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Pending Rate Cases" sheetId="1" r:id="rId1"/>
    <sheet name="Past Rate Case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<sst xmlns="http://schemas.openxmlformats.org/spreadsheetml/2006/main" count="2234" uniqueCount="676">
  <si>
    <t>Rate Case History</t>
  </si>
  <si>
    <t>Pending Rate Cases</t>
  </si>
  <si>
    <t>State</t>
  </si>
  <si>
    <t>Company</t>
  </si>
  <si>
    <t>Parent
Company
Ticker</t>
  </si>
  <si>
    <t>Case Identification</t>
  </si>
  <si>
    <t>Service</t>
  </si>
  <si>
    <t>Case Type</t>
  </si>
  <si>
    <t>Filing Date</t>
  </si>
  <si>
    <t>Return on
Equity
(%)</t>
  </si>
  <si>
    <t>Common Equity
/Total Cap
(%)</t>
  </si>
  <si>
    <t>Test
Year
End</t>
  </si>
  <si>
    <t>Rate Base
($M)</t>
  </si>
  <si>
    <t>Rate Base
Valuation
Method</t>
  </si>
  <si>
    <t>Action
Likely By</t>
  </si>
  <si>
    <t>Arizona</t>
  </si>
  <si>
    <t>Arizona Public Service Co.</t>
  </si>
  <si>
    <t>PNW</t>
  </si>
  <si>
    <t>D-E-01345A-16-0036</t>
  </si>
  <si>
    <t>Electric</t>
  </si>
  <si>
    <t>Vertically Integrated</t>
  </si>
  <si>
    <t>6/1/2016</t>
  </si>
  <si>
    <t>12/2015</t>
  </si>
  <si>
    <t>Year-end</t>
  </si>
  <si>
    <t>6/1/2017</t>
  </si>
  <si>
    <t>Tucson Electric Power Co.</t>
  </si>
  <si>
    <t>FTS</t>
  </si>
  <si>
    <t>D-E-01933A-15-0322</t>
  </si>
  <si>
    <t>11/5/2015</t>
  </si>
  <si>
    <t>06/2015</t>
  </si>
  <si>
    <t>1/1/2017</t>
  </si>
  <si>
    <t>UNS Electric Inc.</t>
  </si>
  <si>
    <t>D-E-04204A-15-0142</t>
  </si>
  <si>
    <t>5/5/2015</t>
  </si>
  <si>
    <t>12/2014</t>
  </si>
  <si>
    <t>6/30/2016</t>
  </si>
  <si>
    <t>California</t>
  </si>
  <si>
    <t>Liberty Utilities CalPeco Ele</t>
  </si>
  <si>
    <t>AQN</t>
  </si>
  <si>
    <t>A-15-05-008</t>
  </si>
  <si>
    <t>5/1/2015</t>
  </si>
  <si>
    <t>12/2016</t>
  </si>
  <si>
    <t>Average</t>
  </si>
  <si>
    <t>Pacific Gas and Electric Co.</t>
  </si>
  <si>
    <t>PCG</t>
  </si>
  <si>
    <t>A-15-09-001 (Elec)</t>
  </si>
  <si>
    <t>9/1/2015</t>
  </si>
  <si>
    <t>NA</t>
  </si>
  <si>
    <t>12/2017</t>
  </si>
  <si>
    <t>12/31/2016</t>
  </si>
  <si>
    <t>San Diego Gas &amp; Electric Co.</t>
  </si>
  <si>
    <t>SRE</t>
  </si>
  <si>
    <t>A-14-11-003 (Elec)</t>
  </si>
  <si>
    <t>11/14/2014</t>
  </si>
  <si>
    <t>6/23/2016</t>
  </si>
  <si>
    <t>Colorado</t>
  </si>
  <si>
    <t>Black Hills Colorado Electric</t>
  </si>
  <si>
    <t>BKH</t>
  </si>
  <si>
    <t>D-16AL-0326E</t>
  </si>
  <si>
    <t>5/3/2016</t>
  </si>
  <si>
    <t>Connecticut</t>
  </si>
  <si>
    <t>United Illuminating Co.</t>
  </si>
  <si>
    <t>-</t>
  </si>
  <si>
    <t>D-16-06-04</t>
  </si>
  <si>
    <t>Distribution</t>
  </si>
  <si>
    <t>Delaware</t>
  </si>
  <si>
    <t>Delmarva Power &amp; Light Co.</t>
  </si>
  <si>
    <t>EXC</t>
  </si>
  <si>
    <t>D-16-0649</t>
  </si>
  <si>
    <t>5/17/2016</t>
  </si>
  <si>
    <t>5/17/2017</t>
  </si>
  <si>
    <t>Florida</t>
  </si>
  <si>
    <t>Florida Power &amp; Light Co.</t>
  </si>
  <si>
    <t>NEE</t>
  </si>
  <si>
    <t>D-160021-EI</t>
  </si>
  <si>
    <t>3/15/2016</t>
  </si>
  <si>
    <t>12/2018</t>
  </si>
  <si>
    <t>Hawaii</t>
  </si>
  <si>
    <t>Hawaiian Electric Co.</t>
  </si>
  <si>
    <t>HE</t>
  </si>
  <si>
    <t>D-2013-0373</t>
  </si>
  <si>
    <t>6/27/2014</t>
  </si>
  <si>
    <t>Maui Electric Company Ltd</t>
  </si>
  <si>
    <t>D-2014-0318</t>
  </si>
  <si>
    <t>12/30/2014</t>
  </si>
  <si>
    <t>Idaho</t>
  </si>
  <si>
    <t>Avista Corp.</t>
  </si>
  <si>
    <t>AVA</t>
  </si>
  <si>
    <t>C-AVU-E-16-03</t>
  </si>
  <si>
    <t>5/26/2016</t>
  </si>
  <si>
    <t>Illinois</t>
  </si>
  <si>
    <t>Ameren Illinois</t>
  </si>
  <si>
    <t>AEE</t>
  </si>
  <si>
    <t>D-16-0262</t>
  </si>
  <si>
    <t>4/15/2016</t>
  </si>
  <si>
    <t>12/11/2016</t>
  </si>
  <si>
    <t>Commonwealth Edison Co.</t>
  </si>
  <si>
    <t>D-16-0259</t>
  </si>
  <si>
    <t>4/13/2016</t>
  </si>
  <si>
    <t>12/9/2016</t>
  </si>
  <si>
    <t>Indiana</t>
  </si>
  <si>
    <t>Northern IN Public Svc Co.</t>
  </si>
  <si>
    <t>NI</t>
  </si>
  <si>
    <t>Ca-44688</t>
  </si>
  <si>
    <t>10/1/2015</t>
  </si>
  <si>
    <t>03/2015</t>
  </si>
  <si>
    <t>7/27/2016</t>
  </si>
  <si>
    <t>Massachusetts</t>
  </si>
  <si>
    <t>Massachusetts Electric Co.</t>
  </si>
  <si>
    <t>DPU-15-155</t>
  </si>
  <si>
    <t>11/6/2015</t>
  </si>
  <si>
    <t>9/30/2016</t>
  </si>
  <si>
    <t>Maryland</t>
  </si>
  <si>
    <t>Potomac Electric Power Co.</t>
  </si>
  <si>
    <t>C-9418</t>
  </si>
  <si>
    <t>4/19/2016</t>
  </si>
  <si>
    <t>11/15/2016</t>
  </si>
  <si>
    <t>Maine</t>
  </si>
  <si>
    <t>Emera Maine</t>
  </si>
  <si>
    <t>EMA</t>
  </si>
  <si>
    <t>D-2015-00360</t>
  </si>
  <si>
    <t>3/21/2016</t>
  </si>
  <si>
    <t>12/21/2016</t>
  </si>
  <si>
    <t>Michigan</t>
  </si>
  <si>
    <t>Consumers Energy Co.</t>
  </si>
  <si>
    <t>CMS</t>
  </si>
  <si>
    <t>C-U-17990</t>
  </si>
  <si>
    <t>3/1/2016</t>
  </si>
  <si>
    <t>08/2017</t>
  </si>
  <si>
    <t>3/1/2017</t>
  </si>
  <si>
    <t>DTE Electric Co.</t>
  </si>
  <si>
    <t>DTE</t>
  </si>
  <si>
    <t>C-U-18014</t>
  </si>
  <si>
    <t>2/1/2016</t>
  </si>
  <si>
    <t>07/2017</t>
  </si>
  <si>
    <t>2/1/2017</t>
  </si>
  <si>
    <t>Upper Peninsula Power Co.</t>
  </si>
  <si>
    <t>C-U-17895</t>
  </si>
  <si>
    <t>9/18/2015</t>
  </si>
  <si>
    <t>9/18/2016</t>
  </si>
  <si>
    <t>Minnesota</t>
  </si>
  <si>
    <t>Northern States Power Co. - MN</t>
  </si>
  <si>
    <t>XEL</t>
  </si>
  <si>
    <t>D-E-002/GR-15-826</t>
  </si>
  <si>
    <t>11/2/2015</t>
  </si>
  <si>
    <t>Otter Tail Power Co.</t>
  </si>
  <si>
    <t>OTTR</t>
  </si>
  <si>
    <t>D-E-017/GR-15-1033</t>
  </si>
  <si>
    <t>2/16/2016</t>
  </si>
  <si>
    <t>3/15/2017</t>
  </si>
  <si>
    <t>Missouri</t>
  </si>
  <si>
    <t>Empire District Electric Co.</t>
  </si>
  <si>
    <t>EDE</t>
  </si>
  <si>
    <t>C-ER-2016-0023</t>
  </si>
  <si>
    <t>10/16/2015</t>
  </si>
  <si>
    <t>9/14/2016</t>
  </si>
  <si>
    <t>Kansas City Power &amp; Light</t>
  </si>
  <si>
    <t>GXP</t>
  </si>
  <si>
    <t>C-ER-2016-0285</t>
  </si>
  <si>
    <t>KCP&amp;L Greater Missouri Op Co</t>
  </si>
  <si>
    <t>C-ER-2016-0156 (MPS)</t>
  </si>
  <si>
    <t>2/23/2016</t>
  </si>
  <si>
    <t>11/22/2016</t>
  </si>
  <si>
    <t>C-ER-2016-0156 (L&amp;P)</t>
  </si>
  <si>
    <t>Union Electric Co.</t>
  </si>
  <si>
    <t>C-ER-2016-0179</t>
  </si>
  <si>
    <t>New Hampshire</t>
  </si>
  <si>
    <t>Liberty Utilities Granite St</t>
  </si>
  <si>
    <t>D-DE-16-383</t>
  </si>
  <si>
    <t>4/29/2016</t>
  </si>
  <si>
    <t>4/30/2017</t>
  </si>
  <si>
    <t>Unitil Energy Systems Inc.</t>
  </si>
  <si>
    <t>UTL</t>
  </si>
  <si>
    <t>D-DE-16-384</t>
  </si>
  <si>
    <t>New Jersey</t>
  </si>
  <si>
    <t>Atlantic City Electric Co.</t>
  </si>
  <si>
    <t>D-ER-16030252</t>
  </si>
  <si>
    <t>3/22/2016</t>
  </si>
  <si>
    <t>12/22/2016</t>
  </si>
  <si>
    <t>Jersey Cntrl Power &amp; Light Co.</t>
  </si>
  <si>
    <t>FE</t>
  </si>
  <si>
    <t>D-ER-16040383</t>
  </si>
  <si>
    <t>4/28/2016</t>
  </si>
  <si>
    <t>06/2016</t>
  </si>
  <si>
    <t>1/27/2017</t>
  </si>
  <si>
    <t>Rockland Electric Company</t>
  </si>
  <si>
    <t>ED</t>
  </si>
  <si>
    <t>D-ER-16050428</t>
  </si>
  <si>
    <t>5/13/2016</t>
  </si>
  <si>
    <t>2/17/2017</t>
  </si>
  <si>
    <t>New Mexico</t>
  </si>
  <si>
    <t>Public Service Co. of NM</t>
  </si>
  <si>
    <t>PNM</t>
  </si>
  <si>
    <t>C-15-00261-UT</t>
  </si>
  <si>
    <t>8/27/2015</t>
  </si>
  <si>
    <t>09/2016</t>
  </si>
  <si>
    <t>7/31/2016</t>
  </si>
  <si>
    <t>Southwestern Public Service Co</t>
  </si>
  <si>
    <t>C-15-00296-UT</t>
  </si>
  <si>
    <t>New York</t>
  </si>
  <si>
    <t>Consolidated Edison Co. of NY</t>
  </si>
  <si>
    <t>C-16-E-0060</t>
  </si>
  <si>
    <t>1/29/2016</t>
  </si>
  <si>
    <t>NY State Electric &amp; Gas Corp.</t>
  </si>
  <si>
    <t>C-15-E-0283</t>
  </si>
  <si>
    <t>5/20/2015</t>
  </si>
  <si>
    <t>03/2017</t>
  </si>
  <si>
    <t>7/20/2016</t>
  </si>
  <si>
    <t>Rochester Gas &amp; Electric Corp.</t>
  </si>
  <si>
    <t>C-15-E-0285</t>
  </si>
  <si>
    <t>Ohio</t>
  </si>
  <si>
    <t>Dayton Power and Light Co.</t>
  </si>
  <si>
    <t>AES</t>
  </si>
  <si>
    <t>C-15-1830-EL-AIR</t>
  </si>
  <si>
    <t>11/30/2015</t>
  </si>
  <si>
    <t>05/2016</t>
  </si>
  <si>
    <t>Date Certain</t>
  </si>
  <si>
    <t>Oklahoma</t>
  </si>
  <si>
    <t>Oklahoma Gas and Electric Co.</t>
  </si>
  <si>
    <t>OGE</t>
  </si>
  <si>
    <t>Ca-PUD201500273</t>
  </si>
  <si>
    <t>12/18/2015</t>
  </si>
  <si>
    <t>Public Service Co. of OK</t>
  </si>
  <si>
    <t>AEP</t>
  </si>
  <si>
    <t>Ca-PUD201500208</t>
  </si>
  <si>
    <t>7/1/2015</t>
  </si>
  <si>
    <t>01/2015</t>
  </si>
  <si>
    <t>Pennsylvania</t>
  </si>
  <si>
    <t>Metropolitan Edison Co.</t>
  </si>
  <si>
    <t>D-R-2016-2537349</t>
  </si>
  <si>
    <t>Pennsylvania Electric Co.</t>
  </si>
  <si>
    <t>D-R-2016-2537352</t>
  </si>
  <si>
    <t>Pennsylvania Power Co.</t>
  </si>
  <si>
    <t>D-R-2016-2537355</t>
  </si>
  <si>
    <t>West Penn Power Co.</t>
  </si>
  <si>
    <t>D-R-2016-2537359</t>
  </si>
  <si>
    <t>Tennessee</t>
  </si>
  <si>
    <t>Kingsport Power Company</t>
  </si>
  <si>
    <t>D-16-00001</t>
  </si>
  <si>
    <t>1/4/2016</t>
  </si>
  <si>
    <t>7/15/2016</t>
  </si>
  <si>
    <t>Texas</t>
  </si>
  <si>
    <t>El Paso Electric Co.</t>
  </si>
  <si>
    <t>EE</t>
  </si>
  <si>
    <t>D-44941</t>
  </si>
  <si>
    <t>8/10/2015</t>
  </si>
  <si>
    <t>Sharyland Utilities</t>
  </si>
  <si>
    <t>D-45414</t>
  </si>
  <si>
    <t>D-45524</t>
  </si>
  <si>
    <t>09/2015</t>
  </si>
  <si>
    <t>1/31/2017</t>
  </si>
  <si>
    <t>Virginia</t>
  </si>
  <si>
    <t>Appalachian Power Co.</t>
  </si>
  <si>
    <t>C-PUE-2016-00024 (G-RAC)</t>
  </si>
  <si>
    <t>Limited-Issue Rider</t>
  </si>
  <si>
    <t>3/31/2016</t>
  </si>
  <si>
    <t>11/30/2016</t>
  </si>
  <si>
    <t>C-PUE-2016-00038</t>
  </si>
  <si>
    <t>2/28/2017</t>
  </si>
  <si>
    <t>Virginia Electric &amp; Power Co.</t>
  </si>
  <si>
    <t>D</t>
  </si>
  <si>
    <t>C-PUE-2015-00102 (Rider BW)</t>
  </si>
  <si>
    <t>C-PUE-2015-00114 (Rider U)</t>
  </si>
  <si>
    <t>12/1/2015</t>
  </si>
  <si>
    <t>C-PUE-2016-00059 (Rider B)</t>
  </si>
  <si>
    <t>03/2018</t>
  </si>
  <si>
    <t>C-PUE-2016-00060 (Rider GV)</t>
  </si>
  <si>
    <t>C-PUE-2016-00061 (Rider R)</t>
  </si>
  <si>
    <t>C-PUE-2016-00062 (Rider S)</t>
  </si>
  <si>
    <t>C-PUE-2016-00063 (Rider W)</t>
  </si>
  <si>
    <t>Washington</t>
  </si>
  <si>
    <t>D-UE-160228</t>
  </si>
  <si>
    <t>2/19/2016</t>
  </si>
  <si>
    <t>1/21/2017</t>
  </si>
  <si>
    <t>PacifiCorp</t>
  </si>
  <si>
    <t>BRK.A</t>
  </si>
  <si>
    <t>D-UE-152253</t>
  </si>
  <si>
    <t>11/25/2015</t>
  </si>
  <si>
    <t>10/25/2016</t>
  </si>
  <si>
    <t>Wisconsin</t>
  </si>
  <si>
    <t>Madison Gas and Electric Co.</t>
  </si>
  <si>
    <t>MGEE</t>
  </si>
  <si>
    <t>D-3270-UR-121 (Elec)</t>
  </si>
  <si>
    <t>4/8/2016</t>
  </si>
  <si>
    <t>Northern States Power Co - WI</t>
  </si>
  <si>
    <t>D-4220-UR-122 (Elec)</t>
  </si>
  <si>
    <t>4/1/2016</t>
  </si>
  <si>
    <t>10/31/2016</t>
  </si>
  <si>
    <t>Wisconsin Power and Light Co</t>
  </si>
  <si>
    <t>LNT</t>
  </si>
  <si>
    <t>D-6680-UR-120 (Elec)</t>
  </si>
  <si>
    <t>5/20/2016</t>
  </si>
  <si>
    <t>12/15/2016</t>
  </si>
  <si>
    <t>West Virginia</t>
  </si>
  <si>
    <t>C-16-0239-E-ENEC</t>
  </si>
  <si>
    <t>Past Rate Cases</t>
  </si>
  <si>
    <t>Increase Authorized</t>
  </si>
  <si>
    <t>Date</t>
  </si>
  <si>
    <t>Test Year End</t>
  </si>
  <si>
    <t>Rate Base ($M)</t>
  </si>
  <si>
    <t>Arkansas</t>
  </si>
  <si>
    <t>Entergy Arkansas Inc.</t>
  </si>
  <si>
    <t>ETR</t>
  </si>
  <si>
    <t>D-15-015-U</t>
  </si>
  <si>
    <t>D-13-028-U</t>
  </si>
  <si>
    <t>12/2012</t>
  </si>
  <si>
    <t>D-E-01345A-11-0224 (Four Cnrs)</t>
  </si>
  <si>
    <t>12/18/2014</t>
  </si>
  <si>
    <t>D-E-01933A-12-0291</t>
  </si>
  <si>
    <t>12/2011</t>
  </si>
  <si>
    <t>D-E-04204A-12-0504</t>
  </si>
  <si>
    <t>12/17/2013</t>
  </si>
  <si>
    <t>06/2012</t>
  </si>
  <si>
    <t>AP-12-11-009 (Elec)</t>
  </si>
  <si>
    <t>8/14/2014</t>
  </si>
  <si>
    <t>AP-10-12-005 (elec)</t>
  </si>
  <si>
    <t>5/9/2013</t>
  </si>
  <si>
    <t>Southern California Edison Co.</t>
  </si>
  <si>
    <t>EIX</t>
  </si>
  <si>
    <t>A-13-11-003</t>
  </si>
  <si>
    <t>D-14AL-0393E</t>
  </si>
  <si>
    <t>12/2013</t>
  </si>
  <si>
    <t>Public Service Co. of CO</t>
  </si>
  <si>
    <t>D-14AL-0660E</t>
  </si>
  <si>
    <t>Connecticut Light &amp; Power Co.</t>
  </si>
  <si>
    <t>ES</t>
  </si>
  <si>
    <t>D-14-05-06</t>
  </si>
  <si>
    <t>D-13-01-19</t>
  </si>
  <si>
    <t>District of Columbia</t>
  </si>
  <si>
    <t>FC-1116</t>
  </si>
  <si>
    <t>11/12/2014</t>
  </si>
  <si>
    <t>FC-1103-2013-E</t>
  </si>
  <si>
    <t>D-13-115</t>
  </si>
  <si>
    <t>3/22/2013</t>
  </si>
  <si>
    <t>Florida Public Utilities Co.</t>
  </si>
  <si>
    <t>CPK</t>
  </si>
  <si>
    <t>D-140025-EI</t>
  </si>
  <si>
    <t>9/15/2014</t>
  </si>
  <si>
    <t>Gulf Power Co.</t>
  </si>
  <si>
    <t>SO</t>
  </si>
  <si>
    <t>D-130140-EI</t>
  </si>
  <si>
    <t>12/3/2013</t>
  </si>
  <si>
    <t>Tampa Electric Co.</t>
  </si>
  <si>
    <t>TE</t>
  </si>
  <si>
    <t>D-130040-EI</t>
  </si>
  <si>
    <t>Georgia</t>
  </si>
  <si>
    <t>Georgia Power Co.</t>
  </si>
  <si>
    <t>D-32539 (2016 Update)</t>
  </si>
  <si>
    <t>12/22/2015</t>
  </si>
  <si>
    <t>D-32539 (2015 Update)</t>
  </si>
  <si>
    <t>D-32539 (2014 Update)</t>
  </si>
  <si>
    <t>12/23/2013</t>
  </si>
  <si>
    <t>D-36989</t>
  </si>
  <si>
    <t>Hawaii Electric Light Co</t>
  </si>
  <si>
    <t>D-2012-0099</t>
  </si>
  <si>
    <t>3/19/2013</t>
  </si>
  <si>
    <t>D-2011-0092</t>
  </si>
  <si>
    <t>Iowa</t>
  </si>
  <si>
    <t>MidAmerican Energy Co.</t>
  </si>
  <si>
    <t>D-RPU-2013-0004</t>
  </si>
  <si>
    <t>2/28/2014</t>
  </si>
  <si>
    <t>C-AVU-E-15-05</t>
  </si>
  <si>
    <t>C-AVU-E-14-05</t>
  </si>
  <si>
    <t>9/18/2014</t>
  </si>
  <si>
    <t>C-AVU-E-12-08</t>
  </si>
  <si>
    <t>C-PAC-E-15-09</t>
  </si>
  <si>
    <t>12/23/2015</t>
  </si>
  <si>
    <t>C-PAC-E-13-04</t>
  </si>
  <si>
    <t>10/24/2013</t>
  </si>
  <si>
    <t>D-15-0305</t>
  </si>
  <si>
    <t>D-14-0317</t>
  </si>
  <si>
    <t>D-13-0301</t>
  </si>
  <si>
    <t>D-15-0287</t>
  </si>
  <si>
    <t>D-14-0312</t>
  </si>
  <si>
    <t>D-13-0318</t>
  </si>
  <si>
    <t>D-14-0066</t>
  </si>
  <si>
    <t>12/16/2013</t>
  </si>
  <si>
    <t>Indiana Michigan Power Co.</t>
  </si>
  <si>
    <t>Ca-44075</t>
  </si>
  <si>
    <t>03/2011</t>
  </si>
  <si>
    <t>Indianapolis Power &amp; Light Co.</t>
  </si>
  <si>
    <t>Ca-44576</t>
  </si>
  <si>
    <t>06/2014</t>
  </si>
  <si>
    <t>Ca-44371-TDSIC-2</t>
  </si>
  <si>
    <t>1/28/2016</t>
  </si>
  <si>
    <t>Ca-44371-TDSIC-1</t>
  </si>
  <si>
    <t>11/25/2014</t>
  </si>
  <si>
    <t>Kansas</t>
  </si>
  <si>
    <t>D-15-KCPE-116-RTS</t>
  </si>
  <si>
    <t>D-14-KCPE-272-RTS</t>
  </si>
  <si>
    <t>7/17/2014</t>
  </si>
  <si>
    <t>Westar Energy Inc.</t>
  </si>
  <si>
    <t>WR</t>
  </si>
  <si>
    <t>D-15-WSEE-115-RTS</t>
  </si>
  <si>
    <t>3/2/2015</t>
  </si>
  <si>
    <t>9/24/2015</t>
  </si>
  <si>
    <t>09/2014</t>
  </si>
  <si>
    <t>D-13-WSEE-629-RTS</t>
  </si>
  <si>
    <t>Kentucky</t>
  </si>
  <si>
    <t>Kentucky Power Co.</t>
  </si>
  <si>
    <t>C-2014-00396</t>
  </si>
  <si>
    <t>6/22/2015</t>
  </si>
  <si>
    <t>C-2013-00197</t>
  </si>
  <si>
    <t>11/22/2013</t>
  </si>
  <si>
    <t>Kentucky Utilities Co.</t>
  </si>
  <si>
    <t>PPL</t>
  </si>
  <si>
    <t>C-2014-00371</t>
  </si>
  <si>
    <t>6/30/2015</t>
  </si>
  <si>
    <t>Louisville Gas &amp; Electric Co.</t>
  </si>
  <si>
    <t>C-2014-00372 (elec.)</t>
  </si>
  <si>
    <t>Louisiana</t>
  </si>
  <si>
    <t>Entergy Gulf States LA LLC</t>
  </si>
  <si>
    <t>D-U-32707</t>
  </si>
  <si>
    <t>Entergy Louisiana LLC</t>
  </si>
  <si>
    <t>D-UD-13-01</t>
  </si>
  <si>
    <t>7/10/2014</t>
  </si>
  <si>
    <t>D-U-32708</t>
  </si>
  <si>
    <t>Southwestern Electric Power Co</t>
  </si>
  <si>
    <t>D-U-32220</t>
  </si>
  <si>
    <t>2/27/2013</t>
  </si>
  <si>
    <t>Fitchburg Gas &amp; Electric Light</t>
  </si>
  <si>
    <t>DPU 15-80</t>
  </si>
  <si>
    <t>DPU 13-90</t>
  </si>
  <si>
    <t>Baltimore Gas and Electric Co.</t>
  </si>
  <si>
    <t>C-9406 (elec)</t>
  </si>
  <si>
    <t>11/2015</t>
  </si>
  <si>
    <t>C-9355 (elec)</t>
  </si>
  <si>
    <t>12/12/2014</t>
  </si>
  <si>
    <t>08/2014</t>
  </si>
  <si>
    <t>C-9326 (elec)</t>
  </si>
  <si>
    <t>07/2013</t>
  </si>
  <si>
    <t>C-9299 (elec)</t>
  </si>
  <si>
    <t>09/2012</t>
  </si>
  <si>
    <t>C-9317</t>
  </si>
  <si>
    <t>9/3/2013</t>
  </si>
  <si>
    <t>C-9336</t>
  </si>
  <si>
    <t>09/2013</t>
  </si>
  <si>
    <t>C-9311</t>
  </si>
  <si>
    <t>Central Maine Power Co.</t>
  </si>
  <si>
    <t>D-2013-00168</t>
  </si>
  <si>
    <t>D-2013-00443</t>
  </si>
  <si>
    <t>C-U-17735</t>
  </si>
  <si>
    <t>11/19/2015</t>
  </si>
  <si>
    <t>C-U-17087</t>
  </si>
  <si>
    <t>5/15/2013</t>
  </si>
  <si>
    <t>C-U-17767</t>
  </si>
  <si>
    <t>C-U-17274</t>
  </si>
  <si>
    <t>12/19/2013</t>
  </si>
  <si>
    <t>Wisconsin Public Service Corp.</t>
  </si>
  <si>
    <t>WEC</t>
  </si>
  <si>
    <t>C-U-17669</t>
  </si>
  <si>
    <t>4/23/2015</t>
  </si>
  <si>
    <t>D-E-002/GR-13-868</t>
  </si>
  <si>
    <t>D-E-002/GR-12-961</t>
  </si>
  <si>
    <t>C-ER-2014-0351</t>
  </si>
  <si>
    <t>6/24/2015</t>
  </si>
  <si>
    <t>04/2014</t>
  </si>
  <si>
    <t>C-ER-2012-0345</t>
  </si>
  <si>
    <t>03/2012</t>
  </si>
  <si>
    <t>C-ER-2014-0370</t>
  </si>
  <si>
    <t>03/2014</t>
  </si>
  <si>
    <t>C-ER-2012-0174</t>
  </si>
  <si>
    <t>09/2011</t>
  </si>
  <si>
    <t>C-ER-2012-0175 (MPS)</t>
  </si>
  <si>
    <t>C-ER-2012-0175 (L&amp;P)</t>
  </si>
  <si>
    <t>C-ER-2014-0258</t>
  </si>
  <si>
    <t>Mississippi</t>
  </si>
  <si>
    <t>Entergy Mississippi Inc.</t>
  </si>
  <si>
    <t>D-2014-UN-0132</t>
  </si>
  <si>
    <t>12/11/2014</t>
  </si>
  <si>
    <t>Mississippi Power Co.</t>
  </si>
  <si>
    <t>D-2015-UN-0080</t>
  </si>
  <si>
    <t>12/3/2015</t>
  </si>
  <si>
    <t>D-2013-UN-0014</t>
  </si>
  <si>
    <t>7/7/2015</t>
  </si>
  <si>
    <t>Montana</t>
  </si>
  <si>
    <t>MDU Resources Group Inc.</t>
  </si>
  <si>
    <t>MDU</t>
  </si>
  <si>
    <t>D-D2015.6.51</t>
  </si>
  <si>
    <t>3/25/2016</t>
  </si>
  <si>
    <t>NorthWestern Corp.</t>
  </si>
  <si>
    <t>NWE</t>
  </si>
  <si>
    <t>D-D2013.12.85</t>
  </si>
  <si>
    <t>9/25/2014</t>
  </si>
  <si>
    <t>North Carolina</t>
  </si>
  <si>
    <t>Duke Energy Carolinas LLC</t>
  </si>
  <si>
    <t>DUK</t>
  </si>
  <si>
    <t>D-E-7, Sub 1026</t>
  </si>
  <si>
    <t>Duke Energy Progress LLC</t>
  </si>
  <si>
    <t>D-E-2, Sub 1023</t>
  </si>
  <si>
    <t>North Dakota</t>
  </si>
  <si>
    <t>C-PU-15-703</t>
  </si>
  <si>
    <t>1/5/2016</t>
  </si>
  <si>
    <t>C-PU-12-813</t>
  </si>
  <si>
    <t>D-DE-13-063</t>
  </si>
  <si>
    <t>D-ER-14030245</t>
  </si>
  <si>
    <t>3/14/2014</t>
  </si>
  <si>
    <t>D-ER-12121071</t>
  </si>
  <si>
    <t>D-ER-12111052</t>
  </si>
  <si>
    <t>D-ER-13111135</t>
  </si>
  <si>
    <t>C-15-00127-UT</t>
  </si>
  <si>
    <t>6/8/2016</t>
  </si>
  <si>
    <t>C-14-00332-UT</t>
  </si>
  <si>
    <t>5/13/2015</t>
  </si>
  <si>
    <t>C-15-00139-UT</t>
  </si>
  <si>
    <t>C-12-00350-UT</t>
  </si>
  <si>
    <t>Nevada</t>
  </si>
  <si>
    <t>Nevada Power Co.</t>
  </si>
  <si>
    <t>D-14-05004</t>
  </si>
  <si>
    <t>Sierra Pacific Power Co.</t>
  </si>
  <si>
    <t>D-13-06002</t>
  </si>
  <si>
    <t>Central Hudson Gas &amp; Electric</t>
  </si>
  <si>
    <t>C-14-E-0318</t>
  </si>
  <si>
    <t>C-15-E-0050/C-13-E-0030 (Ext)</t>
  </si>
  <si>
    <t>C-13-E-0030</t>
  </si>
  <si>
    <t>Niagara Mohawk Power Corp.</t>
  </si>
  <si>
    <t>D-12-E-0201</t>
  </si>
  <si>
    <t>Orange &amp; Rockland Utlts Inc.</t>
  </si>
  <si>
    <t>C-14-E-0493</t>
  </si>
  <si>
    <t>10/2016</t>
  </si>
  <si>
    <t>Duke Energy Ohio Inc.</t>
  </si>
  <si>
    <t>C-12-1682-EL-AIR</t>
  </si>
  <si>
    <t>Ca-PUD201300217</t>
  </si>
  <si>
    <t>4/14/2015</t>
  </si>
  <si>
    <t>Oregon</t>
  </si>
  <si>
    <t>D-UE-263</t>
  </si>
  <si>
    <t>Portland General Electric Co.</t>
  </si>
  <si>
    <t>POR</t>
  </si>
  <si>
    <t>D-UE-294</t>
  </si>
  <si>
    <t>12/15/2015</t>
  </si>
  <si>
    <t>D-UE-283</t>
  </si>
  <si>
    <t>D-UE-262</t>
  </si>
  <si>
    <t>Duquesne Light Co.</t>
  </si>
  <si>
    <t>DQE</t>
  </si>
  <si>
    <t>D-R-2013-2372129</t>
  </si>
  <si>
    <t>8/2/2013</t>
  </si>
  <si>
    <t>4/23/2014</t>
  </si>
  <si>
    <t>04/2015</t>
  </si>
  <si>
    <t>D-R-2014-2428745</t>
  </si>
  <si>
    <t>4/9/2015</t>
  </si>
  <si>
    <t>04/2016</t>
  </si>
  <si>
    <t>PECO Energy Co.</t>
  </si>
  <si>
    <t>D-R-2015-2468981</t>
  </si>
  <si>
    <t>12/17/2015</t>
  </si>
  <si>
    <t>D-R-2014-2428743</t>
  </si>
  <si>
    <t>D-R-2014-2428744</t>
  </si>
  <si>
    <t>PPL Electric Utilities Corp.</t>
  </si>
  <si>
    <t>D-R-2015-2469275</t>
  </si>
  <si>
    <t>D-R-2014-2428742</t>
  </si>
  <si>
    <t>South Carolina</t>
  </si>
  <si>
    <t>D-2013-59-E</t>
  </si>
  <si>
    <t>South Carolina Electric &amp; Gas</t>
  </si>
  <si>
    <t>SCG</t>
  </si>
  <si>
    <t>D-2015-160-E</t>
  </si>
  <si>
    <t>9/23/2015</t>
  </si>
  <si>
    <t>D-2014-187-E</t>
  </si>
  <si>
    <t>9/24/2014</t>
  </si>
  <si>
    <t>D-2013-150-E</t>
  </si>
  <si>
    <t>9/18/2013</t>
  </si>
  <si>
    <t>06/2013</t>
  </si>
  <si>
    <t>South Dakota</t>
  </si>
  <si>
    <t>Black Hills Power Inc.</t>
  </si>
  <si>
    <t>D-EL14-026</t>
  </si>
  <si>
    <t>D-EL12-061</t>
  </si>
  <si>
    <t>9/17/2013</t>
  </si>
  <si>
    <t>D-EL14-058</t>
  </si>
  <si>
    <t>6/15/2015</t>
  </si>
  <si>
    <t>D-EL12-046</t>
  </si>
  <si>
    <t>4/18/2013</t>
  </si>
  <si>
    <t>D-EL14-106</t>
  </si>
  <si>
    <t>10/29/2015</t>
  </si>
  <si>
    <t>D-15-00093</t>
  </si>
  <si>
    <t>Cross Texas Transmission</t>
  </si>
  <si>
    <t>D-43950</t>
  </si>
  <si>
    <t>Transmission</t>
  </si>
  <si>
    <t>D-40604</t>
  </si>
  <si>
    <t>Entergy Texas Inc.</t>
  </si>
  <si>
    <t>D-44704</t>
  </si>
  <si>
    <t>7/20/2015</t>
  </si>
  <si>
    <t>D-41791</t>
  </si>
  <si>
    <t>5/16/2014</t>
  </si>
  <si>
    <t>03/2013</t>
  </si>
  <si>
    <t>Lone Star Transmission LLC</t>
  </si>
  <si>
    <t>D-42469</t>
  </si>
  <si>
    <t>D-40443</t>
  </si>
  <si>
    <t>D-43695</t>
  </si>
  <si>
    <t>D-42004</t>
  </si>
  <si>
    <t>D-40824</t>
  </si>
  <si>
    <t>6/6/2013</t>
  </si>
  <si>
    <t>Wind Energy Transmission Texas</t>
  </si>
  <si>
    <t>D-40606</t>
  </si>
  <si>
    <t>Utah</t>
  </si>
  <si>
    <t>D-13-035-184</t>
  </si>
  <si>
    <t>C-PUE-2014-00026</t>
  </si>
  <si>
    <t>PUE-2013-00009 (G-RAC)</t>
  </si>
  <si>
    <t>PUE-2013-00010 (E-RAC)</t>
  </si>
  <si>
    <t>11/25/2013</t>
  </si>
  <si>
    <t>C-PUE-2015-00063</t>
  </si>
  <si>
    <t>2/2/2016</t>
  </si>
  <si>
    <t>PUE-2013-00013</t>
  </si>
  <si>
    <t>C-PUE-2015-00075 (Rider GV)</t>
  </si>
  <si>
    <t>3/29/2016</t>
  </si>
  <si>
    <t>C-PUE-2015-00058 (Rider B)</t>
  </si>
  <si>
    <t>2/29/2016</t>
  </si>
  <si>
    <t>C-PUE-2015-00059 (Rider R)</t>
  </si>
  <si>
    <t>C-PUE-2015-00060 (Rider S)</t>
  </si>
  <si>
    <t>C-PUE-2015-00061 (Rider W)</t>
  </si>
  <si>
    <t>C-PUE-2015-00027</t>
  </si>
  <si>
    <t>11/23/2015</t>
  </si>
  <si>
    <t>C-PUE-2014-00103 (Rider BW)</t>
  </si>
  <si>
    <t>4/21/2015</t>
  </si>
  <si>
    <t>08/2016</t>
  </si>
  <si>
    <t>C-PUE-2014-00050 (Rider B)</t>
  </si>
  <si>
    <t>3/12/2015</t>
  </si>
  <si>
    <t>03/2016</t>
  </si>
  <si>
    <t>C-PUE-2014-00052 (Rider R)</t>
  </si>
  <si>
    <t>C-PUE-2014-00051 (Rider S)</t>
  </si>
  <si>
    <t>C-PUE-2014-00042 (Rider W)</t>
  </si>
  <si>
    <t>2/18/2015</t>
  </si>
  <si>
    <t>C-PUE-2013-00122 (Rider BW)</t>
  </si>
  <si>
    <t>7/8/2014</t>
  </si>
  <si>
    <t>08/2015</t>
  </si>
  <si>
    <t>C-PUE-2013-00061 (Rider S)</t>
  </si>
  <si>
    <t>C-PUE-2013-00060 (Rider B)</t>
  </si>
  <si>
    <t>C-PUE-2013-00065 (Rider W)</t>
  </si>
  <si>
    <t>C-PUE-2013-00020</t>
  </si>
  <si>
    <t>11/26/2013</t>
  </si>
  <si>
    <t>C-PUE-2012-00128 (Rider BW)</t>
  </si>
  <si>
    <t>C-PUE-2012-00071(Rider S)</t>
  </si>
  <si>
    <t>3/12/2013</t>
  </si>
  <si>
    <t>C-PUE-2012-00072 (Rider B)</t>
  </si>
  <si>
    <t>C-PUE-2012-00068 (Rider R)</t>
  </si>
  <si>
    <t>2/19/2013</t>
  </si>
  <si>
    <t>C-PUE-2012-00067(Rider W)</t>
  </si>
  <si>
    <t>Vermont</t>
  </si>
  <si>
    <t>Green Mountain Power Corp</t>
  </si>
  <si>
    <t>D-8190, 8191</t>
  </si>
  <si>
    <t>D-UE-150204</t>
  </si>
  <si>
    <t>D-UE-140188</t>
  </si>
  <si>
    <t>D-UE-140762</t>
  </si>
  <si>
    <t>D-UE-130043</t>
  </si>
  <si>
    <t>Puget Sound Energy Inc.</t>
  </si>
  <si>
    <t>D-UE-130137</t>
  </si>
  <si>
    <t>D-3270-UR-120 (Elec)</t>
  </si>
  <si>
    <t>D-3270-UR-119 (Elec)</t>
  </si>
  <si>
    <t>7/26/2013</t>
  </si>
  <si>
    <t>D-4220-UR-121 (Elec)</t>
  </si>
  <si>
    <t>D-4220-UR-120 (Elec)</t>
  </si>
  <si>
    <t>D-4220-UR-119 (Elec)</t>
  </si>
  <si>
    <t>Wisconsin Electric Power Co.</t>
  </si>
  <si>
    <t>D-05-UR-107 (WEP-Elec)</t>
  </si>
  <si>
    <t>D-6680-UR-119 (Elec)</t>
  </si>
  <si>
    <t>D-6690-UR-124 (Elec)</t>
  </si>
  <si>
    <t>D-6690-UR-123 (Elec)</t>
  </si>
  <si>
    <t>D-6690-UR-122 (Elec)</t>
  </si>
  <si>
    <t>C-14-1152-E-42T</t>
  </si>
  <si>
    <t>Monongahela Power Co.</t>
  </si>
  <si>
    <t>C-14-0702-E-42T</t>
  </si>
  <si>
    <t>2/4/2015</t>
  </si>
  <si>
    <t>C-12-1571-E-PC (Rider)</t>
  </si>
  <si>
    <t>10/7/2013</t>
  </si>
  <si>
    <t>Wyoming</t>
  </si>
  <si>
    <t>Cheyenne Light Fuel Power Co.</t>
  </si>
  <si>
    <t>D-20003-132-ER-13</t>
  </si>
  <si>
    <t>D-20000-469-ER-15</t>
  </si>
  <si>
    <t>D-20000-446-ER-14</t>
  </si>
  <si>
    <t>FPL Requested Equity Ratio</t>
  </si>
  <si>
    <t>Hevert Comparable Group</t>
  </si>
  <si>
    <t>NextEra Energy</t>
  </si>
  <si>
    <t>Unregulated Subsidiaries</t>
  </si>
  <si>
    <t>of NextEra Energy</t>
  </si>
  <si>
    <t>National Average Allowed</t>
  </si>
  <si>
    <t>Equity Ratio</t>
  </si>
  <si>
    <t>Entity for Comparison</t>
  </si>
  <si>
    <t xml:space="preserve">Equity </t>
  </si>
  <si>
    <t>Ratio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</si>
</sst>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##,##0.0;\ \-###,##0.0"/>
    <numFmt numFmtId="167" formatCode="###,##0.00;\-###,##0.00"/>
    <numFmt numFmtId="168" formatCode="###,##0.0;\-###,##0.0"/>
    <numFmt numFmtId="169" formatCode="###,##0;\ \-###,##0"/>
    <numFmt numFmtId="170" formatCode="0_);\(0\)"/>
    <numFmt numFmtId="171" formatCode="0.0_);\(0.0\)"/>
    <numFmt numFmtId="172" formatCode="0.0%"/>
  </numFmts>
  <fonts count="52">
    <font>
      <sz val="10"/>
      <name val="Arial"/>
      <family val="0"/>
    </font>
    <font>
      <b/>
      <sz val="14"/>
      <color indexed="9"/>
      <name val="Arial"/>
      <family val="0"/>
    </font>
    <font>
      <b/>
      <sz val="14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i/>
      <sz val="8"/>
      <color indexed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Protection="0">
      <alignment horizontal="center"/>
    </xf>
    <xf numFmtId="0" fontId="7" fillId="34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5" borderId="0" applyNumberFormat="0" applyFont="0" applyBorder="0" applyAlignment="0" applyProtection="0"/>
    <xf numFmtId="16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9" applyNumberFormat="0" applyFon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34" borderId="0" xfId="67" applyFont="1" applyAlignment="1">
      <alignment horizontal="left"/>
    </xf>
    <xf numFmtId="0" fontId="6" fillId="34" borderId="0" xfId="67" applyFont="1" applyAlignment="1">
      <alignment horizontal="left" wrapText="1"/>
    </xf>
    <xf numFmtId="0" fontId="6" fillId="34" borderId="0" xfId="67" applyFont="1" applyAlignment="1">
      <alignment horizontal="right" wrapText="1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 wrapText="1"/>
    </xf>
    <xf numFmtId="0" fontId="5" fillId="0" borderId="11" xfId="0" applyFont="1" applyBorder="1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left" vertical="top" wrapText="1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0" xfId="0" applyFont="1" applyAlignment="1">
      <alignment horizontal="center"/>
    </xf>
    <xf numFmtId="172" fontId="30" fillId="0" borderId="0" xfId="0" applyNumberFormat="1" applyFont="1" applyAlignment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eadlineStyle" xfId="53"/>
    <cellStyle name="HeadlineStyleJustified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tyle 21" xfId="62"/>
    <cellStyle name="Style 22" xfId="63"/>
    <cellStyle name="Style 23" xfId="64"/>
    <cellStyle name="Style 24" xfId="65"/>
    <cellStyle name="Style 25" xfId="66"/>
    <cellStyle name="Style 26" xfId="67"/>
    <cellStyle name="Style 27" xfId="68"/>
    <cellStyle name="Style 28" xfId="69"/>
    <cellStyle name="Style 29" xfId="70"/>
    <cellStyle name="Style 30" xfId="71"/>
    <cellStyle name="Style 31" xfId="72"/>
    <cellStyle name="Style 32" xfId="73"/>
    <cellStyle name="Style 33" xfId="74"/>
    <cellStyle name="Style 34" xfId="75"/>
    <cellStyle name="Style 35" xfId="76"/>
    <cellStyle name="Style 36" xfId="77"/>
    <cellStyle name="Style 39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1E1E1"/>
      <rgbColor rgb="0000008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Allowed Common Equity Ratios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2013 through May, 2016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16625"/>
          <c:w val="0.92975"/>
          <c:h val="0.840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'Past Rate Cases'!$H$7:$H$98</c:f>
              <c:strCache/>
            </c:strRef>
          </c:xVal>
          <c:yVal>
            <c:numRef>
              <c:f>'Past Rate Cases'!$I$7:$I$98</c:f>
              <c:numCache/>
            </c:numRef>
          </c:yVal>
          <c:smooth val="0"/>
        </c:ser>
        <c:axId val="28545603"/>
        <c:axId val="55583836"/>
      </c:scatterChart>
      <c:valAx>
        <c:axId val="28545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5583836"/>
        <c:crosses val="autoZero"/>
        <c:crossBetween val="midCat"/>
        <c:dispUnits/>
      </c:valAx>
      <c:valAx>
        <c:axId val="55583836"/>
        <c:scaling>
          <c:orientation val="minMax"/>
          <c:max val="7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Common Equity Ratio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E1E1E1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85456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1E1E1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0.12775</cdr:x>
      <cdr:y>0.36425</cdr:y>
    </cdr:from>
    <cdr:to>
      <cdr:x>0.9695</cdr:x>
      <cdr:y>0.36425</cdr:y>
    </cdr:to>
    <cdr:sp>
      <cdr:nvSpPr>
        <cdr:cNvPr id="1" name="Straight Connector 2"/>
        <cdr:cNvSpPr>
          <a:spLocks/>
        </cdr:cNvSpPr>
      </cdr:nvSpPr>
      <cdr:spPr>
        <a:xfrm flipV="1">
          <a:off x="676275" y="1200150"/>
          <a:ext cx="44862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3</xdr:row>
      <xdr:rowOff>9525</xdr:rowOff>
    </xdr:from>
    <xdr:to>
      <xdr:col>21</xdr:col>
      <xdr:colOff>85725</xdr:colOff>
      <xdr:row>16</xdr:row>
      <xdr:rowOff>47625</xdr:rowOff>
    </xdr:to>
    <xdr:graphicFrame>
      <xdr:nvGraphicFramePr>
        <xdr:cNvPr id="1" name="Chart 2"/>
        <xdr:cNvGraphicFramePr/>
      </xdr:nvGraphicFramePr>
      <xdr:xfrm>
        <a:off x="12601575" y="628650"/>
        <a:ext cx="5334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428625</xdr:colOff>
      <xdr:row>5</xdr:row>
      <xdr:rowOff>57150</xdr:rowOff>
    </xdr:from>
    <xdr:to>
      <xdr:col>19</xdr:col>
      <xdr:colOff>361950</xdr:colOff>
      <xdr:row>6</xdr:row>
      <xdr:rowOff>314325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4620875" y="1352550"/>
          <a:ext cx="23717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FPL Requested Equity Ratio - 59.60%</a:t>
          </a:r>
        </a:p>
      </xdr:txBody>
    </xdr:sp>
    <xdr:clientData/>
  </xdr:twoCellAnchor>
  <xdr:twoCellAnchor>
    <xdr:from>
      <xdr:col>14</xdr:col>
      <xdr:colOff>180975</xdr:colOff>
      <xdr:row>12</xdr:row>
      <xdr:rowOff>0</xdr:rowOff>
    </xdr:from>
    <xdr:to>
      <xdr:col>20</xdr:col>
      <xdr:colOff>152400</xdr:colOff>
      <xdr:row>13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3763625" y="3076575"/>
          <a:ext cx="36290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Average Allowed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Equity Ratio in Other States - 49.03%</a:t>
          </a:r>
        </a:p>
      </xdr:txBody>
    </xdr:sp>
    <xdr:clientData/>
  </xdr:twoCellAnchor>
  <xdr:twoCellAnchor>
    <xdr:from>
      <xdr:col>17</xdr:col>
      <xdr:colOff>161925</xdr:colOff>
      <xdr:row>6</xdr:row>
      <xdr:rowOff>142875</xdr:rowOff>
    </xdr:from>
    <xdr:to>
      <xdr:col>17</xdr:col>
      <xdr:colOff>161925</xdr:colOff>
      <xdr:row>7</xdr:row>
      <xdr:rowOff>19050</xdr:rowOff>
    </xdr:to>
    <xdr:sp>
      <xdr:nvSpPr>
        <xdr:cNvPr id="4" name="Straight Arrow Connector 6"/>
        <xdr:cNvSpPr>
          <a:spLocks/>
        </xdr:cNvSpPr>
      </xdr:nvSpPr>
      <xdr:spPr>
        <a:xfrm>
          <a:off x="15573375" y="1600200"/>
          <a:ext cx="0" cy="2000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23</xdr:col>
      <xdr:colOff>9525</xdr:colOff>
      <xdr:row>6</xdr:row>
      <xdr:rowOff>171450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59450" y="1295400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69"/>
  <sheetViews>
    <sheetView zoomScalePageLayoutView="0" workbookViewId="0" topLeftCell="A46">
      <selection activeCell="H8" sqref="H8:J8"/>
    </sheetView>
  </sheetViews>
  <sheetFormatPr defaultColWidth="9.140625" defaultRowHeight="12.75" customHeight="1"/>
  <cols>
    <col min="1" max="1" width="25.7109375" style="0" customWidth="1"/>
    <col min="2" max="2" width="30.7109375" style="0" customWidth="1"/>
    <col min="3" max="3" width="12.7109375" style="0" customWidth="1"/>
    <col min="4" max="4" width="20.7109375" style="0" customWidth="1"/>
    <col min="5" max="5" width="12.7109375" style="0" customWidth="1"/>
    <col min="6" max="6" width="13.7109375" style="0" customWidth="1"/>
    <col min="7" max="7" width="12.7109375" style="0" customWidth="1"/>
    <col min="8" max="8" width="15.7109375" style="0" customWidth="1"/>
    <col min="9" max="12" width="12.7109375" style="0" customWidth="1"/>
    <col min="13" max="13" width="15.7109375" style="0" customWidth="1"/>
    <col min="14" max="18" width="12.7109375" style="0" customWidth="1"/>
  </cols>
  <sheetData>
    <row r="1" ht="19.5" customHeight="1">
      <c r="A1" s="1" t="s">
        <v>0</v>
      </c>
    </row>
    <row r="3" ht="15.75">
      <c r="A3" s="2" t="s">
        <v>1</v>
      </c>
    </row>
    <row r="4" spans="1:13" ht="39.75" customHeight="1">
      <c r="A4" s="3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5" t="s">
        <v>10</v>
      </c>
      <c r="J4" s="4" t="s">
        <v>11</v>
      </c>
      <c r="K4" s="5" t="s">
        <v>12</v>
      </c>
      <c r="L4" s="4" t="s">
        <v>13</v>
      </c>
      <c r="M4" s="4" t="s">
        <v>14</v>
      </c>
    </row>
    <row r="5" spans="1:13" ht="25.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7">
        <v>10.5</v>
      </c>
      <c r="I5" s="7">
        <v>55.8</v>
      </c>
      <c r="J5" s="6" t="s">
        <v>22</v>
      </c>
      <c r="K5" s="7">
        <v>6771.15</v>
      </c>
      <c r="L5" s="6" t="s">
        <v>23</v>
      </c>
      <c r="M5" s="6" t="s">
        <v>24</v>
      </c>
    </row>
    <row r="6" spans="1:13" ht="25.5">
      <c r="A6" s="6" t="s">
        <v>15</v>
      </c>
      <c r="B6" s="6" t="s">
        <v>25</v>
      </c>
      <c r="C6" s="6" t="s">
        <v>26</v>
      </c>
      <c r="D6" s="6" t="s">
        <v>27</v>
      </c>
      <c r="E6" s="6" t="s">
        <v>19</v>
      </c>
      <c r="F6" s="6" t="s">
        <v>20</v>
      </c>
      <c r="G6" s="6" t="s">
        <v>28</v>
      </c>
      <c r="H6" s="7">
        <v>10.35</v>
      </c>
      <c r="I6" s="7">
        <v>50.03</v>
      </c>
      <c r="J6" s="6" t="s">
        <v>29</v>
      </c>
      <c r="K6" s="7">
        <v>2104.68</v>
      </c>
      <c r="L6" s="6" t="s">
        <v>23</v>
      </c>
      <c r="M6" s="6" t="s">
        <v>30</v>
      </c>
    </row>
    <row r="7" spans="1:13" ht="25.5">
      <c r="A7" s="6" t="s">
        <v>15</v>
      </c>
      <c r="B7" s="6" t="s">
        <v>31</v>
      </c>
      <c r="C7" s="6" t="s">
        <v>26</v>
      </c>
      <c r="D7" s="6" t="s">
        <v>32</v>
      </c>
      <c r="E7" s="6" t="s">
        <v>19</v>
      </c>
      <c r="F7" s="6" t="s">
        <v>20</v>
      </c>
      <c r="G7" s="6" t="s">
        <v>33</v>
      </c>
      <c r="H7" s="7">
        <v>10.35</v>
      </c>
      <c r="I7" s="7">
        <v>52.83</v>
      </c>
      <c r="J7" s="6" t="s">
        <v>34</v>
      </c>
      <c r="K7" s="7">
        <v>272</v>
      </c>
      <c r="L7" s="6" t="s">
        <v>23</v>
      </c>
      <c r="M7" s="6" t="s">
        <v>35</v>
      </c>
    </row>
    <row r="8" spans="1:13" ht="25.5">
      <c r="A8" s="6" t="s">
        <v>36</v>
      </c>
      <c r="B8" s="6" t="s">
        <v>37</v>
      </c>
      <c r="C8" s="6" t="s">
        <v>38</v>
      </c>
      <c r="D8" s="6" t="s">
        <v>39</v>
      </c>
      <c r="E8" s="6" t="s">
        <v>19</v>
      </c>
      <c r="F8" s="6" t="s">
        <v>20</v>
      </c>
      <c r="G8" s="6" t="s">
        <v>40</v>
      </c>
      <c r="H8" s="7">
        <v>10.5</v>
      </c>
      <c r="I8" s="7">
        <v>55</v>
      </c>
      <c r="J8" s="6" t="s">
        <v>41</v>
      </c>
      <c r="K8" s="7">
        <v>150.93</v>
      </c>
      <c r="L8" s="6" t="s">
        <v>42</v>
      </c>
      <c r="M8" s="6" t="s">
        <v>35</v>
      </c>
    </row>
    <row r="9" spans="1:13" ht="25.5">
      <c r="A9" s="6" t="s">
        <v>36</v>
      </c>
      <c r="B9" s="6" t="s">
        <v>43</v>
      </c>
      <c r="C9" s="6" t="s">
        <v>44</v>
      </c>
      <c r="D9" s="6" t="s">
        <v>45</v>
      </c>
      <c r="E9" s="6" t="s">
        <v>19</v>
      </c>
      <c r="F9" s="6" t="s">
        <v>20</v>
      </c>
      <c r="G9" s="6" t="s">
        <v>46</v>
      </c>
      <c r="H9" s="7" t="s">
        <v>47</v>
      </c>
      <c r="I9" s="7" t="s">
        <v>47</v>
      </c>
      <c r="J9" s="6" t="s">
        <v>48</v>
      </c>
      <c r="K9" s="7">
        <v>19307.69</v>
      </c>
      <c r="L9" s="6" t="s">
        <v>42</v>
      </c>
      <c r="M9" s="6" t="s">
        <v>49</v>
      </c>
    </row>
    <row r="10" spans="1:13" ht="25.5">
      <c r="A10" s="6" t="s">
        <v>36</v>
      </c>
      <c r="B10" s="6" t="s">
        <v>50</v>
      </c>
      <c r="C10" s="6" t="s">
        <v>51</v>
      </c>
      <c r="D10" s="6" t="s">
        <v>52</v>
      </c>
      <c r="E10" s="6" t="s">
        <v>19</v>
      </c>
      <c r="F10" s="6" t="s">
        <v>20</v>
      </c>
      <c r="G10" s="6" t="s">
        <v>53</v>
      </c>
      <c r="H10" s="7" t="s">
        <v>47</v>
      </c>
      <c r="I10" s="7" t="s">
        <v>47</v>
      </c>
      <c r="J10" s="6" t="s">
        <v>41</v>
      </c>
      <c r="K10" s="7">
        <v>4606.77</v>
      </c>
      <c r="L10" s="6" t="s">
        <v>42</v>
      </c>
      <c r="M10" s="6" t="s">
        <v>54</v>
      </c>
    </row>
    <row r="11" spans="1:13" ht="25.5">
      <c r="A11" s="6" t="s">
        <v>55</v>
      </c>
      <c r="B11" s="6" t="s">
        <v>56</v>
      </c>
      <c r="C11" s="6" t="s">
        <v>57</v>
      </c>
      <c r="D11" s="6" t="s">
        <v>58</v>
      </c>
      <c r="E11" s="6" t="s">
        <v>19</v>
      </c>
      <c r="F11" s="6" t="s">
        <v>20</v>
      </c>
      <c r="G11" s="6" t="s">
        <v>59</v>
      </c>
      <c r="H11" s="7">
        <v>9.83</v>
      </c>
      <c r="I11" s="7">
        <v>50.92</v>
      </c>
      <c r="J11" s="6" t="s">
        <v>22</v>
      </c>
      <c r="K11" s="7">
        <v>511.46</v>
      </c>
      <c r="L11" s="6" t="s">
        <v>23</v>
      </c>
      <c r="M11" s="6" t="s">
        <v>49</v>
      </c>
    </row>
    <row r="12" spans="1:13" ht="12.75">
      <c r="A12" s="6" t="s">
        <v>60</v>
      </c>
      <c r="B12" s="6" t="s">
        <v>61</v>
      </c>
      <c r="C12" s="6" t="s">
        <v>62</v>
      </c>
      <c r="D12" s="6" t="s">
        <v>63</v>
      </c>
      <c r="E12" s="6" t="s">
        <v>19</v>
      </c>
      <c r="F12" s="6" t="s">
        <v>64</v>
      </c>
      <c r="G12" s="6" t="s">
        <v>47</v>
      </c>
      <c r="H12" s="7" t="s">
        <v>47</v>
      </c>
      <c r="I12" s="7" t="s">
        <v>47</v>
      </c>
      <c r="J12" s="6" t="s">
        <v>47</v>
      </c>
      <c r="K12" s="7" t="s">
        <v>47</v>
      </c>
      <c r="L12" s="6" t="s">
        <v>47</v>
      </c>
      <c r="M12" s="6" t="s">
        <v>49</v>
      </c>
    </row>
    <row r="13" spans="1:13" ht="12.75">
      <c r="A13" s="6" t="s">
        <v>65</v>
      </c>
      <c r="B13" s="6" t="s">
        <v>66</v>
      </c>
      <c r="C13" s="6" t="s">
        <v>67</v>
      </c>
      <c r="D13" s="6" t="s">
        <v>68</v>
      </c>
      <c r="E13" s="6" t="s">
        <v>19</v>
      </c>
      <c r="F13" s="6" t="s">
        <v>64</v>
      </c>
      <c r="G13" s="6" t="s">
        <v>69</v>
      </c>
      <c r="H13" s="7">
        <v>10.6</v>
      </c>
      <c r="I13" s="7">
        <v>49.44</v>
      </c>
      <c r="J13" s="6" t="s">
        <v>22</v>
      </c>
      <c r="K13" s="7">
        <v>846.25</v>
      </c>
      <c r="L13" s="6" t="s">
        <v>42</v>
      </c>
      <c r="M13" s="6" t="s">
        <v>70</v>
      </c>
    </row>
    <row r="14" spans="1:13" ht="25.5">
      <c r="A14" s="6" t="s">
        <v>71</v>
      </c>
      <c r="B14" s="6" t="s">
        <v>72</v>
      </c>
      <c r="C14" s="6" t="s">
        <v>73</v>
      </c>
      <c r="D14" s="6" t="s">
        <v>74</v>
      </c>
      <c r="E14" s="6" t="s">
        <v>19</v>
      </c>
      <c r="F14" s="6" t="s">
        <v>20</v>
      </c>
      <c r="G14" s="6" t="s">
        <v>75</v>
      </c>
      <c r="H14" s="7">
        <v>11.5</v>
      </c>
      <c r="I14" s="7">
        <v>45.13</v>
      </c>
      <c r="J14" s="6" t="s">
        <v>76</v>
      </c>
      <c r="K14" s="7">
        <v>33870.9</v>
      </c>
      <c r="L14" s="6" t="s">
        <v>42</v>
      </c>
      <c r="M14" s="6" t="s">
        <v>49</v>
      </c>
    </row>
    <row r="15" spans="1:13" ht="25.5">
      <c r="A15" s="6" t="s">
        <v>77</v>
      </c>
      <c r="B15" s="6" t="s">
        <v>78</v>
      </c>
      <c r="C15" s="6" t="s">
        <v>79</v>
      </c>
      <c r="D15" s="6" t="s">
        <v>80</v>
      </c>
      <c r="E15" s="6" t="s">
        <v>19</v>
      </c>
      <c r="F15" s="6" t="s">
        <v>20</v>
      </c>
      <c r="G15" s="6" t="s">
        <v>81</v>
      </c>
      <c r="H15" s="7">
        <v>10.75</v>
      </c>
      <c r="I15" s="7">
        <v>56.94</v>
      </c>
      <c r="J15" s="6" t="s">
        <v>34</v>
      </c>
      <c r="K15" s="7">
        <v>1851.91</v>
      </c>
      <c r="L15" s="6" t="s">
        <v>42</v>
      </c>
      <c r="M15" s="6" t="s">
        <v>47</v>
      </c>
    </row>
    <row r="16" spans="1:13" ht="25.5">
      <c r="A16" s="6" t="s">
        <v>77</v>
      </c>
      <c r="B16" s="6" t="s">
        <v>82</v>
      </c>
      <c r="C16" s="6" t="s">
        <v>79</v>
      </c>
      <c r="D16" s="6" t="s">
        <v>83</v>
      </c>
      <c r="E16" s="6" t="s">
        <v>19</v>
      </c>
      <c r="F16" s="6" t="s">
        <v>20</v>
      </c>
      <c r="G16" s="6" t="s">
        <v>84</v>
      </c>
      <c r="H16" s="7">
        <v>10.75</v>
      </c>
      <c r="I16" s="7">
        <v>57.43</v>
      </c>
      <c r="J16" s="6" t="s">
        <v>22</v>
      </c>
      <c r="K16" s="7">
        <v>460.07</v>
      </c>
      <c r="L16" s="6" t="s">
        <v>42</v>
      </c>
      <c r="M16" s="6" t="s">
        <v>47</v>
      </c>
    </row>
    <row r="17" spans="1:13" ht="25.5">
      <c r="A17" s="6" t="s">
        <v>85</v>
      </c>
      <c r="B17" s="6" t="s">
        <v>86</v>
      </c>
      <c r="C17" s="6" t="s">
        <v>87</v>
      </c>
      <c r="D17" s="6" t="s">
        <v>88</v>
      </c>
      <c r="E17" s="6" t="s">
        <v>19</v>
      </c>
      <c r="F17" s="6" t="s">
        <v>20</v>
      </c>
      <c r="G17" s="6" t="s">
        <v>89</v>
      </c>
      <c r="H17" s="7">
        <v>9.9</v>
      </c>
      <c r="I17" s="7">
        <v>50</v>
      </c>
      <c r="J17" s="6" t="s">
        <v>22</v>
      </c>
      <c r="K17" s="7">
        <v>754.64</v>
      </c>
      <c r="L17" s="6" t="s">
        <v>42</v>
      </c>
      <c r="M17" s="6" t="s">
        <v>49</v>
      </c>
    </row>
    <row r="18" spans="1:13" ht="12.75">
      <c r="A18" s="6" t="s">
        <v>90</v>
      </c>
      <c r="B18" s="6" t="s">
        <v>91</v>
      </c>
      <c r="C18" s="6" t="s">
        <v>92</v>
      </c>
      <c r="D18" s="6" t="s">
        <v>93</v>
      </c>
      <c r="E18" s="6" t="s">
        <v>19</v>
      </c>
      <c r="F18" s="6" t="s">
        <v>64</v>
      </c>
      <c r="G18" s="6" t="s">
        <v>94</v>
      </c>
      <c r="H18" s="7">
        <v>8.64</v>
      </c>
      <c r="I18" s="7">
        <v>50</v>
      </c>
      <c r="J18" s="6" t="s">
        <v>22</v>
      </c>
      <c r="K18" s="7">
        <v>2556.58</v>
      </c>
      <c r="L18" s="6" t="s">
        <v>23</v>
      </c>
      <c r="M18" s="6" t="s">
        <v>95</v>
      </c>
    </row>
    <row r="19" spans="1:13" ht="12.75">
      <c r="A19" s="6" t="s">
        <v>90</v>
      </c>
      <c r="B19" s="6" t="s">
        <v>96</v>
      </c>
      <c r="C19" s="6" t="s">
        <v>67</v>
      </c>
      <c r="D19" s="6" t="s">
        <v>97</v>
      </c>
      <c r="E19" s="6" t="s">
        <v>19</v>
      </c>
      <c r="F19" s="6" t="s">
        <v>64</v>
      </c>
      <c r="G19" s="6" t="s">
        <v>98</v>
      </c>
      <c r="H19" s="7">
        <v>8.64</v>
      </c>
      <c r="I19" s="7">
        <v>45.62</v>
      </c>
      <c r="J19" s="6" t="s">
        <v>22</v>
      </c>
      <c r="K19" s="7">
        <v>8829.76</v>
      </c>
      <c r="L19" s="6" t="s">
        <v>23</v>
      </c>
      <c r="M19" s="6" t="s">
        <v>99</v>
      </c>
    </row>
    <row r="20" spans="1:13" ht="25.5">
      <c r="A20" s="6" t="s">
        <v>100</v>
      </c>
      <c r="B20" s="6" t="s">
        <v>101</v>
      </c>
      <c r="C20" s="6" t="s">
        <v>102</v>
      </c>
      <c r="D20" s="6" t="s">
        <v>103</v>
      </c>
      <c r="E20" s="6" t="s">
        <v>19</v>
      </c>
      <c r="F20" s="6" t="s">
        <v>20</v>
      </c>
      <c r="G20" s="6" t="s">
        <v>104</v>
      </c>
      <c r="H20" s="7">
        <v>10.75</v>
      </c>
      <c r="I20" s="7">
        <v>45.51</v>
      </c>
      <c r="J20" s="6" t="s">
        <v>105</v>
      </c>
      <c r="K20" s="7">
        <v>3437.8</v>
      </c>
      <c r="L20" s="6" t="s">
        <v>23</v>
      </c>
      <c r="M20" s="6" t="s">
        <v>106</v>
      </c>
    </row>
    <row r="21" spans="1:13" ht="12.75">
      <c r="A21" s="6" t="s">
        <v>107</v>
      </c>
      <c r="B21" s="6" t="s">
        <v>108</v>
      </c>
      <c r="C21" s="6" t="s">
        <v>62</v>
      </c>
      <c r="D21" s="6" t="s">
        <v>109</v>
      </c>
      <c r="E21" s="6" t="s">
        <v>19</v>
      </c>
      <c r="F21" s="6" t="s">
        <v>64</v>
      </c>
      <c r="G21" s="6" t="s">
        <v>110</v>
      </c>
      <c r="H21" s="7">
        <v>10.5</v>
      </c>
      <c r="I21" s="7">
        <v>51.98</v>
      </c>
      <c r="J21" s="6" t="s">
        <v>29</v>
      </c>
      <c r="K21" s="7">
        <v>1794.33</v>
      </c>
      <c r="L21" s="6" t="s">
        <v>23</v>
      </c>
      <c r="M21" s="6" t="s">
        <v>111</v>
      </c>
    </row>
    <row r="22" spans="1:13" ht="12.75">
      <c r="A22" s="6" t="s">
        <v>112</v>
      </c>
      <c r="B22" s="6" t="s">
        <v>113</v>
      </c>
      <c r="C22" s="6" t="s">
        <v>67</v>
      </c>
      <c r="D22" s="6" t="s">
        <v>114</v>
      </c>
      <c r="E22" s="6" t="s">
        <v>19</v>
      </c>
      <c r="F22" s="6" t="s">
        <v>64</v>
      </c>
      <c r="G22" s="6" t="s">
        <v>115</v>
      </c>
      <c r="H22" s="7">
        <v>10.6</v>
      </c>
      <c r="I22" s="7">
        <v>49.55</v>
      </c>
      <c r="J22" s="6" t="s">
        <v>22</v>
      </c>
      <c r="K22" s="7">
        <v>1791.4</v>
      </c>
      <c r="L22" s="6" t="s">
        <v>42</v>
      </c>
      <c r="M22" s="6" t="s">
        <v>116</v>
      </c>
    </row>
    <row r="23" spans="1:13" ht="12.75">
      <c r="A23" s="6" t="s">
        <v>117</v>
      </c>
      <c r="B23" s="6" t="s">
        <v>118</v>
      </c>
      <c r="C23" s="6" t="s">
        <v>119</v>
      </c>
      <c r="D23" s="6" t="s">
        <v>120</v>
      </c>
      <c r="E23" s="6" t="s">
        <v>19</v>
      </c>
      <c r="F23" s="6" t="s">
        <v>64</v>
      </c>
      <c r="G23" s="6" t="s">
        <v>121</v>
      </c>
      <c r="H23" s="7">
        <v>10.25</v>
      </c>
      <c r="I23" s="7">
        <v>49</v>
      </c>
      <c r="J23" s="6" t="s">
        <v>34</v>
      </c>
      <c r="K23" s="7">
        <v>257.28</v>
      </c>
      <c r="L23" s="6" t="s">
        <v>42</v>
      </c>
      <c r="M23" s="6" t="s">
        <v>122</v>
      </c>
    </row>
    <row r="24" spans="1:13" ht="25.5">
      <c r="A24" s="6" t="s">
        <v>123</v>
      </c>
      <c r="B24" s="6" t="s">
        <v>124</v>
      </c>
      <c r="C24" s="6" t="s">
        <v>125</v>
      </c>
      <c r="D24" s="6" t="s">
        <v>126</v>
      </c>
      <c r="E24" s="6" t="s">
        <v>19</v>
      </c>
      <c r="F24" s="6" t="s">
        <v>20</v>
      </c>
      <c r="G24" s="6" t="s">
        <v>127</v>
      </c>
      <c r="H24" s="7">
        <v>10.7</v>
      </c>
      <c r="I24" s="7">
        <v>40.93</v>
      </c>
      <c r="J24" s="6" t="s">
        <v>128</v>
      </c>
      <c r="K24" s="7">
        <v>10247.2</v>
      </c>
      <c r="L24" s="6" t="s">
        <v>42</v>
      </c>
      <c r="M24" s="6" t="s">
        <v>129</v>
      </c>
    </row>
    <row r="25" spans="1:13" ht="25.5">
      <c r="A25" s="6" t="s">
        <v>123</v>
      </c>
      <c r="B25" s="6" t="s">
        <v>130</v>
      </c>
      <c r="C25" s="6" t="s">
        <v>131</v>
      </c>
      <c r="D25" s="6" t="s">
        <v>132</v>
      </c>
      <c r="E25" s="6" t="s">
        <v>19</v>
      </c>
      <c r="F25" s="6" t="s">
        <v>20</v>
      </c>
      <c r="G25" s="6" t="s">
        <v>133</v>
      </c>
      <c r="H25" s="7">
        <v>10.5</v>
      </c>
      <c r="I25" s="7">
        <v>37.49</v>
      </c>
      <c r="J25" s="6" t="s">
        <v>134</v>
      </c>
      <c r="K25" s="7">
        <v>14481.55</v>
      </c>
      <c r="L25" s="6" t="s">
        <v>42</v>
      </c>
      <c r="M25" s="6" t="s">
        <v>135</v>
      </c>
    </row>
    <row r="26" spans="1:13" ht="25.5">
      <c r="A26" s="6" t="s">
        <v>123</v>
      </c>
      <c r="B26" s="6" t="s">
        <v>136</v>
      </c>
      <c r="C26" s="6" t="s">
        <v>62</v>
      </c>
      <c r="D26" s="6" t="s">
        <v>137</v>
      </c>
      <c r="E26" s="6" t="s">
        <v>19</v>
      </c>
      <c r="F26" s="6" t="s">
        <v>20</v>
      </c>
      <c r="G26" s="6" t="s">
        <v>138</v>
      </c>
      <c r="H26" s="7">
        <v>10.75</v>
      </c>
      <c r="I26" s="7">
        <v>54.13</v>
      </c>
      <c r="J26" s="6" t="s">
        <v>41</v>
      </c>
      <c r="K26" s="7">
        <v>243.55</v>
      </c>
      <c r="L26" s="6" t="s">
        <v>42</v>
      </c>
      <c r="M26" s="6" t="s">
        <v>139</v>
      </c>
    </row>
    <row r="27" spans="1:13" ht="25.5">
      <c r="A27" s="6" t="s">
        <v>140</v>
      </c>
      <c r="B27" s="6" t="s">
        <v>141</v>
      </c>
      <c r="C27" s="6" t="s">
        <v>142</v>
      </c>
      <c r="D27" s="6" t="s">
        <v>143</v>
      </c>
      <c r="E27" s="6" t="s">
        <v>19</v>
      </c>
      <c r="F27" s="6" t="s">
        <v>20</v>
      </c>
      <c r="G27" s="6" t="s">
        <v>144</v>
      </c>
      <c r="H27" s="7">
        <v>10</v>
      </c>
      <c r="I27" s="7">
        <v>52.5</v>
      </c>
      <c r="J27" s="6" t="s">
        <v>76</v>
      </c>
      <c r="K27" s="7">
        <v>7681.16</v>
      </c>
      <c r="L27" s="6" t="s">
        <v>42</v>
      </c>
      <c r="M27" s="6" t="s">
        <v>24</v>
      </c>
    </row>
    <row r="28" spans="1:13" ht="25.5">
      <c r="A28" s="6" t="s">
        <v>140</v>
      </c>
      <c r="B28" s="6" t="s">
        <v>145</v>
      </c>
      <c r="C28" s="6" t="s">
        <v>146</v>
      </c>
      <c r="D28" s="6" t="s">
        <v>147</v>
      </c>
      <c r="E28" s="6" t="s">
        <v>19</v>
      </c>
      <c r="F28" s="6" t="s">
        <v>20</v>
      </c>
      <c r="G28" s="6" t="s">
        <v>148</v>
      </c>
      <c r="H28" s="7">
        <v>10.4</v>
      </c>
      <c r="I28" s="7">
        <v>52.5</v>
      </c>
      <c r="J28" s="6" t="s">
        <v>41</v>
      </c>
      <c r="K28" s="7">
        <v>483</v>
      </c>
      <c r="L28" s="6" t="s">
        <v>42</v>
      </c>
      <c r="M28" s="6" t="s">
        <v>149</v>
      </c>
    </row>
    <row r="29" spans="1:13" ht="25.5">
      <c r="A29" s="6" t="s">
        <v>150</v>
      </c>
      <c r="B29" s="6" t="s">
        <v>151</v>
      </c>
      <c r="C29" s="6" t="s">
        <v>152</v>
      </c>
      <c r="D29" s="6" t="s">
        <v>153</v>
      </c>
      <c r="E29" s="6" t="s">
        <v>19</v>
      </c>
      <c r="F29" s="6" t="s">
        <v>20</v>
      </c>
      <c r="G29" s="6" t="s">
        <v>154</v>
      </c>
      <c r="H29" s="7">
        <v>9.9</v>
      </c>
      <c r="I29" s="7">
        <v>49.01</v>
      </c>
      <c r="J29" s="6" t="s">
        <v>29</v>
      </c>
      <c r="K29" s="7">
        <v>1368.11</v>
      </c>
      <c r="L29" s="6" t="s">
        <v>23</v>
      </c>
      <c r="M29" s="6" t="s">
        <v>155</v>
      </c>
    </row>
    <row r="30" spans="1:13" ht="25.5">
      <c r="A30" s="6" t="s">
        <v>150</v>
      </c>
      <c r="B30" s="6" t="s">
        <v>156</v>
      </c>
      <c r="C30" s="6" t="s">
        <v>157</v>
      </c>
      <c r="D30" s="6" t="s">
        <v>158</v>
      </c>
      <c r="E30" s="6" t="s">
        <v>19</v>
      </c>
      <c r="F30" s="6" t="s">
        <v>20</v>
      </c>
      <c r="G30" s="6" t="s">
        <v>47</v>
      </c>
      <c r="H30" s="7" t="s">
        <v>47</v>
      </c>
      <c r="I30" s="7" t="s">
        <v>47</v>
      </c>
      <c r="J30" s="6" t="s">
        <v>47</v>
      </c>
      <c r="K30" s="7" t="s">
        <v>47</v>
      </c>
      <c r="L30" s="6" t="s">
        <v>47</v>
      </c>
      <c r="M30" s="6" t="s">
        <v>47</v>
      </c>
    </row>
    <row r="31" spans="1:13" ht="25.5">
      <c r="A31" s="6" t="s">
        <v>150</v>
      </c>
      <c r="B31" s="6" t="s">
        <v>159</v>
      </c>
      <c r="C31" s="6" t="s">
        <v>157</v>
      </c>
      <c r="D31" s="6" t="s">
        <v>160</v>
      </c>
      <c r="E31" s="6" t="s">
        <v>19</v>
      </c>
      <c r="F31" s="6" t="s">
        <v>20</v>
      </c>
      <c r="G31" s="6" t="s">
        <v>161</v>
      </c>
      <c r="H31" s="7">
        <v>9.9</v>
      </c>
      <c r="I31" s="7">
        <v>54.83</v>
      </c>
      <c r="J31" s="6" t="s">
        <v>29</v>
      </c>
      <c r="K31" s="7">
        <v>1411.94</v>
      </c>
      <c r="L31" s="6" t="s">
        <v>23</v>
      </c>
      <c r="M31" s="6" t="s">
        <v>162</v>
      </c>
    </row>
    <row r="32" spans="1:13" ht="25.5">
      <c r="A32" s="6" t="s">
        <v>150</v>
      </c>
      <c r="B32" s="6" t="s">
        <v>159</v>
      </c>
      <c r="C32" s="6" t="s">
        <v>157</v>
      </c>
      <c r="D32" s="6" t="s">
        <v>163</v>
      </c>
      <c r="E32" s="6" t="s">
        <v>19</v>
      </c>
      <c r="F32" s="6" t="s">
        <v>20</v>
      </c>
      <c r="G32" s="6" t="s">
        <v>161</v>
      </c>
      <c r="H32" s="7">
        <v>9.9</v>
      </c>
      <c r="I32" s="7">
        <v>54.83</v>
      </c>
      <c r="J32" s="6" t="s">
        <v>29</v>
      </c>
      <c r="K32" s="7">
        <v>495.18</v>
      </c>
      <c r="L32" s="6" t="s">
        <v>23</v>
      </c>
      <c r="M32" s="6" t="s">
        <v>162</v>
      </c>
    </row>
    <row r="33" spans="1:13" ht="25.5">
      <c r="A33" s="6" t="s">
        <v>150</v>
      </c>
      <c r="B33" s="6" t="s">
        <v>164</v>
      </c>
      <c r="C33" s="6" t="s">
        <v>92</v>
      </c>
      <c r="D33" s="6" t="s">
        <v>165</v>
      </c>
      <c r="E33" s="6" t="s">
        <v>19</v>
      </c>
      <c r="F33" s="6" t="s">
        <v>20</v>
      </c>
      <c r="G33" s="6" t="s">
        <v>47</v>
      </c>
      <c r="H33" s="7" t="s">
        <v>47</v>
      </c>
      <c r="I33" s="7" t="s">
        <v>47</v>
      </c>
      <c r="J33" s="6" t="s">
        <v>47</v>
      </c>
      <c r="K33" s="7" t="s">
        <v>47</v>
      </c>
      <c r="L33" s="6" t="s">
        <v>47</v>
      </c>
      <c r="M33" s="6" t="s">
        <v>47</v>
      </c>
    </row>
    <row r="34" spans="1:13" ht="12.75">
      <c r="A34" s="6" t="s">
        <v>166</v>
      </c>
      <c r="B34" s="6" t="s">
        <v>167</v>
      </c>
      <c r="C34" s="6" t="s">
        <v>38</v>
      </c>
      <c r="D34" s="6" t="s">
        <v>168</v>
      </c>
      <c r="E34" s="6" t="s">
        <v>19</v>
      </c>
      <c r="F34" s="6" t="s">
        <v>64</v>
      </c>
      <c r="G34" s="6" t="s">
        <v>169</v>
      </c>
      <c r="H34" s="7">
        <v>10.3</v>
      </c>
      <c r="I34" s="7">
        <v>55</v>
      </c>
      <c r="J34" s="6" t="s">
        <v>22</v>
      </c>
      <c r="K34" s="7">
        <v>97.5</v>
      </c>
      <c r="L34" s="6" t="s">
        <v>23</v>
      </c>
      <c r="M34" s="6" t="s">
        <v>170</v>
      </c>
    </row>
    <row r="35" spans="1:13" ht="12.75">
      <c r="A35" s="6" t="s">
        <v>166</v>
      </c>
      <c r="B35" s="6" t="s">
        <v>171</v>
      </c>
      <c r="C35" s="6" t="s">
        <v>172</v>
      </c>
      <c r="D35" s="6" t="s">
        <v>173</v>
      </c>
      <c r="E35" s="6" t="s">
        <v>19</v>
      </c>
      <c r="F35" s="6" t="s">
        <v>64</v>
      </c>
      <c r="G35" s="6" t="s">
        <v>169</v>
      </c>
      <c r="H35" s="7">
        <v>10.3</v>
      </c>
      <c r="I35" s="7">
        <v>50.97</v>
      </c>
      <c r="J35" s="6" t="s">
        <v>22</v>
      </c>
      <c r="K35" s="7">
        <v>152.95</v>
      </c>
      <c r="L35" s="6" t="s">
        <v>23</v>
      </c>
      <c r="M35" s="6" t="s">
        <v>170</v>
      </c>
    </row>
    <row r="36" spans="1:13" ht="12.75">
      <c r="A36" s="6" t="s">
        <v>174</v>
      </c>
      <c r="B36" s="6" t="s">
        <v>175</v>
      </c>
      <c r="C36" s="6" t="s">
        <v>67</v>
      </c>
      <c r="D36" s="6" t="s">
        <v>176</v>
      </c>
      <c r="E36" s="6" t="s">
        <v>19</v>
      </c>
      <c r="F36" s="6" t="s">
        <v>64</v>
      </c>
      <c r="G36" s="6" t="s">
        <v>177</v>
      </c>
      <c r="H36" s="7">
        <v>10.6</v>
      </c>
      <c r="I36" s="7">
        <v>49.48</v>
      </c>
      <c r="J36" s="6" t="s">
        <v>22</v>
      </c>
      <c r="K36" s="7">
        <v>1352.09</v>
      </c>
      <c r="L36" s="6" t="s">
        <v>23</v>
      </c>
      <c r="M36" s="6" t="s">
        <v>178</v>
      </c>
    </row>
    <row r="37" spans="1:13" ht="12.75">
      <c r="A37" s="6" t="s">
        <v>174</v>
      </c>
      <c r="B37" s="6" t="s">
        <v>179</v>
      </c>
      <c r="C37" s="6" t="s">
        <v>180</v>
      </c>
      <c r="D37" s="6" t="s">
        <v>181</v>
      </c>
      <c r="E37" s="6" t="s">
        <v>19</v>
      </c>
      <c r="F37" s="6" t="s">
        <v>64</v>
      </c>
      <c r="G37" s="6" t="s">
        <v>182</v>
      </c>
      <c r="H37" s="7">
        <v>11.2</v>
      </c>
      <c r="I37" s="7">
        <v>54</v>
      </c>
      <c r="J37" s="6" t="s">
        <v>183</v>
      </c>
      <c r="K37" s="7">
        <v>2229.13</v>
      </c>
      <c r="L37" s="6" t="s">
        <v>23</v>
      </c>
      <c r="M37" s="6" t="s">
        <v>184</v>
      </c>
    </row>
    <row r="38" spans="1:13" ht="12.75">
      <c r="A38" s="6" t="s">
        <v>174</v>
      </c>
      <c r="B38" s="6" t="s">
        <v>185</v>
      </c>
      <c r="C38" s="6" t="s">
        <v>186</v>
      </c>
      <c r="D38" s="6" t="s">
        <v>187</v>
      </c>
      <c r="E38" s="6" t="s">
        <v>19</v>
      </c>
      <c r="F38" s="6" t="s">
        <v>64</v>
      </c>
      <c r="G38" s="6" t="s">
        <v>188</v>
      </c>
      <c r="H38" s="7">
        <v>10.2</v>
      </c>
      <c r="I38" s="7">
        <v>49.81</v>
      </c>
      <c r="J38" s="6" t="s">
        <v>41</v>
      </c>
      <c r="K38" s="7">
        <v>198.92</v>
      </c>
      <c r="L38" s="6" t="s">
        <v>23</v>
      </c>
      <c r="M38" s="6" t="s">
        <v>189</v>
      </c>
    </row>
    <row r="39" spans="1:13" ht="25.5">
      <c r="A39" s="6" t="s">
        <v>190</v>
      </c>
      <c r="B39" s="6" t="s">
        <v>191</v>
      </c>
      <c r="C39" s="6" t="s">
        <v>192</v>
      </c>
      <c r="D39" s="6" t="s">
        <v>193</v>
      </c>
      <c r="E39" s="6" t="s">
        <v>19</v>
      </c>
      <c r="F39" s="6" t="s">
        <v>20</v>
      </c>
      <c r="G39" s="6" t="s">
        <v>194</v>
      </c>
      <c r="H39" s="7">
        <v>10.5</v>
      </c>
      <c r="I39" s="7">
        <v>49.61</v>
      </c>
      <c r="J39" s="6" t="s">
        <v>195</v>
      </c>
      <c r="K39" s="7">
        <v>2458.09</v>
      </c>
      <c r="L39" s="6" t="s">
        <v>23</v>
      </c>
      <c r="M39" s="6" t="s">
        <v>196</v>
      </c>
    </row>
    <row r="40" spans="1:13" ht="25.5">
      <c r="A40" s="6" t="s">
        <v>190</v>
      </c>
      <c r="B40" s="6" t="s">
        <v>197</v>
      </c>
      <c r="C40" s="6" t="s">
        <v>142</v>
      </c>
      <c r="D40" s="6" t="s">
        <v>198</v>
      </c>
      <c r="E40" s="6" t="s">
        <v>19</v>
      </c>
      <c r="F40" s="6" t="s">
        <v>20</v>
      </c>
      <c r="G40" s="6" t="s">
        <v>154</v>
      </c>
      <c r="H40" s="7">
        <v>10.25</v>
      </c>
      <c r="I40" s="7">
        <v>53.97</v>
      </c>
      <c r="J40" s="6" t="s">
        <v>29</v>
      </c>
      <c r="K40" s="7">
        <v>734.14</v>
      </c>
      <c r="L40" s="6" t="s">
        <v>23</v>
      </c>
      <c r="M40" s="6" t="s">
        <v>49</v>
      </c>
    </row>
    <row r="41" spans="1:13" ht="12.75">
      <c r="A41" s="6" t="s">
        <v>199</v>
      </c>
      <c r="B41" s="6" t="s">
        <v>200</v>
      </c>
      <c r="C41" s="6" t="s">
        <v>186</v>
      </c>
      <c r="D41" s="6" t="s">
        <v>201</v>
      </c>
      <c r="E41" s="6" t="s">
        <v>19</v>
      </c>
      <c r="F41" s="6" t="s">
        <v>64</v>
      </c>
      <c r="G41" s="6" t="s">
        <v>202</v>
      </c>
      <c r="H41" s="7">
        <v>9.75</v>
      </c>
      <c r="I41" s="7">
        <v>48</v>
      </c>
      <c r="J41" s="6" t="s">
        <v>48</v>
      </c>
      <c r="K41" s="7">
        <v>18926.57</v>
      </c>
      <c r="L41" s="6" t="s">
        <v>42</v>
      </c>
      <c r="M41" s="6" t="s">
        <v>49</v>
      </c>
    </row>
    <row r="42" spans="1:13" ht="12.75">
      <c r="A42" s="6" t="s">
        <v>199</v>
      </c>
      <c r="B42" s="6" t="s">
        <v>203</v>
      </c>
      <c r="C42" s="6" t="s">
        <v>62</v>
      </c>
      <c r="D42" s="6" t="s">
        <v>204</v>
      </c>
      <c r="E42" s="6" t="s">
        <v>19</v>
      </c>
      <c r="F42" s="6" t="s">
        <v>64</v>
      </c>
      <c r="G42" s="6" t="s">
        <v>205</v>
      </c>
      <c r="H42" s="7">
        <v>10.06</v>
      </c>
      <c r="I42" s="7">
        <v>50</v>
      </c>
      <c r="J42" s="6" t="s">
        <v>206</v>
      </c>
      <c r="K42" s="7">
        <v>1865.2</v>
      </c>
      <c r="L42" s="6" t="s">
        <v>42</v>
      </c>
      <c r="M42" s="6" t="s">
        <v>207</v>
      </c>
    </row>
    <row r="43" spans="1:13" ht="12.75">
      <c r="A43" s="6" t="s">
        <v>199</v>
      </c>
      <c r="B43" s="6" t="s">
        <v>208</v>
      </c>
      <c r="C43" s="6" t="s">
        <v>62</v>
      </c>
      <c r="D43" s="6" t="s">
        <v>209</v>
      </c>
      <c r="E43" s="6" t="s">
        <v>19</v>
      </c>
      <c r="F43" s="6" t="s">
        <v>64</v>
      </c>
      <c r="G43" s="6" t="s">
        <v>205</v>
      </c>
      <c r="H43" s="7">
        <v>10.06</v>
      </c>
      <c r="I43" s="7">
        <v>50</v>
      </c>
      <c r="J43" s="6" t="s">
        <v>206</v>
      </c>
      <c r="K43" s="7">
        <v>1215</v>
      </c>
      <c r="L43" s="6" t="s">
        <v>42</v>
      </c>
      <c r="M43" s="6" t="s">
        <v>207</v>
      </c>
    </row>
    <row r="44" spans="1:13" ht="12.75">
      <c r="A44" s="6" t="s">
        <v>210</v>
      </c>
      <c r="B44" s="6" t="s">
        <v>211</v>
      </c>
      <c r="C44" s="6" t="s">
        <v>212</v>
      </c>
      <c r="D44" s="6" t="s">
        <v>213</v>
      </c>
      <c r="E44" s="6" t="s">
        <v>19</v>
      </c>
      <c r="F44" s="6" t="s">
        <v>64</v>
      </c>
      <c r="G44" s="6" t="s">
        <v>214</v>
      </c>
      <c r="H44" s="7">
        <v>10.5</v>
      </c>
      <c r="I44" s="7">
        <v>50</v>
      </c>
      <c r="J44" s="6" t="s">
        <v>215</v>
      </c>
      <c r="K44" s="7">
        <v>683.78</v>
      </c>
      <c r="L44" s="6" t="s">
        <v>216</v>
      </c>
      <c r="M44" s="6" t="s">
        <v>111</v>
      </c>
    </row>
    <row r="45" spans="1:13" ht="25.5">
      <c r="A45" s="6" t="s">
        <v>217</v>
      </c>
      <c r="B45" s="6" t="s">
        <v>218</v>
      </c>
      <c r="C45" s="6" t="s">
        <v>219</v>
      </c>
      <c r="D45" s="6" t="s">
        <v>220</v>
      </c>
      <c r="E45" s="6" t="s">
        <v>19</v>
      </c>
      <c r="F45" s="6" t="s">
        <v>20</v>
      </c>
      <c r="G45" s="6" t="s">
        <v>221</v>
      </c>
      <c r="H45" s="7">
        <v>10.25</v>
      </c>
      <c r="I45" s="7">
        <v>53.31</v>
      </c>
      <c r="J45" s="6" t="s">
        <v>29</v>
      </c>
      <c r="K45" s="7">
        <v>4152.33</v>
      </c>
      <c r="L45" s="6" t="s">
        <v>23</v>
      </c>
      <c r="M45" s="6" t="s">
        <v>35</v>
      </c>
    </row>
    <row r="46" spans="1:13" ht="25.5">
      <c r="A46" s="6" t="s">
        <v>217</v>
      </c>
      <c r="B46" s="6" t="s">
        <v>222</v>
      </c>
      <c r="C46" s="6" t="s">
        <v>223</v>
      </c>
      <c r="D46" s="6" t="s">
        <v>224</v>
      </c>
      <c r="E46" s="6" t="s">
        <v>19</v>
      </c>
      <c r="F46" s="6" t="s">
        <v>20</v>
      </c>
      <c r="G46" s="6" t="s">
        <v>225</v>
      </c>
      <c r="H46" s="7">
        <v>10.5</v>
      </c>
      <c r="I46" s="7">
        <v>48</v>
      </c>
      <c r="J46" s="6" t="s">
        <v>226</v>
      </c>
      <c r="K46" s="7">
        <v>2062.16</v>
      </c>
      <c r="L46" s="6" t="s">
        <v>23</v>
      </c>
      <c r="M46" s="6" t="s">
        <v>35</v>
      </c>
    </row>
    <row r="47" spans="1:13" ht="12.75">
      <c r="A47" s="6" t="s">
        <v>227</v>
      </c>
      <c r="B47" s="6" t="s">
        <v>228</v>
      </c>
      <c r="C47" s="6" t="s">
        <v>180</v>
      </c>
      <c r="D47" s="6" t="s">
        <v>229</v>
      </c>
      <c r="E47" s="6" t="s">
        <v>19</v>
      </c>
      <c r="F47" s="6" t="s">
        <v>64</v>
      </c>
      <c r="G47" s="6" t="s">
        <v>182</v>
      </c>
      <c r="H47" s="7">
        <v>10.9</v>
      </c>
      <c r="I47" s="7">
        <v>51.2</v>
      </c>
      <c r="J47" s="6" t="s">
        <v>48</v>
      </c>
      <c r="K47" s="7">
        <v>1405.89</v>
      </c>
      <c r="L47" s="6" t="s">
        <v>23</v>
      </c>
      <c r="M47" s="6" t="s">
        <v>184</v>
      </c>
    </row>
    <row r="48" spans="1:13" ht="12.75">
      <c r="A48" s="6" t="s">
        <v>227</v>
      </c>
      <c r="B48" s="6" t="s">
        <v>230</v>
      </c>
      <c r="C48" s="6" t="s">
        <v>180</v>
      </c>
      <c r="D48" s="6" t="s">
        <v>231</v>
      </c>
      <c r="E48" s="6" t="s">
        <v>19</v>
      </c>
      <c r="F48" s="6" t="s">
        <v>64</v>
      </c>
      <c r="G48" s="6" t="s">
        <v>182</v>
      </c>
      <c r="H48" s="7">
        <v>11.3</v>
      </c>
      <c r="I48" s="7">
        <v>52.6</v>
      </c>
      <c r="J48" s="6" t="s">
        <v>48</v>
      </c>
      <c r="K48" s="7">
        <v>1631.19</v>
      </c>
      <c r="L48" s="6" t="s">
        <v>23</v>
      </c>
      <c r="M48" s="6" t="s">
        <v>184</v>
      </c>
    </row>
    <row r="49" spans="1:13" ht="12.75">
      <c r="A49" s="6" t="s">
        <v>227</v>
      </c>
      <c r="B49" s="6" t="s">
        <v>232</v>
      </c>
      <c r="C49" s="6" t="s">
        <v>180</v>
      </c>
      <c r="D49" s="6" t="s">
        <v>233</v>
      </c>
      <c r="E49" s="6" t="s">
        <v>19</v>
      </c>
      <c r="F49" s="6" t="s">
        <v>64</v>
      </c>
      <c r="G49" s="6" t="s">
        <v>182</v>
      </c>
      <c r="H49" s="7">
        <v>11.5</v>
      </c>
      <c r="I49" s="7">
        <v>50.1</v>
      </c>
      <c r="J49" s="6" t="s">
        <v>48</v>
      </c>
      <c r="K49" s="7">
        <v>413.52</v>
      </c>
      <c r="L49" s="6" t="s">
        <v>23</v>
      </c>
      <c r="M49" s="6" t="s">
        <v>184</v>
      </c>
    </row>
    <row r="50" spans="1:13" ht="12.75">
      <c r="A50" s="6" t="s">
        <v>227</v>
      </c>
      <c r="B50" s="6" t="s">
        <v>234</v>
      </c>
      <c r="C50" s="6" t="s">
        <v>180</v>
      </c>
      <c r="D50" s="6" t="s">
        <v>235</v>
      </c>
      <c r="E50" s="6" t="s">
        <v>19</v>
      </c>
      <c r="F50" s="6" t="s">
        <v>64</v>
      </c>
      <c r="G50" s="6" t="s">
        <v>182</v>
      </c>
      <c r="H50" s="7">
        <v>10.9</v>
      </c>
      <c r="I50" s="7">
        <v>50.3</v>
      </c>
      <c r="J50" s="6" t="s">
        <v>48</v>
      </c>
      <c r="K50" s="7">
        <v>1364.22</v>
      </c>
      <c r="L50" s="6" t="s">
        <v>23</v>
      </c>
      <c r="M50" s="6" t="s">
        <v>184</v>
      </c>
    </row>
    <row r="51" spans="1:13" ht="25.5">
      <c r="A51" s="6" t="s">
        <v>236</v>
      </c>
      <c r="B51" s="6" t="s">
        <v>237</v>
      </c>
      <c r="C51" s="6" t="s">
        <v>223</v>
      </c>
      <c r="D51" s="6" t="s">
        <v>238</v>
      </c>
      <c r="E51" s="6" t="s">
        <v>19</v>
      </c>
      <c r="F51" s="6" t="s">
        <v>20</v>
      </c>
      <c r="G51" s="6" t="s">
        <v>239</v>
      </c>
      <c r="H51" s="7">
        <v>10.66</v>
      </c>
      <c r="I51" s="7">
        <v>42.43</v>
      </c>
      <c r="J51" s="6" t="s">
        <v>41</v>
      </c>
      <c r="K51" s="7">
        <v>71.5</v>
      </c>
      <c r="L51" s="6" t="s">
        <v>42</v>
      </c>
      <c r="M51" s="6" t="s">
        <v>240</v>
      </c>
    </row>
    <row r="52" spans="1:13" ht="25.5">
      <c r="A52" s="6" t="s">
        <v>241</v>
      </c>
      <c r="B52" s="6" t="s">
        <v>242</v>
      </c>
      <c r="C52" s="6" t="s">
        <v>243</v>
      </c>
      <c r="D52" s="6" t="s">
        <v>244</v>
      </c>
      <c r="E52" s="6" t="s">
        <v>19</v>
      </c>
      <c r="F52" s="6" t="s">
        <v>20</v>
      </c>
      <c r="G52" s="6" t="s">
        <v>245</v>
      </c>
      <c r="H52" s="7">
        <v>10.1</v>
      </c>
      <c r="I52" s="7">
        <v>49.52</v>
      </c>
      <c r="J52" s="6" t="s">
        <v>105</v>
      </c>
      <c r="K52" s="7">
        <v>1467.75</v>
      </c>
      <c r="L52" s="6" t="s">
        <v>23</v>
      </c>
      <c r="M52" s="6" t="s">
        <v>196</v>
      </c>
    </row>
    <row r="53" spans="1:13" ht="12.75">
      <c r="A53" s="6" t="s">
        <v>241</v>
      </c>
      <c r="B53" s="6" t="s">
        <v>246</v>
      </c>
      <c r="C53" s="6" t="s">
        <v>62</v>
      </c>
      <c r="D53" s="6" t="s">
        <v>247</v>
      </c>
      <c r="E53" s="6" t="s">
        <v>19</v>
      </c>
      <c r="F53" s="6" t="s">
        <v>64</v>
      </c>
      <c r="G53" s="6" t="s">
        <v>169</v>
      </c>
      <c r="H53" s="7">
        <v>10</v>
      </c>
      <c r="I53" s="7">
        <v>45</v>
      </c>
      <c r="J53" s="6" t="s">
        <v>22</v>
      </c>
      <c r="K53" s="7">
        <v>343.9</v>
      </c>
      <c r="L53" s="6" t="s">
        <v>23</v>
      </c>
      <c r="M53" s="6" t="s">
        <v>116</v>
      </c>
    </row>
    <row r="54" spans="1:13" ht="25.5">
      <c r="A54" s="6" t="s">
        <v>241</v>
      </c>
      <c r="B54" s="6" t="s">
        <v>197</v>
      </c>
      <c r="C54" s="6" t="s">
        <v>142</v>
      </c>
      <c r="D54" s="6" t="s">
        <v>248</v>
      </c>
      <c r="E54" s="6" t="s">
        <v>19</v>
      </c>
      <c r="F54" s="6" t="s">
        <v>20</v>
      </c>
      <c r="G54" s="6" t="s">
        <v>148</v>
      </c>
      <c r="H54" s="7">
        <v>10.25</v>
      </c>
      <c r="I54" s="7">
        <v>53.97</v>
      </c>
      <c r="J54" s="6" t="s">
        <v>249</v>
      </c>
      <c r="K54" s="7">
        <v>1698.82</v>
      </c>
      <c r="L54" s="6" t="s">
        <v>23</v>
      </c>
      <c r="M54" s="6" t="s">
        <v>250</v>
      </c>
    </row>
    <row r="55" spans="1:13" ht="25.5">
      <c r="A55" s="6" t="s">
        <v>251</v>
      </c>
      <c r="B55" s="6" t="s">
        <v>252</v>
      </c>
      <c r="C55" s="6" t="s">
        <v>223</v>
      </c>
      <c r="D55" s="6" t="s">
        <v>253</v>
      </c>
      <c r="E55" s="6" t="s">
        <v>19</v>
      </c>
      <c r="F55" s="6" t="s">
        <v>254</v>
      </c>
      <c r="G55" s="6" t="s">
        <v>255</v>
      </c>
      <c r="H55" s="7">
        <v>10.7</v>
      </c>
      <c r="I55" s="7">
        <v>47.2</v>
      </c>
      <c r="J55" s="6" t="s">
        <v>48</v>
      </c>
      <c r="K55" s="7">
        <v>163.13</v>
      </c>
      <c r="L55" s="6" t="s">
        <v>42</v>
      </c>
      <c r="M55" s="6" t="s">
        <v>256</v>
      </c>
    </row>
    <row r="56" spans="1:13" ht="25.5">
      <c r="A56" s="6" t="s">
        <v>251</v>
      </c>
      <c r="B56" s="6" t="s">
        <v>252</v>
      </c>
      <c r="C56" s="6" t="s">
        <v>223</v>
      </c>
      <c r="D56" s="6" t="s">
        <v>257</v>
      </c>
      <c r="E56" s="6" t="s">
        <v>19</v>
      </c>
      <c r="F56" s="6" t="s">
        <v>20</v>
      </c>
      <c r="G56" s="6" t="s">
        <v>255</v>
      </c>
      <c r="H56" s="7">
        <v>10.43</v>
      </c>
      <c r="I56" s="7" t="s">
        <v>47</v>
      </c>
      <c r="J56" s="6" t="s">
        <v>47</v>
      </c>
      <c r="K56" s="7" t="s">
        <v>47</v>
      </c>
      <c r="L56" s="6" t="s">
        <v>47</v>
      </c>
      <c r="M56" s="6" t="s">
        <v>258</v>
      </c>
    </row>
    <row r="57" spans="1:13" ht="25.5">
      <c r="A57" s="6" t="s">
        <v>251</v>
      </c>
      <c r="B57" s="6" t="s">
        <v>259</v>
      </c>
      <c r="C57" s="6" t="s">
        <v>260</v>
      </c>
      <c r="D57" s="6" t="s">
        <v>261</v>
      </c>
      <c r="E57" s="6" t="s">
        <v>19</v>
      </c>
      <c r="F57" s="6" t="s">
        <v>254</v>
      </c>
      <c r="G57" s="6" t="s">
        <v>104</v>
      </c>
      <c r="H57" s="7">
        <v>10.6</v>
      </c>
      <c r="I57" s="7">
        <v>49.99</v>
      </c>
      <c r="J57" s="6" t="s">
        <v>128</v>
      </c>
      <c r="K57" s="7">
        <v>825</v>
      </c>
      <c r="L57" s="6" t="s">
        <v>42</v>
      </c>
      <c r="M57" s="6" t="s">
        <v>35</v>
      </c>
    </row>
    <row r="58" spans="1:13" ht="25.5">
      <c r="A58" s="6" t="s">
        <v>251</v>
      </c>
      <c r="B58" s="6" t="s">
        <v>259</v>
      </c>
      <c r="C58" s="6" t="s">
        <v>260</v>
      </c>
      <c r="D58" s="6" t="s">
        <v>262</v>
      </c>
      <c r="E58" s="6" t="s">
        <v>19</v>
      </c>
      <c r="F58" s="6" t="s">
        <v>254</v>
      </c>
      <c r="G58" s="6" t="s">
        <v>263</v>
      </c>
      <c r="H58" s="7">
        <v>10</v>
      </c>
      <c r="I58" s="7">
        <v>49.99</v>
      </c>
      <c r="J58" s="6" t="s">
        <v>128</v>
      </c>
      <c r="K58" s="7">
        <v>120.94</v>
      </c>
      <c r="L58" s="6" t="s">
        <v>42</v>
      </c>
      <c r="M58" s="6" t="s">
        <v>196</v>
      </c>
    </row>
    <row r="59" spans="1:13" ht="25.5">
      <c r="A59" s="6" t="s">
        <v>251</v>
      </c>
      <c r="B59" s="6" t="s">
        <v>259</v>
      </c>
      <c r="C59" s="6" t="s">
        <v>260</v>
      </c>
      <c r="D59" s="6" t="s">
        <v>264</v>
      </c>
      <c r="E59" s="6" t="s">
        <v>19</v>
      </c>
      <c r="F59" s="6" t="s">
        <v>254</v>
      </c>
      <c r="G59" s="6" t="s">
        <v>21</v>
      </c>
      <c r="H59" s="7">
        <v>12.5</v>
      </c>
      <c r="I59" s="7">
        <v>49.49</v>
      </c>
      <c r="J59" s="6" t="s">
        <v>265</v>
      </c>
      <c r="K59" s="7">
        <v>139.67</v>
      </c>
      <c r="L59" s="6" t="s">
        <v>42</v>
      </c>
      <c r="M59" s="6" t="s">
        <v>258</v>
      </c>
    </row>
    <row r="60" spans="1:13" ht="25.5">
      <c r="A60" s="6" t="s">
        <v>251</v>
      </c>
      <c r="B60" s="6" t="s">
        <v>259</v>
      </c>
      <c r="C60" s="6" t="s">
        <v>260</v>
      </c>
      <c r="D60" s="6" t="s">
        <v>266</v>
      </c>
      <c r="E60" s="6" t="s">
        <v>19</v>
      </c>
      <c r="F60" s="6" t="s">
        <v>254</v>
      </c>
      <c r="G60" s="6" t="s">
        <v>21</v>
      </c>
      <c r="H60" s="7">
        <v>10.5</v>
      </c>
      <c r="I60" s="7">
        <v>45.49</v>
      </c>
      <c r="J60" s="6" t="s">
        <v>265</v>
      </c>
      <c r="K60" s="7">
        <v>826.93</v>
      </c>
      <c r="L60" s="6" t="s">
        <v>42</v>
      </c>
      <c r="M60" s="6" t="s">
        <v>258</v>
      </c>
    </row>
    <row r="61" spans="1:13" ht="25.5">
      <c r="A61" s="6" t="s">
        <v>251</v>
      </c>
      <c r="B61" s="6" t="s">
        <v>259</v>
      </c>
      <c r="C61" s="6" t="s">
        <v>260</v>
      </c>
      <c r="D61" s="6" t="s">
        <v>267</v>
      </c>
      <c r="E61" s="6" t="s">
        <v>19</v>
      </c>
      <c r="F61" s="6" t="s">
        <v>254</v>
      </c>
      <c r="G61" s="6" t="s">
        <v>21</v>
      </c>
      <c r="H61" s="7">
        <v>11.5</v>
      </c>
      <c r="I61" s="7">
        <v>49.49</v>
      </c>
      <c r="J61" s="6" t="s">
        <v>265</v>
      </c>
      <c r="K61" s="7">
        <v>354.98</v>
      </c>
      <c r="L61" s="6" t="s">
        <v>42</v>
      </c>
      <c r="M61" s="6" t="s">
        <v>258</v>
      </c>
    </row>
    <row r="62" spans="1:13" ht="25.5">
      <c r="A62" s="6" t="s">
        <v>251</v>
      </c>
      <c r="B62" s="6" t="s">
        <v>259</v>
      </c>
      <c r="C62" s="6" t="s">
        <v>260</v>
      </c>
      <c r="D62" s="6" t="s">
        <v>268</v>
      </c>
      <c r="E62" s="6" t="s">
        <v>19</v>
      </c>
      <c r="F62" s="6" t="s">
        <v>254</v>
      </c>
      <c r="G62" s="6" t="s">
        <v>21</v>
      </c>
      <c r="H62" s="7">
        <v>11.5</v>
      </c>
      <c r="I62" s="7">
        <v>48.49</v>
      </c>
      <c r="J62" s="6" t="s">
        <v>265</v>
      </c>
      <c r="K62" s="7">
        <v>1214.76</v>
      </c>
      <c r="L62" s="6" t="s">
        <v>42</v>
      </c>
      <c r="M62" s="6" t="s">
        <v>258</v>
      </c>
    </row>
    <row r="63" spans="1:13" ht="25.5">
      <c r="A63" s="6" t="s">
        <v>251</v>
      </c>
      <c r="B63" s="6" t="s">
        <v>259</v>
      </c>
      <c r="C63" s="6" t="s">
        <v>260</v>
      </c>
      <c r="D63" s="6" t="s">
        <v>269</v>
      </c>
      <c r="E63" s="6" t="s">
        <v>19</v>
      </c>
      <c r="F63" s="6" t="s">
        <v>254</v>
      </c>
      <c r="G63" s="6" t="s">
        <v>21</v>
      </c>
      <c r="H63" s="7">
        <v>11.5</v>
      </c>
      <c r="I63" s="7">
        <v>49.49</v>
      </c>
      <c r="J63" s="6" t="s">
        <v>265</v>
      </c>
      <c r="K63" s="7">
        <v>649.21</v>
      </c>
      <c r="L63" s="6" t="s">
        <v>42</v>
      </c>
      <c r="M63" s="6" t="s">
        <v>258</v>
      </c>
    </row>
    <row r="64" spans="1:13" ht="25.5">
      <c r="A64" s="6" t="s">
        <v>270</v>
      </c>
      <c r="B64" s="6" t="s">
        <v>86</v>
      </c>
      <c r="C64" s="6" t="s">
        <v>87</v>
      </c>
      <c r="D64" s="6" t="s">
        <v>271</v>
      </c>
      <c r="E64" s="6" t="s">
        <v>19</v>
      </c>
      <c r="F64" s="6" t="s">
        <v>20</v>
      </c>
      <c r="G64" s="6" t="s">
        <v>272</v>
      </c>
      <c r="H64" s="7">
        <v>9.9</v>
      </c>
      <c r="I64" s="7">
        <v>48.5</v>
      </c>
      <c r="J64" s="6" t="s">
        <v>249</v>
      </c>
      <c r="K64" s="7">
        <v>1494.59</v>
      </c>
      <c r="L64" s="6" t="s">
        <v>42</v>
      </c>
      <c r="M64" s="6" t="s">
        <v>273</v>
      </c>
    </row>
    <row r="65" spans="1:13" ht="25.5">
      <c r="A65" s="6" t="s">
        <v>270</v>
      </c>
      <c r="B65" s="6" t="s">
        <v>274</v>
      </c>
      <c r="C65" s="6" t="s">
        <v>275</v>
      </c>
      <c r="D65" s="6" t="s">
        <v>276</v>
      </c>
      <c r="E65" s="6" t="s">
        <v>19</v>
      </c>
      <c r="F65" s="6" t="s">
        <v>20</v>
      </c>
      <c r="G65" s="6" t="s">
        <v>277</v>
      </c>
      <c r="H65" s="7">
        <v>9.5</v>
      </c>
      <c r="I65" s="7">
        <v>49.1</v>
      </c>
      <c r="J65" s="6" t="s">
        <v>29</v>
      </c>
      <c r="K65" s="7">
        <v>874.15</v>
      </c>
      <c r="L65" s="6" t="s">
        <v>23</v>
      </c>
      <c r="M65" s="6" t="s">
        <v>278</v>
      </c>
    </row>
    <row r="66" spans="1:13" ht="25.5">
      <c r="A66" s="6" t="s">
        <v>279</v>
      </c>
      <c r="B66" s="6" t="s">
        <v>280</v>
      </c>
      <c r="C66" s="6" t="s">
        <v>281</v>
      </c>
      <c r="D66" s="6" t="s">
        <v>282</v>
      </c>
      <c r="E66" s="6" t="s">
        <v>19</v>
      </c>
      <c r="F66" s="6" t="s">
        <v>20</v>
      </c>
      <c r="G66" s="6" t="s">
        <v>283</v>
      </c>
      <c r="H66" s="7">
        <v>10.2</v>
      </c>
      <c r="I66" s="7">
        <v>58.06</v>
      </c>
      <c r="J66" s="6" t="s">
        <v>48</v>
      </c>
      <c r="K66" s="7">
        <v>573.37</v>
      </c>
      <c r="L66" s="6" t="s">
        <v>42</v>
      </c>
      <c r="M66" s="6" t="s">
        <v>49</v>
      </c>
    </row>
    <row r="67" spans="1:13" ht="25.5">
      <c r="A67" s="6" t="s">
        <v>279</v>
      </c>
      <c r="B67" s="6" t="s">
        <v>284</v>
      </c>
      <c r="C67" s="6" t="s">
        <v>142</v>
      </c>
      <c r="D67" s="6" t="s">
        <v>285</v>
      </c>
      <c r="E67" s="6" t="s">
        <v>19</v>
      </c>
      <c r="F67" s="6" t="s">
        <v>20</v>
      </c>
      <c r="G67" s="6" t="s">
        <v>286</v>
      </c>
      <c r="H67" s="7" t="s">
        <v>47</v>
      </c>
      <c r="I67" s="7" t="s">
        <v>47</v>
      </c>
      <c r="J67" s="6" t="s">
        <v>48</v>
      </c>
      <c r="K67" s="7">
        <v>1188</v>
      </c>
      <c r="L67" s="6" t="s">
        <v>42</v>
      </c>
      <c r="M67" s="6" t="s">
        <v>287</v>
      </c>
    </row>
    <row r="68" spans="1:13" ht="25.5">
      <c r="A68" s="6" t="s">
        <v>279</v>
      </c>
      <c r="B68" s="6" t="s">
        <v>288</v>
      </c>
      <c r="C68" s="6" t="s">
        <v>289</v>
      </c>
      <c r="D68" s="6" t="s">
        <v>290</v>
      </c>
      <c r="E68" s="6" t="s">
        <v>19</v>
      </c>
      <c r="F68" s="6" t="s">
        <v>20</v>
      </c>
      <c r="G68" s="6" t="s">
        <v>291</v>
      </c>
      <c r="H68" s="7">
        <v>10</v>
      </c>
      <c r="I68" s="7">
        <v>52.2</v>
      </c>
      <c r="J68" s="6" t="s">
        <v>76</v>
      </c>
      <c r="K68" s="7">
        <v>2851.38</v>
      </c>
      <c r="L68" s="6" t="s">
        <v>42</v>
      </c>
      <c r="M68" s="6" t="s">
        <v>292</v>
      </c>
    </row>
    <row r="69" spans="1:13" ht="25.5">
      <c r="A69" s="6" t="s">
        <v>293</v>
      </c>
      <c r="B69" s="6" t="s">
        <v>252</v>
      </c>
      <c r="C69" s="6" t="s">
        <v>223</v>
      </c>
      <c r="D69" s="6" t="s">
        <v>294</v>
      </c>
      <c r="E69" s="6" t="s">
        <v>19</v>
      </c>
      <c r="F69" s="6" t="s">
        <v>254</v>
      </c>
      <c r="G69" s="6" t="s">
        <v>127</v>
      </c>
      <c r="H69" s="7" t="s">
        <v>47</v>
      </c>
      <c r="I69" s="7" t="s">
        <v>47</v>
      </c>
      <c r="J69" s="6" t="s">
        <v>22</v>
      </c>
      <c r="K69" s="7">
        <v>210.93</v>
      </c>
      <c r="L69" s="6" t="s">
        <v>23</v>
      </c>
      <c r="M69" s="6" t="s">
        <v>35</v>
      </c>
    </row>
  </sheetData>
  <sheetProtection/>
  <printOptions/>
  <pageMargins left="0.5" right="0.5" top="1" bottom="1" header="0.5" footer="0.5"/>
  <pageSetup fitToHeight="100" fitToWidth="1" orientation="portrait" paperSize="9"/>
  <headerFooter alignWithMargins="0">
    <oddHeader>&amp;L&amp;C&amp;R</oddHeader>
    <oddFooter>&amp;L&amp;CCopyright 2016, SNL Financial LC&amp;R&amp;P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50"/>
  <sheetViews>
    <sheetView zoomScalePageLayoutView="0" workbookViewId="0" topLeftCell="D82">
      <selection activeCell="I99" sqref="I99"/>
    </sheetView>
  </sheetViews>
  <sheetFormatPr defaultColWidth="9.140625" defaultRowHeight="12.75" customHeight="1"/>
  <cols>
    <col min="2" max="2" width="25.7109375" style="0" customWidth="1"/>
    <col min="3" max="3" width="30.7109375" style="0" customWidth="1"/>
    <col min="4" max="4" width="12.7109375" style="0" customWidth="1"/>
    <col min="5" max="5" width="20.7109375" style="0" customWidth="1"/>
    <col min="6" max="6" width="12.7109375" style="0" customWidth="1"/>
    <col min="7" max="7" width="13.7109375" style="0" customWidth="1"/>
    <col min="8" max="11" width="12.7109375" style="0" customWidth="1"/>
  </cols>
  <sheetData>
    <row r="1" ht="19.5" customHeight="1">
      <c r="B1" s="1" t="s">
        <v>0</v>
      </c>
    </row>
    <row r="3" ht="16.5" thickBot="1">
      <c r="B3" s="2" t="s">
        <v>295</v>
      </c>
    </row>
    <row r="4" spans="8:11" ht="13.5" thickBot="1">
      <c r="H4" s="8" t="s">
        <v>296</v>
      </c>
      <c r="I4" s="8"/>
      <c r="J4" s="8"/>
      <c r="K4" s="8"/>
    </row>
    <row r="5" spans="2:12" ht="39.75" customHeight="1">
      <c r="B5" s="3" t="s">
        <v>2</v>
      </c>
      <c r="C5" s="3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297</v>
      </c>
      <c r="I5" s="5" t="s">
        <v>10</v>
      </c>
      <c r="J5" s="4" t="s">
        <v>298</v>
      </c>
      <c r="K5" s="5" t="s">
        <v>299</v>
      </c>
      <c r="L5" s="5" t="s">
        <v>9</v>
      </c>
    </row>
    <row r="7" spans="1:12" ht="25.5">
      <c r="A7">
        <v>1</v>
      </c>
      <c r="B7" s="6" t="s">
        <v>150</v>
      </c>
      <c r="C7" s="6" t="s">
        <v>156</v>
      </c>
      <c r="D7" s="6" t="s">
        <v>157</v>
      </c>
      <c r="E7" s="6" t="s">
        <v>461</v>
      </c>
      <c r="F7" s="6" t="s">
        <v>19</v>
      </c>
      <c r="G7" s="6" t="s">
        <v>20</v>
      </c>
      <c r="H7" s="10">
        <v>41275</v>
      </c>
      <c r="I7" s="7">
        <v>52.3</v>
      </c>
      <c r="J7" s="6" t="s">
        <v>462</v>
      </c>
      <c r="K7" s="7">
        <v>2052.56</v>
      </c>
      <c r="L7" s="7">
        <v>9.7</v>
      </c>
    </row>
    <row r="8" spans="1:12" ht="25.5">
      <c r="A8">
        <f>+A7+1</f>
        <v>2</v>
      </c>
      <c r="B8" s="6" t="s">
        <v>150</v>
      </c>
      <c r="C8" s="6" t="s">
        <v>159</v>
      </c>
      <c r="D8" s="6" t="s">
        <v>157</v>
      </c>
      <c r="E8" s="6" t="s">
        <v>463</v>
      </c>
      <c r="F8" s="6" t="s">
        <v>19</v>
      </c>
      <c r="G8" s="6" t="s">
        <v>20</v>
      </c>
      <c r="H8" s="10">
        <v>41275</v>
      </c>
      <c r="I8" s="7">
        <v>52.3</v>
      </c>
      <c r="J8" s="6" t="s">
        <v>462</v>
      </c>
      <c r="K8" s="7">
        <v>1364</v>
      </c>
      <c r="L8" s="7">
        <v>9.7</v>
      </c>
    </row>
    <row r="9" spans="1:12" ht="25.5">
      <c r="A9">
        <f aca="true" t="shared" si="0" ref="A9:A72">+A8+1</f>
        <v>3</v>
      </c>
      <c r="B9" s="6" t="s">
        <v>150</v>
      </c>
      <c r="C9" s="6" t="s">
        <v>159</v>
      </c>
      <c r="D9" s="6" t="s">
        <v>157</v>
      </c>
      <c r="E9" s="6" t="s">
        <v>464</v>
      </c>
      <c r="F9" s="6" t="s">
        <v>19</v>
      </c>
      <c r="G9" s="6" t="s">
        <v>20</v>
      </c>
      <c r="H9" s="10">
        <v>41275</v>
      </c>
      <c r="I9" s="7">
        <v>52.3</v>
      </c>
      <c r="J9" s="6" t="s">
        <v>462</v>
      </c>
      <c r="K9" s="7">
        <v>465.8</v>
      </c>
      <c r="L9" s="7">
        <v>9.7</v>
      </c>
    </row>
    <row r="10" spans="1:12" ht="12.75">
      <c r="A10">
        <f t="shared" si="0"/>
        <v>4</v>
      </c>
      <c r="B10" s="6" t="s">
        <v>241</v>
      </c>
      <c r="C10" s="6" t="s">
        <v>572</v>
      </c>
      <c r="D10" s="6" t="s">
        <v>62</v>
      </c>
      <c r="E10" s="6" t="s">
        <v>575</v>
      </c>
      <c r="F10" s="6" t="s">
        <v>19</v>
      </c>
      <c r="G10" s="6" t="s">
        <v>574</v>
      </c>
      <c r="H10" s="10">
        <v>41275</v>
      </c>
      <c r="I10" s="7">
        <v>40</v>
      </c>
      <c r="J10" s="6" t="s">
        <v>312</v>
      </c>
      <c r="K10" s="7">
        <v>237.6</v>
      </c>
      <c r="L10" s="7">
        <v>9.6</v>
      </c>
    </row>
    <row r="11" spans="1:12" ht="12.75">
      <c r="A11">
        <f t="shared" si="0"/>
        <v>5</v>
      </c>
      <c r="B11" s="6" t="s">
        <v>241</v>
      </c>
      <c r="C11" s="6" t="s">
        <v>589</v>
      </c>
      <c r="D11" s="6" t="s">
        <v>62</v>
      </c>
      <c r="E11" s="6" t="s">
        <v>590</v>
      </c>
      <c r="F11" s="6" t="s">
        <v>19</v>
      </c>
      <c r="G11" s="6" t="s">
        <v>574</v>
      </c>
      <c r="H11" s="10">
        <v>41275</v>
      </c>
      <c r="I11" s="7">
        <v>40</v>
      </c>
      <c r="J11" s="6" t="s">
        <v>312</v>
      </c>
      <c r="K11" s="7">
        <v>283.24</v>
      </c>
      <c r="L11" s="7">
        <v>9.6</v>
      </c>
    </row>
    <row r="12" spans="1:12" ht="25.5">
      <c r="A12">
        <f t="shared" si="0"/>
        <v>6</v>
      </c>
      <c r="B12" s="6" t="s">
        <v>100</v>
      </c>
      <c r="C12" s="6" t="s">
        <v>377</v>
      </c>
      <c r="D12" s="6" t="s">
        <v>223</v>
      </c>
      <c r="E12" s="6" t="s">
        <v>378</v>
      </c>
      <c r="F12" s="6" t="s">
        <v>19</v>
      </c>
      <c r="G12" s="6" t="s">
        <v>20</v>
      </c>
      <c r="H12" s="10">
        <v>41306</v>
      </c>
      <c r="I12" s="7">
        <v>42.67</v>
      </c>
      <c r="J12" s="6" t="s">
        <v>379</v>
      </c>
      <c r="K12" s="7">
        <v>2398.83</v>
      </c>
      <c r="L12" s="7">
        <v>10.2</v>
      </c>
    </row>
    <row r="13" spans="1:12" ht="12.75">
      <c r="A13">
        <f t="shared" si="0"/>
        <v>7</v>
      </c>
      <c r="B13" s="6" t="s">
        <v>112</v>
      </c>
      <c r="C13" s="6" t="s">
        <v>423</v>
      </c>
      <c r="D13" s="6" t="s">
        <v>67</v>
      </c>
      <c r="E13" s="6" t="s">
        <v>431</v>
      </c>
      <c r="F13" s="6" t="s">
        <v>19</v>
      </c>
      <c r="G13" s="6" t="s">
        <v>64</v>
      </c>
      <c r="H13" s="10">
        <v>41306</v>
      </c>
      <c r="I13" s="7">
        <v>48.4</v>
      </c>
      <c r="J13" s="6" t="s">
        <v>432</v>
      </c>
      <c r="K13" s="7">
        <v>2634.93</v>
      </c>
      <c r="L13" s="7">
        <v>9.75</v>
      </c>
    </row>
    <row r="14" spans="1:12" ht="12.75">
      <c r="A14">
        <f t="shared" si="0"/>
        <v>8</v>
      </c>
      <c r="B14" s="6" t="s">
        <v>199</v>
      </c>
      <c r="C14" s="6" t="s">
        <v>515</v>
      </c>
      <c r="D14" s="6" t="s">
        <v>62</v>
      </c>
      <c r="E14" s="6" t="s">
        <v>516</v>
      </c>
      <c r="F14" s="6" t="s">
        <v>19</v>
      </c>
      <c r="G14" s="6" t="s">
        <v>64</v>
      </c>
      <c r="H14" s="10">
        <v>41334</v>
      </c>
      <c r="I14" s="7">
        <v>48</v>
      </c>
      <c r="J14" s="6" t="s">
        <v>460</v>
      </c>
      <c r="K14" s="7">
        <v>4107</v>
      </c>
      <c r="L14" s="7">
        <v>9.3</v>
      </c>
    </row>
    <row r="15" spans="1:12" ht="25.5">
      <c r="A15">
        <f t="shared" si="0"/>
        <v>9</v>
      </c>
      <c r="B15" s="6" t="s">
        <v>85</v>
      </c>
      <c r="C15" s="6" t="s">
        <v>86</v>
      </c>
      <c r="D15" s="6" t="s">
        <v>87</v>
      </c>
      <c r="E15" s="6" t="s">
        <v>364</v>
      </c>
      <c r="F15" s="6" t="s">
        <v>19</v>
      </c>
      <c r="G15" s="6" t="s">
        <v>20</v>
      </c>
      <c r="H15" s="10">
        <v>41334</v>
      </c>
      <c r="I15" s="7">
        <v>50</v>
      </c>
      <c r="J15" s="6" t="s">
        <v>312</v>
      </c>
      <c r="K15" s="7">
        <v>659</v>
      </c>
      <c r="L15" s="7">
        <v>9.8</v>
      </c>
    </row>
    <row r="16" spans="1:12" ht="12.75">
      <c r="A16">
        <f t="shared" si="0"/>
        <v>10</v>
      </c>
      <c r="B16" s="6" t="s">
        <v>210</v>
      </c>
      <c r="C16" s="6" t="s">
        <v>520</v>
      </c>
      <c r="D16" s="6" t="s">
        <v>486</v>
      </c>
      <c r="E16" s="6" t="s">
        <v>521</v>
      </c>
      <c r="F16" s="6" t="s">
        <v>19</v>
      </c>
      <c r="G16" s="6" t="s">
        <v>64</v>
      </c>
      <c r="H16" s="10">
        <v>41395</v>
      </c>
      <c r="I16" s="7">
        <v>53.3</v>
      </c>
      <c r="J16" s="6" t="s">
        <v>305</v>
      </c>
      <c r="K16" s="7">
        <v>1064.51</v>
      </c>
      <c r="L16" s="7">
        <v>9.84</v>
      </c>
    </row>
    <row r="17" spans="1:12" ht="25.5">
      <c r="A17">
        <f t="shared" si="0"/>
        <v>11</v>
      </c>
      <c r="B17" s="6" t="s">
        <v>484</v>
      </c>
      <c r="C17" s="6" t="s">
        <v>488</v>
      </c>
      <c r="D17" s="6" t="s">
        <v>486</v>
      </c>
      <c r="E17" s="6" t="s">
        <v>489</v>
      </c>
      <c r="F17" s="6" t="s">
        <v>19</v>
      </c>
      <c r="G17" s="6" t="s">
        <v>20</v>
      </c>
      <c r="H17" s="10">
        <f>+H16</f>
        <v>41395</v>
      </c>
      <c r="I17" s="7">
        <v>53</v>
      </c>
      <c r="J17" s="6" t="s">
        <v>458</v>
      </c>
      <c r="K17" s="7">
        <v>6701.45</v>
      </c>
      <c r="L17" s="7">
        <v>10.2</v>
      </c>
    </row>
    <row r="18" spans="1:12" ht="25.5">
      <c r="A18">
        <f t="shared" si="0"/>
        <v>12</v>
      </c>
      <c r="B18" s="6" t="s">
        <v>77</v>
      </c>
      <c r="C18" s="6" t="s">
        <v>82</v>
      </c>
      <c r="D18" s="6" t="s">
        <v>79</v>
      </c>
      <c r="E18" s="6" t="s">
        <v>356</v>
      </c>
      <c r="F18" s="6" t="s">
        <v>19</v>
      </c>
      <c r="G18" s="6" t="s">
        <v>20</v>
      </c>
      <c r="H18" s="10">
        <f>+H17</f>
        <v>41395</v>
      </c>
      <c r="I18" s="7">
        <v>56.86</v>
      </c>
      <c r="J18" s="6" t="s">
        <v>305</v>
      </c>
      <c r="K18" s="7">
        <v>393.4</v>
      </c>
      <c r="L18" s="7">
        <v>9</v>
      </c>
    </row>
    <row r="19" spans="1:12" ht="25.5">
      <c r="A19">
        <f t="shared" si="0"/>
        <v>13</v>
      </c>
      <c r="B19" s="6" t="s">
        <v>15</v>
      </c>
      <c r="C19" s="6" t="s">
        <v>25</v>
      </c>
      <c r="D19" s="6" t="s">
        <v>26</v>
      </c>
      <c r="E19" s="6" t="s">
        <v>308</v>
      </c>
      <c r="F19" s="6" t="s">
        <v>19</v>
      </c>
      <c r="G19" s="6" t="s">
        <v>20</v>
      </c>
      <c r="H19" s="10">
        <v>41426</v>
      </c>
      <c r="I19" s="7">
        <v>43.5</v>
      </c>
      <c r="J19" s="6" t="s">
        <v>309</v>
      </c>
      <c r="K19" s="7">
        <v>1507.06</v>
      </c>
      <c r="L19" s="7">
        <v>10</v>
      </c>
    </row>
    <row r="20" spans="1:12" ht="12.75">
      <c r="A20">
        <f t="shared" si="0"/>
        <v>14</v>
      </c>
      <c r="B20" s="6" t="s">
        <v>174</v>
      </c>
      <c r="C20" s="6" t="s">
        <v>175</v>
      </c>
      <c r="D20" s="6" t="s">
        <v>67</v>
      </c>
      <c r="E20" s="6" t="s">
        <v>497</v>
      </c>
      <c r="F20" s="6" t="s">
        <v>19</v>
      </c>
      <c r="G20" s="6" t="s">
        <v>64</v>
      </c>
      <c r="H20" s="10">
        <f>+H19</f>
        <v>41426</v>
      </c>
      <c r="I20" s="7">
        <v>48.7</v>
      </c>
      <c r="J20" s="6" t="s">
        <v>432</v>
      </c>
      <c r="K20" s="7">
        <v>1008.97</v>
      </c>
      <c r="L20" s="7">
        <v>9.75</v>
      </c>
    </row>
    <row r="21" spans="1:12" ht="25.5">
      <c r="A21">
        <f t="shared" si="0"/>
        <v>15</v>
      </c>
      <c r="B21" s="6" t="s">
        <v>270</v>
      </c>
      <c r="C21" s="6" t="s">
        <v>641</v>
      </c>
      <c r="D21" s="6" t="s">
        <v>62</v>
      </c>
      <c r="E21" s="6" t="s">
        <v>642</v>
      </c>
      <c r="F21" s="6" t="s">
        <v>19</v>
      </c>
      <c r="G21" s="6" t="s">
        <v>20</v>
      </c>
      <c r="H21" s="10">
        <f>+H20</f>
        <v>41426</v>
      </c>
      <c r="I21" s="7">
        <v>48</v>
      </c>
      <c r="J21" s="6" t="s">
        <v>312</v>
      </c>
      <c r="K21" s="7">
        <v>2621.99</v>
      </c>
      <c r="L21" s="7">
        <v>9.8</v>
      </c>
    </row>
    <row r="22" spans="1:12" ht="12.75">
      <c r="A22">
        <f t="shared" si="0"/>
        <v>16</v>
      </c>
      <c r="B22" s="6" t="s">
        <v>112</v>
      </c>
      <c r="C22" s="6" t="s">
        <v>113</v>
      </c>
      <c r="D22" s="6" t="s">
        <v>67</v>
      </c>
      <c r="E22" s="6" t="s">
        <v>437</v>
      </c>
      <c r="F22" s="6" t="s">
        <v>19</v>
      </c>
      <c r="G22" s="6" t="s">
        <v>64</v>
      </c>
      <c r="H22" s="10">
        <v>41456</v>
      </c>
      <c r="I22" s="7">
        <v>48.89</v>
      </c>
      <c r="J22" s="6" t="s">
        <v>305</v>
      </c>
      <c r="K22" s="7">
        <v>1183.05</v>
      </c>
      <c r="L22" s="7">
        <v>9.36</v>
      </c>
    </row>
    <row r="23" spans="1:12" ht="25.5">
      <c r="A23">
        <f t="shared" si="0"/>
        <v>17</v>
      </c>
      <c r="B23" s="6" t="s">
        <v>140</v>
      </c>
      <c r="C23" s="6" t="s">
        <v>141</v>
      </c>
      <c r="D23" s="6" t="s">
        <v>142</v>
      </c>
      <c r="E23" s="6" t="s">
        <v>453</v>
      </c>
      <c r="F23" s="6" t="s">
        <v>19</v>
      </c>
      <c r="G23" s="6" t="s">
        <v>20</v>
      </c>
      <c r="H23" s="10">
        <v>41487</v>
      </c>
      <c r="I23" s="7">
        <v>52.56</v>
      </c>
      <c r="J23" s="6" t="s">
        <v>321</v>
      </c>
      <c r="K23" s="7">
        <v>6148.36</v>
      </c>
      <c r="L23" s="7">
        <v>9.83</v>
      </c>
    </row>
    <row r="24" spans="1:12" ht="12.75">
      <c r="A24">
        <f t="shared" si="0"/>
        <v>18</v>
      </c>
      <c r="B24" s="6" t="s">
        <v>60</v>
      </c>
      <c r="C24" s="6" t="s">
        <v>61</v>
      </c>
      <c r="D24" s="6" t="s">
        <v>62</v>
      </c>
      <c r="E24" s="6" t="s">
        <v>327</v>
      </c>
      <c r="F24" s="6" t="s">
        <v>19</v>
      </c>
      <c r="G24" s="6" t="s">
        <v>64</v>
      </c>
      <c r="H24" s="10">
        <f>+H23</f>
        <v>41487</v>
      </c>
      <c r="I24" s="7">
        <v>50</v>
      </c>
      <c r="J24" s="6" t="s">
        <v>312</v>
      </c>
      <c r="K24" s="7">
        <v>886.88</v>
      </c>
      <c r="L24" s="7">
        <v>9.15</v>
      </c>
    </row>
    <row r="25" spans="1:12" ht="12.75" customHeight="1">
      <c r="A25">
        <f t="shared" si="0"/>
        <v>19</v>
      </c>
      <c r="B25" s="6" t="s">
        <v>71</v>
      </c>
      <c r="C25" s="6" t="s">
        <v>342</v>
      </c>
      <c r="D25" s="6" t="s">
        <v>343</v>
      </c>
      <c r="E25" s="6" t="s">
        <v>344</v>
      </c>
      <c r="F25" s="6" t="s">
        <v>19</v>
      </c>
      <c r="G25" s="6" t="s">
        <v>20</v>
      </c>
      <c r="H25" s="10">
        <v>41518</v>
      </c>
      <c r="I25" s="7">
        <v>42</v>
      </c>
      <c r="J25" s="6" t="s">
        <v>34</v>
      </c>
      <c r="K25" s="7" t="s">
        <v>47</v>
      </c>
      <c r="L25" s="7">
        <v>10.25</v>
      </c>
    </row>
    <row r="26" spans="1:12" ht="25.5">
      <c r="A26">
        <f t="shared" si="0"/>
        <v>20</v>
      </c>
      <c r="B26" s="6" t="s">
        <v>549</v>
      </c>
      <c r="C26" s="6" t="s">
        <v>485</v>
      </c>
      <c r="D26" s="6" t="s">
        <v>486</v>
      </c>
      <c r="E26" s="6" t="s">
        <v>550</v>
      </c>
      <c r="F26" s="6" t="s">
        <v>19</v>
      </c>
      <c r="G26" s="6" t="s">
        <v>20</v>
      </c>
      <c r="H26" s="10">
        <f>+H25</f>
        <v>41518</v>
      </c>
      <c r="I26" s="7">
        <v>53</v>
      </c>
      <c r="J26" s="6" t="s">
        <v>312</v>
      </c>
      <c r="K26" s="7">
        <v>4228.96</v>
      </c>
      <c r="L26" s="7">
        <v>10.2</v>
      </c>
    </row>
    <row r="27" spans="1:12" ht="25.5">
      <c r="A27">
        <f t="shared" si="0"/>
        <v>21</v>
      </c>
      <c r="B27" s="6" t="s">
        <v>484</v>
      </c>
      <c r="C27" s="6" t="s">
        <v>485</v>
      </c>
      <c r="D27" s="6" t="s">
        <v>486</v>
      </c>
      <c r="E27" s="6" t="s">
        <v>487</v>
      </c>
      <c r="F27" s="6" t="s">
        <v>19</v>
      </c>
      <c r="G27" s="6" t="s">
        <v>20</v>
      </c>
      <c r="H27" s="10">
        <f>+H26</f>
        <v>41518</v>
      </c>
      <c r="I27" s="7">
        <v>53</v>
      </c>
      <c r="J27" s="6" t="s">
        <v>312</v>
      </c>
      <c r="K27" s="7">
        <v>11512.63</v>
      </c>
      <c r="L27" s="7">
        <v>10.2</v>
      </c>
    </row>
    <row r="28" spans="1:12" ht="25.5">
      <c r="A28">
        <f t="shared" si="0"/>
        <v>22</v>
      </c>
      <c r="B28" s="6" t="s">
        <v>241</v>
      </c>
      <c r="C28" s="6" t="s">
        <v>417</v>
      </c>
      <c r="D28" s="6" t="s">
        <v>223</v>
      </c>
      <c r="E28" s="6" t="s">
        <v>584</v>
      </c>
      <c r="F28" s="6" t="s">
        <v>19</v>
      </c>
      <c r="G28" s="6" t="s">
        <v>20</v>
      </c>
      <c r="H28" s="10">
        <v>41548</v>
      </c>
      <c r="I28" s="7">
        <v>49.1</v>
      </c>
      <c r="J28" s="6" t="s">
        <v>309</v>
      </c>
      <c r="K28" s="7">
        <v>1173.93</v>
      </c>
      <c r="L28" s="7">
        <v>9.65</v>
      </c>
    </row>
    <row r="29" spans="1:12" ht="25.5">
      <c r="A29">
        <f t="shared" si="0"/>
        <v>23</v>
      </c>
      <c r="B29" s="6" t="s">
        <v>279</v>
      </c>
      <c r="C29" s="6" t="s">
        <v>448</v>
      </c>
      <c r="D29" s="6" t="s">
        <v>449</v>
      </c>
      <c r="E29" s="6" t="s">
        <v>654</v>
      </c>
      <c r="F29" s="6" t="s">
        <v>19</v>
      </c>
      <c r="G29" s="6" t="s">
        <v>20</v>
      </c>
      <c r="H29" s="10">
        <v>41579</v>
      </c>
      <c r="I29" s="7">
        <v>50.14</v>
      </c>
      <c r="J29" s="6" t="s">
        <v>34</v>
      </c>
      <c r="K29" s="7">
        <v>1462.71</v>
      </c>
      <c r="L29" s="7">
        <v>10.2</v>
      </c>
    </row>
    <row r="30" spans="1:12" ht="25.5">
      <c r="A30">
        <f t="shared" si="0"/>
        <v>24</v>
      </c>
      <c r="B30" s="6" t="s">
        <v>387</v>
      </c>
      <c r="C30" s="6" t="s">
        <v>391</v>
      </c>
      <c r="D30" s="6" t="s">
        <v>392</v>
      </c>
      <c r="E30" s="6" t="s">
        <v>397</v>
      </c>
      <c r="F30" s="6" t="s">
        <v>19</v>
      </c>
      <c r="G30" s="6" t="s">
        <v>20</v>
      </c>
      <c r="H30" s="10">
        <f>+H29</f>
        <v>41579</v>
      </c>
      <c r="I30" s="7">
        <v>52.63</v>
      </c>
      <c r="J30" s="6" t="s">
        <v>379</v>
      </c>
      <c r="K30" s="7" t="s">
        <v>47</v>
      </c>
      <c r="L30" s="7">
        <v>10</v>
      </c>
    </row>
    <row r="31" spans="1:12" ht="25.5">
      <c r="A31">
        <f t="shared" si="0"/>
        <v>25</v>
      </c>
      <c r="B31" s="6" t="s">
        <v>270</v>
      </c>
      <c r="C31" s="6" t="s">
        <v>274</v>
      </c>
      <c r="D31" s="6" t="s">
        <v>275</v>
      </c>
      <c r="E31" s="6" t="s">
        <v>640</v>
      </c>
      <c r="F31" s="6" t="s">
        <v>19</v>
      </c>
      <c r="G31" s="6" t="s">
        <v>20</v>
      </c>
      <c r="H31" s="10">
        <v>41609</v>
      </c>
      <c r="I31" s="7">
        <v>49.1</v>
      </c>
      <c r="J31" s="6" t="s">
        <v>312</v>
      </c>
      <c r="K31" s="7">
        <v>811.16</v>
      </c>
      <c r="L31" s="7">
        <v>9.5</v>
      </c>
    </row>
    <row r="32" spans="1:12" ht="25.5">
      <c r="A32">
        <f t="shared" si="0"/>
        <v>26</v>
      </c>
      <c r="B32" s="6" t="s">
        <v>279</v>
      </c>
      <c r="C32" s="6" t="s">
        <v>284</v>
      </c>
      <c r="D32" s="6" t="s">
        <v>142</v>
      </c>
      <c r="E32" s="6" t="s">
        <v>648</v>
      </c>
      <c r="F32" s="6" t="s">
        <v>19</v>
      </c>
      <c r="G32" s="6" t="s">
        <v>20</v>
      </c>
      <c r="H32" s="10">
        <v>41609</v>
      </c>
      <c r="I32" s="7">
        <v>52.54</v>
      </c>
      <c r="J32" s="6" t="s">
        <v>34</v>
      </c>
      <c r="K32" s="7">
        <v>896.15</v>
      </c>
      <c r="L32" s="7">
        <v>10.2</v>
      </c>
    </row>
    <row r="33" spans="1:12" ht="25.5">
      <c r="A33">
        <f t="shared" si="0"/>
        <v>27</v>
      </c>
      <c r="B33" s="6" t="s">
        <v>524</v>
      </c>
      <c r="C33" s="6" t="s">
        <v>526</v>
      </c>
      <c r="D33" s="6" t="s">
        <v>527</v>
      </c>
      <c r="E33" s="6" t="s">
        <v>531</v>
      </c>
      <c r="F33" s="6" t="s">
        <v>19</v>
      </c>
      <c r="G33" s="6" t="s">
        <v>20</v>
      </c>
      <c r="H33" s="10">
        <v>41609</v>
      </c>
      <c r="I33" s="7">
        <v>50</v>
      </c>
      <c r="J33" s="6" t="s">
        <v>34</v>
      </c>
      <c r="K33" s="7">
        <v>3054.22</v>
      </c>
      <c r="L33" s="7">
        <v>9.75</v>
      </c>
    </row>
    <row r="34" spans="1:12" ht="12.75">
      <c r="A34">
        <f t="shared" si="0"/>
        <v>28</v>
      </c>
      <c r="B34" s="6" t="s">
        <v>90</v>
      </c>
      <c r="C34" s="6" t="s">
        <v>91</v>
      </c>
      <c r="D34" s="6" t="s">
        <v>92</v>
      </c>
      <c r="E34" s="6" t="s">
        <v>371</v>
      </c>
      <c r="F34" s="6" t="s">
        <v>19</v>
      </c>
      <c r="G34" s="6" t="s">
        <v>64</v>
      </c>
      <c r="H34" s="10">
        <v>41609</v>
      </c>
      <c r="I34" s="7">
        <v>51</v>
      </c>
      <c r="J34" s="6" t="s">
        <v>305</v>
      </c>
      <c r="K34" s="7">
        <v>2025.88</v>
      </c>
      <c r="L34" s="7">
        <v>8.72</v>
      </c>
    </row>
    <row r="35" spans="1:12" ht="12.75">
      <c r="A35">
        <f t="shared" si="0"/>
        <v>29</v>
      </c>
      <c r="B35" s="6" t="s">
        <v>112</v>
      </c>
      <c r="C35" s="6" t="s">
        <v>423</v>
      </c>
      <c r="D35" s="6" t="s">
        <v>67</v>
      </c>
      <c r="E35" s="6" t="s">
        <v>429</v>
      </c>
      <c r="F35" s="6" t="s">
        <v>19</v>
      </c>
      <c r="G35" s="6" t="s">
        <v>64</v>
      </c>
      <c r="H35" s="10">
        <v>41609</v>
      </c>
      <c r="I35" s="7">
        <v>51.05</v>
      </c>
      <c r="J35" s="6" t="s">
        <v>430</v>
      </c>
      <c r="K35" s="7">
        <v>2752.78</v>
      </c>
      <c r="L35" s="7">
        <v>9.75</v>
      </c>
    </row>
    <row r="36" spans="1:12" ht="25.5">
      <c r="A36">
        <f t="shared" si="0"/>
        <v>30</v>
      </c>
      <c r="B36" s="6" t="s">
        <v>506</v>
      </c>
      <c r="C36" s="6" t="s">
        <v>509</v>
      </c>
      <c r="D36" s="6" t="s">
        <v>275</v>
      </c>
      <c r="E36" s="6" t="s">
        <v>510</v>
      </c>
      <c r="F36" s="6" t="s">
        <v>19</v>
      </c>
      <c r="G36" s="6" t="s">
        <v>20</v>
      </c>
      <c r="H36" s="10">
        <v>41609</v>
      </c>
      <c r="I36" s="7">
        <v>46.94</v>
      </c>
      <c r="J36" s="6" t="s">
        <v>305</v>
      </c>
      <c r="K36" s="7">
        <v>1487.36</v>
      </c>
      <c r="L36" s="7">
        <v>10.12</v>
      </c>
    </row>
    <row r="37" spans="1:12" ht="25.5">
      <c r="A37">
        <f t="shared" si="0"/>
        <v>31</v>
      </c>
      <c r="B37" s="6" t="s">
        <v>345</v>
      </c>
      <c r="C37" s="6" t="s">
        <v>346</v>
      </c>
      <c r="D37" s="6" t="s">
        <v>339</v>
      </c>
      <c r="E37" s="6" t="s">
        <v>352</v>
      </c>
      <c r="F37" s="6" t="s">
        <v>19</v>
      </c>
      <c r="G37" s="6" t="s">
        <v>20</v>
      </c>
      <c r="H37" s="10">
        <v>41609</v>
      </c>
      <c r="I37" s="7">
        <v>50.84</v>
      </c>
      <c r="J37" s="6" t="s">
        <v>41</v>
      </c>
      <c r="K37" s="7" t="s">
        <v>47</v>
      </c>
      <c r="L37" s="7">
        <v>10.95</v>
      </c>
    </row>
    <row r="38" spans="1:12" ht="25.5">
      <c r="A38">
        <f t="shared" si="0"/>
        <v>32</v>
      </c>
      <c r="B38" s="6" t="s">
        <v>15</v>
      </c>
      <c r="C38" s="6" t="s">
        <v>31</v>
      </c>
      <c r="D38" s="6" t="s">
        <v>26</v>
      </c>
      <c r="E38" s="6" t="s">
        <v>310</v>
      </c>
      <c r="F38" s="6" t="s">
        <v>19</v>
      </c>
      <c r="G38" s="6" t="s">
        <v>20</v>
      </c>
      <c r="H38" s="10">
        <v>41609</v>
      </c>
      <c r="I38" s="7">
        <v>52.6</v>
      </c>
      <c r="J38" s="6" t="s">
        <v>312</v>
      </c>
      <c r="K38" s="7">
        <v>212.95</v>
      </c>
      <c r="L38" s="7">
        <v>9.5</v>
      </c>
    </row>
    <row r="39" spans="1:12" ht="12.75">
      <c r="A39">
        <f t="shared" si="0"/>
        <v>33</v>
      </c>
      <c r="B39" s="6" t="s">
        <v>90</v>
      </c>
      <c r="C39" s="6" t="s">
        <v>96</v>
      </c>
      <c r="D39" s="6" t="s">
        <v>67</v>
      </c>
      <c r="E39" s="6" t="s">
        <v>374</v>
      </c>
      <c r="F39" s="6" t="s">
        <v>19</v>
      </c>
      <c r="G39" s="6" t="s">
        <v>64</v>
      </c>
      <c r="H39" s="10">
        <v>41609</v>
      </c>
      <c r="I39" s="7">
        <v>45.28</v>
      </c>
      <c r="J39" s="6" t="s">
        <v>305</v>
      </c>
      <c r="K39" s="7">
        <v>6701.62</v>
      </c>
      <c r="L39" s="7">
        <v>8.72</v>
      </c>
    </row>
    <row r="40" spans="1:12" ht="25.5">
      <c r="A40">
        <f t="shared" si="0"/>
        <v>34</v>
      </c>
      <c r="B40" s="6" t="s">
        <v>524</v>
      </c>
      <c r="C40" s="6" t="s">
        <v>274</v>
      </c>
      <c r="D40" s="6" t="s">
        <v>275</v>
      </c>
      <c r="E40" s="6" t="s">
        <v>525</v>
      </c>
      <c r="F40" s="6" t="s">
        <v>19</v>
      </c>
      <c r="G40" s="6" t="s">
        <v>20</v>
      </c>
      <c r="H40" s="10">
        <v>41609</v>
      </c>
      <c r="I40" s="7">
        <v>52.1</v>
      </c>
      <c r="J40" s="6" t="s">
        <v>34</v>
      </c>
      <c r="K40" s="7">
        <v>3324.94</v>
      </c>
      <c r="L40" s="7">
        <v>9.8</v>
      </c>
    </row>
    <row r="41" spans="1:12" ht="25.5">
      <c r="A41">
        <f t="shared" si="0"/>
        <v>35</v>
      </c>
      <c r="B41" s="6" t="s">
        <v>300</v>
      </c>
      <c r="C41" s="6" t="s">
        <v>301</v>
      </c>
      <c r="D41" s="6" t="s">
        <v>302</v>
      </c>
      <c r="E41" s="6" t="s">
        <v>304</v>
      </c>
      <c r="F41" s="6" t="s">
        <v>19</v>
      </c>
      <c r="G41" s="6" t="s">
        <v>20</v>
      </c>
      <c r="H41" s="10">
        <v>41609</v>
      </c>
      <c r="I41" s="7">
        <v>28.64</v>
      </c>
      <c r="J41" s="6" t="s">
        <v>305</v>
      </c>
      <c r="K41" s="7">
        <v>4801.79</v>
      </c>
      <c r="L41" s="7">
        <v>9.5</v>
      </c>
    </row>
    <row r="42" spans="1:12" ht="12.75">
      <c r="A42">
        <f t="shared" si="0"/>
        <v>36</v>
      </c>
      <c r="B42" s="6" t="s">
        <v>199</v>
      </c>
      <c r="C42" s="6" t="s">
        <v>200</v>
      </c>
      <c r="D42" s="6" t="s">
        <v>186</v>
      </c>
      <c r="E42" s="6" t="s">
        <v>514</v>
      </c>
      <c r="F42" s="6" t="s">
        <v>19</v>
      </c>
      <c r="G42" s="6" t="s">
        <v>64</v>
      </c>
      <c r="H42" s="10">
        <v>41671</v>
      </c>
      <c r="I42" s="7">
        <v>48</v>
      </c>
      <c r="J42" s="6" t="s">
        <v>34</v>
      </c>
      <c r="K42" s="7">
        <v>17322.78</v>
      </c>
      <c r="L42" s="7">
        <v>9.2</v>
      </c>
    </row>
    <row r="43" spans="1:12" ht="25.5">
      <c r="A43">
        <f t="shared" si="0"/>
        <v>37</v>
      </c>
      <c r="B43" s="6" t="s">
        <v>490</v>
      </c>
      <c r="C43" s="6" t="s">
        <v>141</v>
      </c>
      <c r="D43" s="6" t="s">
        <v>142</v>
      </c>
      <c r="E43" s="6" t="s">
        <v>493</v>
      </c>
      <c r="F43" s="6" t="s">
        <v>19</v>
      </c>
      <c r="G43" s="6" t="s">
        <v>20</v>
      </c>
      <c r="H43" s="10">
        <f>+H42</f>
        <v>41671</v>
      </c>
      <c r="I43" s="7">
        <v>52.56</v>
      </c>
      <c r="J43" s="6" t="s">
        <v>47</v>
      </c>
      <c r="K43" s="7" t="s">
        <v>47</v>
      </c>
      <c r="L43" s="7">
        <v>9.75</v>
      </c>
    </row>
    <row r="44" spans="1:12" ht="12.75" customHeight="1">
      <c r="A44">
        <f t="shared" si="0"/>
        <v>38</v>
      </c>
      <c r="B44" s="6" t="s">
        <v>166</v>
      </c>
      <c r="C44" s="6" t="s">
        <v>167</v>
      </c>
      <c r="D44" s="6" t="s">
        <v>38</v>
      </c>
      <c r="E44" s="6" t="s">
        <v>494</v>
      </c>
      <c r="F44" s="6" t="s">
        <v>19</v>
      </c>
      <c r="G44" s="6" t="s">
        <v>64</v>
      </c>
      <c r="H44" s="10">
        <v>41699</v>
      </c>
      <c r="I44" s="7">
        <v>55</v>
      </c>
      <c r="J44" s="6" t="s">
        <v>305</v>
      </c>
      <c r="K44" s="7">
        <v>68.06</v>
      </c>
      <c r="L44" s="7">
        <v>9.55</v>
      </c>
    </row>
    <row r="45" spans="1:12" ht="12.75">
      <c r="A45">
        <f t="shared" si="0"/>
        <v>39</v>
      </c>
      <c r="B45" s="6" t="s">
        <v>328</v>
      </c>
      <c r="C45" s="6" t="s">
        <v>113</v>
      </c>
      <c r="D45" s="6" t="s">
        <v>67</v>
      </c>
      <c r="E45" s="6" t="s">
        <v>331</v>
      </c>
      <c r="F45" s="6" t="s">
        <v>19</v>
      </c>
      <c r="G45" s="6" t="s">
        <v>64</v>
      </c>
      <c r="H45" s="10">
        <v>41699</v>
      </c>
      <c r="I45" s="7">
        <v>49.19</v>
      </c>
      <c r="J45" s="6" t="s">
        <v>305</v>
      </c>
      <c r="K45" s="7">
        <v>1333.48</v>
      </c>
      <c r="L45" s="7">
        <v>9.4</v>
      </c>
    </row>
    <row r="46" spans="1:12" ht="25.5">
      <c r="A46">
        <f t="shared" si="0"/>
        <v>40</v>
      </c>
      <c r="B46" s="6" t="s">
        <v>190</v>
      </c>
      <c r="C46" s="6" t="s">
        <v>197</v>
      </c>
      <c r="D46" s="6" t="s">
        <v>142</v>
      </c>
      <c r="E46" s="6" t="s">
        <v>505</v>
      </c>
      <c r="F46" s="6" t="s">
        <v>19</v>
      </c>
      <c r="G46" s="6" t="s">
        <v>20</v>
      </c>
      <c r="H46" s="10">
        <f>+H45</f>
        <v>41699</v>
      </c>
      <c r="I46" s="7">
        <v>53.89</v>
      </c>
      <c r="J46" s="6" t="s">
        <v>34</v>
      </c>
      <c r="K46" s="7" t="s">
        <v>47</v>
      </c>
      <c r="L46" s="7">
        <v>9.96</v>
      </c>
    </row>
    <row r="47" spans="1:12" ht="12.75">
      <c r="A47">
        <f t="shared" si="0"/>
        <v>41</v>
      </c>
      <c r="B47" s="6" t="s">
        <v>65</v>
      </c>
      <c r="C47" s="6" t="s">
        <v>66</v>
      </c>
      <c r="D47" s="6" t="s">
        <v>67</v>
      </c>
      <c r="E47" s="6" t="s">
        <v>332</v>
      </c>
      <c r="F47" s="6" t="s">
        <v>19</v>
      </c>
      <c r="G47" s="6" t="s">
        <v>64</v>
      </c>
      <c r="H47" s="10">
        <v>41730</v>
      </c>
      <c r="I47" s="7">
        <v>49.22</v>
      </c>
      <c r="J47" s="6" t="s">
        <v>305</v>
      </c>
      <c r="K47" s="7">
        <v>619.57</v>
      </c>
      <c r="L47" s="7">
        <v>9.7</v>
      </c>
    </row>
    <row r="48" spans="1:12" ht="12.75">
      <c r="A48">
        <f t="shared" si="0"/>
        <v>42</v>
      </c>
      <c r="B48" s="6" t="s">
        <v>107</v>
      </c>
      <c r="C48" s="6" t="s">
        <v>420</v>
      </c>
      <c r="D48" s="6" t="s">
        <v>172</v>
      </c>
      <c r="E48" s="6" t="s">
        <v>422</v>
      </c>
      <c r="F48" s="6" t="s">
        <v>19</v>
      </c>
      <c r="G48" s="6" t="s">
        <v>64</v>
      </c>
      <c r="H48" s="10">
        <v>41760</v>
      </c>
      <c r="I48" s="7">
        <v>47.78</v>
      </c>
      <c r="J48" s="6" t="s">
        <v>305</v>
      </c>
      <c r="K48" s="7">
        <v>51.9</v>
      </c>
      <c r="L48" s="7">
        <v>9.7</v>
      </c>
    </row>
    <row r="49" spans="1:12" ht="25.5">
      <c r="A49">
        <f t="shared" si="0"/>
        <v>43</v>
      </c>
      <c r="B49" s="6" t="s">
        <v>279</v>
      </c>
      <c r="C49" s="6" t="s">
        <v>288</v>
      </c>
      <c r="D49" s="6" t="s">
        <v>289</v>
      </c>
      <c r="E49" s="6" t="s">
        <v>651</v>
      </c>
      <c r="F49" s="6" t="s">
        <v>19</v>
      </c>
      <c r="G49" s="6" t="s">
        <v>20</v>
      </c>
      <c r="H49" s="10">
        <v>41791</v>
      </c>
      <c r="I49" s="7">
        <v>50.46</v>
      </c>
      <c r="J49" s="6" t="s">
        <v>22</v>
      </c>
      <c r="K49" s="7">
        <v>2329.11</v>
      </c>
      <c r="L49" s="7">
        <v>10.4</v>
      </c>
    </row>
    <row r="50" spans="1:12" ht="12.75">
      <c r="A50">
        <f t="shared" si="0"/>
        <v>44</v>
      </c>
      <c r="B50" s="6" t="s">
        <v>117</v>
      </c>
      <c r="C50" s="6" t="s">
        <v>118</v>
      </c>
      <c r="D50" s="6" t="s">
        <v>119</v>
      </c>
      <c r="E50" s="6" t="s">
        <v>440</v>
      </c>
      <c r="F50" s="6" t="s">
        <v>19</v>
      </c>
      <c r="G50" s="6" t="s">
        <v>64</v>
      </c>
      <c r="H50" s="10">
        <f>+H49</f>
        <v>41791</v>
      </c>
      <c r="I50" s="7">
        <v>49</v>
      </c>
      <c r="J50" s="6" t="s">
        <v>305</v>
      </c>
      <c r="K50" s="7" t="s">
        <v>47</v>
      </c>
      <c r="L50" s="7">
        <v>9.55</v>
      </c>
    </row>
    <row r="51" spans="1:12" ht="12.75">
      <c r="A51">
        <f t="shared" si="0"/>
        <v>45</v>
      </c>
      <c r="B51" s="6" t="s">
        <v>112</v>
      </c>
      <c r="C51" s="6" t="s">
        <v>113</v>
      </c>
      <c r="D51" s="6" t="s">
        <v>67</v>
      </c>
      <c r="E51" s="6" t="s">
        <v>435</v>
      </c>
      <c r="F51" s="6" t="s">
        <v>19</v>
      </c>
      <c r="G51" s="6" t="s">
        <v>64</v>
      </c>
      <c r="H51" s="10">
        <v>41821</v>
      </c>
      <c r="I51" s="7">
        <v>49.18</v>
      </c>
      <c r="J51" s="6" t="s">
        <v>436</v>
      </c>
      <c r="K51" s="7">
        <v>1293.35</v>
      </c>
      <c r="L51" s="7">
        <v>9.62</v>
      </c>
    </row>
    <row r="52" spans="1:12" ht="12.75">
      <c r="A52">
        <f t="shared" si="0"/>
        <v>46</v>
      </c>
      <c r="B52" s="6" t="s">
        <v>174</v>
      </c>
      <c r="C52" s="6" t="s">
        <v>185</v>
      </c>
      <c r="D52" s="6" t="s">
        <v>186</v>
      </c>
      <c r="E52" s="6" t="s">
        <v>499</v>
      </c>
      <c r="F52" s="6" t="s">
        <v>19</v>
      </c>
      <c r="G52" s="6" t="s">
        <v>64</v>
      </c>
      <c r="H52" s="10">
        <f>+H51</f>
        <v>41821</v>
      </c>
      <c r="I52" s="7">
        <v>50.35</v>
      </c>
      <c r="J52" s="6" t="s">
        <v>460</v>
      </c>
      <c r="K52" s="7">
        <v>172.19</v>
      </c>
      <c r="L52" s="7">
        <v>9.75</v>
      </c>
    </row>
    <row r="53" spans="1:12" ht="12.75">
      <c r="A53">
        <f t="shared" si="0"/>
        <v>47</v>
      </c>
      <c r="B53" s="6" t="s">
        <v>117</v>
      </c>
      <c r="C53" s="6" t="s">
        <v>438</v>
      </c>
      <c r="D53" s="6" t="s">
        <v>62</v>
      </c>
      <c r="E53" s="6" t="s">
        <v>439</v>
      </c>
      <c r="F53" s="6" t="s">
        <v>19</v>
      </c>
      <c r="G53" s="6" t="s">
        <v>64</v>
      </c>
      <c r="H53" s="10">
        <f>+H52</f>
        <v>41821</v>
      </c>
      <c r="I53" s="7">
        <v>50</v>
      </c>
      <c r="J53" s="6" t="s">
        <v>305</v>
      </c>
      <c r="K53" s="7">
        <v>782</v>
      </c>
      <c r="L53" s="7">
        <v>9.45</v>
      </c>
    </row>
    <row r="54" spans="1:12" ht="25.5">
      <c r="A54">
        <f t="shared" si="0"/>
        <v>48</v>
      </c>
      <c r="B54" s="6" t="s">
        <v>661</v>
      </c>
      <c r="C54" s="6" t="s">
        <v>662</v>
      </c>
      <c r="D54" s="6" t="s">
        <v>57</v>
      </c>
      <c r="E54" s="6" t="s">
        <v>663</v>
      </c>
      <c r="F54" s="6" t="s">
        <v>19</v>
      </c>
      <c r="G54" s="6" t="s">
        <v>20</v>
      </c>
      <c r="H54" s="10">
        <f>+H53</f>
        <v>41821</v>
      </c>
      <c r="I54" s="7">
        <v>54</v>
      </c>
      <c r="J54" s="6" t="s">
        <v>559</v>
      </c>
      <c r="K54" s="7">
        <v>376.82</v>
      </c>
      <c r="L54" s="7">
        <v>9.9</v>
      </c>
    </row>
    <row r="55" spans="1:12" ht="12.75">
      <c r="A55">
        <f t="shared" si="0"/>
        <v>49</v>
      </c>
      <c r="B55" s="6" t="s">
        <v>174</v>
      </c>
      <c r="C55" s="6" t="s">
        <v>175</v>
      </c>
      <c r="D55" s="6" t="s">
        <v>67</v>
      </c>
      <c r="E55" s="6" t="s">
        <v>495</v>
      </c>
      <c r="F55" s="6" t="s">
        <v>19</v>
      </c>
      <c r="G55" s="6" t="s">
        <v>64</v>
      </c>
      <c r="H55" s="10">
        <v>41852</v>
      </c>
      <c r="I55" s="7">
        <v>49.83</v>
      </c>
      <c r="J55" s="6" t="s">
        <v>321</v>
      </c>
      <c r="K55" s="7">
        <v>1162</v>
      </c>
      <c r="L55" s="7">
        <v>9.75</v>
      </c>
    </row>
    <row r="56" spans="1:12" ht="25.5">
      <c r="A56">
        <f t="shared" si="0"/>
        <v>50</v>
      </c>
      <c r="B56" s="6" t="s">
        <v>634</v>
      </c>
      <c r="C56" s="6" t="s">
        <v>635</v>
      </c>
      <c r="D56" s="6" t="s">
        <v>62</v>
      </c>
      <c r="E56" s="6" t="s">
        <v>636</v>
      </c>
      <c r="F56" s="6" t="s">
        <v>19</v>
      </c>
      <c r="G56" s="6" t="s">
        <v>20</v>
      </c>
      <c r="H56" s="10">
        <f>+H55</f>
        <v>41852</v>
      </c>
      <c r="I56" s="7">
        <v>50</v>
      </c>
      <c r="J56" s="6" t="s">
        <v>436</v>
      </c>
      <c r="K56" s="7">
        <v>1164.74</v>
      </c>
      <c r="L56" s="7">
        <v>9.6</v>
      </c>
    </row>
    <row r="57" spans="1:12" ht="25.5">
      <c r="A57">
        <f t="shared" si="0"/>
        <v>51</v>
      </c>
      <c r="B57" s="6" t="s">
        <v>591</v>
      </c>
      <c r="C57" s="6" t="s">
        <v>274</v>
      </c>
      <c r="D57" s="6" t="s">
        <v>275</v>
      </c>
      <c r="E57" s="6" t="s">
        <v>592</v>
      </c>
      <c r="F57" s="6" t="s">
        <v>19</v>
      </c>
      <c r="G57" s="6" t="s">
        <v>20</v>
      </c>
      <c r="H57" s="10">
        <f>+H56</f>
        <v>41852</v>
      </c>
      <c r="I57" s="7">
        <v>51.43</v>
      </c>
      <c r="J57" s="6" t="s">
        <v>29</v>
      </c>
      <c r="K57" s="7" t="s">
        <v>47</v>
      </c>
      <c r="L57" s="7">
        <v>9.8</v>
      </c>
    </row>
    <row r="58" spans="1:12" ht="12.75">
      <c r="A58">
        <f t="shared" si="0"/>
        <v>52</v>
      </c>
      <c r="B58" s="6" t="s">
        <v>241</v>
      </c>
      <c r="C58" s="6" t="s">
        <v>582</v>
      </c>
      <c r="D58" s="6" t="s">
        <v>73</v>
      </c>
      <c r="E58" s="6" t="s">
        <v>583</v>
      </c>
      <c r="F58" s="6" t="s">
        <v>19</v>
      </c>
      <c r="G58" s="6" t="s">
        <v>574</v>
      </c>
      <c r="H58" s="10">
        <v>41883</v>
      </c>
      <c r="I58" s="7">
        <v>45</v>
      </c>
      <c r="J58" s="6" t="s">
        <v>460</v>
      </c>
      <c r="K58" s="7">
        <v>693.86</v>
      </c>
      <c r="L58" s="7">
        <v>9.6</v>
      </c>
    </row>
    <row r="59" spans="1:12" ht="25.5">
      <c r="A59">
        <f t="shared" si="0"/>
        <v>53</v>
      </c>
      <c r="B59" s="6" t="s">
        <v>506</v>
      </c>
      <c r="C59" s="6" t="s">
        <v>507</v>
      </c>
      <c r="D59" s="6" t="s">
        <v>275</v>
      </c>
      <c r="E59" s="6" t="s">
        <v>508</v>
      </c>
      <c r="F59" s="6" t="s">
        <v>19</v>
      </c>
      <c r="G59" s="6" t="s">
        <v>20</v>
      </c>
      <c r="H59" s="10">
        <v>41913</v>
      </c>
      <c r="I59" s="7">
        <v>48.17</v>
      </c>
      <c r="J59" s="6" t="s">
        <v>321</v>
      </c>
      <c r="K59" s="7" t="s">
        <v>47</v>
      </c>
      <c r="L59" s="7">
        <v>9.8</v>
      </c>
    </row>
    <row r="60" spans="1:12" ht="25.5">
      <c r="A60">
        <f t="shared" si="0"/>
        <v>54</v>
      </c>
      <c r="B60" s="6" t="s">
        <v>279</v>
      </c>
      <c r="C60" s="6" t="s">
        <v>448</v>
      </c>
      <c r="D60" s="6" t="s">
        <v>449</v>
      </c>
      <c r="E60" s="6" t="s">
        <v>653</v>
      </c>
      <c r="F60" s="6" t="s">
        <v>19</v>
      </c>
      <c r="G60" s="6" t="s">
        <v>20</v>
      </c>
      <c r="H60" s="10">
        <v>41944</v>
      </c>
      <c r="I60" s="7">
        <v>50.28</v>
      </c>
      <c r="J60" s="6" t="s">
        <v>22</v>
      </c>
      <c r="K60" s="7">
        <v>1549.92</v>
      </c>
      <c r="L60" s="7">
        <v>10.2</v>
      </c>
    </row>
    <row r="61" spans="1:12" ht="25.5">
      <c r="A61">
        <f t="shared" si="0"/>
        <v>55</v>
      </c>
      <c r="B61" s="6" t="s">
        <v>90</v>
      </c>
      <c r="C61" s="6" t="s">
        <v>358</v>
      </c>
      <c r="D61" s="6" t="s">
        <v>275</v>
      </c>
      <c r="E61" s="6" t="s">
        <v>375</v>
      </c>
      <c r="F61" s="6" t="s">
        <v>19</v>
      </c>
      <c r="G61" s="6" t="s">
        <v>20</v>
      </c>
      <c r="H61" s="10">
        <f>+H60</f>
        <v>41944</v>
      </c>
      <c r="I61" s="7">
        <v>51.73</v>
      </c>
      <c r="J61" s="6" t="s">
        <v>305</v>
      </c>
      <c r="K61" s="7">
        <v>334.12</v>
      </c>
      <c r="L61" s="7">
        <v>9.56</v>
      </c>
    </row>
    <row r="62" spans="1:12" ht="25.5">
      <c r="A62">
        <f t="shared" si="0"/>
        <v>56</v>
      </c>
      <c r="B62" s="6" t="s">
        <v>279</v>
      </c>
      <c r="C62" s="6" t="s">
        <v>649</v>
      </c>
      <c r="D62" s="6" t="s">
        <v>449</v>
      </c>
      <c r="E62" s="6" t="s">
        <v>650</v>
      </c>
      <c r="F62" s="6" t="s">
        <v>19</v>
      </c>
      <c r="G62" s="6" t="s">
        <v>20</v>
      </c>
      <c r="H62" s="10">
        <f>+H61</f>
        <v>41944</v>
      </c>
      <c r="I62" s="7">
        <v>51.9</v>
      </c>
      <c r="J62" s="6" t="s">
        <v>22</v>
      </c>
      <c r="K62" s="7">
        <v>4432.94</v>
      </c>
      <c r="L62" s="7">
        <v>10.2</v>
      </c>
    </row>
    <row r="63" spans="1:12" ht="25.5">
      <c r="A63">
        <f t="shared" si="0"/>
        <v>57</v>
      </c>
      <c r="B63" s="6" t="s">
        <v>251</v>
      </c>
      <c r="C63" s="6" t="s">
        <v>252</v>
      </c>
      <c r="D63" s="6" t="s">
        <v>223</v>
      </c>
      <c r="E63" s="6" t="s">
        <v>593</v>
      </c>
      <c r="F63" s="6" t="s">
        <v>19</v>
      </c>
      <c r="G63" s="6" t="s">
        <v>20</v>
      </c>
      <c r="H63" s="10">
        <f>+H62</f>
        <v>41944</v>
      </c>
      <c r="I63" s="7">
        <v>42.89</v>
      </c>
      <c r="J63" s="6" t="s">
        <v>321</v>
      </c>
      <c r="K63" s="7" t="s">
        <v>47</v>
      </c>
      <c r="L63" s="7">
        <v>9.7</v>
      </c>
    </row>
    <row r="64" spans="1:12" ht="25.5">
      <c r="A64">
        <f t="shared" si="0"/>
        <v>58</v>
      </c>
      <c r="B64" s="6" t="s">
        <v>279</v>
      </c>
      <c r="C64" s="6" t="s">
        <v>280</v>
      </c>
      <c r="D64" s="6" t="s">
        <v>281</v>
      </c>
      <c r="E64" s="6" t="s">
        <v>643</v>
      </c>
      <c r="F64" s="6" t="s">
        <v>19</v>
      </c>
      <c r="G64" s="6" t="s">
        <v>20</v>
      </c>
      <c r="H64" s="10">
        <f>+H63</f>
        <v>41944</v>
      </c>
      <c r="I64" s="7">
        <v>58.96</v>
      </c>
      <c r="J64" s="6" t="s">
        <v>22</v>
      </c>
      <c r="K64" s="7">
        <v>575.85</v>
      </c>
      <c r="L64" s="7">
        <v>10.2</v>
      </c>
    </row>
    <row r="65" spans="1:12" ht="25.5">
      <c r="A65">
        <f t="shared" si="0"/>
        <v>59</v>
      </c>
      <c r="B65" s="6" t="s">
        <v>524</v>
      </c>
      <c r="C65" s="6" t="s">
        <v>526</v>
      </c>
      <c r="D65" s="6" t="s">
        <v>527</v>
      </c>
      <c r="E65" s="6" t="s">
        <v>530</v>
      </c>
      <c r="F65" s="6" t="s">
        <v>19</v>
      </c>
      <c r="G65" s="6" t="s">
        <v>20</v>
      </c>
      <c r="H65" s="10">
        <v>41974</v>
      </c>
      <c r="I65" s="7">
        <v>50</v>
      </c>
      <c r="J65" s="6" t="s">
        <v>22</v>
      </c>
      <c r="K65" s="7">
        <v>3785.42</v>
      </c>
      <c r="L65" s="7">
        <v>9.68</v>
      </c>
    </row>
    <row r="66" spans="1:12" ht="12.75">
      <c r="A66">
        <f t="shared" si="0"/>
        <v>60</v>
      </c>
      <c r="B66" s="6" t="s">
        <v>90</v>
      </c>
      <c r="C66" s="6" t="s">
        <v>96</v>
      </c>
      <c r="D66" s="6" t="s">
        <v>67</v>
      </c>
      <c r="E66" s="6" t="s">
        <v>373</v>
      </c>
      <c r="F66" s="6" t="s">
        <v>19</v>
      </c>
      <c r="G66" s="6" t="s">
        <v>64</v>
      </c>
      <c r="H66" s="10">
        <v>41974</v>
      </c>
      <c r="I66" s="7">
        <v>45.77</v>
      </c>
      <c r="J66" s="6" t="s">
        <v>321</v>
      </c>
      <c r="K66" s="7">
        <v>7344.02</v>
      </c>
      <c r="L66" s="7">
        <v>9.25</v>
      </c>
    </row>
    <row r="67" spans="1:12" ht="12.75">
      <c r="A67">
        <f t="shared" si="0"/>
        <v>61</v>
      </c>
      <c r="B67" s="6" t="s">
        <v>90</v>
      </c>
      <c r="C67" s="6" t="s">
        <v>91</v>
      </c>
      <c r="D67" s="6" t="s">
        <v>92</v>
      </c>
      <c r="E67" s="6" t="s">
        <v>370</v>
      </c>
      <c r="F67" s="6" t="s">
        <v>19</v>
      </c>
      <c r="G67" s="6" t="s">
        <v>64</v>
      </c>
      <c r="H67" s="10">
        <v>41974</v>
      </c>
      <c r="I67" s="7">
        <v>51</v>
      </c>
      <c r="J67" s="6" t="s">
        <v>321</v>
      </c>
      <c r="K67" s="7">
        <v>2260.71</v>
      </c>
      <c r="L67" s="7">
        <v>9.25</v>
      </c>
    </row>
    <row r="68" spans="1:12" ht="25.5">
      <c r="A68">
        <f t="shared" si="0"/>
        <v>62</v>
      </c>
      <c r="B68" s="6" t="s">
        <v>279</v>
      </c>
      <c r="C68" s="6" t="s">
        <v>284</v>
      </c>
      <c r="D68" s="6" t="s">
        <v>142</v>
      </c>
      <c r="E68" s="6" t="s">
        <v>647</v>
      </c>
      <c r="F68" s="6" t="s">
        <v>19</v>
      </c>
      <c r="G68" s="6" t="s">
        <v>20</v>
      </c>
      <c r="H68" s="10">
        <v>41974</v>
      </c>
      <c r="I68" s="7">
        <v>52.54</v>
      </c>
      <c r="J68" s="6" t="s">
        <v>22</v>
      </c>
      <c r="K68" s="7" t="s">
        <v>47</v>
      </c>
      <c r="L68" s="7">
        <v>10.2</v>
      </c>
    </row>
    <row r="69" spans="1:12" ht="12.75">
      <c r="A69">
        <f t="shared" si="0"/>
        <v>63</v>
      </c>
      <c r="B69" s="6" t="s">
        <v>60</v>
      </c>
      <c r="C69" s="6" t="s">
        <v>324</v>
      </c>
      <c r="D69" s="6" t="s">
        <v>325</v>
      </c>
      <c r="E69" s="6" t="s">
        <v>326</v>
      </c>
      <c r="F69" s="6" t="s">
        <v>19</v>
      </c>
      <c r="G69" s="6" t="s">
        <v>64</v>
      </c>
      <c r="H69" s="10">
        <v>41974</v>
      </c>
      <c r="I69" s="7">
        <v>50.38</v>
      </c>
      <c r="J69" s="6" t="s">
        <v>321</v>
      </c>
      <c r="K69" s="7">
        <v>3396.54</v>
      </c>
      <c r="L69" s="7">
        <v>9.17</v>
      </c>
    </row>
    <row r="70" spans="1:12" ht="25.5">
      <c r="A70">
        <f t="shared" si="0"/>
        <v>64</v>
      </c>
      <c r="B70" s="6" t="s">
        <v>55</v>
      </c>
      <c r="C70" s="6" t="s">
        <v>56</v>
      </c>
      <c r="D70" s="6" t="s">
        <v>57</v>
      </c>
      <c r="E70" s="6" t="s">
        <v>320</v>
      </c>
      <c r="F70" s="6" t="s">
        <v>19</v>
      </c>
      <c r="G70" s="6" t="s">
        <v>20</v>
      </c>
      <c r="H70" s="10">
        <v>41974</v>
      </c>
      <c r="I70" s="7">
        <v>49.83</v>
      </c>
      <c r="J70" s="6" t="s">
        <v>321</v>
      </c>
      <c r="K70" s="7">
        <v>448.33</v>
      </c>
      <c r="L70" s="7">
        <v>9.83</v>
      </c>
    </row>
    <row r="71" spans="1:12" ht="25.5">
      <c r="A71">
        <f t="shared" si="0"/>
        <v>65</v>
      </c>
      <c r="B71" s="6" t="s">
        <v>661</v>
      </c>
      <c r="C71" s="6" t="s">
        <v>274</v>
      </c>
      <c r="D71" s="6" t="s">
        <v>275</v>
      </c>
      <c r="E71" s="6" t="s">
        <v>665</v>
      </c>
      <c r="F71" s="6" t="s">
        <v>19</v>
      </c>
      <c r="G71" s="6" t="s">
        <v>20</v>
      </c>
      <c r="H71" s="10">
        <v>42005</v>
      </c>
      <c r="I71" s="7">
        <v>51.43</v>
      </c>
      <c r="J71" s="6" t="s">
        <v>29</v>
      </c>
      <c r="K71" s="7">
        <v>2067</v>
      </c>
      <c r="L71" s="7">
        <v>9.5</v>
      </c>
    </row>
    <row r="72" spans="1:12" ht="25.5">
      <c r="A72">
        <f t="shared" si="0"/>
        <v>66</v>
      </c>
      <c r="B72" s="6" t="s">
        <v>55</v>
      </c>
      <c r="C72" s="6" t="s">
        <v>322</v>
      </c>
      <c r="D72" s="6" t="s">
        <v>142</v>
      </c>
      <c r="E72" s="6" t="s">
        <v>323</v>
      </c>
      <c r="F72" s="6" t="s">
        <v>19</v>
      </c>
      <c r="G72" s="6" t="s">
        <v>20</v>
      </c>
      <c r="H72" s="10">
        <v>42036</v>
      </c>
      <c r="I72" s="7">
        <v>56</v>
      </c>
      <c r="J72" s="6" t="s">
        <v>321</v>
      </c>
      <c r="K72" s="7" t="s">
        <v>47</v>
      </c>
      <c r="L72" s="7">
        <v>9.83</v>
      </c>
    </row>
    <row r="73" spans="1:12" ht="12.75">
      <c r="A73">
        <f aca="true" t="shared" si="1" ref="A73:A98">+A72+1</f>
        <v>67</v>
      </c>
      <c r="B73" s="6" t="s">
        <v>174</v>
      </c>
      <c r="C73" s="6" t="s">
        <v>179</v>
      </c>
      <c r="D73" s="6" t="s">
        <v>180</v>
      </c>
      <c r="E73" s="6" t="s">
        <v>498</v>
      </c>
      <c r="F73" s="6" t="s">
        <v>19</v>
      </c>
      <c r="G73" s="6" t="s">
        <v>64</v>
      </c>
      <c r="H73" s="10">
        <v>42064</v>
      </c>
      <c r="I73" s="7">
        <v>50</v>
      </c>
      <c r="J73" s="6" t="s">
        <v>309</v>
      </c>
      <c r="K73" s="7">
        <v>1830.02</v>
      </c>
      <c r="L73" s="7">
        <v>9.75</v>
      </c>
    </row>
    <row r="74" spans="1:12" ht="25.5">
      <c r="A74">
        <f t="shared" si="1"/>
        <v>68</v>
      </c>
      <c r="B74" s="6" t="s">
        <v>270</v>
      </c>
      <c r="C74" s="6" t="s">
        <v>274</v>
      </c>
      <c r="D74" s="6" t="s">
        <v>275</v>
      </c>
      <c r="E74" s="6" t="s">
        <v>639</v>
      </c>
      <c r="F74" s="6" t="s">
        <v>19</v>
      </c>
      <c r="G74" s="6" t="s">
        <v>20</v>
      </c>
      <c r="H74" s="10">
        <f>+H73</f>
        <v>42064</v>
      </c>
      <c r="I74" s="7">
        <v>49.1</v>
      </c>
      <c r="J74" s="6" t="s">
        <v>321</v>
      </c>
      <c r="K74" s="7">
        <v>818.89</v>
      </c>
      <c r="L74" s="7">
        <v>9.5</v>
      </c>
    </row>
    <row r="75" spans="1:12" ht="25.5">
      <c r="A75">
        <f t="shared" si="1"/>
        <v>69</v>
      </c>
      <c r="B75" s="6" t="s">
        <v>140</v>
      </c>
      <c r="C75" s="6" t="s">
        <v>141</v>
      </c>
      <c r="D75" s="6" t="s">
        <v>142</v>
      </c>
      <c r="E75" s="6" t="s">
        <v>452</v>
      </c>
      <c r="F75" s="6" t="s">
        <v>19</v>
      </c>
      <c r="G75" s="6" t="s">
        <v>20</v>
      </c>
      <c r="H75" s="10">
        <v>42064</v>
      </c>
      <c r="I75" s="7">
        <v>52.5</v>
      </c>
      <c r="J75" s="6" t="s">
        <v>34</v>
      </c>
      <c r="K75" s="7">
        <v>6988.29</v>
      </c>
      <c r="L75" s="7">
        <v>9.72</v>
      </c>
    </row>
    <row r="76" spans="1:12" ht="25.5">
      <c r="A76">
        <f t="shared" si="1"/>
        <v>70</v>
      </c>
      <c r="B76" s="6" t="s">
        <v>150</v>
      </c>
      <c r="C76" s="6" t="s">
        <v>164</v>
      </c>
      <c r="D76" s="6" t="s">
        <v>92</v>
      </c>
      <c r="E76" s="6" t="s">
        <v>465</v>
      </c>
      <c r="F76" s="6" t="s">
        <v>19</v>
      </c>
      <c r="G76" s="6" t="s">
        <v>20</v>
      </c>
      <c r="H76" s="10">
        <v>42095</v>
      </c>
      <c r="I76" s="7">
        <v>51.76</v>
      </c>
      <c r="J76" s="6" t="s">
        <v>460</v>
      </c>
      <c r="K76" s="7">
        <v>6976.28</v>
      </c>
      <c r="L76" s="7">
        <v>9.53</v>
      </c>
    </row>
    <row r="77" spans="1:12" ht="12.75">
      <c r="A77">
        <f t="shared" si="1"/>
        <v>71</v>
      </c>
      <c r="B77" s="6" t="s">
        <v>241</v>
      </c>
      <c r="C77" s="6" t="s">
        <v>572</v>
      </c>
      <c r="D77" s="6" t="s">
        <v>62</v>
      </c>
      <c r="E77" s="6" t="s">
        <v>573</v>
      </c>
      <c r="F77" s="6" t="s">
        <v>19</v>
      </c>
      <c r="G77" s="6" t="s">
        <v>574</v>
      </c>
      <c r="H77" s="10">
        <v>42125</v>
      </c>
      <c r="I77" s="7">
        <v>40</v>
      </c>
      <c r="J77" s="6" t="s">
        <v>396</v>
      </c>
      <c r="K77" s="7">
        <v>446.72</v>
      </c>
      <c r="L77" s="7">
        <v>9.6</v>
      </c>
    </row>
    <row r="78" spans="1:12" ht="25.5">
      <c r="A78">
        <f t="shared" si="1"/>
        <v>72</v>
      </c>
      <c r="B78" s="6" t="s">
        <v>293</v>
      </c>
      <c r="C78" s="6" t="s">
        <v>252</v>
      </c>
      <c r="D78" s="6" t="s">
        <v>223</v>
      </c>
      <c r="E78" s="6" t="s">
        <v>655</v>
      </c>
      <c r="F78" s="6" t="s">
        <v>19</v>
      </c>
      <c r="G78" s="6" t="s">
        <v>20</v>
      </c>
      <c r="H78" s="10">
        <f>+H77</f>
        <v>42125</v>
      </c>
      <c r="I78" s="7">
        <v>47.16</v>
      </c>
      <c r="J78" s="6" t="s">
        <v>321</v>
      </c>
      <c r="K78" s="7">
        <v>3700.12</v>
      </c>
      <c r="L78" s="7">
        <v>9.75</v>
      </c>
    </row>
    <row r="79" spans="1:12" ht="12.75">
      <c r="A79">
        <f t="shared" si="1"/>
        <v>73</v>
      </c>
      <c r="B79" s="6" t="s">
        <v>199</v>
      </c>
      <c r="C79" s="6" t="s">
        <v>511</v>
      </c>
      <c r="D79" s="6" t="s">
        <v>26</v>
      </c>
      <c r="E79" s="6" t="s">
        <v>512</v>
      </c>
      <c r="F79" s="6" t="s">
        <v>19</v>
      </c>
      <c r="G79" s="6" t="s">
        <v>64</v>
      </c>
      <c r="H79" s="10">
        <v>42156</v>
      </c>
      <c r="I79" s="7">
        <v>48</v>
      </c>
      <c r="J79" s="6" t="s">
        <v>183</v>
      </c>
      <c r="K79" s="7">
        <v>830.09</v>
      </c>
      <c r="L79" s="7">
        <v>9</v>
      </c>
    </row>
    <row r="80" spans="1:12" ht="25.5">
      <c r="A80">
        <f t="shared" si="1"/>
        <v>74</v>
      </c>
      <c r="B80" s="6" t="s">
        <v>199</v>
      </c>
      <c r="C80" s="6" t="s">
        <v>200</v>
      </c>
      <c r="D80" s="6" t="s">
        <v>186</v>
      </c>
      <c r="E80" s="6" t="s">
        <v>513</v>
      </c>
      <c r="F80" s="6" t="s">
        <v>19</v>
      </c>
      <c r="G80" s="6" t="s">
        <v>64</v>
      </c>
      <c r="H80" s="10">
        <f>+H79</f>
        <v>42156</v>
      </c>
      <c r="I80" s="7">
        <v>48</v>
      </c>
      <c r="J80" s="6" t="s">
        <v>41</v>
      </c>
      <c r="K80" s="7">
        <v>18282</v>
      </c>
      <c r="L80" s="7">
        <v>9</v>
      </c>
    </row>
    <row r="81" spans="1:12" ht="25.5">
      <c r="A81">
        <f t="shared" si="1"/>
        <v>75</v>
      </c>
      <c r="B81" s="6" t="s">
        <v>150</v>
      </c>
      <c r="C81" s="6" t="s">
        <v>156</v>
      </c>
      <c r="D81" s="6" t="s">
        <v>157</v>
      </c>
      <c r="E81" s="6" t="s">
        <v>459</v>
      </c>
      <c r="F81" s="6" t="s">
        <v>19</v>
      </c>
      <c r="G81" s="6" t="s">
        <v>20</v>
      </c>
      <c r="H81" s="10">
        <v>42248</v>
      </c>
      <c r="I81" s="7">
        <v>50.09</v>
      </c>
      <c r="J81" s="6" t="s">
        <v>460</v>
      </c>
      <c r="K81" s="7">
        <v>2580.07</v>
      </c>
      <c r="L81" s="7">
        <v>9.5</v>
      </c>
    </row>
    <row r="82" spans="1:12" ht="25.5">
      <c r="A82">
        <f t="shared" si="1"/>
        <v>76</v>
      </c>
      <c r="B82" s="6" t="s">
        <v>387</v>
      </c>
      <c r="C82" s="6" t="s">
        <v>156</v>
      </c>
      <c r="D82" s="6" t="s">
        <v>157</v>
      </c>
      <c r="E82" s="6" t="s">
        <v>388</v>
      </c>
      <c r="F82" s="6" t="s">
        <v>19</v>
      </c>
      <c r="G82" s="6" t="s">
        <v>20</v>
      </c>
      <c r="H82" s="10">
        <v>42248</v>
      </c>
      <c r="I82" s="7">
        <v>50.48</v>
      </c>
      <c r="J82" s="6" t="s">
        <v>382</v>
      </c>
      <c r="K82" s="7">
        <v>2115.96</v>
      </c>
      <c r="L82" s="7">
        <v>9.3</v>
      </c>
    </row>
    <row r="83" spans="1:12" ht="12.75">
      <c r="A83">
        <f t="shared" si="1"/>
        <v>77</v>
      </c>
      <c r="B83" s="6" t="s">
        <v>199</v>
      </c>
      <c r="C83" s="6" t="s">
        <v>517</v>
      </c>
      <c r="D83" s="6" t="s">
        <v>186</v>
      </c>
      <c r="E83" s="6" t="s">
        <v>518</v>
      </c>
      <c r="F83" s="6" t="s">
        <v>19</v>
      </c>
      <c r="G83" s="6" t="s">
        <v>64</v>
      </c>
      <c r="H83" s="10">
        <v>42278</v>
      </c>
      <c r="I83" s="7">
        <v>48</v>
      </c>
      <c r="J83" s="6" t="s">
        <v>519</v>
      </c>
      <c r="K83" s="7">
        <v>763.16</v>
      </c>
      <c r="L83" s="7">
        <v>9</v>
      </c>
    </row>
    <row r="84" spans="1:12" ht="25.5">
      <c r="A84">
        <f t="shared" si="1"/>
        <v>78</v>
      </c>
      <c r="B84" s="6" t="s">
        <v>123</v>
      </c>
      <c r="C84" s="6" t="s">
        <v>124</v>
      </c>
      <c r="D84" s="6" t="s">
        <v>125</v>
      </c>
      <c r="E84" s="6" t="s">
        <v>441</v>
      </c>
      <c r="F84" s="6" t="s">
        <v>19</v>
      </c>
      <c r="G84" s="6" t="s">
        <v>20</v>
      </c>
      <c r="H84" s="10">
        <v>42309</v>
      </c>
      <c r="I84" s="7">
        <v>41.5</v>
      </c>
      <c r="J84" s="6" t="s">
        <v>215</v>
      </c>
      <c r="K84" s="7">
        <v>9160.09</v>
      </c>
      <c r="L84" s="7">
        <v>10.3</v>
      </c>
    </row>
    <row r="85" spans="1:12" ht="25.5">
      <c r="A85">
        <f t="shared" si="1"/>
        <v>79</v>
      </c>
      <c r="B85" s="6" t="s">
        <v>279</v>
      </c>
      <c r="C85" s="6" t="s">
        <v>448</v>
      </c>
      <c r="D85" s="6" t="s">
        <v>449</v>
      </c>
      <c r="E85" s="6" t="s">
        <v>652</v>
      </c>
      <c r="F85" s="6" t="s">
        <v>19</v>
      </c>
      <c r="G85" s="6" t="s">
        <v>20</v>
      </c>
      <c r="H85" s="10">
        <f>+H84</f>
        <v>42309</v>
      </c>
      <c r="I85" s="7">
        <v>50.47</v>
      </c>
      <c r="J85" s="6" t="s">
        <v>41</v>
      </c>
      <c r="K85" s="7">
        <v>1745.69</v>
      </c>
      <c r="L85" s="7">
        <v>10</v>
      </c>
    </row>
    <row r="86" spans="1:12" ht="25.5">
      <c r="A86">
        <f t="shared" si="1"/>
        <v>80</v>
      </c>
      <c r="B86" s="6" t="s">
        <v>279</v>
      </c>
      <c r="C86" s="6" t="s">
        <v>284</v>
      </c>
      <c r="D86" s="6" t="s">
        <v>142</v>
      </c>
      <c r="E86" s="6" t="s">
        <v>646</v>
      </c>
      <c r="F86" s="6" t="s">
        <v>19</v>
      </c>
      <c r="G86" s="6" t="s">
        <v>20</v>
      </c>
      <c r="H86" s="10">
        <v>42339</v>
      </c>
      <c r="I86" s="7">
        <v>52.49</v>
      </c>
      <c r="J86" s="6" t="s">
        <v>41</v>
      </c>
      <c r="K86" s="7">
        <v>1175.23</v>
      </c>
      <c r="L86" s="7">
        <v>10</v>
      </c>
    </row>
    <row r="87" spans="1:12" ht="12.75">
      <c r="A87">
        <f t="shared" si="1"/>
        <v>81</v>
      </c>
      <c r="B87" s="6" t="s">
        <v>90</v>
      </c>
      <c r="C87" s="6" t="s">
        <v>96</v>
      </c>
      <c r="D87" s="6" t="s">
        <v>67</v>
      </c>
      <c r="E87" s="6" t="s">
        <v>372</v>
      </c>
      <c r="F87" s="6" t="s">
        <v>19</v>
      </c>
      <c r="G87" s="6" t="s">
        <v>64</v>
      </c>
      <c r="H87" s="10">
        <f>+H86</f>
        <v>42339</v>
      </c>
      <c r="I87" s="7">
        <v>46.25</v>
      </c>
      <c r="J87" s="6" t="s">
        <v>34</v>
      </c>
      <c r="K87" s="7">
        <v>8276.94</v>
      </c>
      <c r="L87" s="7">
        <v>9.14</v>
      </c>
    </row>
    <row r="88" spans="1:12" ht="12.75">
      <c r="A88">
        <f t="shared" si="1"/>
        <v>82</v>
      </c>
      <c r="B88" s="6" t="s">
        <v>90</v>
      </c>
      <c r="C88" s="6" t="s">
        <v>91</v>
      </c>
      <c r="D88" s="6" t="s">
        <v>92</v>
      </c>
      <c r="E88" s="6" t="s">
        <v>369</v>
      </c>
      <c r="F88" s="6" t="s">
        <v>19</v>
      </c>
      <c r="G88" s="6" t="s">
        <v>64</v>
      </c>
      <c r="H88" s="10">
        <f aca="true" t="shared" si="2" ref="H88:H93">+H87</f>
        <v>42339</v>
      </c>
      <c r="I88" s="7">
        <v>50</v>
      </c>
      <c r="J88" s="6" t="s">
        <v>34</v>
      </c>
      <c r="K88" s="7">
        <v>2480.48</v>
      </c>
      <c r="L88" s="7">
        <v>9.14</v>
      </c>
    </row>
    <row r="89" spans="1:12" ht="25.5">
      <c r="A89">
        <f t="shared" si="1"/>
        <v>83</v>
      </c>
      <c r="B89" s="6" t="s">
        <v>123</v>
      </c>
      <c r="C89" s="6" t="s">
        <v>130</v>
      </c>
      <c r="D89" s="6" t="s">
        <v>131</v>
      </c>
      <c r="E89" s="6" t="s">
        <v>445</v>
      </c>
      <c r="F89" s="6" t="s">
        <v>19</v>
      </c>
      <c r="G89" s="6" t="s">
        <v>20</v>
      </c>
      <c r="H89" s="10">
        <f t="shared" si="2"/>
        <v>42339</v>
      </c>
      <c r="I89" s="7">
        <v>38.03</v>
      </c>
      <c r="J89" s="6" t="s">
        <v>183</v>
      </c>
      <c r="K89" s="7">
        <v>13431.97</v>
      </c>
      <c r="L89" s="7">
        <v>10.3</v>
      </c>
    </row>
    <row r="90" spans="1:12" ht="25.5">
      <c r="A90">
        <f t="shared" si="1"/>
        <v>84</v>
      </c>
      <c r="B90" s="6" t="s">
        <v>524</v>
      </c>
      <c r="C90" s="6" t="s">
        <v>526</v>
      </c>
      <c r="D90" s="6" t="s">
        <v>527</v>
      </c>
      <c r="E90" s="6" t="s">
        <v>528</v>
      </c>
      <c r="F90" s="6" t="s">
        <v>19</v>
      </c>
      <c r="G90" s="6" t="s">
        <v>20</v>
      </c>
      <c r="H90" s="10">
        <f t="shared" si="2"/>
        <v>42339</v>
      </c>
      <c r="I90" s="7">
        <v>50</v>
      </c>
      <c r="J90" s="6" t="s">
        <v>41</v>
      </c>
      <c r="K90" s="7">
        <v>4440.31</v>
      </c>
      <c r="L90" s="7">
        <v>9.6</v>
      </c>
    </row>
    <row r="91" spans="1:12" ht="25.5">
      <c r="A91">
        <f t="shared" si="1"/>
        <v>85</v>
      </c>
      <c r="B91" s="6" t="s">
        <v>241</v>
      </c>
      <c r="C91" s="6" t="s">
        <v>197</v>
      </c>
      <c r="D91" s="6" t="s">
        <v>142</v>
      </c>
      <c r="E91" s="6" t="s">
        <v>585</v>
      </c>
      <c r="F91" s="6" t="s">
        <v>19</v>
      </c>
      <c r="G91" s="6" t="s">
        <v>20</v>
      </c>
      <c r="H91" s="10">
        <f t="shared" si="2"/>
        <v>42339</v>
      </c>
      <c r="I91" s="7">
        <v>51</v>
      </c>
      <c r="J91" s="6" t="s">
        <v>382</v>
      </c>
      <c r="K91" s="7">
        <v>1394.57</v>
      </c>
      <c r="L91" s="7">
        <v>9.7</v>
      </c>
    </row>
    <row r="92" spans="1:12" ht="25.5">
      <c r="A92">
        <f t="shared" si="1"/>
        <v>86</v>
      </c>
      <c r="B92" s="6" t="s">
        <v>85</v>
      </c>
      <c r="C92" s="6" t="s">
        <v>86</v>
      </c>
      <c r="D92" s="6" t="s">
        <v>87</v>
      </c>
      <c r="E92" s="6" t="s">
        <v>361</v>
      </c>
      <c r="F92" s="6" t="s">
        <v>19</v>
      </c>
      <c r="G92" s="6" t="s">
        <v>20</v>
      </c>
      <c r="H92" s="10">
        <f t="shared" si="2"/>
        <v>42339</v>
      </c>
      <c r="I92" s="7">
        <v>50</v>
      </c>
      <c r="J92" s="6" t="s">
        <v>34</v>
      </c>
      <c r="K92" s="7">
        <v>735.02</v>
      </c>
      <c r="L92" s="7">
        <v>9.5</v>
      </c>
    </row>
    <row r="93" spans="1:12" ht="25.5">
      <c r="A93">
        <f t="shared" si="1"/>
        <v>87</v>
      </c>
      <c r="B93" s="6" t="s">
        <v>661</v>
      </c>
      <c r="C93" s="6" t="s">
        <v>274</v>
      </c>
      <c r="D93" s="6" t="s">
        <v>275</v>
      </c>
      <c r="E93" s="6" t="s">
        <v>664</v>
      </c>
      <c r="F93" s="6" t="s">
        <v>19</v>
      </c>
      <c r="G93" s="6" t="s">
        <v>20</v>
      </c>
      <c r="H93" s="10">
        <f t="shared" si="2"/>
        <v>42339</v>
      </c>
      <c r="I93" s="7">
        <v>51.44</v>
      </c>
      <c r="J93" s="6" t="s">
        <v>22</v>
      </c>
      <c r="K93" s="7">
        <v>2087.28</v>
      </c>
      <c r="L93" s="7">
        <v>9.5</v>
      </c>
    </row>
    <row r="94" spans="1:12" ht="25.5">
      <c r="A94">
        <f t="shared" si="1"/>
        <v>88</v>
      </c>
      <c r="B94" s="6" t="s">
        <v>270</v>
      </c>
      <c r="C94" s="6" t="s">
        <v>86</v>
      </c>
      <c r="D94" s="6" t="s">
        <v>87</v>
      </c>
      <c r="E94" s="6" t="s">
        <v>637</v>
      </c>
      <c r="F94" s="6" t="s">
        <v>19</v>
      </c>
      <c r="G94" s="6" t="s">
        <v>20</v>
      </c>
      <c r="H94" s="10">
        <v>42370</v>
      </c>
      <c r="I94" s="7">
        <v>48.5</v>
      </c>
      <c r="J94" s="6" t="s">
        <v>396</v>
      </c>
      <c r="K94" s="7">
        <v>1315.89</v>
      </c>
      <c r="L94" s="7">
        <v>9.5</v>
      </c>
    </row>
    <row r="95" spans="1:12" ht="25.5">
      <c r="A95">
        <f t="shared" si="1"/>
        <v>89</v>
      </c>
      <c r="B95" s="6" t="s">
        <v>300</v>
      </c>
      <c r="C95" s="6" t="s">
        <v>301</v>
      </c>
      <c r="D95" s="6" t="s">
        <v>302</v>
      </c>
      <c r="E95" s="6" t="s">
        <v>303</v>
      </c>
      <c r="F95" s="6" t="s">
        <v>19</v>
      </c>
      <c r="G95" s="6" t="s">
        <v>20</v>
      </c>
      <c r="H95" s="10">
        <v>42401</v>
      </c>
      <c r="I95" s="7">
        <v>28.46</v>
      </c>
      <c r="J95" s="6" t="s">
        <v>105</v>
      </c>
      <c r="K95" s="7" t="s">
        <v>47</v>
      </c>
      <c r="L95" s="7">
        <v>9.75</v>
      </c>
    </row>
    <row r="96" spans="1:12" ht="25.5">
      <c r="A96">
        <f t="shared" si="1"/>
        <v>90</v>
      </c>
      <c r="B96" s="6" t="s">
        <v>100</v>
      </c>
      <c r="C96" s="6" t="s">
        <v>380</v>
      </c>
      <c r="D96" s="6" t="s">
        <v>212</v>
      </c>
      <c r="E96" s="6" t="s">
        <v>381</v>
      </c>
      <c r="F96" s="6" t="s">
        <v>19</v>
      </c>
      <c r="G96" s="6" t="s">
        <v>20</v>
      </c>
      <c r="H96" s="10">
        <v>42430</v>
      </c>
      <c r="I96" s="7">
        <v>37.33</v>
      </c>
      <c r="J96" s="6" t="s">
        <v>382</v>
      </c>
      <c r="K96" s="7">
        <v>1887.31</v>
      </c>
      <c r="L96" s="7">
        <v>9.85</v>
      </c>
    </row>
    <row r="97" spans="1:12" ht="12.75">
      <c r="A97">
        <f t="shared" si="1"/>
        <v>91</v>
      </c>
      <c r="B97" s="6" t="s">
        <v>107</v>
      </c>
      <c r="C97" s="6" t="s">
        <v>420</v>
      </c>
      <c r="D97" s="6" t="s">
        <v>172</v>
      </c>
      <c r="E97" s="6" t="s">
        <v>421</v>
      </c>
      <c r="F97" s="6" t="s">
        <v>19</v>
      </c>
      <c r="G97" s="6" t="s">
        <v>64</v>
      </c>
      <c r="H97" s="10">
        <v>42461</v>
      </c>
      <c r="I97" s="7">
        <v>52.17</v>
      </c>
      <c r="J97" s="6" t="s">
        <v>34</v>
      </c>
      <c r="K97" s="7">
        <v>57.16</v>
      </c>
      <c r="L97" s="7">
        <v>9.8</v>
      </c>
    </row>
    <row r="98" spans="1:12" ht="12.75">
      <c r="A98">
        <f t="shared" si="1"/>
        <v>92</v>
      </c>
      <c r="B98" s="6" t="s">
        <v>112</v>
      </c>
      <c r="C98" s="6" t="s">
        <v>423</v>
      </c>
      <c r="D98" s="6" t="s">
        <v>67</v>
      </c>
      <c r="E98" s="6" t="s">
        <v>424</v>
      </c>
      <c r="F98" s="6" t="s">
        <v>19</v>
      </c>
      <c r="G98" s="6" t="s">
        <v>64</v>
      </c>
      <c r="H98" s="10">
        <v>42522</v>
      </c>
      <c r="I98" s="7">
        <v>51.9</v>
      </c>
      <c r="J98" s="6" t="s">
        <v>425</v>
      </c>
      <c r="K98" s="7">
        <v>2915.93</v>
      </c>
      <c r="L98" s="7">
        <v>9.75</v>
      </c>
    </row>
    <row r="99" ht="12.75" customHeight="1">
      <c r="I99" s="9">
        <f>AVERAGE(I7:I98)</f>
        <v>49.034130434782604</v>
      </c>
    </row>
    <row r="101" spans="2:11" ht="12.75">
      <c r="B101" s="6"/>
      <c r="C101" s="6"/>
      <c r="D101" s="6"/>
      <c r="E101" s="6"/>
      <c r="F101" s="6"/>
      <c r="G101" s="6"/>
      <c r="H101" s="6"/>
      <c r="I101" s="7"/>
      <c r="J101" s="6"/>
      <c r="K101" s="7"/>
    </row>
    <row r="102" spans="2:11" ht="12.75">
      <c r="B102" s="6"/>
      <c r="C102" s="6"/>
      <c r="D102" s="6"/>
      <c r="E102" s="6"/>
      <c r="F102" s="6"/>
      <c r="G102" s="6"/>
      <c r="H102" s="6"/>
      <c r="I102" s="7"/>
      <c r="J102" s="6"/>
      <c r="K102" s="7"/>
    </row>
    <row r="103" spans="2:11" ht="25.5">
      <c r="B103" s="6" t="s">
        <v>251</v>
      </c>
      <c r="C103" s="6" t="s">
        <v>252</v>
      </c>
      <c r="D103" s="6" t="s">
        <v>223</v>
      </c>
      <c r="E103" s="6" t="s">
        <v>594</v>
      </c>
      <c r="F103" s="6" t="s">
        <v>19</v>
      </c>
      <c r="G103" s="6" t="s">
        <v>254</v>
      </c>
      <c r="H103" s="6" t="s">
        <v>311</v>
      </c>
      <c r="I103" s="7">
        <v>44.28</v>
      </c>
      <c r="J103" s="6" t="s">
        <v>34</v>
      </c>
      <c r="K103" s="7">
        <v>159.08</v>
      </c>
    </row>
    <row r="104" spans="2:11" ht="25.5">
      <c r="B104" s="6" t="s">
        <v>293</v>
      </c>
      <c r="C104" s="6" t="s">
        <v>656</v>
      </c>
      <c r="D104" s="6" t="s">
        <v>180</v>
      </c>
      <c r="E104" s="6" t="s">
        <v>659</v>
      </c>
      <c r="F104" s="6" t="s">
        <v>19</v>
      </c>
      <c r="G104" s="6" t="s">
        <v>254</v>
      </c>
      <c r="H104" s="6" t="s">
        <v>660</v>
      </c>
      <c r="I104" s="7">
        <v>45</v>
      </c>
      <c r="J104" s="6" t="s">
        <v>47</v>
      </c>
      <c r="K104" s="7">
        <v>795.85</v>
      </c>
    </row>
    <row r="106" spans="2:11" ht="25.5">
      <c r="B106" s="6" t="s">
        <v>251</v>
      </c>
      <c r="C106" s="6" t="s">
        <v>259</v>
      </c>
      <c r="D106" s="6" t="s">
        <v>260</v>
      </c>
      <c r="E106" s="6" t="s">
        <v>609</v>
      </c>
      <c r="F106" s="6" t="s">
        <v>19</v>
      </c>
      <c r="G106" s="6" t="s">
        <v>254</v>
      </c>
      <c r="H106" s="6" t="s">
        <v>610</v>
      </c>
      <c r="I106" s="7">
        <v>52.03</v>
      </c>
      <c r="J106" s="6" t="s">
        <v>611</v>
      </c>
      <c r="K106" s="7">
        <v>939.68</v>
      </c>
    </row>
    <row r="107" spans="2:11" ht="25.5">
      <c r="B107" s="6" t="s">
        <v>251</v>
      </c>
      <c r="C107" s="6" t="s">
        <v>259</v>
      </c>
      <c r="D107" s="6" t="s">
        <v>260</v>
      </c>
      <c r="E107" s="6" t="s">
        <v>612</v>
      </c>
      <c r="F107" s="6" t="s">
        <v>19</v>
      </c>
      <c r="G107" s="6" t="s">
        <v>254</v>
      </c>
      <c r="H107" s="6" t="s">
        <v>613</v>
      </c>
      <c r="I107" s="7">
        <v>52.03</v>
      </c>
      <c r="J107" s="6" t="s">
        <v>614</v>
      </c>
      <c r="K107" s="7">
        <v>102.56</v>
      </c>
    </row>
    <row r="108" spans="2:11" ht="25.5">
      <c r="B108" s="6" t="s">
        <v>251</v>
      </c>
      <c r="C108" s="6" t="s">
        <v>259</v>
      </c>
      <c r="D108" s="6" t="s">
        <v>260</v>
      </c>
      <c r="E108" s="6" t="s">
        <v>615</v>
      </c>
      <c r="F108" s="6" t="s">
        <v>19</v>
      </c>
      <c r="G108" s="6" t="s">
        <v>254</v>
      </c>
      <c r="H108" s="6" t="s">
        <v>613</v>
      </c>
      <c r="I108" s="7">
        <v>52.03</v>
      </c>
      <c r="J108" s="6" t="s">
        <v>614</v>
      </c>
      <c r="K108" s="7">
        <v>373.08</v>
      </c>
    </row>
    <row r="109" spans="2:11" ht="25.5">
      <c r="B109" s="6" t="s">
        <v>251</v>
      </c>
      <c r="C109" s="6" t="s">
        <v>259</v>
      </c>
      <c r="D109" s="6" t="s">
        <v>260</v>
      </c>
      <c r="E109" s="6" t="s">
        <v>616</v>
      </c>
      <c r="F109" s="6" t="s">
        <v>19</v>
      </c>
      <c r="G109" s="6" t="s">
        <v>254</v>
      </c>
      <c r="H109" s="6" t="s">
        <v>613</v>
      </c>
      <c r="I109" s="7">
        <v>52.03</v>
      </c>
      <c r="J109" s="6" t="s">
        <v>614</v>
      </c>
      <c r="K109" s="7">
        <v>1215.59</v>
      </c>
    </row>
    <row r="110" spans="2:11" ht="25.5">
      <c r="B110" s="6" t="s">
        <v>251</v>
      </c>
      <c r="C110" s="6" t="s">
        <v>259</v>
      </c>
      <c r="D110" s="6" t="s">
        <v>260</v>
      </c>
      <c r="E110" s="6" t="s">
        <v>617</v>
      </c>
      <c r="F110" s="6" t="s">
        <v>19</v>
      </c>
      <c r="G110" s="6" t="s">
        <v>254</v>
      </c>
      <c r="H110" s="6" t="s">
        <v>618</v>
      </c>
      <c r="I110" s="7">
        <v>52.03</v>
      </c>
      <c r="J110" s="6" t="s">
        <v>614</v>
      </c>
      <c r="K110" s="7">
        <v>703.58</v>
      </c>
    </row>
    <row r="112" spans="2:11" ht="25.5">
      <c r="B112" s="6" t="s">
        <v>475</v>
      </c>
      <c r="C112" s="6" t="s">
        <v>480</v>
      </c>
      <c r="D112" s="6" t="s">
        <v>481</v>
      </c>
      <c r="E112" s="6" t="s">
        <v>482</v>
      </c>
      <c r="F112" s="6" t="s">
        <v>19</v>
      </c>
      <c r="G112" s="6" t="s">
        <v>254</v>
      </c>
      <c r="H112" s="6" t="s">
        <v>483</v>
      </c>
      <c r="I112" s="7">
        <v>48</v>
      </c>
      <c r="J112" s="6" t="s">
        <v>34</v>
      </c>
      <c r="K112" s="7">
        <v>839.42</v>
      </c>
    </row>
    <row r="114" spans="2:11" ht="25.5">
      <c r="B114" s="6" t="s">
        <v>466</v>
      </c>
      <c r="C114" s="6" t="s">
        <v>470</v>
      </c>
      <c r="D114" s="6" t="s">
        <v>339</v>
      </c>
      <c r="E114" s="6" t="s">
        <v>471</v>
      </c>
      <c r="F114" s="6" t="s">
        <v>19</v>
      </c>
      <c r="G114" s="6" t="s">
        <v>254</v>
      </c>
      <c r="H114" s="6" t="s">
        <v>472</v>
      </c>
      <c r="I114" s="7">
        <v>49.73</v>
      </c>
      <c r="J114" s="6" t="s">
        <v>215</v>
      </c>
      <c r="K114" s="7">
        <v>476.45</v>
      </c>
    </row>
    <row r="117" spans="2:11" ht="25.5">
      <c r="B117" s="6" t="s">
        <v>251</v>
      </c>
      <c r="C117" s="6" t="s">
        <v>259</v>
      </c>
      <c r="D117" s="6" t="s">
        <v>260</v>
      </c>
      <c r="E117" s="6" t="s">
        <v>619</v>
      </c>
      <c r="F117" s="6" t="s">
        <v>19</v>
      </c>
      <c r="G117" s="6" t="s">
        <v>254</v>
      </c>
      <c r="H117" s="6" t="s">
        <v>620</v>
      </c>
      <c r="I117" s="7">
        <v>50</v>
      </c>
      <c r="J117" s="6" t="s">
        <v>621</v>
      </c>
      <c r="K117" s="7">
        <v>721.91</v>
      </c>
    </row>
    <row r="118" spans="2:11" ht="25.5">
      <c r="B118" s="6" t="s">
        <v>251</v>
      </c>
      <c r="C118" s="6" t="s">
        <v>259</v>
      </c>
      <c r="D118" s="6" t="s">
        <v>260</v>
      </c>
      <c r="E118" s="6" t="s">
        <v>622</v>
      </c>
      <c r="F118" s="6" t="s">
        <v>19</v>
      </c>
      <c r="G118" s="6" t="s">
        <v>254</v>
      </c>
      <c r="H118" s="6" t="s">
        <v>496</v>
      </c>
      <c r="I118" s="7">
        <v>50</v>
      </c>
      <c r="J118" s="6" t="s">
        <v>105</v>
      </c>
      <c r="K118" s="7" t="s">
        <v>47</v>
      </c>
    </row>
    <row r="119" spans="2:11" ht="25.5">
      <c r="B119" s="6" t="s">
        <v>251</v>
      </c>
      <c r="C119" s="6" t="s">
        <v>259</v>
      </c>
      <c r="D119" s="6" t="s">
        <v>260</v>
      </c>
      <c r="E119" s="6" t="s">
        <v>623</v>
      </c>
      <c r="F119" s="6" t="s">
        <v>19</v>
      </c>
      <c r="G119" s="6" t="s">
        <v>254</v>
      </c>
      <c r="H119" s="6" t="s">
        <v>496</v>
      </c>
      <c r="I119" s="7">
        <v>50</v>
      </c>
      <c r="J119" s="6" t="s">
        <v>105</v>
      </c>
      <c r="K119" s="7">
        <v>100.37</v>
      </c>
    </row>
    <row r="120" spans="2:11" ht="25.5">
      <c r="B120" s="6" t="s">
        <v>251</v>
      </c>
      <c r="C120" s="6" t="s">
        <v>259</v>
      </c>
      <c r="D120" s="6" t="s">
        <v>260</v>
      </c>
      <c r="E120" s="6" t="s">
        <v>624</v>
      </c>
      <c r="F120" s="6" t="s">
        <v>19</v>
      </c>
      <c r="G120" s="6" t="s">
        <v>254</v>
      </c>
      <c r="H120" s="6" t="s">
        <v>360</v>
      </c>
      <c r="I120" s="7">
        <v>50</v>
      </c>
      <c r="J120" s="6" t="s">
        <v>105</v>
      </c>
      <c r="K120" s="7" t="s">
        <v>47</v>
      </c>
    </row>
    <row r="122" spans="2:11" ht="25.5">
      <c r="B122" s="6" t="s">
        <v>251</v>
      </c>
      <c r="C122" s="6" t="s">
        <v>259</v>
      </c>
      <c r="D122" s="6" t="s">
        <v>260</v>
      </c>
      <c r="E122" s="6" t="s">
        <v>600</v>
      </c>
      <c r="F122" s="6" t="s">
        <v>19</v>
      </c>
      <c r="G122" s="6" t="s">
        <v>254</v>
      </c>
      <c r="H122" s="6" t="s">
        <v>601</v>
      </c>
      <c r="I122" s="7">
        <v>49.99</v>
      </c>
      <c r="J122" s="6" t="s">
        <v>206</v>
      </c>
      <c r="K122" s="7">
        <v>389.09</v>
      </c>
    </row>
    <row r="123" spans="2:11" ht="25.5">
      <c r="B123" s="6" t="s">
        <v>251</v>
      </c>
      <c r="C123" s="6" t="s">
        <v>259</v>
      </c>
      <c r="D123" s="6" t="s">
        <v>260</v>
      </c>
      <c r="E123" s="6" t="s">
        <v>602</v>
      </c>
      <c r="F123" s="6" t="s">
        <v>19</v>
      </c>
      <c r="G123" s="6" t="s">
        <v>254</v>
      </c>
      <c r="H123" s="6" t="s">
        <v>603</v>
      </c>
      <c r="I123" s="7">
        <v>49.99</v>
      </c>
      <c r="J123" s="6" t="s">
        <v>206</v>
      </c>
      <c r="K123" s="7">
        <v>131.7</v>
      </c>
    </row>
    <row r="124" spans="2:11" ht="25.5">
      <c r="B124" s="6" t="s">
        <v>251</v>
      </c>
      <c r="C124" s="6" t="s">
        <v>259</v>
      </c>
      <c r="D124" s="6" t="s">
        <v>260</v>
      </c>
      <c r="E124" s="6" t="s">
        <v>604</v>
      </c>
      <c r="F124" s="6" t="s">
        <v>19</v>
      </c>
      <c r="G124" s="6" t="s">
        <v>254</v>
      </c>
      <c r="H124" s="6" t="s">
        <v>603</v>
      </c>
      <c r="I124" s="7">
        <v>49.99</v>
      </c>
      <c r="J124" s="6" t="s">
        <v>206</v>
      </c>
      <c r="K124" s="7">
        <v>355.7</v>
      </c>
    </row>
    <row r="125" spans="2:11" ht="25.5">
      <c r="B125" s="6" t="s">
        <v>251</v>
      </c>
      <c r="C125" s="6" t="s">
        <v>259</v>
      </c>
      <c r="D125" s="6" t="s">
        <v>260</v>
      </c>
      <c r="E125" s="6" t="s">
        <v>605</v>
      </c>
      <c r="F125" s="6" t="s">
        <v>19</v>
      </c>
      <c r="G125" s="6" t="s">
        <v>254</v>
      </c>
      <c r="H125" s="6" t="s">
        <v>603</v>
      </c>
      <c r="I125" s="7">
        <v>49.99</v>
      </c>
      <c r="J125" s="6" t="s">
        <v>206</v>
      </c>
      <c r="K125" s="7">
        <v>1219.41</v>
      </c>
    </row>
    <row r="126" spans="2:11" ht="25.5">
      <c r="B126" s="6" t="s">
        <v>251</v>
      </c>
      <c r="C126" s="6" t="s">
        <v>259</v>
      </c>
      <c r="D126" s="6" t="s">
        <v>260</v>
      </c>
      <c r="E126" s="6" t="s">
        <v>606</v>
      </c>
      <c r="F126" s="6" t="s">
        <v>19</v>
      </c>
      <c r="G126" s="6" t="s">
        <v>254</v>
      </c>
      <c r="H126" s="6" t="s">
        <v>603</v>
      </c>
      <c r="I126" s="7">
        <v>49.99</v>
      </c>
      <c r="J126" s="6" t="s">
        <v>206</v>
      </c>
      <c r="K126" s="7">
        <v>655.75</v>
      </c>
    </row>
    <row r="128" spans="2:11" ht="25.5">
      <c r="B128" s="6" t="s">
        <v>549</v>
      </c>
      <c r="C128" s="6" t="s">
        <v>551</v>
      </c>
      <c r="D128" s="6" t="s">
        <v>552</v>
      </c>
      <c r="E128" s="6" t="s">
        <v>553</v>
      </c>
      <c r="F128" s="6" t="s">
        <v>19</v>
      </c>
      <c r="G128" s="6" t="s">
        <v>254</v>
      </c>
      <c r="H128" s="6" t="s">
        <v>554</v>
      </c>
      <c r="I128" s="7">
        <v>52.66</v>
      </c>
      <c r="J128" s="6" t="s">
        <v>29</v>
      </c>
      <c r="K128" s="7">
        <v>3214.07</v>
      </c>
    </row>
    <row r="129" spans="2:11" ht="25.5">
      <c r="B129" s="6" t="s">
        <v>251</v>
      </c>
      <c r="C129" s="6" t="s">
        <v>259</v>
      </c>
      <c r="D129" s="6" t="s">
        <v>260</v>
      </c>
      <c r="E129" s="6" t="s">
        <v>627</v>
      </c>
      <c r="F129" s="6" t="s">
        <v>19</v>
      </c>
      <c r="G129" s="6" t="s">
        <v>254</v>
      </c>
      <c r="H129" s="6" t="s">
        <v>535</v>
      </c>
      <c r="I129" s="7">
        <v>52.81</v>
      </c>
      <c r="J129" s="6" t="s">
        <v>428</v>
      </c>
      <c r="K129" s="7">
        <v>351.04</v>
      </c>
    </row>
    <row r="130" spans="2:11" ht="25.5">
      <c r="B130" s="6" t="s">
        <v>251</v>
      </c>
      <c r="C130" s="6" t="s">
        <v>259</v>
      </c>
      <c r="D130" s="6" t="s">
        <v>260</v>
      </c>
      <c r="E130" s="6" t="s">
        <v>628</v>
      </c>
      <c r="F130" s="6" t="s">
        <v>19</v>
      </c>
      <c r="G130" s="6" t="s">
        <v>254</v>
      </c>
      <c r="H130" s="6" t="s">
        <v>629</v>
      </c>
      <c r="I130" s="7">
        <v>52.81</v>
      </c>
      <c r="J130" s="6" t="s">
        <v>460</v>
      </c>
      <c r="K130" s="7">
        <v>1221.89</v>
      </c>
    </row>
    <row r="131" spans="2:11" ht="25.5">
      <c r="B131" s="6" t="s">
        <v>251</v>
      </c>
      <c r="C131" s="6" t="s">
        <v>259</v>
      </c>
      <c r="D131" s="6" t="s">
        <v>260</v>
      </c>
      <c r="E131" s="6" t="s">
        <v>630</v>
      </c>
      <c r="F131" s="6" t="s">
        <v>19</v>
      </c>
      <c r="G131" s="6" t="s">
        <v>254</v>
      </c>
      <c r="H131" s="6" t="s">
        <v>333</v>
      </c>
      <c r="I131" s="7">
        <v>52.81</v>
      </c>
      <c r="J131" s="6" t="s">
        <v>460</v>
      </c>
      <c r="K131" s="7" t="s">
        <v>47</v>
      </c>
    </row>
    <row r="132" spans="2:11" ht="25.5">
      <c r="B132" s="6" t="s">
        <v>251</v>
      </c>
      <c r="C132" s="6" t="s">
        <v>259</v>
      </c>
      <c r="D132" s="6" t="s">
        <v>260</v>
      </c>
      <c r="E132" s="6" t="s">
        <v>631</v>
      </c>
      <c r="F132" s="6" t="s">
        <v>19</v>
      </c>
      <c r="G132" s="6" t="s">
        <v>254</v>
      </c>
      <c r="H132" s="6" t="s">
        <v>632</v>
      </c>
      <c r="I132" s="7">
        <v>52.81</v>
      </c>
      <c r="J132" s="6" t="s">
        <v>460</v>
      </c>
      <c r="K132" s="7" t="s">
        <v>47</v>
      </c>
    </row>
    <row r="133" spans="2:11" ht="25.5">
      <c r="B133" s="6" t="s">
        <v>251</v>
      </c>
      <c r="C133" s="6" t="s">
        <v>259</v>
      </c>
      <c r="D133" s="6" t="s">
        <v>260</v>
      </c>
      <c r="E133" s="6" t="s">
        <v>633</v>
      </c>
      <c r="F133" s="6" t="s">
        <v>19</v>
      </c>
      <c r="G133" s="6" t="s">
        <v>254</v>
      </c>
      <c r="H133" s="6" t="s">
        <v>632</v>
      </c>
      <c r="I133" s="7">
        <v>52.81</v>
      </c>
      <c r="J133" s="6" t="s">
        <v>460</v>
      </c>
      <c r="K133" s="7" t="s">
        <v>47</v>
      </c>
    </row>
    <row r="135" spans="2:11" ht="25.5">
      <c r="B135" s="6" t="s">
        <v>490</v>
      </c>
      <c r="C135" s="6" t="s">
        <v>476</v>
      </c>
      <c r="D135" s="6" t="s">
        <v>477</v>
      </c>
      <c r="E135" s="6" t="s">
        <v>491</v>
      </c>
      <c r="F135" s="6" t="s">
        <v>19</v>
      </c>
      <c r="G135" s="6" t="s">
        <v>254</v>
      </c>
      <c r="H135" s="6" t="s">
        <v>492</v>
      </c>
      <c r="I135" s="7">
        <v>50.27</v>
      </c>
      <c r="J135" s="6" t="s">
        <v>41</v>
      </c>
      <c r="K135" s="7" t="s">
        <v>47</v>
      </c>
    </row>
    <row r="138" spans="2:11" ht="25.5">
      <c r="B138" s="6" t="s">
        <v>549</v>
      </c>
      <c r="C138" s="6" t="s">
        <v>551</v>
      </c>
      <c r="D138" s="6" t="s">
        <v>552</v>
      </c>
      <c r="E138" s="6" t="s">
        <v>555</v>
      </c>
      <c r="F138" s="6" t="s">
        <v>19</v>
      </c>
      <c r="G138" s="6" t="s">
        <v>254</v>
      </c>
      <c r="H138" s="6" t="s">
        <v>556</v>
      </c>
      <c r="I138" s="7">
        <v>53.52</v>
      </c>
      <c r="J138" s="6" t="s">
        <v>382</v>
      </c>
      <c r="K138" s="7">
        <v>2667.47</v>
      </c>
    </row>
    <row r="139" spans="2:11" ht="25.5">
      <c r="B139" s="6" t="s">
        <v>549</v>
      </c>
      <c r="C139" s="6" t="s">
        <v>551</v>
      </c>
      <c r="D139" s="6" t="s">
        <v>552</v>
      </c>
      <c r="E139" s="6" t="s">
        <v>557</v>
      </c>
      <c r="F139" s="6" t="s">
        <v>19</v>
      </c>
      <c r="G139" s="6" t="s">
        <v>254</v>
      </c>
      <c r="H139" s="6" t="s">
        <v>558</v>
      </c>
      <c r="I139" s="7">
        <v>53.86</v>
      </c>
      <c r="J139" s="6" t="s">
        <v>559</v>
      </c>
      <c r="K139" s="7">
        <v>2106.05</v>
      </c>
    </row>
    <row r="140" spans="2:11" ht="12.75">
      <c r="B140" s="6"/>
      <c r="C140" s="6"/>
      <c r="D140" s="6"/>
      <c r="E140" s="6"/>
      <c r="F140" s="6"/>
      <c r="G140" s="6"/>
      <c r="H140" s="6"/>
      <c r="I140" s="7"/>
      <c r="J140" s="6"/>
      <c r="K140" s="7"/>
    </row>
    <row r="141" spans="2:11" ht="12.75">
      <c r="B141" s="6"/>
      <c r="C141" s="6"/>
      <c r="D141" s="6"/>
      <c r="E141" s="6"/>
      <c r="F141" s="6"/>
      <c r="G141" s="6"/>
      <c r="H141" s="6"/>
      <c r="I141" s="7"/>
      <c r="J141" s="6"/>
      <c r="K141" s="7"/>
    </row>
    <row r="142" spans="2:11" ht="12.75">
      <c r="B142" s="6"/>
      <c r="C142" s="6"/>
      <c r="D142" s="6"/>
      <c r="E142" s="6"/>
      <c r="F142" s="6"/>
      <c r="G142" s="6"/>
      <c r="H142" s="6"/>
      <c r="I142" s="7"/>
      <c r="J142" s="6"/>
      <c r="K142" s="7"/>
    </row>
    <row r="143" spans="2:11" ht="12.75">
      <c r="B143" s="6"/>
      <c r="C143" s="6"/>
      <c r="D143" s="6"/>
      <c r="E143" s="6"/>
      <c r="F143" s="6"/>
      <c r="G143" s="6"/>
      <c r="H143" s="6"/>
      <c r="I143" s="7"/>
      <c r="J143" s="6"/>
      <c r="K143" s="7"/>
    </row>
    <row r="144" spans="2:11" ht="12.75">
      <c r="B144" s="6"/>
      <c r="C144" s="6"/>
      <c r="D144" s="6"/>
      <c r="E144" s="6"/>
      <c r="F144" s="6"/>
      <c r="G144" s="6"/>
      <c r="H144" s="6"/>
      <c r="I144" s="7"/>
      <c r="J144" s="6"/>
      <c r="K144" s="7"/>
    </row>
    <row r="145" spans="2:11" ht="12.75">
      <c r="B145" s="6"/>
      <c r="C145" s="6"/>
      <c r="D145" s="6"/>
      <c r="E145" s="6"/>
      <c r="F145" s="6"/>
      <c r="G145" s="6"/>
      <c r="H145" s="6"/>
      <c r="I145" s="7"/>
      <c r="J145" s="6"/>
      <c r="K145" s="7"/>
    </row>
    <row r="146" spans="2:11" ht="12.75">
      <c r="B146" s="6"/>
      <c r="C146" s="6"/>
      <c r="D146" s="6"/>
      <c r="E146" s="6"/>
      <c r="F146" s="6"/>
      <c r="G146" s="6"/>
      <c r="H146" s="6"/>
      <c r="I146" s="7"/>
      <c r="J146" s="6"/>
      <c r="K146" s="7"/>
    </row>
    <row r="147" spans="2:11" ht="12.75">
      <c r="B147" s="6"/>
      <c r="C147" s="6"/>
      <c r="D147" s="6"/>
      <c r="E147" s="6"/>
      <c r="F147" s="6"/>
      <c r="G147" s="6"/>
      <c r="H147" s="6"/>
      <c r="I147" s="7"/>
      <c r="J147" s="6"/>
      <c r="K147" s="7"/>
    </row>
    <row r="148" spans="2:11" ht="12.75">
      <c r="B148" s="6"/>
      <c r="C148" s="6"/>
      <c r="D148" s="6"/>
      <c r="E148" s="6"/>
      <c r="F148" s="6"/>
      <c r="G148" s="6"/>
      <c r="H148" s="6"/>
      <c r="I148" s="7"/>
      <c r="J148" s="6"/>
      <c r="K148" s="7"/>
    </row>
    <row r="149" spans="2:11" ht="12.75">
      <c r="B149" s="6"/>
      <c r="C149" s="6"/>
      <c r="D149" s="6"/>
      <c r="E149" s="6"/>
      <c r="F149" s="6"/>
      <c r="G149" s="6"/>
      <c r="H149" s="6"/>
      <c r="I149" s="7"/>
      <c r="J149" s="6"/>
      <c r="K149" s="7"/>
    </row>
    <row r="150" spans="2:11" ht="12.75">
      <c r="B150" s="6"/>
      <c r="C150" s="6"/>
      <c r="D150" s="6"/>
      <c r="E150" s="6"/>
      <c r="F150" s="6"/>
      <c r="G150" s="6"/>
      <c r="H150" s="6"/>
      <c r="I150" s="7"/>
      <c r="J150" s="6"/>
      <c r="K150" s="7"/>
    </row>
    <row r="151" spans="2:11" ht="12.75">
      <c r="B151" s="6"/>
      <c r="C151" s="6"/>
      <c r="D151" s="6"/>
      <c r="E151" s="6"/>
      <c r="F151" s="6"/>
      <c r="G151" s="6"/>
      <c r="H151" s="6"/>
      <c r="I151" s="7"/>
      <c r="J151" s="6"/>
      <c r="K151" s="7"/>
    </row>
    <row r="152" spans="2:11" ht="12.75">
      <c r="B152" s="6"/>
      <c r="C152" s="6"/>
      <c r="D152" s="6"/>
      <c r="E152" s="6"/>
      <c r="F152" s="6"/>
      <c r="G152" s="6"/>
      <c r="H152" s="6"/>
      <c r="I152" s="7"/>
      <c r="J152" s="6"/>
      <c r="K152" s="7"/>
    </row>
    <row r="153" spans="2:11" ht="12.75">
      <c r="B153" s="6"/>
      <c r="C153" s="6"/>
      <c r="D153" s="6"/>
      <c r="E153" s="6"/>
      <c r="F153" s="6"/>
      <c r="G153" s="6"/>
      <c r="H153" s="6"/>
      <c r="I153" s="7"/>
      <c r="J153" s="6"/>
      <c r="K153" s="7"/>
    </row>
    <row r="154" spans="2:11" ht="12.75">
      <c r="B154" s="6"/>
      <c r="C154" s="6"/>
      <c r="D154" s="6"/>
      <c r="E154" s="6"/>
      <c r="F154" s="6"/>
      <c r="G154" s="6"/>
      <c r="H154" s="6"/>
      <c r="I154" s="7"/>
      <c r="J154" s="6"/>
      <c r="K154" s="7"/>
    </row>
    <row r="155" spans="2:11" ht="12.75">
      <c r="B155" s="6"/>
      <c r="C155" s="6"/>
      <c r="D155" s="6"/>
      <c r="E155" s="6"/>
      <c r="F155" s="6"/>
      <c r="G155" s="6"/>
      <c r="H155" s="6"/>
      <c r="I155" s="7"/>
      <c r="J155" s="6"/>
      <c r="K155" s="7"/>
    </row>
    <row r="156" spans="2:11" ht="12.75">
      <c r="B156" s="6"/>
      <c r="C156" s="6"/>
      <c r="D156" s="6"/>
      <c r="E156" s="6"/>
      <c r="F156" s="6"/>
      <c r="G156" s="6"/>
      <c r="H156" s="6"/>
      <c r="I156" s="7"/>
      <c r="J156" s="6"/>
      <c r="K156" s="7"/>
    </row>
    <row r="157" spans="2:11" ht="12.75">
      <c r="B157" s="6"/>
      <c r="C157" s="6"/>
      <c r="D157" s="6"/>
      <c r="E157" s="6"/>
      <c r="F157" s="6"/>
      <c r="G157" s="6"/>
      <c r="H157" s="6"/>
      <c r="I157" s="7"/>
      <c r="J157" s="6"/>
      <c r="K157" s="7"/>
    </row>
    <row r="158" spans="2:11" ht="12.75">
      <c r="B158" s="6"/>
      <c r="C158" s="6"/>
      <c r="D158" s="6"/>
      <c r="E158" s="6"/>
      <c r="F158" s="6"/>
      <c r="G158" s="6"/>
      <c r="H158" s="6"/>
      <c r="I158" s="7"/>
      <c r="J158" s="6"/>
      <c r="K158" s="7"/>
    </row>
    <row r="159" spans="2:11" ht="12.75">
      <c r="B159" s="6"/>
      <c r="C159" s="6"/>
      <c r="D159" s="6"/>
      <c r="E159" s="6"/>
      <c r="F159" s="6"/>
      <c r="G159" s="6"/>
      <c r="H159" s="6"/>
      <c r="I159" s="7"/>
      <c r="J159" s="6"/>
      <c r="K159" s="7"/>
    </row>
    <row r="160" spans="2:11" ht="12.75">
      <c r="B160" s="6"/>
      <c r="C160" s="6"/>
      <c r="D160" s="6"/>
      <c r="E160" s="6"/>
      <c r="F160" s="6"/>
      <c r="G160" s="6"/>
      <c r="H160" s="6"/>
      <c r="I160" s="7"/>
      <c r="J160" s="6"/>
      <c r="K160" s="7"/>
    </row>
    <row r="161" spans="2:11" ht="12.75">
      <c r="B161" s="6"/>
      <c r="C161" s="6"/>
      <c r="D161" s="6"/>
      <c r="E161" s="6"/>
      <c r="F161" s="6"/>
      <c r="G161" s="6"/>
      <c r="H161" s="6"/>
      <c r="I161" s="7"/>
      <c r="J161" s="6"/>
      <c r="K161" s="7"/>
    </row>
    <row r="162" spans="2:11" ht="12.75">
      <c r="B162" s="6"/>
      <c r="C162" s="6"/>
      <c r="D162" s="6"/>
      <c r="E162" s="6"/>
      <c r="F162" s="6"/>
      <c r="G162" s="6"/>
      <c r="H162" s="6"/>
      <c r="I162" s="7"/>
      <c r="J162" s="6"/>
      <c r="K162" s="7"/>
    </row>
    <row r="163" spans="2:11" ht="12.75">
      <c r="B163" s="6"/>
      <c r="C163" s="6"/>
      <c r="D163" s="6"/>
      <c r="E163" s="6"/>
      <c r="F163" s="6"/>
      <c r="G163" s="6"/>
      <c r="H163" s="6"/>
      <c r="I163" s="7"/>
      <c r="J163" s="6"/>
      <c r="K163" s="7"/>
    </row>
    <row r="164" spans="2:11" ht="12.75">
      <c r="B164" s="6"/>
      <c r="C164" s="6"/>
      <c r="D164" s="6"/>
      <c r="E164" s="6"/>
      <c r="F164" s="6"/>
      <c r="G164" s="6"/>
      <c r="H164" s="6"/>
      <c r="I164" s="7"/>
      <c r="J164" s="6"/>
      <c r="K164" s="7"/>
    </row>
    <row r="165" spans="2:11" ht="12.75">
      <c r="B165" s="6"/>
      <c r="C165" s="6"/>
      <c r="D165" s="6"/>
      <c r="E165" s="6"/>
      <c r="F165" s="6"/>
      <c r="G165" s="6"/>
      <c r="H165" s="6"/>
      <c r="I165" s="7"/>
      <c r="J165" s="6"/>
      <c r="K165" s="7"/>
    </row>
    <row r="166" spans="2:11" ht="12.75">
      <c r="B166" s="6"/>
      <c r="C166" s="6"/>
      <c r="D166" s="6"/>
      <c r="E166" s="6"/>
      <c r="F166" s="6"/>
      <c r="G166" s="6"/>
      <c r="H166" s="6"/>
      <c r="I166" s="7"/>
      <c r="J166" s="6"/>
      <c r="K166" s="7"/>
    </row>
    <row r="167" spans="2:11" ht="12.75">
      <c r="B167" s="6"/>
      <c r="C167" s="6"/>
      <c r="D167" s="6"/>
      <c r="E167" s="6"/>
      <c r="F167" s="6"/>
      <c r="G167" s="6"/>
      <c r="H167" s="6"/>
      <c r="I167" s="7"/>
      <c r="J167" s="6"/>
      <c r="K167" s="7"/>
    </row>
    <row r="168" spans="2:11" ht="12.75">
      <c r="B168" s="6"/>
      <c r="C168" s="6"/>
      <c r="D168" s="6"/>
      <c r="E168" s="6"/>
      <c r="F168" s="6"/>
      <c r="G168" s="6"/>
      <c r="H168" s="6"/>
      <c r="I168" s="7"/>
      <c r="J168" s="6"/>
      <c r="K168" s="7"/>
    </row>
    <row r="169" spans="2:11" ht="12.75">
      <c r="B169" s="6"/>
      <c r="C169" s="6"/>
      <c r="D169" s="6"/>
      <c r="E169" s="6"/>
      <c r="F169" s="6"/>
      <c r="G169" s="6"/>
      <c r="H169" s="6"/>
      <c r="I169" s="7"/>
      <c r="J169" s="6"/>
      <c r="K169" s="7"/>
    </row>
    <row r="170" spans="2:11" ht="12.75">
      <c r="B170" s="6"/>
      <c r="C170" s="6"/>
      <c r="D170" s="6"/>
      <c r="E170" s="6"/>
      <c r="F170" s="6"/>
      <c r="G170" s="6"/>
      <c r="H170" s="6"/>
      <c r="I170" s="7"/>
      <c r="J170" s="6"/>
      <c r="K170" s="7"/>
    </row>
    <row r="171" spans="2:11" ht="12.75">
      <c r="B171" s="6"/>
      <c r="C171" s="6"/>
      <c r="D171" s="6"/>
      <c r="E171" s="6"/>
      <c r="F171" s="6"/>
      <c r="G171" s="6"/>
      <c r="H171" s="6"/>
      <c r="I171" s="7"/>
      <c r="J171" s="6"/>
      <c r="K171" s="7"/>
    </row>
    <row r="172" spans="2:11" ht="12.75">
      <c r="B172" s="6"/>
      <c r="C172" s="6"/>
      <c r="D172" s="6"/>
      <c r="E172" s="6"/>
      <c r="F172" s="6"/>
      <c r="G172" s="6"/>
      <c r="H172" s="6"/>
      <c r="I172" s="7"/>
      <c r="J172" s="6"/>
      <c r="K172" s="7"/>
    </row>
    <row r="173" spans="2:11" ht="12.75">
      <c r="B173" s="6"/>
      <c r="C173" s="6"/>
      <c r="D173" s="6"/>
      <c r="E173" s="6"/>
      <c r="F173" s="6"/>
      <c r="G173" s="6"/>
      <c r="H173" s="6"/>
      <c r="I173" s="7"/>
      <c r="J173" s="6"/>
      <c r="K173" s="7"/>
    </row>
    <row r="174" spans="2:11" ht="12.75">
      <c r="B174" s="6"/>
      <c r="C174" s="6"/>
      <c r="D174" s="6"/>
      <c r="E174" s="6"/>
      <c r="F174" s="6"/>
      <c r="G174" s="6"/>
      <c r="H174" s="6"/>
      <c r="I174" s="7"/>
      <c r="J174" s="6"/>
      <c r="K174" s="7"/>
    </row>
    <row r="175" spans="2:11" ht="12.75">
      <c r="B175" s="6"/>
      <c r="C175" s="6"/>
      <c r="D175" s="6"/>
      <c r="E175" s="6"/>
      <c r="F175" s="6"/>
      <c r="G175" s="6"/>
      <c r="H175" s="6"/>
      <c r="I175" s="7"/>
      <c r="J175" s="6"/>
      <c r="K175" s="7"/>
    </row>
    <row r="176" spans="2:11" ht="12.75">
      <c r="B176" s="6"/>
      <c r="C176" s="6"/>
      <c r="D176" s="6"/>
      <c r="E176" s="6"/>
      <c r="F176" s="6"/>
      <c r="G176" s="6"/>
      <c r="H176" s="6"/>
      <c r="I176" s="7"/>
      <c r="J176" s="6"/>
      <c r="K176" s="7"/>
    </row>
    <row r="177" spans="2:11" ht="12.75">
      <c r="B177" s="6"/>
      <c r="C177" s="6"/>
      <c r="D177" s="6"/>
      <c r="E177" s="6"/>
      <c r="F177" s="6"/>
      <c r="G177" s="6"/>
      <c r="H177" s="6"/>
      <c r="I177" s="7"/>
      <c r="J177" s="6"/>
      <c r="K177" s="7"/>
    </row>
    <row r="185" spans="2:11" ht="25.5">
      <c r="B185" s="6" t="s">
        <v>15</v>
      </c>
      <c r="C185" s="6" t="s">
        <v>16</v>
      </c>
      <c r="D185" s="6" t="s">
        <v>17</v>
      </c>
      <c r="E185" s="6" t="s">
        <v>306</v>
      </c>
      <c r="F185" s="6" t="s">
        <v>19</v>
      </c>
      <c r="G185" s="6" t="s">
        <v>254</v>
      </c>
      <c r="H185" s="6" t="s">
        <v>307</v>
      </c>
      <c r="I185" s="7" t="s">
        <v>47</v>
      </c>
      <c r="J185" s="6" t="s">
        <v>47</v>
      </c>
      <c r="K185" s="7">
        <v>225.93</v>
      </c>
    </row>
    <row r="186" spans="2:11" ht="25.5">
      <c r="B186" s="6" t="s">
        <v>36</v>
      </c>
      <c r="C186" s="6" t="s">
        <v>43</v>
      </c>
      <c r="D186" s="6" t="s">
        <v>44</v>
      </c>
      <c r="E186" s="6" t="s">
        <v>313</v>
      </c>
      <c r="F186" s="6" t="s">
        <v>19</v>
      </c>
      <c r="G186" s="6" t="s">
        <v>20</v>
      </c>
      <c r="H186" s="6" t="s">
        <v>314</v>
      </c>
      <c r="I186" s="7" t="s">
        <v>47</v>
      </c>
      <c r="J186" s="6" t="s">
        <v>34</v>
      </c>
      <c r="K186" s="7">
        <v>16822.53</v>
      </c>
    </row>
    <row r="187" spans="2:11" ht="25.5">
      <c r="B187" s="6" t="s">
        <v>36</v>
      </c>
      <c r="C187" s="6" t="s">
        <v>50</v>
      </c>
      <c r="D187" s="6" t="s">
        <v>51</v>
      </c>
      <c r="E187" s="6" t="s">
        <v>315</v>
      </c>
      <c r="F187" s="6" t="s">
        <v>19</v>
      </c>
      <c r="G187" s="6" t="s">
        <v>20</v>
      </c>
      <c r="H187" s="6" t="s">
        <v>316</v>
      </c>
      <c r="I187" s="7" t="s">
        <v>47</v>
      </c>
      <c r="J187" s="6" t="s">
        <v>305</v>
      </c>
      <c r="K187" s="7">
        <v>3574.12</v>
      </c>
    </row>
    <row r="188" spans="2:11" ht="25.5">
      <c r="B188" s="6" t="s">
        <v>36</v>
      </c>
      <c r="C188" s="6" t="s">
        <v>317</v>
      </c>
      <c r="D188" s="6" t="s">
        <v>318</v>
      </c>
      <c r="E188" s="6" t="s">
        <v>319</v>
      </c>
      <c r="F188" s="6" t="s">
        <v>19</v>
      </c>
      <c r="G188" s="6" t="s">
        <v>20</v>
      </c>
      <c r="H188" s="6" t="s">
        <v>28</v>
      </c>
      <c r="I188" s="7" t="s">
        <v>47</v>
      </c>
      <c r="J188" s="6" t="s">
        <v>22</v>
      </c>
      <c r="K188" s="7">
        <v>17375.83</v>
      </c>
    </row>
    <row r="189" spans="2:11" ht="25.5">
      <c r="B189" s="6" t="s">
        <v>328</v>
      </c>
      <c r="C189" s="6" t="s">
        <v>113</v>
      </c>
      <c r="D189" s="6" t="s">
        <v>67</v>
      </c>
      <c r="E189" s="6" t="s">
        <v>329</v>
      </c>
      <c r="F189" s="6" t="s">
        <v>19</v>
      </c>
      <c r="G189" s="6" t="s">
        <v>254</v>
      </c>
      <c r="H189" s="6" t="s">
        <v>330</v>
      </c>
      <c r="I189" s="7" t="s">
        <v>47</v>
      </c>
      <c r="J189" s="6" t="s">
        <v>47</v>
      </c>
      <c r="K189" s="7" t="s">
        <v>47</v>
      </c>
    </row>
    <row r="190" spans="2:11" ht="25.5">
      <c r="B190" s="6" t="s">
        <v>71</v>
      </c>
      <c r="C190" s="6" t="s">
        <v>334</v>
      </c>
      <c r="D190" s="6" t="s">
        <v>335</v>
      </c>
      <c r="E190" s="6" t="s">
        <v>336</v>
      </c>
      <c r="F190" s="6" t="s">
        <v>19</v>
      </c>
      <c r="G190" s="6" t="s">
        <v>20</v>
      </c>
      <c r="H190" s="6" t="s">
        <v>337</v>
      </c>
      <c r="I190" s="7" t="s">
        <v>47</v>
      </c>
      <c r="J190" s="6" t="s">
        <v>249</v>
      </c>
      <c r="K190" s="7" t="s">
        <v>47</v>
      </c>
    </row>
    <row r="191" spans="2:11" ht="25.5">
      <c r="B191" s="6" t="s">
        <v>71</v>
      </c>
      <c r="C191" s="6" t="s">
        <v>338</v>
      </c>
      <c r="D191" s="6" t="s">
        <v>339</v>
      </c>
      <c r="E191" s="6" t="s">
        <v>340</v>
      </c>
      <c r="F191" s="6" t="s">
        <v>19</v>
      </c>
      <c r="G191" s="6" t="s">
        <v>20</v>
      </c>
      <c r="H191" s="6" t="s">
        <v>341</v>
      </c>
      <c r="I191" s="7" t="s">
        <v>47</v>
      </c>
      <c r="J191" s="6" t="s">
        <v>34</v>
      </c>
      <c r="K191" s="7" t="s">
        <v>47</v>
      </c>
    </row>
    <row r="192" spans="2:11" ht="25.5">
      <c r="B192" s="6" t="s">
        <v>345</v>
      </c>
      <c r="C192" s="6" t="s">
        <v>346</v>
      </c>
      <c r="D192" s="6" t="s">
        <v>339</v>
      </c>
      <c r="E192" s="6" t="s">
        <v>347</v>
      </c>
      <c r="F192" s="6" t="s">
        <v>19</v>
      </c>
      <c r="G192" s="6" t="s">
        <v>254</v>
      </c>
      <c r="H192" s="6" t="s">
        <v>348</v>
      </c>
      <c r="I192" s="7" t="s">
        <v>47</v>
      </c>
      <c r="J192" s="6" t="s">
        <v>41</v>
      </c>
      <c r="K192" s="7" t="s">
        <v>47</v>
      </c>
    </row>
    <row r="193" spans="2:11" ht="25.5">
      <c r="B193" s="6" t="s">
        <v>345</v>
      </c>
      <c r="C193" s="6" t="s">
        <v>346</v>
      </c>
      <c r="D193" s="6" t="s">
        <v>339</v>
      </c>
      <c r="E193" s="6" t="s">
        <v>349</v>
      </c>
      <c r="F193" s="6" t="s">
        <v>19</v>
      </c>
      <c r="G193" s="6" t="s">
        <v>254</v>
      </c>
      <c r="H193" s="6" t="s">
        <v>307</v>
      </c>
      <c r="I193" s="7" t="s">
        <v>47</v>
      </c>
      <c r="J193" s="6" t="s">
        <v>22</v>
      </c>
      <c r="K193" s="7" t="s">
        <v>47</v>
      </c>
    </row>
    <row r="194" spans="2:11" ht="25.5">
      <c r="B194" s="6" t="s">
        <v>345</v>
      </c>
      <c r="C194" s="6" t="s">
        <v>346</v>
      </c>
      <c r="D194" s="6" t="s">
        <v>339</v>
      </c>
      <c r="E194" s="6" t="s">
        <v>350</v>
      </c>
      <c r="F194" s="6" t="s">
        <v>19</v>
      </c>
      <c r="G194" s="6" t="s">
        <v>254</v>
      </c>
      <c r="H194" s="6" t="s">
        <v>351</v>
      </c>
      <c r="I194" s="7" t="s">
        <v>47</v>
      </c>
      <c r="J194" s="6" t="s">
        <v>34</v>
      </c>
      <c r="K194" s="7" t="s">
        <v>47</v>
      </c>
    </row>
    <row r="195" spans="2:11" ht="25.5">
      <c r="B195" s="6" t="s">
        <v>77</v>
      </c>
      <c r="C195" s="6" t="s">
        <v>353</v>
      </c>
      <c r="D195" s="6" t="s">
        <v>79</v>
      </c>
      <c r="E195" s="6" t="s">
        <v>354</v>
      </c>
      <c r="F195" s="6" t="s">
        <v>19</v>
      </c>
      <c r="G195" s="6" t="s">
        <v>20</v>
      </c>
      <c r="H195" s="6" t="s">
        <v>355</v>
      </c>
      <c r="I195" s="7" t="s">
        <v>47</v>
      </c>
      <c r="J195" s="6" t="s">
        <v>47</v>
      </c>
      <c r="K195" s="7" t="s">
        <v>47</v>
      </c>
    </row>
    <row r="196" spans="2:11" ht="25.5">
      <c r="B196" s="6" t="s">
        <v>357</v>
      </c>
      <c r="C196" s="6" t="s">
        <v>358</v>
      </c>
      <c r="D196" s="6" t="s">
        <v>275</v>
      </c>
      <c r="E196" s="6" t="s">
        <v>359</v>
      </c>
      <c r="F196" s="6" t="s">
        <v>19</v>
      </c>
      <c r="G196" s="6" t="s">
        <v>20</v>
      </c>
      <c r="H196" s="6" t="s">
        <v>360</v>
      </c>
      <c r="I196" s="7" t="s">
        <v>47</v>
      </c>
      <c r="J196" s="6" t="s">
        <v>305</v>
      </c>
      <c r="K196" s="7" t="s">
        <v>47</v>
      </c>
    </row>
    <row r="197" spans="2:11" ht="25.5">
      <c r="B197" s="6" t="s">
        <v>85</v>
      </c>
      <c r="C197" s="6" t="s">
        <v>86</v>
      </c>
      <c r="D197" s="6" t="s">
        <v>87</v>
      </c>
      <c r="E197" s="6" t="s">
        <v>362</v>
      </c>
      <c r="F197" s="6" t="s">
        <v>19</v>
      </c>
      <c r="G197" s="6" t="s">
        <v>20</v>
      </c>
      <c r="H197" s="6" t="s">
        <v>363</v>
      </c>
      <c r="I197" s="7" t="s">
        <v>47</v>
      </c>
      <c r="J197" s="6" t="s">
        <v>47</v>
      </c>
      <c r="K197" s="7" t="s">
        <v>47</v>
      </c>
    </row>
    <row r="198" spans="2:11" ht="25.5">
      <c r="B198" s="6" t="s">
        <v>85</v>
      </c>
      <c r="C198" s="6" t="s">
        <v>274</v>
      </c>
      <c r="D198" s="6" t="s">
        <v>275</v>
      </c>
      <c r="E198" s="6" t="s">
        <v>365</v>
      </c>
      <c r="F198" s="6" t="s">
        <v>19</v>
      </c>
      <c r="G198" s="6" t="s">
        <v>254</v>
      </c>
      <c r="H198" s="6" t="s">
        <v>366</v>
      </c>
      <c r="I198" s="7" t="s">
        <v>47</v>
      </c>
      <c r="J198" s="6" t="s">
        <v>47</v>
      </c>
      <c r="K198" s="7" t="s">
        <v>47</v>
      </c>
    </row>
    <row r="199" spans="2:11" ht="25.5">
      <c r="B199" s="6" t="s">
        <v>85</v>
      </c>
      <c r="C199" s="6" t="s">
        <v>274</v>
      </c>
      <c r="D199" s="6" t="s">
        <v>275</v>
      </c>
      <c r="E199" s="6" t="s">
        <v>367</v>
      </c>
      <c r="F199" s="6" t="s">
        <v>19</v>
      </c>
      <c r="G199" s="6" t="s">
        <v>20</v>
      </c>
      <c r="H199" s="6" t="s">
        <v>368</v>
      </c>
      <c r="I199" s="7" t="s">
        <v>47</v>
      </c>
      <c r="J199" s="6" t="s">
        <v>47</v>
      </c>
      <c r="K199" s="7" t="s">
        <v>47</v>
      </c>
    </row>
    <row r="200" spans="2:11" ht="25.5">
      <c r="B200" s="6" t="s">
        <v>100</v>
      </c>
      <c r="C200" s="6" t="s">
        <v>101</v>
      </c>
      <c r="D200" s="6" t="s">
        <v>102</v>
      </c>
      <c r="E200" s="6" t="s">
        <v>383</v>
      </c>
      <c r="F200" s="6" t="s">
        <v>19</v>
      </c>
      <c r="G200" s="6" t="s">
        <v>254</v>
      </c>
      <c r="H200" s="6" t="s">
        <v>384</v>
      </c>
      <c r="I200" s="7" t="s">
        <v>47</v>
      </c>
      <c r="J200" s="6" t="s">
        <v>47</v>
      </c>
      <c r="K200" s="7" t="s">
        <v>47</v>
      </c>
    </row>
    <row r="201" spans="2:11" ht="25.5">
      <c r="B201" s="6" t="s">
        <v>100</v>
      </c>
      <c r="C201" s="6" t="s">
        <v>101</v>
      </c>
      <c r="D201" s="6" t="s">
        <v>102</v>
      </c>
      <c r="E201" s="6" t="s">
        <v>385</v>
      </c>
      <c r="F201" s="6" t="s">
        <v>19</v>
      </c>
      <c r="G201" s="6" t="s">
        <v>254</v>
      </c>
      <c r="H201" s="6" t="s">
        <v>386</v>
      </c>
      <c r="I201" s="7" t="s">
        <v>47</v>
      </c>
      <c r="J201" s="6" t="s">
        <v>382</v>
      </c>
      <c r="K201" s="7">
        <v>19.44</v>
      </c>
    </row>
    <row r="202" spans="2:11" ht="25.5">
      <c r="B202" s="6" t="s">
        <v>387</v>
      </c>
      <c r="C202" s="6" t="s">
        <v>156</v>
      </c>
      <c r="D202" s="6" t="s">
        <v>157</v>
      </c>
      <c r="E202" s="6" t="s">
        <v>389</v>
      </c>
      <c r="F202" s="6" t="s">
        <v>19</v>
      </c>
      <c r="G202" s="6" t="s">
        <v>20</v>
      </c>
      <c r="H202" s="6" t="s">
        <v>390</v>
      </c>
      <c r="I202" s="7" t="s">
        <v>47</v>
      </c>
      <c r="J202" s="6" t="s">
        <v>309</v>
      </c>
      <c r="K202" s="7">
        <v>1916.14</v>
      </c>
    </row>
    <row r="203" spans="2:11" ht="25.5">
      <c r="B203" s="6" t="s">
        <v>387</v>
      </c>
      <c r="C203" s="6" t="s">
        <v>391</v>
      </c>
      <c r="D203" s="6" t="s">
        <v>392</v>
      </c>
      <c r="E203" s="6" t="s">
        <v>393</v>
      </c>
      <c r="F203" s="6" t="s">
        <v>19</v>
      </c>
      <c r="G203" s="6" t="s">
        <v>20</v>
      </c>
      <c r="H203" s="6" t="s">
        <v>395</v>
      </c>
      <c r="I203" s="7" t="s">
        <v>47</v>
      </c>
      <c r="J203" s="6" t="s">
        <v>396</v>
      </c>
      <c r="K203" s="7" t="s">
        <v>47</v>
      </c>
    </row>
    <row r="204" spans="2:11" ht="25.5">
      <c r="B204" s="6" t="s">
        <v>398</v>
      </c>
      <c r="C204" s="6" t="s">
        <v>399</v>
      </c>
      <c r="D204" s="6" t="s">
        <v>223</v>
      </c>
      <c r="E204" s="6" t="s">
        <v>400</v>
      </c>
      <c r="F204" s="6" t="s">
        <v>19</v>
      </c>
      <c r="G204" s="6" t="s">
        <v>20</v>
      </c>
      <c r="H204" s="6" t="s">
        <v>401</v>
      </c>
      <c r="I204" s="7" t="s">
        <v>47</v>
      </c>
      <c r="J204" s="6" t="s">
        <v>396</v>
      </c>
      <c r="K204" s="7" t="s">
        <v>47</v>
      </c>
    </row>
    <row r="205" spans="2:11" ht="25.5">
      <c r="B205" s="6" t="s">
        <v>398</v>
      </c>
      <c r="C205" s="6" t="s">
        <v>399</v>
      </c>
      <c r="D205" s="6" t="s">
        <v>223</v>
      </c>
      <c r="E205" s="6" t="s">
        <v>402</v>
      </c>
      <c r="F205" s="6" t="s">
        <v>19</v>
      </c>
      <c r="G205" s="6" t="s">
        <v>20</v>
      </c>
      <c r="H205" s="6" t="s">
        <v>403</v>
      </c>
      <c r="I205" s="7" t="s">
        <v>47</v>
      </c>
      <c r="J205" s="6" t="s">
        <v>47</v>
      </c>
      <c r="K205" s="7" t="s">
        <v>47</v>
      </c>
    </row>
    <row r="206" spans="2:11" ht="25.5">
      <c r="B206" s="6" t="s">
        <v>398</v>
      </c>
      <c r="C206" s="6" t="s">
        <v>404</v>
      </c>
      <c r="D206" s="6" t="s">
        <v>405</v>
      </c>
      <c r="E206" s="6" t="s">
        <v>406</v>
      </c>
      <c r="F206" s="6" t="s">
        <v>19</v>
      </c>
      <c r="G206" s="6" t="s">
        <v>20</v>
      </c>
      <c r="H206" s="6" t="s">
        <v>407</v>
      </c>
      <c r="I206" s="7" t="s">
        <v>47</v>
      </c>
      <c r="J206" s="6" t="s">
        <v>183</v>
      </c>
      <c r="K206" s="7" t="s">
        <v>47</v>
      </c>
    </row>
    <row r="207" spans="2:11" ht="25.5">
      <c r="B207" s="6" t="s">
        <v>398</v>
      </c>
      <c r="C207" s="6" t="s">
        <v>408</v>
      </c>
      <c r="D207" s="6" t="s">
        <v>405</v>
      </c>
      <c r="E207" s="6" t="s">
        <v>409</v>
      </c>
      <c r="F207" s="6" t="s">
        <v>19</v>
      </c>
      <c r="G207" s="6" t="s">
        <v>20</v>
      </c>
      <c r="H207" s="6" t="s">
        <v>407</v>
      </c>
      <c r="I207" s="7" t="s">
        <v>47</v>
      </c>
      <c r="J207" s="6" t="s">
        <v>183</v>
      </c>
      <c r="K207" s="7" t="s">
        <v>47</v>
      </c>
    </row>
    <row r="208" spans="2:11" ht="25.5">
      <c r="B208" s="6" t="s">
        <v>410</v>
      </c>
      <c r="C208" s="6" t="s">
        <v>411</v>
      </c>
      <c r="D208" s="6" t="s">
        <v>302</v>
      </c>
      <c r="E208" s="6" t="s">
        <v>412</v>
      </c>
      <c r="F208" s="6" t="s">
        <v>19</v>
      </c>
      <c r="G208" s="6" t="s">
        <v>20</v>
      </c>
      <c r="H208" s="6" t="s">
        <v>376</v>
      </c>
      <c r="I208" s="7" t="s">
        <v>47</v>
      </c>
      <c r="J208" s="6" t="s">
        <v>47</v>
      </c>
      <c r="K208" s="7" t="s">
        <v>47</v>
      </c>
    </row>
    <row r="209" spans="2:11" ht="25.5">
      <c r="B209" s="6" t="s">
        <v>410</v>
      </c>
      <c r="C209" s="6" t="s">
        <v>413</v>
      </c>
      <c r="D209" s="6" t="s">
        <v>302</v>
      </c>
      <c r="E209" s="6" t="s">
        <v>414</v>
      </c>
      <c r="F209" s="6" t="s">
        <v>19</v>
      </c>
      <c r="G209" s="6" t="s">
        <v>20</v>
      </c>
      <c r="H209" s="6" t="s">
        <v>415</v>
      </c>
      <c r="I209" s="7" t="s">
        <v>47</v>
      </c>
      <c r="J209" s="6" t="s">
        <v>47</v>
      </c>
      <c r="K209" s="7" t="s">
        <v>47</v>
      </c>
    </row>
    <row r="210" spans="2:11" ht="25.5">
      <c r="B210" s="6" t="s">
        <v>410</v>
      </c>
      <c r="C210" s="6" t="s">
        <v>413</v>
      </c>
      <c r="D210" s="6" t="s">
        <v>302</v>
      </c>
      <c r="E210" s="6" t="s">
        <v>416</v>
      </c>
      <c r="F210" s="6" t="s">
        <v>19</v>
      </c>
      <c r="G210" s="6" t="s">
        <v>20</v>
      </c>
      <c r="H210" s="6" t="s">
        <v>376</v>
      </c>
      <c r="I210" s="7" t="s">
        <v>47</v>
      </c>
      <c r="J210" s="6" t="s">
        <v>47</v>
      </c>
      <c r="K210" s="7" t="s">
        <v>47</v>
      </c>
    </row>
    <row r="211" spans="2:11" ht="25.5">
      <c r="B211" s="6" t="s">
        <v>410</v>
      </c>
      <c r="C211" s="6" t="s">
        <v>417</v>
      </c>
      <c r="D211" s="6" t="s">
        <v>223</v>
      </c>
      <c r="E211" s="6" t="s">
        <v>418</v>
      </c>
      <c r="F211" s="6" t="s">
        <v>19</v>
      </c>
      <c r="G211" s="6" t="s">
        <v>20</v>
      </c>
      <c r="H211" s="6" t="s">
        <v>419</v>
      </c>
      <c r="I211" s="7" t="s">
        <v>47</v>
      </c>
      <c r="J211" s="6" t="s">
        <v>309</v>
      </c>
      <c r="K211" s="7" t="s">
        <v>47</v>
      </c>
    </row>
    <row r="212" spans="2:11" ht="12.75">
      <c r="B212" s="6" t="s">
        <v>112</v>
      </c>
      <c r="C212" s="6" t="s">
        <v>423</v>
      </c>
      <c r="D212" s="6" t="s">
        <v>67</v>
      </c>
      <c r="E212" s="6" t="s">
        <v>426</v>
      </c>
      <c r="F212" s="6" t="s">
        <v>19</v>
      </c>
      <c r="G212" s="6" t="s">
        <v>64</v>
      </c>
      <c r="H212" s="6" t="s">
        <v>427</v>
      </c>
      <c r="I212" s="7" t="s">
        <v>47</v>
      </c>
      <c r="J212" s="6" t="s">
        <v>428</v>
      </c>
      <c r="K212" s="7" t="s">
        <v>47</v>
      </c>
    </row>
    <row r="213" spans="2:11" ht="12.75">
      <c r="B213" s="6" t="s">
        <v>112</v>
      </c>
      <c r="C213" s="6" t="s">
        <v>66</v>
      </c>
      <c r="D213" s="6" t="s">
        <v>67</v>
      </c>
      <c r="E213" s="6" t="s">
        <v>433</v>
      </c>
      <c r="F213" s="6" t="s">
        <v>19</v>
      </c>
      <c r="G213" s="6" t="s">
        <v>64</v>
      </c>
      <c r="H213" s="6" t="s">
        <v>434</v>
      </c>
      <c r="I213" s="7" t="s">
        <v>47</v>
      </c>
      <c r="J213" s="6" t="s">
        <v>305</v>
      </c>
      <c r="K213" s="7" t="s">
        <v>47</v>
      </c>
    </row>
    <row r="214" spans="2:11" ht="25.5">
      <c r="B214" s="6" t="s">
        <v>123</v>
      </c>
      <c r="C214" s="6" t="s">
        <v>124</v>
      </c>
      <c r="D214" s="6" t="s">
        <v>125</v>
      </c>
      <c r="E214" s="6" t="s">
        <v>443</v>
      </c>
      <c r="F214" s="6" t="s">
        <v>19</v>
      </c>
      <c r="G214" s="6" t="s">
        <v>20</v>
      </c>
      <c r="H214" s="6" t="s">
        <v>444</v>
      </c>
      <c r="I214" s="7" t="s">
        <v>47</v>
      </c>
      <c r="J214" s="6" t="s">
        <v>321</v>
      </c>
      <c r="K214" s="7" t="s">
        <v>47</v>
      </c>
    </row>
    <row r="215" spans="2:11" ht="25.5">
      <c r="B215" s="6" t="s">
        <v>123</v>
      </c>
      <c r="C215" s="6" t="s">
        <v>136</v>
      </c>
      <c r="D215" s="6" t="s">
        <v>62</v>
      </c>
      <c r="E215" s="6" t="s">
        <v>446</v>
      </c>
      <c r="F215" s="6" t="s">
        <v>19</v>
      </c>
      <c r="G215" s="6" t="s">
        <v>20</v>
      </c>
      <c r="H215" s="6" t="s">
        <v>447</v>
      </c>
      <c r="I215" s="7" t="s">
        <v>47</v>
      </c>
      <c r="J215" s="6" t="s">
        <v>34</v>
      </c>
      <c r="K215" s="7" t="s">
        <v>47</v>
      </c>
    </row>
    <row r="216" spans="2:11" ht="25.5">
      <c r="B216" s="6" t="s">
        <v>123</v>
      </c>
      <c r="C216" s="6" t="s">
        <v>448</v>
      </c>
      <c r="D216" s="6" t="s">
        <v>449</v>
      </c>
      <c r="E216" s="6" t="s">
        <v>450</v>
      </c>
      <c r="F216" s="6" t="s">
        <v>19</v>
      </c>
      <c r="G216" s="6" t="s">
        <v>20</v>
      </c>
      <c r="H216" s="6" t="s">
        <v>451</v>
      </c>
      <c r="I216" s="7" t="s">
        <v>47</v>
      </c>
      <c r="J216" s="6" t="s">
        <v>22</v>
      </c>
      <c r="K216" s="7" t="s">
        <v>47</v>
      </c>
    </row>
    <row r="217" spans="2:11" ht="25.5">
      <c r="B217" s="6" t="s">
        <v>150</v>
      </c>
      <c r="C217" s="6" t="s">
        <v>151</v>
      </c>
      <c r="D217" s="6" t="s">
        <v>152</v>
      </c>
      <c r="E217" s="6" t="s">
        <v>454</v>
      </c>
      <c r="F217" s="6" t="s">
        <v>19</v>
      </c>
      <c r="G217" s="6" t="s">
        <v>20</v>
      </c>
      <c r="H217" s="6" t="s">
        <v>455</v>
      </c>
      <c r="I217" s="7" t="s">
        <v>47</v>
      </c>
      <c r="J217" s="6" t="s">
        <v>456</v>
      </c>
      <c r="K217" s="7" t="s">
        <v>47</v>
      </c>
    </row>
    <row r="218" spans="2:11" ht="25.5">
      <c r="B218" s="6" t="s">
        <v>150</v>
      </c>
      <c r="C218" s="6" t="s">
        <v>151</v>
      </c>
      <c r="D218" s="6" t="s">
        <v>152</v>
      </c>
      <c r="E218" s="6" t="s">
        <v>457</v>
      </c>
      <c r="F218" s="6" t="s">
        <v>19</v>
      </c>
      <c r="G218" s="6" t="s">
        <v>20</v>
      </c>
      <c r="H218" s="6" t="s">
        <v>419</v>
      </c>
      <c r="I218" s="7" t="s">
        <v>47</v>
      </c>
      <c r="J218" s="6" t="s">
        <v>458</v>
      </c>
      <c r="K218" s="7" t="s">
        <v>47</v>
      </c>
    </row>
    <row r="219" spans="2:11" ht="25.5">
      <c r="B219" s="6" t="s">
        <v>466</v>
      </c>
      <c r="C219" s="6" t="s">
        <v>467</v>
      </c>
      <c r="D219" s="6" t="s">
        <v>302</v>
      </c>
      <c r="E219" s="6" t="s">
        <v>468</v>
      </c>
      <c r="F219" s="6" t="s">
        <v>19</v>
      </c>
      <c r="G219" s="6" t="s">
        <v>20</v>
      </c>
      <c r="H219" s="6" t="s">
        <v>469</v>
      </c>
      <c r="I219" s="7" t="s">
        <v>47</v>
      </c>
      <c r="J219" s="6" t="s">
        <v>22</v>
      </c>
      <c r="K219" s="7">
        <v>2014.33</v>
      </c>
    </row>
    <row r="220" spans="2:11" ht="25.5">
      <c r="B220" s="6" t="s">
        <v>466</v>
      </c>
      <c r="C220" s="6" t="s">
        <v>470</v>
      </c>
      <c r="D220" s="6" t="s">
        <v>339</v>
      </c>
      <c r="E220" s="6" t="s">
        <v>473</v>
      </c>
      <c r="F220" s="6" t="s">
        <v>19</v>
      </c>
      <c r="G220" s="6" t="s">
        <v>254</v>
      </c>
      <c r="H220" s="6" t="s">
        <v>474</v>
      </c>
      <c r="I220" s="7" t="s">
        <v>47</v>
      </c>
      <c r="J220" s="6" t="s">
        <v>47</v>
      </c>
      <c r="K220" s="7" t="s">
        <v>47</v>
      </c>
    </row>
    <row r="221" spans="2:11" ht="25.5">
      <c r="B221" s="6" t="s">
        <v>475</v>
      </c>
      <c r="C221" s="6" t="s">
        <v>476</v>
      </c>
      <c r="D221" s="6" t="s">
        <v>477</v>
      </c>
      <c r="E221" s="6" t="s">
        <v>478</v>
      </c>
      <c r="F221" s="6" t="s">
        <v>19</v>
      </c>
      <c r="G221" s="6" t="s">
        <v>20</v>
      </c>
      <c r="H221" s="6" t="s">
        <v>479</v>
      </c>
      <c r="I221" s="7" t="s">
        <v>47</v>
      </c>
      <c r="J221" s="6" t="s">
        <v>34</v>
      </c>
      <c r="K221" s="7" t="s">
        <v>47</v>
      </c>
    </row>
    <row r="222" spans="2:11" ht="25.5">
      <c r="B222" s="6" t="s">
        <v>190</v>
      </c>
      <c r="C222" s="6" t="s">
        <v>242</v>
      </c>
      <c r="D222" s="6" t="s">
        <v>243</v>
      </c>
      <c r="E222" s="6" t="s">
        <v>500</v>
      </c>
      <c r="F222" s="6" t="s">
        <v>19</v>
      </c>
      <c r="G222" s="6" t="s">
        <v>20</v>
      </c>
      <c r="H222" s="6" t="s">
        <v>501</v>
      </c>
      <c r="I222" s="7" t="s">
        <v>47</v>
      </c>
      <c r="J222" s="6" t="s">
        <v>47</v>
      </c>
      <c r="K222" s="7" t="s">
        <v>47</v>
      </c>
    </row>
    <row r="223" spans="2:11" ht="25.5">
      <c r="B223" s="6" t="s">
        <v>190</v>
      </c>
      <c r="C223" s="6" t="s">
        <v>191</v>
      </c>
      <c r="D223" s="6" t="s">
        <v>192</v>
      </c>
      <c r="E223" s="6" t="s">
        <v>502</v>
      </c>
      <c r="F223" s="6" t="s">
        <v>19</v>
      </c>
      <c r="G223" s="6" t="s">
        <v>20</v>
      </c>
      <c r="H223" s="6" t="s">
        <v>503</v>
      </c>
      <c r="I223" s="7" t="s">
        <v>47</v>
      </c>
      <c r="J223" s="6" t="s">
        <v>47</v>
      </c>
      <c r="K223" s="7" t="s">
        <v>47</v>
      </c>
    </row>
    <row r="224" spans="2:11" ht="25.5">
      <c r="B224" s="6" t="s">
        <v>190</v>
      </c>
      <c r="C224" s="6" t="s">
        <v>197</v>
      </c>
      <c r="D224" s="6" t="s">
        <v>142</v>
      </c>
      <c r="E224" s="6" t="s">
        <v>504</v>
      </c>
      <c r="F224" s="6" t="s">
        <v>19</v>
      </c>
      <c r="G224" s="6" t="s">
        <v>20</v>
      </c>
      <c r="H224" s="6" t="s">
        <v>455</v>
      </c>
      <c r="I224" s="7" t="s">
        <v>47</v>
      </c>
      <c r="J224" s="6" t="s">
        <v>47</v>
      </c>
      <c r="K224" s="7" t="s">
        <v>47</v>
      </c>
    </row>
    <row r="225" spans="2:11" ht="25.5">
      <c r="B225" s="6" t="s">
        <v>217</v>
      </c>
      <c r="C225" s="6" t="s">
        <v>222</v>
      </c>
      <c r="D225" s="6" t="s">
        <v>223</v>
      </c>
      <c r="E225" s="6" t="s">
        <v>522</v>
      </c>
      <c r="F225" s="6" t="s">
        <v>19</v>
      </c>
      <c r="G225" s="6" t="s">
        <v>20</v>
      </c>
      <c r="H225" s="6" t="s">
        <v>523</v>
      </c>
      <c r="I225" s="7" t="s">
        <v>47</v>
      </c>
      <c r="J225" s="6" t="s">
        <v>430</v>
      </c>
      <c r="K225" s="7">
        <v>1908.68</v>
      </c>
    </row>
    <row r="226" spans="2:11" ht="12.75">
      <c r="B226" s="6" t="s">
        <v>227</v>
      </c>
      <c r="C226" s="6" t="s">
        <v>532</v>
      </c>
      <c r="D226" s="6" t="s">
        <v>533</v>
      </c>
      <c r="E226" s="6" t="s">
        <v>534</v>
      </c>
      <c r="F226" s="6" t="s">
        <v>19</v>
      </c>
      <c r="G226" s="6" t="s">
        <v>64</v>
      </c>
      <c r="H226" s="6" t="s">
        <v>536</v>
      </c>
      <c r="I226" s="7" t="s">
        <v>47</v>
      </c>
      <c r="J226" s="6" t="s">
        <v>537</v>
      </c>
      <c r="K226" s="7" t="s">
        <v>47</v>
      </c>
    </row>
    <row r="227" spans="2:11" ht="12.75">
      <c r="B227" s="6" t="s">
        <v>227</v>
      </c>
      <c r="C227" s="6" t="s">
        <v>228</v>
      </c>
      <c r="D227" s="6" t="s">
        <v>180</v>
      </c>
      <c r="E227" s="6" t="s">
        <v>538</v>
      </c>
      <c r="F227" s="6" t="s">
        <v>19</v>
      </c>
      <c r="G227" s="6" t="s">
        <v>64</v>
      </c>
      <c r="H227" s="6" t="s">
        <v>539</v>
      </c>
      <c r="I227" s="7" t="s">
        <v>47</v>
      </c>
      <c r="J227" s="6" t="s">
        <v>540</v>
      </c>
      <c r="K227" s="7" t="s">
        <v>47</v>
      </c>
    </row>
    <row r="228" spans="2:11" ht="12.75">
      <c r="B228" s="6" t="s">
        <v>227</v>
      </c>
      <c r="C228" s="6" t="s">
        <v>541</v>
      </c>
      <c r="D228" s="6" t="s">
        <v>67</v>
      </c>
      <c r="E228" s="6" t="s">
        <v>542</v>
      </c>
      <c r="F228" s="6" t="s">
        <v>19</v>
      </c>
      <c r="G228" s="6" t="s">
        <v>64</v>
      </c>
      <c r="H228" s="6" t="s">
        <v>543</v>
      </c>
      <c r="I228" s="7" t="s">
        <v>47</v>
      </c>
      <c r="J228" s="6" t="s">
        <v>41</v>
      </c>
      <c r="K228" s="7" t="s">
        <v>47</v>
      </c>
    </row>
    <row r="229" spans="2:11" ht="12.75">
      <c r="B229" s="6" t="s">
        <v>227</v>
      </c>
      <c r="C229" s="6" t="s">
        <v>230</v>
      </c>
      <c r="D229" s="6" t="s">
        <v>180</v>
      </c>
      <c r="E229" s="6" t="s">
        <v>544</v>
      </c>
      <c r="F229" s="6" t="s">
        <v>19</v>
      </c>
      <c r="G229" s="6" t="s">
        <v>64</v>
      </c>
      <c r="H229" s="6" t="s">
        <v>539</v>
      </c>
      <c r="I229" s="7" t="s">
        <v>47</v>
      </c>
      <c r="J229" s="6" t="s">
        <v>540</v>
      </c>
      <c r="K229" s="7" t="s">
        <v>47</v>
      </c>
    </row>
    <row r="230" spans="2:11" ht="12.75">
      <c r="B230" s="6" t="s">
        <v>227</v>
      </c>
      <c r="C230" s="6" t="s">
        <v>232</v>
      </c>
      <c r="D230" s="6" t="s">
        <v>180</v>
      </c>
      <c r="E230" s="6" t="s">
        <v>545</v>
      </c>
      <c r="F230" s="6" t="s">
        <v>19</v>
      </c>
      <c r="G230" s="6" t="s">
        <v>64</v>
      </c>
      <c r="H230" s="6" t="s">
        <v>539</v>
      </c>
      <c r="I230" s="7" t="s">
        <v>47</v>
      </c>
      <c r="J230" s="6" t="s">
        <v>540</v>
      </c>
      <c r="K230" s="7" t="s">
        <v>47</v>
      </c>
    </row>
    <row r="231" spans="2:11" ht="12.75">
      <c r="B231" s="6" t="s">
        <v>227</v>
      </c>
      <c r="C231" s="6" t="s">
        <v>546</v>
      </c>
      <c r="D231" s="6" t="s">
        <v>405</v>
      </c>
      <c r="E231" s="6" t="s">
        <v>547</v>
      </c>
      <c r="F231" s="6" t="s">
        <v>19</v>
      </c>
      <c r="G231" s="6" t="s">
        <v>64</v>
      </c>
      <c r="H231" s="6" t="s">
        <v>442</v>
      </c>
      <c r="I231" s="7" t="s">
        <v>47</v>
      </c>
      <c r="J231" s="6" t="s">
        <v>41</v>
      </c>
      <c r="K231" s="7" t="s">
        <v>47</v>
      </c>
    </row>
    <row r="232" spans="2:11" ht="12.75">
      <c r="B232" s="6" t="s">
        <v>227</v>
      </c>
      <c r="C232" s="6" t="s">
        <v>234</v>
      </c>
      <c r="D232" s="6" t="s">
        <v>180</v>
      </c>
      <c r="E232" s="6" t="s">
        <v>548</v>
      </c>
      <c r="F232" s="6" t="s">
        <v>19</v>
      </c>
      <c r="G232" s="6" t="s">
        <v>64</v>
      </c>
      <c r="H232" s="6" t="s">
        <v>539</v>
      </c>
      <c r="I232" s="7" t="s">
        <v>47</v>
      </c>
      <c r="J232" s="6" t="s">
        <v>540</v>
      </c>
      <c r="K232" s="7" t="s">
        <v>47</v>
      </c>
    </row>
    <row r="233" spans="2:11" ht="25.5">
      <c r="B233" s="6" t="s">
        <v>560</v>
      </c>
      <c r="C233" s="6" t="s">
        <v>561</v>
      </c>
      <c r="D233" s="6" t="s">
        <v>57</v>
      </c>
      <c r="E233" s="6" t="s">
        <v>562</v>
      </c>
      <c r="F233" s="6" t="s">
        <v>19</v>
      </c>
      <c r="G233" s="6" t="s">
        <v>20</v>
      </c>
      <c r="H233" s="6" t="s">
        <v>394</v>
      </c>
      <c r="I233" s="7" t="s">
        <v>47</v>
      </c>
      <c r="J233" s="6" t="s">
        <v>436</v>
      </c>
      <c r="K233" s="7">
        <v>543.93</v>
      </c>
    </row>
    <row r="234" spans="2:11" ht="25.5">
      <c r="B234" s="6" t="s">
        <v>560</v>
      </c>
      <c r="C234" s="6" t="s">
        <v>561</v>
      </c>
      <c r="D234" s="6" t="s">
        <v>57</v>
      </c>
      <c r="E234" s="6" t="s">
        <v>563</v>
      </c>
      <c r="F234" s="6" t="s">
        <v>19</v>
      </c>
      <c r="G234" s="6" t="s">
        <v>20</v>
      </c>
      <c r="H234" s="6" t="s">
        <v>564</v>
      </c>
      <c r="I234" s="7" t="s">
        <v>47</v>
      </c>
      <c r="J234" s="6" t="s">
        <v>47</v>
      </c>
      <c r="K234" s="7" t="s">
        <v>47</v>
      </c>
    </row>
    <row r="235" spans="2:11" ht="25.5">
      <c r="B235" s="6" t="s">
        <v>560</v>
      </c>
      <c r="C235" s="6" t="s">
        <v>141</v>
      </c>
      <c r="D235" s="6" t="s">
        <v>142</v>
      </c>
      <c r="E235" s="6" t="s">
        <v>565</v>
      </c>
      <c r="F235" s="6" t="s">
        <v>19</v>
      </c>
      <c r="G235" s="6" t="s">
        <v>20</v>
      </c>
      <c r="H235" s="6" t="s">
        <v>566</v>
      </c>
      <c r="I235" s="7" t="s">
        <v>47</v>
      </c>
      <c r="J235" s="6" t="s">
        <v>321</v>
      </c>
      <c r="K235" s="7">
        <v>412.44</v>
      </c>
    </row>
    <row r="236" spans="2:11" ht="25.5">
      <c r="B236" s="6" t="s">
        <v>560</v>
      </c>
      <c r="C236" s="6" t="s">
        <v>141</v>
      </c>
      <c r="D236" s="6" t="s">
        <v>142</v>
      </c>
      <c r="E236" s="6" t="s">
        <v>567</v>
      </c>
      <c r="F236" s="6" t="s">
        <v>19</v>
      </c>
      <c r="G236" s="6" t="s">
        <v>20</v>
      </c>
      <c r="H236" s="6" t="s">
        <v>568</v>
      </c>
      <c r="I236" s="7" t="s">
        <v>47</v>
      </c>
      <c r="J236" s="6" t="s">
        <v>309</v>
      </c>
      <c r="K236" s="7">
        <v>351.74</v>
      </c>
    </row>
    <row r="237" spans="2:11" ht="25.5">
      <c r="B237" s="6" t="s">
        <v>560</v>
      </c>
      <c r="C237" s="6" t="s">
        <v>480</v>
      </c>
      <c r="D237" s="6" t="s">
        <v>481</v>
      </c>
      <c r="E237" s="6" t="s">
        <v>569</v>
      </c>
      <c r="F237" s="6" t="s">
        <v>19</v>
      </c>
      <c r="G237" s="6" t="s">
        <v>20</v>
      </c>
      <c r="H237" s="6" t="s">
        <v>570</v>
      </c>
      <c r="I237" s="7" t="s">
        <v>47</v>
      </c>
      <c r="J237" s="6" t="s">
        <v>47</v>
      </c>
      <c r="K237" s="7" t="s">
        <v>47</v>
      </c>
    </row>
    <row r="238" spans="2:11" ht="25.5">
      <c r="B238" s="6" t="s">
        <v>236</v>
      </c>
      <c r="C238" s="6" t="s">
        <v>237</v>
      </c>
      <c r="D238" s="6" t="s">
        <v>223</v>
      </c>
      <c r="E238" s="6" t="s">
        <v>571</v>
      </c>
      <c r="F238" s="6" t="s">
        <v>19</v>
      </c>
      <c r="G238" s="6" t="s">
        <v>20</v>
      </c>
      <c r="H238" s="6" t="s">
        <v>529</v>
      </c>
      <c r="I238" s="7" t="s">
        <v>47</v>
      </c>
      <c r="J238" s="6" t="s">
        <v>47</v>
      </c>
      <c r="K238" s="7" t="s">
        <v>47</v>
      </c>
    </row>
    <row r="239" spans="2:11" ht="25.5">
      <c r="B239" s="6" t="s">
        <v>241</v>
      </c>
      <c r="C239" s="6" t="s">
        <v>576</v>
      </c>
      <c r="D239" s="6" t="s">
        <v>302</v>
      </c>
      <c r="E239" s="6" t="s">
        <v>577</v>
      </c>
      <c r="F239" s="6" t="s">
        <v>19</v>
      </c>
      <c r="G239" s="6" t="s">
        <v>20</v>
      </c>
      <c r="H239" s="6" t="s">
        <v>578</v>
      </c>
      <c r="I239" s="7" t="s">
        <v>47</v>
      </c>
      <c r="J239" s="6" t="s">
        <v>47</v>
      </c>
      <c r="K239" s="7" t="s">
        <v>47</v>
      </c>
    </row>
    <row r="240" spans="2:11" ht="25.5">
      <c r="B240" s="6" t="s">
        <v>241</v>
      </c>
      <c r="C240" s="6" t="s">
        <v>576</v>
      </c>
      <c r="D240" s="6" t="s">
        <v>302</v>
      </c>
      <c r="E240" s="6" t="s">
        <v>579</v>
      </c>
      <c r="F240" s="6" t="s">
        <v>19</v>
      </c>
      <c r="G240" s="6" t="s">
        <v>20</v>
      </c>
      <c r="H240" s="6" t="s">
        <v>580</v>
      </c>
      <c r="I240" s="7" t="s">
        <v>47</v>
      </c>
      <c r="J240" s="6" t="s">
        <v>581</v>
      </c>
      <c r="K240" s="7" t="s">
        <v>47</v>
      </c>
    </row>
    <row r="241" spans="2:11" ht="25.5">
      <c r="B241" s="6" t="s">
        <v>241</v>
      </c>
      <c r="C241" s="6" t="s">
        <v>197</v>
      </c>
      <c r="D241" s="6" t="s">
        <v>142</v>
      </c>
      <c r="E241" s="6" t="s">
        <v>586</v>
      </c>
      <c r="F241" s="6" t="s">
        <v>19</v>
      </c>
      <c r="G241" s="6" t="s">
        <v>20</v>
      </c>
      <c r="H241" s="6" t="s">
        <v>307</v>
      </c>
      <c r="I241" s="7" t="s">
        <v>47</v>
      </c>
      <c r="J241" s="6" t="s">
        <v>559</v>
      </c>
      <c r="K241" s="7" t="s">
        <v>47</v>
      </c>
    </row>
    <row r="242" spans="2:11" ht="25.5">
      <c r="B242" s="6" t="s">
        <v>241</v>
      </c>
      <c r="C242" s="6" t="s">
        <v>197</v>
      </c>
      <c r="D242" s="6" t="s">
        <v>142</v>
      </c>
      <c r="E242" s="6" t="s">
        <v>587</v>
      </c>
      <c r="F242" s="6" t="s">
        <v>19</v>
      </c>
      <c r="G242" s="6" t="s">
        <v>20</v>
      </c>
      <c r="H242" s="6" t="s">
        <v>588</v>
      </c>
      <c r="I242" s="7" t="s">
        <v>47</v>
      </c>
      <c r="J242" s="6" t="s">
        <v>312</v>
      </c>
      <c r="K242" s="7" t="s">
        <v>47</v>
      </c>
    </row>
    <row r="243" spans="2:11" ht="25.5">
      <c r="B243" s="6" t="s">
        <v>251</v>
      </c>
      <c r="C243" s="6" t="s">
        <v>252</v>
      </c>
      <c r="D243" s="6" t="s">
        <v>223</v>
      </c>
      <c r="E243" s="6" t="s">
        <v>595</v>
      </c>
      <c r="F243" s="6" t="s">
        <v>19</v>
      </c>
      <c r="G243" s="6" t="s">
        <v>254</v>
      </c>
      <c r="H243" s="6" t="s">
        <v>596</v>
      </c>
      <c r="I243" s="7" t="s">
        <v>47</v>
      </c>
      <c r="J243" s="6" t="s">
        <v>305</v>
      </c>
      <c r="K243" s="7">
        <v>849.04</v>
      </c>
    </row>
    <row r="244" spans="2:11" ht="12.75" customHeight="1">
      <c r="B244" s="6" t="s">
        <v>251</v>
      </c>
      <c r="C244" s="6" t="s">
        <v>404</v>
      </c>
      <c r="D244" s="6" t="s">
        <v>405</v>
      </c>
      <c r="E244" s="6" t="s">
        <v>597</v>
      </c>
      <c r="F244" s="6" t="s">
        <v>19</v>
      </c>
      <c r="G244" s="6" t="s">
        <v>20</v>
      </c>
      <c r="H244" s="6" t="s">
        <v>598</v>
      </c>
      <c r="I244" s="7" t="s">
        <v>47</v>
      </c>
      <c r="J244" s="6" t="s">
        <v>34</v>
      </c>
      <c r="K244" s="7" t="s">
        <v>47</v>
      </c>
    </row>
    <row r="245" spans="2:11" ht="12.75" customHeight="1">
      <c r="B245" s="6" t="s">
        <v>251</v>
      </c>
      <c r="C245" s="6" t="s">
        <v>404</v>
      </c>
      <c r="D245" s="6" t="s">
        <v>405</v>
      </c>
      <c r="E245" s="6" t="s">
        <v>599</v>
      </c>
      <c r="F245" s="6" t="s">
        <v>19</v>
      </c>
      <c r="G245" s="6" t="s">
        <v>20</v>
      </c>
      <c r="H245" s="6" t="s">
        <v>596</v>
      </c>
      <c r="I245" s="7" t="s">
        <v>47</v>
      </c>
      <c r="J245" s="6" t="s">
        <v>305</v>
      </c>
      <c r="K245" s="7" t="s">
        <v>47</v>
      </c>
    </row>
    <row r="246" spans="2:11" ht="12.75" customHeight="1">
      <c r="B246" s="6" t="s">
        <v>251</v>
      </c>
      <c r="C246" s="6" t="s">
        <v>259</v>
      </c>
      <c r="D246" s="6" t="s">
        <v>260</v>
      </c>
      <c r="E246" s="6" t="s">
        <v>607</v>
      </c>
      <c r="F246" s="6" t="s">
        <v>19</v>
      </c>
      <c r="G246" s="6" t="s">
        <v>20</v>
      </c>
      <c r="H246" s="6" t="s">
        <v>608</v>
      </c>
      <c r="I246" s="7" t="s">
        <v>47</v>
      </c>
      <c r="J246" s="6" t="s">
        <v>34</v>
      </c>
      <c r="K246" s="7" t="s">
        <v>47</v>
      </c>
    </row>
    <row r="247" spans="2:11" ht="12.75" customHeight="1">
      <c r="B247" s="6" t="s">
        <v>251</v>
      </c>
      <c r="C247" s="6" t="s">
        <v>259</v>
      </c>
      <c r="D247" s="6" t="s">
        <v>260</v>
      </c>
      <c r="E247" s="6" t="s">
        <v>625</v>
      </c>
      <c r="F247" s="6" t="s">
        <v>19</v>
      </c>
      <c r="G247" s="6" t="s">
        <v>20</v>
      </c>
      <c r="H247" s="6" t="s">
        <v>626</v>
      </c>
      <c r="I247" s="7" t="s">
        <v>47</v>
      </c>
      <c r="J247" s="6" t="s">
        <v>305</v>
      </c>
      <c r="K247" s="7" t="s">
        <v>47</v>
      </c>
    </row>
    <row r="248" spans="2:11" ht="12.75" customHeight="1">
      <c r="B248" s="6" t="s">
        <v>270</v>
      </c>
      <c r="C248" s="6" t="s">
        <v>86</v>
      </c>
      <c r="D248" s="6" t="s">
        <v>87</v>
      </c>
      <c r="E248" s="6" t="s">
        <v>638</v>
      </c>
      <c r="F248" s="6" t="s">
        <v>19</v>
      </c>
      <c r="G248" s="6" t="s">
        <v>20</v>
      </c>
      <c r="H248" s="6" t="s">
        <v>386</v>
      </c>
      <c r="I248" s="7" t="s">
        <v>47</v>
      </c>
      <c r="J248" s="6" t="s">
        <v>559</v>
      </c>
      <c r="K248" s="7" t="s">
        <v>47</v>
      </c>
    </row>
    <row r="249" spans="2:11" ht="12.75" customHeight="1">
      <c r="B249" s="6" t="s">
        <v>279</v>
      </c>
      <c r="C249" s="6" t="s">
        <v>280</v>
      </c>
      <c r="D249" s="6" t="s">
        <v>281</v>
      </c>
      <c r="E249" s="6" t="s">
        <v>644</v>
      </c>
      <c r="F249" s="6" t="s">
        <v>19</v>
      </c>
      <c r="G249" s="6" t="s">
        <v>20</v>
      </c>
      <c r="H249" s="6" t="s">
        <v>645</v>
      </c>
      <c r="I249" s="7" t="s">
        <v>47</v>
      </c>
      <c r="J249" s="6" t="s">
        <v>34</v>
      </c>
      <c r="K249" s="7" t="s">
        <v>47</v>
      </c>
    </row>
    <row r="250" spans="2:11" ht="12.75" customHeight="1">
      <c r="B250" s="6" t="s">
        <v>293</v>
      </c>
      <c r="C250" s="6" t="s">
        <v>656</v>
      </c>
      <c r="D250" s="6" t="s">
        <v>180</v>
      </c>
      <c r="E250" s="6" t="s">
        <v>657</v>
      </c>
      <c r="F250" s="6" t="s">
        <v>19</v>
      </c>
      <c r="G250" s="6" t="s">
        <v>20</v>
      </c>
      <c r="H250" s="6" t="s">
        <v>658</v>
      </c>
      <c r="I250" s="7" t="s">
        <v>47</v>
      </c>
      <c r="J250" s="6" t="s">
        <v>321</v>
      </c>
      <c r="K250" s="7" t="s">
        <v>47</v>
      </c>
    </row>
  </sheetData>
  <sheetProtection/>
  <mergeCells count="1">
    <mergeCell ref="H4:K4"/>
  </mergeCells>
  <printOptions/>
  <pageMargins left="0.5" right="0.5" top="1" bottom="1" header="0.5" footer="0.5"/>
  <pageSetup fitToHeight="100" fitToWidth="1" horizontalDpi="600" verticalDpi="600" orientation="portrait" r:id="rId2"/>
  <headerFooter alignWithMargins="0">
    <oddHeader>&amp;L&amp;C&amp;R</oddHeader>
    <oddFooter>&amp;L&amp;CCopyright 2016, SNL Financial LC&amp;R&amp;P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3" max="3" width="35.57421875" style="0" customWidth="1"/>
  </cols>
  <sheetData>
    <row r="2" spans="2:9" ht="15.75">
      <c r="B2" s="11"/>
      <c r="C2" s="11"/>
      <c r="D2" s="11"/>
      <c r="E2" s="11"/>
      <c r="F2" s="11"/>
      <c r="G2" s="11"/>
      <c r="H2" s="11"/>
      <c r="I2" s="11"/>
    </row>
    <row r="3" spans="2:9" ht="15.75">
      <c r="B3" s="11"/>
      <c r="C3" s="11"/>
      <c r="D3" s="11"/>
      <c r="E3" s="11"/>
      <c r="F3" s="11"/>
      <c r="G3" s="11"/>
      <c r="H3" s="11"/>
      <c r="I3" s="11"/>
    </row>
    <row r="4" spans="2:9" ht="15.75">
      <c r="B4" s="11"/>
      <c r="C4" s="11"/>
      <c r="D4" s="11"/>
      <c r="E4" s="11"/>
      <c r="F4" s="11"/>
      <c r="G4" s="11"/>
      <c r="H4" s="11"/>
      <c r="I4" s="11"/>
    </row>
    <row r="5" spans="2:9" ht="15.75">
      <c r="B5" s="11"/>
      <c r="C5" s="12"/>
      <c r="D5" s="12" t="s">
        <v>674</v>
      </c>
      <c r="E5" s="11"/>
      <c r="F5" s="11"/>
      <c r="G5" s="11"/>
      <c r="H5" s="11"/>
      <c r="I5" s="11"/>
    </row>
    <row r="6" spans="2:9" ht="15.75">
      <c r="B6" s="11"/>
      <c r="C6" s="13" t="s">
        <v>673</v>
      </c>
      <c r="D6" s="13" t="s">
        <v>675</v>
      </c>
      <c r="E6" s="11"/>
      <c r="F6" s="11"/>
      <c r="G6" s="11"/>
      <c r="H6" s="11"/>
      <c r="I6" s="11"/>
    </row>
    <row r="7" spans="2:9" ht="15.75">
      <c r="B7" s="11"/>
      <c r="C7" s="11"/>
      <c r="D7" s="14"/>
      <c r="E7" s="11"/>
      <c r="F7" s="11"/>
      <c r="G7" s="11"/>
      <c r="H7" s="11"/>
      <c r="I7" s="11"/>
    </row>
    <row r="8" spans="2:9" ht="15.75">
      <c r="B8" s="11"/>
      <c r="C8" s="11" t="s">
        <v>666</v>
      </c>
      <c r="D8" s="15">
        <v>0.596</v>
      </c>
      <c r="E8" s="11"/>
      <c r="F8" s="11"/>
      <c r="G8" s="11"/>
      <c r="H8" s="11"/>
      <c r="I8" s="11"/>
    </row>
    <row r="9" spans="2:9" ht="15.75">
      <c r="B9" s="11"/>
      <c r="C9" s="11"/>
      <c r="D9" s="15"/>
      <c r="E9" s="11"/>
      <c r="F9" s="11"/>
      <c r="G9" s="11"/>
      <c r="H9" s="11"/>
      <c r="I9" s="11"/>
    </row>
    <row r="10" spans="2:9" ht="15.75">
      <c r="B10" s="11"/>
      <c r="C10" s="11" t="s">
        <v>667</v>
      </c>
      <c r="D10" s="15"/>
      <c r="E10" s="11"/>
      <c r="F10" s="11"/>
      <c r="G10" s="11"/>
      <c r="H10" s="11"/>
      <c r="I10" s="11"/>
    </row>
    <row r="11" spans="2:9" ht="15.75">
      <c r="B11" s="11"/>
      <c r="C11" s="11"/>
      <c r="D11" s="15"/>
      <c r="E11" s="11"/>
      <c r="F11" s="11"/>
      <c r="G11" s="11"/>
      <c r="H11" s="11"/>
      <c r="I11" s="11"/>
    </row>
    <row r="12" spans="2:9" ht="15.75">
      <c r="B12" s="11"/>
      <c r="C12" s="11" t="s">
        <v>668</v>
      </c>
      <c r="D12" s="15">
        <v>0.438</v>
      </c>
      <c r="E12" s="11"/>
      <c r="F12" s="11"/>
      <c r="G12" s="11"/>
      <c r="H12" s="11"/>
      <c r="I12" s="11"/>
    </row>
    <row r="13" spans="2:9" ht="15.75">
      <c r="B13" s="11"/>
      <c r="C13" s="11"/>
      <c r="D13" s="15"/>
      <c r="E13" s="11"/>
      <c r="F13" s="11"/>
      <c r="G13" s="11"/>
      <c r="H13" s="11"/>
      <c r="I13" s="11"/>
    </row>
    <row r="14" spans="2:9" ht="15.75">
      <c r="B14" s="11"/>
      <c r="C14" s="11" t="s">
        <v>669</v>
      </c>
      <c r="D14" s="15"/>
      <c r="E14" s="11"/>
      <c r="F14" s="11"/>
      <c r="G14" s="11"/>
      <c r="H14" s="11"/>
      <c r="I14" s="11"/>
    </row>
    <row r="15" spans="2:9" ht="15.75">
      <c r="B15" s="11"/>
      <c r="C15" s="11" t="s">
        <v>670</v>
      </c>
      <c r="D15" s="15">
        <v>0.278</v>
      </c>
      <c r="E15" s="11"/>
      <c r="F15" s="11"/>
      <c r="G15" s="11"/>
      <c r="H15" s="11"/>
      <c r="I15" s="11"/>
    </row>
    <row r="16" spans="2:9" ht="15.75">
      <c r="B16" s="11"/>
      <c r="C16" s="11"/>
      <c r="D16" s="15"/>
      <c r="E16" s="11"/>
      <c r="F16" s="11"/>
      <c r="G16" s="11"/>
      <c r="H16" s="11"/>
      <c r="I16" s="11"/>
    </row>
    <row r="17" spans="2:9" ht="15.75">
      <c r="B17" s="11"/>
      <c r="C17" s="11" t="s">
        <v>671</v>
      </c>
      <c r="D17" s="15"/>
      <c r="E17" s="11"/>
      <c r="F17" s="11"/>
      <c r="G17" s="11"/>
      <c r="H17" s="11"/>
      <c r="I17" s="11"/>
    </row>
    <row r="18" spans="2:9" ht="15.75">
      <c r="B18" s="11"/>
      <c r="C18" s="11" t="s">
        <v>672</v>
      </c>
      <c r="D18" s="15">
        <f>+'Past Rate Cases'!I99/100</f>
        <v>0.490341304347826</v>
      </c>
      <c r="E18" s="11"/>
      <c r="F18" s="11"/>
      <c r="G18" s="11"/>
      <c r="H18" s="11"/>
      <c r="I18" s="11"/>
    </row>
    <row r="19" spans="2:9" ht="15.75">
      <c r="B19" s="11"/>
      <c r="C19" s="11"/>
      <c r="D19" s="15"/>
      <c r="E19" s="11"/>
      <c r="F19" s="11"/>
      <c r="G19" s="11"/>
      <c r="H19" s="11"/>
      <c r="I19" s="11"/>
    </row>
    <row r="20" spans="2:9" ht="15.75">
      <c r="B20" s="11"/>
      <c r="C20" s="11"/>
      <c r="D20" s="11"/>
      <c r="E20" s="11"/>
      <c r="F20" s="11"/>
      <c r="G20" s="11"/>
      <c r="H20" s="11"/>
      <c r="I20" s="11"/>
    </row>
    <row r="21" spans="2:9" ht="15.75">
      <c r="B21" s="11"/>
      <c r="C21" s="11"/>
      <c r="D21" s="11"/>
      <c r="E21" s="11"/>
      <c r="F21" s="11"/>
      <c r="G21" s="11"/>
      <c r="H21" s="11"/>
      <c r="I21" s="11"/>
    </row>
    <row r="22" spans="2:9" ht="15.75">
      <c r="B22" s="11"/>
      <c r="C22" s="11"/>
      <c r="D22" s="11"/>
      <c r="E22" s="11"/>
      <c r="F22" s="11"/>
      <c r="G22" s="11"/>
      <c r="H22" s="11"/>
      <c r="I22" s="11"/>
    </row>
    <row r="23" spans="2:9" ht="15.75">
      <c r="B23" s="11"/>
      <c r="C23" s="11"/>
      <c r="D23" s="11"/>
      <c r="E23" s="11"/>
      <c r="F23" s="11"/>
      <c r="G23" s="11"/>
      <c r="H23" s="11"/>
      <c r="I23" s="11"/>
    </row>
    <row r="24" spans="2:9" ht="15.75">
      <c r="B24" s="11"/>
      <c r="C24" s="11"/>
      <c r="D24" s="11"/>
      <c r="E24" s="11"/>
      <c r="F24" s="11"/>
      <c r="G24" s="11"/>
      <c r="H24" s="11"/>
      <c r="I24" s="11"/>
    </row>
    <row r="25" spans="2:9" ht="15.75">
      <c r="B25" s="11"/>
      <c r="C25" s="11"/>
      <c r="D25" s="11"/>
      <c r="E25" s="11"/>
      <c r="F25" s="11"/>
      <c r="G25" s="11"/>
      <c r="H25" s="11"/>
      <c r="I25" s="11"/>
    </row>
    <row r="26" spans="2:9" ht="15.75">
      <c r="B26" s="11"/>
      <c r="C26" s="11"/>
      <c r="D26" s="11"/>
      <c r="E26" s="11"/>
      <c r="F26" s="11"/>
      <c r="G26" s="11"/>
      <c r="H26" s="11"/>
      <c r="I26" s="11"/>
    </row>
    <row r="27" spans="2:9" ht="15.75">
      <c r="B27" s="11"/>
      <c r="C27" s="11"/>
      <c r="D27" s="11"/>
      <c r="E27" s="11"/>
      <c r="F27" s="11"/>
      <c r="G27" s="11"/>
      <c r="H27" s="11"/>
      <c r="I27" s="11"/>
    </row>
    <row r="28" spans="2:9" ht="15.75">
      <c r="B28" s="11"/>
      <c r="C28" s="11"/>
      <c r="D28" s="11"/>
      <c r="E28" s="11"/>
      <c r="F28" s="11"/>
      <c r="G28" s="11"/>
      <c r="H28" s="11"/>
      <c r="I28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2016-06-11T17:52:37Z</dcterms:created>
  <dcterms:modified xsi:type="dcterms:W3CDTF">2016-06-12T02:55:58Z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{EDF5A0BA-CCB7-42FF-93CB-39E32F06B7D0}</vt:lpwstr>
  </property>
</Properties>
</file>