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032" windowHeight="11640" activeTab="0"/>
  </bookViews>
  <sheets>
    <sheet name="C-11 - TEST YEAR" sheetId="1" r:id="rId1"/>
  </sheets>
  <externalReferences>
    <externalReference r:id="rId4"/>
  </externalReferences>
  <definedNames>
    <definedName name="C-25">'C-11 - TEST YEAR'!$A$4:$R$53</definedName>
    <definedName name="_xlnm.Print_Area" localSheetId="0">'C-11 - TEST YEAR'!$A$4:$R$53</definedName>
  </definedNames>
  <calcPr fullCalcOnLoad="1"/>
</workbook>
</file>

<file path=xl/sharedStrings.xml><?xml version="1.0" encoding="utf-8"?>
<sst xmlns="http://schemas.openxmlformats.org/spreadsheetml/2006/main" count="60" uniqueCount="58">
  <si>
    <t>Schedule C-11</t>
  </si>
  <si>
    <t>UNCOLLECTIBLE ACCOUNTS</t>
  </si>
  <si>
    <t>FLORIDA PUBLIC SERVICE COMMISSION</t>
  </si>
  <si>
    <t xml:space="preserve">EXPLANATION: </t>
  </si>
  <si>
    <t xml:space="preserve">Provide the following information concerning bad debts for </t>
  </si>
  <si>
    <t>Type of Data Shown:</t>
  </si>
  <si>
    <t>the four most recent historical years and the test year.  In</t>
  </si>
  <si>
    <t>COMPANY:</t>
  </si>
  <si>
    <t>addition, provide a calculation of the bad debt component</t>
  </si>
  <si>
    <t>____ Prior Year Ended ___/___/___</t>
  </si>
  <si>
    <t>of the Revenue Expansion Factor.</t>
  </si>
  <si>
    <t>(1)</t>
  </si>
  <si>
    <t>(2)</t>
  </si>
  <si>
    <t>(3)</t>
  </si>
  <si>
    <t>(4)</t>
  </si>
  <si>
    <t>(5)</t>
  </si>
  <si>
    <t>(6)</t>
  </si>
  <si>
    <t>Gross Revenues</t>
  </si>
  <si>
    <t>Adjustments</t>
  </si>
  <si>
    <t>Adjusted</t>
  </si>
  <si>
    <t>Line</t>
  </si>
  <si>
    <t>Write-Offs</t>
  </si>
  <si>
    <t>From Sales Of</t>
  </si>
  <si>
    <t>to Gross</t>
  </si>
  <si>
    <t>Gross</t>
  </si>
  <si>
    <t>Bad Debt</t>
  </si>
  <si>
    <t>No.</t>
  </si>
  <si>
    <t>Year</t>
  </si>
  <si>
    <t>(Retail)</t>
  </si>
  <si>
    <t>Electricity</t>
  </si>
  <si>
    <t>Revenues</t>
  </si>
  <si>
    <t>(Specify)</t>
  </si>
  <si>
    <t>(2)/(5)</t>
  </si>
  <si>
    <t>1.</t>
  </si>
  <si>
    <t>2.</t>
  </si>
  <si>
    <t>3.</t>
  </si>
  <si>
    <t>4.</t>
  </si>
  <si>
    <t>5.</t>
  </si>
  <si>
    <t>Total</t>
  </si>
  <si>
    <t>6.</t>
  </si>
  <si>
    <t>Supporting Schedules:</t>
  </si>
  <si>
    <t>Recap Schedules:</t>
  </si>
  <si>
    <t>C-7</t>
  </si>
  <si>
    <t>DOCKET NO.: 160021-EI</t>
  </si>
  <si>
    <t>FLORIDA POWER AND LIGHT COMPANY</t>
  </si>
  <si>
    <t>AND SUBSIDIARIES</t>
  </si>
  <si>
    <r>
      <rPr>
        <u val="single"/>
        <sz val="11"/>
        <color indexed="8"/>
        <rFont val="Arial"/>
        <family val="2"/>
      </rPr>
      <t xml:space="preserve">  X   </t>
    </r>
    <r>
      <rPr>
        <sz val="11"/>
        <color indexed="8"/>
        <rFont val="Arial"/>
        <family val="2"/>
      </rPr>
      <t xml:space="preserve"> Projected Test Year Ended  </t>
    </r>
    <r>
      <rPr>
        <u val="single"/>
        <sz val="11"/>
        <color indexed="8"/>
        <rFont val="Arial"/>
        <family val="2"/>
      </rPr>
      <t>12/31/17</t>
    </r>
  </si>
  <si>
    <t>Witness: Marlene M. Santos</t>
  </si>
  <si>
    <t>*Calculation of the Bad Debt Component included in the Revenue Expansion Factor</t>
  </si>
  <si>
    <r>
      <rPr>
        <u val="single"/>
        <sz val="11"/>
        <color indexed="8"/>
        <rFont val="Arial"/>
        <family val="2"/>
      </rPr>
      <t xml:space="preserve">  X   </t>
    </r>
    <r>
      <rPr>
        <sz val="11"/>
        <color indexed="8"/>
        <rFont val="Arial"/>
        <family val="2"/>
      </rPr>
      <t xml:space="preserve"> Historical Test Year Ended  </t>
    </r>
    <r>
      <rPr>
        <u val="single"/>
        <sz val="11"/>
        <color indexed="8"/>
        <rFont val="Arial"/>
        <family val="2"/>
      </rPr>
      <t>12/31/15</t>
    </r>
  </si>
  <si>
    <t xml:space="preserve">       Page 1 of 1</t>
  </si>
  <si>
    <r>
      <t>2017 Test Year</t>
    </r>
    <r>
      <rPr>
        <vertAlign val="superscript"/>
        <sz val="12"/>
        <rFont val="Arial"/>
        <family val="2"/>
      </rPr>
      <t>1</t>
    </r>
  </si>
  <si>
    <t>Factor*</t>
  </si>
  <si>
    <t>Footnote:</t>
  </si>
  <si>
    <t>1. 2017 Test Year retail revenues used in the development of retail write-offs in the calculation of the bad debt factor are based upon a previous iterration of the final revenue forecast reflected in MFR C-5.</t>
  </si>
  <si>
    <t xml:space="preserve">    The forecast used in connection with the development of the Test Year write-offs is shown.</t>
  </si>
  <si>
    <t>OPC 012819</t>
  </si>
  <si>
    <t>FPL RC-16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</si>
</sst>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[$$-409]#,##0\);\(\-[$$-409]#,##0\)"/>
    <numFmt numFmtId="165" formatCode="[$$-409]#,##0.00"/>
    <numFmt numFmtId="166" formatCode="&quot;$&quot;#,##0"/>
    <numFmt numFmtId="167" formatCode="0.000000"/>
    <numFmt numFmtId="168" formatCode="0.00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8"/>
      <name val="Arial"/>
      <family val="2"/>
    </font>
    <font>
      <vertAlign val="superscript"/>
      <sz val="12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color indexed="30"/>
      <name val="Arial"/>
      <family val="2"/>
    </font>
    <font>
      <b/>
      <sz val="11"/>
      <color indexed="3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vertAlign val="superscript"/>
      <sz val="11"/>
      <color rgb="FF0033CC"/>
      <name val="Arial"/>
      <family val="2"/>
    </font>
    <font>
      <b/>
      <sz val="11"/>
      <color rgb="FF00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7" fontId="4" fillId="0" borderId="0">
      <alignment horizontal="left" wrapText="1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33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 applyProtection="1">
      <alignment horizontal="centerContinuous"/>
      <protection locked="0"/>
    </xf>
    <xf numFmtId="0" fontId="6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 applyProtection="1">
      <alignment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3" fontId="6" fillId="0" borderId="0" xfId="53" applyNumberFormat="1" applyFont="1" applyBorder="1" applyAlignment="1">
      <alignment/>
      <protection/>
    </xf>
    <xf numFmtId="3" fontId="47" fillId="0" borderId="0" xfId="51" applyNumberFormat="1" applyFont="1" applyAlignment="1" applyProtection="1">
      <alignment horizontal="center"/>
      <protection locked="0"/>
    </xf>
    <xf numFmtId="3" fontId="6" fillId="0" borderId="0" xfId="51" applyNumberFormat="1" applyFont="1" applyAlignment="1" applyProtection="1">
      <alignment/>
      <protection locked="0"/>
    </xf>
    <xf numFmtId="0" fontId="6" fillId="0" borderId="0" xfId="51" applyNumberFormat="1" applyFont="1" applyAlignment="1" applyProtection="1">
      <alignment/>
      <protection locked="0"/>
    </xf>
    <xf numFmtId="168" fontId="6" fillId="0" borderId="0" xfId="56" applyNumberFormat="1" applyFont="1" applyAlignment="1" applyProtection="1">
      <alignment horizontal="center"/>
      <protection locked="0"/>
    </xf>
    <xf numFmtId="3" fontId="6" fillId="0" borderId="0" xfId="53" applyNumberFormat="1" applyFont="1" applyAlignment="1">
      <alignment/>
      <protection/>
    </xf>
    <xf numFmtId="3" fontId="48" fillId="0" borderId="0" xfId="51" applyNumberFormat="1" applyFont="1" applyAlignment="1" applyProtection="1">
      <alignment horizontal="center"/>
      <protection locked="0"/>
    </xf>
    <xf numFmtId="3" fontId="6" fillId="0" borderId="0" xfId="51" applyNumberFormat="1" applyFont="1" applyProtection="1">
      <alignment/>
      <protection locked="0"/>
    </xf>
    <xf numFmtId="0" fontId="6" fillId="0" borderId="0" xfId="51" applyNumberFormat="1" applyFont="1" applyProtection="1">
      <alignment/>
      <protection locked="0"/>
    </xf>
    <xf numFmtId="3" fontId="47" fillId="0" borderId="0" xfId="51" applyNumberFormat="1" applyFont="1" applyAlignment="1" applyProtection="1">
      <alignment horizontal="left"/>
      <protection locked="0"/>
    </xf>
    <xf numFmtId="168" fontId="6" fillId="0" borderId="11" xfId="56" applyNumberFormat="1" applyFont="1" applyBorder="1" applyAlignment="1" applyProtection="1">
      <alignment horizontal="center"/>
      <protection locked="0"/>
    </xf>
    <xf numFmtId="3" fontId="6" fillId="0" borderId="12" xfId="51" applyNumberFormat="1" applyFont="1" applyBorder="1" applyAlignment="1" applyProtection="1">
      <alignment/>
      <protection locked="0"/>
    </xf>
    <xf numFmtId="3" fontId="48" fillId="0" borderId="0" xfId="51" applyNumberFormat="1" applyFont="1" applyAlignment="1" applyProtection="1">
      <alignment/>
      <protection locked="0"/>
    </xf>
    <xf numFmtId="3" fontId="6" fillId="0" borderId="13" xfId="51" applyNumberFormat="1" applyFont="1" applyBorder="1" applyAlignment="1" applyProtection="1">
      <alignment/>
      <protection locked="0"/>
    </xf>
    <xf numFmtId="168" fontId="6" fillId="0" borderId="13" xfId="56" applyNumberFormat="1" applyFont="1" applyBorder="1" applyAlignment="1" applyProtection="1">
      <alignment horizontal="center"/>
      <protection locked="0"/>
    </xf>
    <xf numFmtId="0" fontId="6" fillId="0" borderId="0" xfId="51" applyNumberFormat="1" applyFont="1" applyAlignment="1">
      <alignment/>
      <protection/>
    </xf>
    <xf numFmtId="0" fontId="6" fillId="0" borderId="13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11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 quotePrefix="1">
      <alignment/>
      <protection locked="0"/>
    </xf>
    <xf numFmtId="0" fontId="29" fillId="0" borderId="0" xfId="0" applyNumberFormat="1" applyFont="1" applyAlignment="1">
      <alignment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10" xfId="51"/>
    <cellStyle name="Normal 2" xfId="52"/>
    <cellStyle name="Normal_NetWO Scenario for 2009-2011 rev2" xfId="53"/>
    <cellStyle name="Note" xfId="54"/>
    <cellStyle name="Output" xfId="55"/>
    <cellStyle name="Percent 7" xfId="56"/>
    <cellStyle name="Title" xfId="57"/>
    <cellStyle name="Total" xfId="58"/>
    <cellStyle name="Warning Text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showOutlineSymbols="0" zoomScalePageLayoutView="0" workbookViewId="0" topLeftCell="A1">
      <selection activeCell="A3" sqref="A1:IV3"/>
    </sheetView>
  </sheetViews>
  <sheetFormatPr defaultColWidth="9.6640625" defaultRowHeight="15"/>
  <cols>
    <col min="1" max="1" width="9.6640625" style="3" customWidth="1"/>
    <col min="2" max="2" width="10.6640625" style="3" customWidth="1"/>
    <col min="3" max="3" width="9.6640625" style="3" customWidth="1"/>
    <col min="4" max="4" width="12.6640625" style="3" customWidth="1"/>
    <col min="5" max="5" width="9.6640625" style="3" customWidth="1"/>
    <col min="6" max="6" width="15.10546875" style="3" customWidth="1"/>
    <col min="7" max="7" width="6.6640625" style="3" customWidth="1"/>
    <col min="8" max="8" width="12.6640625" style="3" customWidth="1"/>
    <col min="9" max="9" width="9.6640625" style="3" customWidth="1"/>
    <col min="10" max="10" width="14.88671875" style="3" customWidth="1"/>
    <col min="11" max="12" width="9.6640625" style="3" customWidth="1"/>
    <col min="13" max="13" width="3.4453125" style="3" customWidth="1"/>
    <col min="14" max="14" width="6.6640625" style="3" customWidth="1"/>
    <col min="15" max="17" width="9.6640625" style="3" customWidth="1"/>
    <col min="18" max="18" width="6.4453125" style="3" customWidth="1"/>
    <col min="19" max="16384" width="9.6640625" style="3" customWidth="1"/>
  </cols>
  <sheetData>
    <row r="1" s="37" customFormat="1" ht="13.5">
      <c r="A1" s="37" t="s">
        <v>56</v>
      </c>
    </row>
    <row r="2" s="37" customFormat="1" ht="13.5">
      <c r="A2" s="37" t="s">
        <v>57</v>
      </c>
    </row>
    <row r="3" s="37" customFormat="1" ht="13.5"/>
    <row r="4" spans="1:17" ht="15" customHeight="1">
      <c r="A4" s="3" t="s">
        <v>0</v>
      </c>
      <c r="B4" s="4"/>
      <c r="E4" s="4"/>
      <c r="F4" s="4"/>
      <c r="G4" s="5"/>
      <c r="H4" s="4" t="s">
        <v>1</v>
      </c>
      <c r="I4" s="4"/>
      <c r="J4" s="4"/>
      <c r="K4" s="4"/>
      <c r="O4" s="5"/>
      <c r="Q4" s="2" t="s">
        <v>50</v>
      </c>
    </row>
    <row r="5" ht="15" customHeight="1"/>
    <row r="6" spans="1:18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5" ht="15" customHeight="1">
      <c r="A7" s="3" t="s">
        <v>2</v>
      </c>
      <c r="F7" s="3" t="s">
        <v>3</v>
      </c>
      <c r="H7" s="4" t="s">
        <v>4</v>
      </c>
      <c r="I7" s="4"/>
      <c r="J7" s="4"/>
      <c r="K7" s="4"/>
      <c r="O7" s="3" t="s">
        <v>5</v>
      </c>
    </row>
    <row r="8" spans="7:18" ht="15" customHeight="1">
      <c r="G8" s="4"/>
      <c r="H8" s="4" t="s">
        <v>6</v>
      </c>
      <c r="I8" s="4"/>
      <c r="J8" s="4"/>
      <c r="K8" s="4"/>
      <c r="O8" s="34" t="s">
        <v>46</v>
      </c>
      <c r="P8" s="2"/>
      <c r="Q8" s="2"/>
      <c r="R8" s="2"/>
    </row>
    <row r="9" spans="1:15" ht="15" customHeight="1">
      <c r="A9" s="3" t="s">
        <v>7</v>
      </c>
      <c r="B9" s="2" t="s">
        <v>44</v>
      </c>
      <c r="G9" s="4"/>
      <c r="H9" s="4" t="s">
        <v>8</v>
      </c>
      <c r="I9" s="4"/>
      <c r="J9" s="4"/>
      <c r="K9" s="4"/>
      <c r="O9" s="3" t="s">
        <v>9</v>
      </c>
    </row>
    <row r="10" spans="2:15" ht="15" customHeight="1">
      <c r="B10" s="2" t="s">
        <v>45</v>
      </c>
      <c r="E10" s="4"/>
      <c r="F10" s="4"/>
      <c r="G10" s="4"/>
      <c r="H10" s="4" t="s">
        <v>10</v>
      </c>
      <c r="I10" s="4"/>
      <c r="J10" s="4"/>
      <c r="K10" s="4"/>
      <c r="O10" s="34" t="s">
        <v>49</v>
      </c>
    </row>
    <row r="11" spans="1:15" ht="15" customHeight="1">
      <c r="A11" s="1" t="s">
        <v>43</v>
      </c>
      <c r="B11" s="1"/>
      <c r="E11" s="4"/>
      <c r="F11" s="4"/>
      <c r="G11" s="4"/>
      <c r="H11" s="4"/>
      <c r="I11" s="4"/>
      <c r="J11" s="4"/>
      <c r="K11" s="4"/>
      <c r="O11" s="34" t="s">
        <v>47</v>
      </c>
    </row>
    <row r="12" spans="5:11" ht="15" customHeight="1">
      <c r="E12" s="4"/>
      <c r="F12" s="4"/>
      <c r="G12" s="4"/>
      <c r="H12" s="4"/>
      <c r="I12" s="4"/>
      <c r="J12" s="4"/>
      <c r="K12" s="4"/>
    </row>
    <row r="13" spans="1:18" ht="1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2:17" ht="15" customHeight="1">
      <c r="B14" s="7" t="s">
        <v>11</v>
      </c>
      <c r="D14" s="7" t="s">
        <v>12</v>
      </c>
      <c r="F14" s="7" t="s">
        <v>13</v>
      </c>
      <c r="H14" s="7" t="s">
        <v>14</v>
      </c>
      <c r="J14" s="7" t="s">
        <v>15</v>
      </c>
      <c r="K14" s="7"/>
      <c r="L14" s="8" t="s">
        <v>16</v>
      </c>
      <c r="M14" s="4"/>
      <c r="N14" s="9"/>
      <c r="O14" s="10"/>
      <c r="Q14" s="8"/>
    </row>
    <row r="15" spans="3:17" ht="15" customHeight="1">
      <c r="C15" s="4"/>
      <c r="D15" s="7"/>
      <c r="F15" s="7" t="s">
        <v>17</v>
      </c>
      <c r="H15" s="7" t="s">
        <v>18</v>
      </c>
      <c r="J15" s="7" t="s">
        <v>19</v>
      </c>
      <c r="K15" s="7"/>
      <c r="L15" s="8"/>
      <c r="M15" s="4"/>
      <c r="N15" s="10"/>
      <c r="O15" s="9"/>
      <c r="Q15" s="8"/>
    </row>
    <row r="16" spans="1:17" ht="15" customHeight="1">
      <c r="A16" s="7" t="s">
        <v>20</v>
      </c>
      <c r="B16" s="4"/>
      <c r="C16" s="4"/>
      <c r="D16" s="7" t="s">
        <v>21</v>
      </c>
      <c r="F16" s="7" t="s">
        <v>22</v>
      </c>
      <c r="H16" s="7" t="s">
        <v>23</v>
      </c>
      <c r="J16" s="7" t="s">
        <v>24</v>
      </c>
      <c r="K16" s="7"/>
      <c r="L16" s="7" t="s">
        <v>25</v>
      </c>
      <c r="M16" s="4"/>
      <c r="N16" s="9"/>
      <c r="O16" s="9"/>
      <c r="Q16" s="8"/>
    </row>
    <row r="17" spans="1:17" ht="15" customHeight="1">
      <c r="A17" s="7" t="s">
        <v>26</v>
      </c>
      <c r="B17" s="7" t="s">
        <v>27</v>
      </c>
      <c r="C17" s="7"/>
      <c r="D17" s="7" t="s">
        <v>28</v>
      </c>
      <c r="F17" s="7" t="s">
        <v>29</v>
      </c>
      <c r="H17" s="7" t="s">
        <v>30</v>
      </c>
      <c r="J17" s="7" t="s">
        <v>30</v>
      </c>
      <c r="K17" s="7"/>
      <c r="L17" s="8" t="s">
        <v>52</v>
      </c>
      <c r="M17" s="4"/>
      <c r="N17" s="9"/>
      <c r="O17" s="10"/>
      <c r="Q17" s="7"/>
    </row>
    <row r="18" spans="2:15" ht="15" customHeight="1">
      <c r="B18" s="4"/>
      <c r="C18" s="4"/>
      <c r="D18" s="4"/>
      <c r="E18" s="4"/>
      <c r="F18" s="7" t="s">
        <v>28</v>
      </c>
      <c r="G18" s="4"/>
      <c r="H18" s="7" t="s">
        <v>31</v>
      </c>
      <c r="I18" s="4"/>
      <c r="J18" s="4"/>
      <c r="K18" s="4"/>
      <c r="L18" s="7" t="s">
        <v>32</v>
      </c>
      <c r="M18" s="4"/>
      <c r="N18" s="4"/>
      <c r="O18" s="4"/>
    </row>
    <row r="19" spans="1:18" ht="15" customHeight="1">
      <c r="A19" s="11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6"/>
      <c r="Q19" s="6"/>
      <c r="R19" s="6"/>
    </row>
    <row r="20" spans="1:15" ht="15" customHeight="1">
      <c r="A20" s="7" t="s">
        <v>33</v>
      </c>
      <c r="B20" s="13">
        <v>2012</v>
      </c>
      <c r="C20" s="4"/>
      <c r="D20" s="14">
        <v>9859128.82</v>
      </c>
      <c r="E20" s="15"/>
      <c r="F20" s="16">
        <v>9805919620.49</v>
      </c>
      <c r="G20" s="16"/>
      <c r="H20" s="16">
        <v>0</v>
      </c>
      <c r="I20" s="16"/>
      <c r="J20" s="16">
        <f>F20-H20</f>
        <v>9805919620.49</v>
      </c>
      <c r="K20" s="17"/>
      <c r="L20" s="18">
        <f>D20/J20</f>
        <v>0.0010054262324768416</v>
      </c>
      <c r="M20" s="4"/>
      <c r="N20" s="4"/>
      <c r="O20" s="4"/>
    </row>
    <row r="21" spans="1:15" ht="15" customHeight="1">
      <c r="A21" s="4"/>
      <c r="B21" s="7"/>
      <c r="C21" s="4"/>
      <c r="D21" s="19"/>
      <c r="E21" s="20"/>
      <c r="F21" s="16"/>
      <c r="G21" s="16"/>
      <c r="H21" s="16"/>
      <c r="I21" s="16"/>
      <c r="J21" s="16"/>
      <c r="K21" s="17"/>
      <c r="L21" s="18"/>
      <c r="M21" s="4"/>
      <c r="N21" s="4"/>
      <c r="O21" s="4"/>
    </row>
    <row r="22" spans="1:15" ht="15" customHeight="1">
      <c r="A22" s="7" t="s">
        <v>34</v>
      </c>
      <c r="B22" s="13">
        <v>2013</v>
      </c>
      <c r="C22" s="4"/>
      <c r="D22" s="14">
        <v>9978631.37</v>
      </c>
      <c r="E22" s="15"/>
      <c r="F22" s="16">
        <v>9809284442.2</v>
      </c>
      <c r="G22" s="16"/>
      <c r="H22" s="16">
        <v>0</v>
      </c>
      <c r="I22" s="16"/>
      <c r="J22" s="16">
        <f>F22-H22</f>
        <v>9809284442.2</v>
      </c>
      <c r="K22" s="17"/>
      <c r="L22" s="18">
        <f>D22/J22</f>
        <v>0.0010172639430325275</v>
      </c>
      <c r="M22" s="4"/>
      <c r="N22" s="4"/>
      <c r="O22" s="4"/>
    </row>
    <row r="23" spans="1:15" ht="15" customHeight="1">
      <c r="A23" s="4"/>
      <c r="B23" s="7"/>
      <c r="C23" s="4"/>
      <c r="D23" s="16"/>
      <c r="E23" s="20"/>
      <c r="F23" s="16"/>
      <c r="G23" s="16"/>
      <c r="H23" s="16"/>
      <c r="I23" s="16"/>
      <c r="J23" s="16"/>
      <c r="K23" s="17"/>
      <c r="L23" s="18"/>
      <c r="M23" s="4"/>
      <c r="N23" s="4"/>
      <c r="O23" s="4"/>
    </row>
    <row r="24" spans="1:15" ht="15" customHeight="1">
      <c r="A24" s="7" t="s">
        <v>35</v>
      </c>
      <c r="B24" s="13">
        <v>2014</v>
      </c>
      <c r="C24" s="4"/>
      <c r="D24" s="16">
        <v>8985178.57</v>
      </c>
      <c r="E24" s="15"/>
      <c r="F24" s="16">
        <v>10586278130.27</v>
      </c>
      <c r="G24" s="16"/>
      <c r="H24" s="16">
        <v>0</v>
      </c>
      <c r="I24" s="16"/>
      <c r="J24" s="16">
        <f>F24-H24</f>
        <v>10586278130.27</v>
      </c>
      <c r="K24" s="17"/>
      <c r="L24" s="18">
        <f>D24/J24</f>
        <v>0.0008487570852978181</v>
      </c>
      <c r="M24" s="4"/>
      <c r="N24" s="4"/>
      <c r="O24" s="4"/>
    </row>
    <row r="25" spans="1:15" ht="15" customHeight="1">
      <c r="A25" s="4"/>
      <c r="B25" s="7"/>
      <c r="C25" s="4"/>
      <c r="D25" s="21"/>
      <c r="E25" s="20"/>
      <c r="F25" s="21"/>
      <c r="G25" s="16"/>
      <c r="H25" s="21"/>
      <c r="I25" s="21"/>
      <c r="J25" s="21"/>
      <c r="K25" s="22"/>
      <c r="L25" s="18"/>
      <c r="M25" s="4"/>
      <c r="N25" s="4"/>
      <c r="O25" s="4"/>
    </row>
    <row r="26" spans="1:15" ht="15" customHeight="1">
      <c r="A26" s="7" t="s">
        <v>36</v>
      </c>
      <c r="B26" s="13">
        <v>2015</v>
      </c>
      <c r="C26" s="4"/>
      <c r="D26" s="16">
        <v>6762757.8</v>
      </c>
      <c r="E26" s="23"/>
      <c r="F26" s="16">
        <v>10773055538.72</v>
      </c>
      <c r="G26" s="23"/>
      <c r="H26" s="16">
        <v>0</v>
      </c>
      <c r="I26" s="16"/>
      <c r="J26" s="16">
        <f>F26-H26</f>
        <v>10773055538.72</v>
      </c>
      <c r="K26" s="17"/>
      <c r="L26" s="24">
        <f>D26/J26</f>
        <v>0.0006277474181483258</v>
      </c>
      <c r="M26" s="4"/>
      <c r="N26" s="4"/>
      <c r="O26" s="4"/>
    </row>
    <row r="27" spans="1:15" ht="15" customHeight="1">
      <c r="A27" s="4"/>
      <c r="B27" s="4"/>
      <c r="C27" s="4"/>
      <c r="D27" s="25"/>
      <c r="E27" s="26"/>
      <c r="F27" s="25"/>
      <c r="G27" s="16"/>
      <c r="H27" s="25"/>
      <c r="I27" s="16"/>
      <c r="J27" s="25"/>
      <c r="K27" s="17"/>
      <c r="L27" s="18"/>
      <c r="M27" s="4"/>
      <c r="N27" s="4"/>
      <c r="O27" s="4"/>
    </row>
    <row r="28" spans="1:15" ht="15" customHeight="1">
      <c r="A28" s="7" t="s">
        <v>37</v>
      </c>
      <c r="B28" s="4" t="s">
        <v>38</v>
      </c>
      <c r="C28" s="4"/>
      <c r="D28" s="16">
        <f>SUM(D20:D26)</f>
        <v>35585696.559999995</v>
      </c>
      <c r="E28" s="26"/>
      <c r="F28" s="16">
        <f>SUM(F20:F26)</f>
        <v>40974537731.68</v>
      </c>
      <c r="G28" s="16"/>
      <c r="H28" s="16">
        <f>SUM(H20:H26)</f>
        <v>0</v>
      </c>
      <c r="I28" s="16"/>
      <c r="J28" s="16">
        <f>F28-H28</f>
        <v>40974537731.68</v>
      </c>
      <c r="K28" s="17"/>
      <c r="L28" s="18">
        <f>D28/J28</f>
        <v>0.0008684831734535091</v>
      </c>
      <c r="M28" s="4"/>
      <c r="N28" s="4"/>
      <c r="O28" s="4"/>
    </row>
    <row r="29" spans="1:15" ht="15" customHeight="1">
      <c r="A29" s="4"/>
      <c r="B29" s="4"/>
      <c r="C29" s="4"/>
      <c r="D29" s="27"/>
      <c r="E29" s="26"/>
      <c r="F29" s="27"/>
      <c r="G29" s="16"/>
      <c r="H29" s="27"/>
      <c r="I29" s="16"/>
      <c r="J29" s="27"/>
      <c r="K29" s="17"/>
      <c r="L29" s="28"/>
      <c r="M29" s="4"/>
      <c r="N29" s="4"/>
      <c r="O29" s="4"/>
    </row>
    <row r="30" spans="1:15" ht="18" customHeight="1">
      <c r="A30" s="7" t="s">
        <v>39</v>
      </c>
      <c r="B30" s="4" t="s">
        <v>51</v>
      </c>
      <c r="C30" s="4"/>
      <c r="D30" s="16">
        <v>6534940.37</v>
      </c>
      <c r="E30" s="29"/>
      <c r="F30" s="16">
        <v>9993360929.781147</v>
      </c>
      <c r="G30" s="23"/>
      <c r="H30" s="16">
        <v>0</v>
      </c>
      <c r="I30" s="16"/>
      <c r="J30" s="16">
        <f>F30-H30</f>
        <v>9993360929.781147</v>
      </c>
      <c r="K30" s="17"/>
      <c r="L30" s="18">
        <f>D30/J30</f>
        <v>0.0006539281845135072</v>
      </c>
      <c r="M30" s="4"/>
      <c r="N30" s="4"/>
      <c r="O30" s="4"/>
    </row>
    <row r="31" spans="1:15" ht="15" customHeight="1">
      <c r="A31" s="4"/>
      <c r="B31" s="4"/>
      <c r="C31" s="4"/>
      <c r="D31" s="30"/>
      <c r="E31" s="4"/>
      <c r="F31" s="30"/>
      <c r="G31" s="4"/>
      <c r="H31" s="30"/>
      <c r="I31" s="4"/>
      <c r="J31" s="30"/>
      <c r="K31" s="4"/>
      <c r="L31" s="30"/>
      <c r="M31" s="4"/>
      <c r="N31" s="4"/>
      <c r="O31" s="4"/>
    </row>
    <row r="32" spans="1:15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" customHeight="1">
      <c r="A33" s="4"/>
      <c r="B33" s="3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5" customHeight="1">
      <c r="A34" s="4"/>
      <c r="B34" s="4" t="s">
        <v>48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5" customHeight="1">
      <c r="A35" s="4"/>
      <c r="B35" s="4"/>
      <c r="C35" s="4"/>
      <c r="D35" s="32"/>
      <c r="E35" s="4"/>
      <c r="F35" s="32"/>
      <c r="G35" s="4"/>
      <c r="H35" s="4"/>
      <c r="I35" s="4"/>
      <c r="J35" s="4"/>
      <c r="K35" s="4"/>
      <c r="L35" s="4"/>
      <c r="M35" s="4"/>
      <c r="N35" s="4"/>
      <c r="O35" s="4"/>
    </row>
    <row r="36" spans="1:15" ht="13.5">
      <c r="A36" s="4"/>
      <c r="B36" s="35" t="s">
        <v>53</v>
      </c>
      <c r="C36" s="4"/>
      <c r="D36" s="4"/>
      <c r="E36" s="4"/>
      <c r="F36" s="16"/>
      <c r="G36" s="4"/>
      <c r="H36" s="4"/>
      <c r="I36" s="4"/>
      <c r="J36" s="4"/>
      <c r="K36" s="4"/>
      <c r="L36" s="4"/>
      <c r="M36" s="4"/>
      <c r="N36" s="4"/>
      <c r="O36" s="4"/>
    </row>
    <row r="37" spans="1:15" ht="13.5">
      <c r="A37" s="4"/>
      <c r="B37" s="36" t="s">
        <v>54</v>
      </c>
      <c r="C37" s="4"/>
      <c r="D37" s="4"/>
      <c r="E37" s="4"/>
      <c r="F37" s="16"/>
      <c r="G37" s="4"/>
      <c r="H37" s="4"/>
      <c r="I37" s="4"/>
      <c r="J37" s="4"/>
      <c r="K37" s="4"/>
      <c r="L37" s="4"/>
      <c r="M37" s="4"/>
      <c r="N37" s="4"/>
      <c r="O37" s="4"/>
    </row>
    <row r="38" spans="1:15" ht="13.5">
      <c r="A38" s="4"/>
      <c r="B38" s="4" t="s">
        <v>55</v>
      </c>
      <c r="C38" s="4"/>
      <c r="D38" s="33"/>
      <c r="E38" s="4"/>
      <c r="F38" s="33"/>
      <c r="G38" s="4"/>
      <c r="H38" s="4"/>
      <c r="I38" s="4"/>
      <c r="J38" s="4"/>
      <c r="K38" s="4"/>
      <c r="L38" s="4"/>
      <c r="M38" s="4"/>
      <c r="N38" s="4"/>
      <c r="O38" s="4"/>
    </row>
    <row r="39" spans="1:15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409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ht="13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2" spans="1:18" ht="409.5">
      <c r="A52" s="6" t="s">
        <v>40</v>
      </c>
      <c r="B52" s="6"/>
      <c r="C52" s="6"/>
      <c r="D52" s="11"/>
      <c r="E52" s="11"/>
      <c r="F52" s="11"/>
      <c r="G52" s="11"/>
      <c r="H52" s="11"/>
      <c r="I52" s="11"/>
      <c r="J52" s="11"/>
      <c r="K52" s="11"/>
      <c r="L52" s="6" t="s">
        <v>41</v>
      </c>
      <c r="M52" s="6"/>
      <c r="N52" s="11" t="s">
        <v>42</v>
      </c>
      <c r="O52" s="11"/>
      <c r="P52" s="6"/>
      <c r="Q52" s="6"/>
      <c r="R52" s="6"/>
    </row>
    <row r="54" spans="1:18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</sheetData>
  <sheetProtection/>
  <printOptions horizontalCentered="1"/>
  <pageMargins left="0.5" right="0.5" top="0.75" bottom="0.25" header="0" footer="0"/>
  <pageSetup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2016-04-11T15:21:16Z</dcterms:created>
  <dcterms:modified xsi:type="dcterms:W3CDTF">2016-04-15T17:07:42Z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