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5480" windowHeight="8196" tabRatio="777"/>
  </bookViews>
  <sheets>
    <sheet name="C25 with links" sheetId="6" r:id="rId1"/>
    <sheet name="Forecast Calculation" sheetId="2" r:id="rId2"/>
    <sheet name="Forecast Amort Allocation" sheetId="3" r:id="rId3"/>
    <sheet name="Excess DT Rep 257 - Protected" sheetId="4" r:id="rId4"/>
    <sheet name="Excess DT Rep 257 - ALL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>[1]ENTRY!#REF!</definedName>
    <definedName name="\b">'[2]Excel 1120'!#REF!</definedName>
    <definedName name="\c">'[2]Excel 1120'!#REF!</definedName>
    <definedName name="\d">#REF!</definedName>
    <definedName name="\e">[1]ENTRY!#REF!</definedName>
    <definedName name="\f">#REF!</definedName>
    <definedName name="\g">#REF!</definedName>
    <definedName name="\h">#REF!</definedName>
    <definedName name="\n">'[2]Excel 1120'!#REF!</definedName>
    <definedName name="\o">#REF!</definedName>
    <definedName name="\p">[1]ENTRY!#REF!</definedName>
    <definedName name="\q">[1]ENTRY!#REF!</definedName>
    <definedName name="\s">'[2]05TAX'!#REF!</definedName>
    <definedName name="\t">[1]ENTRY!#REF!</definedName>
    <definedName name="\v">'[2]05TAX'!#REF!</definedName>
    <definedName name="__DAT1">'[3]D1 - Books'!#REF!</definedName>
    <definedName name="__DAT10">'[3]D1 - Books'!#REF!</definedName>
    <definedName name="__DAT11">'[3]D1 - Books'!#REF!</definedName>
    <definedName name="__DAT12">'[3]D1 - Books'!#REF!</definedName>
    <definedName name="__DAT13">'[3]D1 - Books'!#REF!</definedName>
    <definedName name="__DAT14">'[3]D1 - Books'!#REF!</definedName>
    <definedName name="__DAT15">'[3]D1 - Books'!#REF!</definedName>
    <definedName name="__DAT16">'[3]D1 - Books'!#REF!</definedName>
    <definedName name="__DAT17">'[3]D1 - Books'!#REF!</definedName>
    <definedName name="__DAT18">'[3]D1 - Books'!#REF!</definedName>
    <definedName name="__DAT19">'[3]D1 - Books'!#REF!</definedName>
    <definedName name="__DAT2">'[3]D1 - Books'!#REF!</definedName>
    <definedName name="__DAT20">'[3]D1 - Books'!#REF!</definedName>
    <definedName name="__DAT21">'[3]D1 - Books'!#REF!</definedName>
    <definedName name="__DAT22">'[3]D1 - Books'!#REF!</definedName>
    <definedName name="__DAT23">'[3]D1 - Books'!#REF!</definedName>
    <definedName name="__DAT24">'[3]D1 - Books'!#REF!</definedName>
    <definedName name="__DAT25">'[3]D1 - Books'!#REF!</definedName>
    <definedName name="__DAT26">'[3]D1 - Books'!#REF!</definedName>
    <definedName name="__DAT27">'[3]D1 - Books'!#REF!</definedName>
    <definedName name="__DAT28">'[3]D1 - Books'!#REF!</definedName>
    <definedName name="__DAT29">'[3]D1 - Books'!#REF!</definedName>
    <definedName name="__DAT3">'[3]D1 - Books'!#REF!</definedName>
    <definedName name="__DAT30">'[3]D1 - Books'!#REF!</definedName>
    <definedName name="__DAT31">'[3]D1 - Books'!#REF!</definedName>
    <definedName name="__DAT32">'[3]D1 - Books'!#REF!</definedName>
    <definedName name="__DAT33">'[3]D1 - Books'!#REF!</definedName>
    <definedName name="__DAT34">'[3]D1 - Books'!#REF!</definedName>
    <definedName name="__DAT35">'[3]D1 - Books'!#REF!</definedName>
    <definedName name="__DAT36">'[3]D1 - Books'!#REF!</definedName>
    <definedName name="__DAT4">'[3]D1 - Books'!#REF!</definedName>
    <definedName name="__DAT5">'[3]D1 - Books'!#REF!</definedName>
    <definedName name="__DAT6">'[3]D1 - Books'!#REF!</definedName>
    <definedName name="__DAT7">'[3]D1 - Books'!#REF!</definedName>
    <definedName name="__DAT8">'[3]D1 - Books'!#REF!</definedName>
    <definedName name="__DAT9">'[3]D1 - Books'!#REF!</definedName>
    <definedName name="__mm2001">#REF!</definedName>
    <definedName name="__mm2002">#REF!</definedName>
    <definedName name="__mm2003">#REF!</definedName>
    <definedName name="__mm2004">#REF!</definedName>
    <definedName name="__mm2005">#REF!</definedName>
    <definedName name="__SS35231">#REF!</definedName>
    <definedName name="__SS35236">#REF!</definedName>
    <definedName name="__SS35258">#REF!</definedName>
    <definedName name="__SS35371">#REF!</definedName>
    <definedName name="__SS35373">#REF!</definedName>
    <definedName name="__SS35375">#REF!</definedName>
    <definedName name="__SS35377">#REF!</definedName>
    <definedName name="__SS35381">#REF!</definedName>
    <definedName name="__SS35383">#REF!</definedName>
    <definedName name="__SS35384">#REF!</definedName>
    <definedName name="__SS35420">#REF!</definedName>
    <definedName name="__SS35422">#REF!</definedName>
    <definedName name="__SS35442">#REF!</definedName>
    <definedName name="__SS35447">#REF!</definedName>
    <definedName name="__SS35574">#REF!</definedName>
    <definedName name="__SS35576">#REF!</definedName>
    <definedName name="__SS35577">#REF!</definedName>
    <definedName name="__SS36355">#REF!</definedName>
    <definedName name="__SS36360">#REF!</definedName>
    <definedName name="__SS36504">#REF!</definedName>
    <definedName name="__SS36509">#REF!</definedName>
    <definedName name="__SS36561">#REF!</definedName>
    <definedName name="__SS36566">#REF!</definedName>
    <definedName name="__SS43422">#REF!</definedName>
    <definedName name="__SS43427">#REF!</definedName>
    <definedName name="__SS46888">#REF!</definedName>
    <definedName name="__SS46990">#REF!</definedName>
    <definedName name="__SS47048">#REF!</definedName>
    <definedName name="__SS47281">#REF!</definedName>
    <definedName name="__SS47431">#REF!</definedName>
    <definedName name="__SS47436">#REF!</definedName>
    <definedName name="__SS47469">#REF!</definedName>
    <definedName name="__SS47508">#REF!</definedName>
    <definedName name="__SS47571">#REF!</definedName>
    <definedName name="__SS49141">#REF!</definedName>
    <definedName name="__SS49145">#REF!</definedName>
    <definedName name="__SS49146">#REF!</definedName>
    <definedName name="__SS51573">#REF!</definedName>
    <definedName name="__SS51578">#REF!</definedName>
    <definedName name="__SS51627">#REF!</definedName>
    <definedName name="__SS51632">#REF!</definedName>
    <definedName name="__SS51741">#REF!</definedName>
    <definedName name="__SS51746">#REF!</definedName>
    <definedName name="__SS51747">#REF!</definedName>
    <definedName name="__SS51752">#REF!</definedName>
    <definedName name="__SS51761">#REF!</definedName>
    <definedName name="__SS51766">#REF!</definedName>
    <definedName name="__SS51800">#REF!</definedName>
    <definedName name="__SS51805">#REF!</definedName>
    <definedName name="__SS53882">#REF!</definedName>
    <definedName name="__SS53988">#REF!</definedName>
    <definedName name="__SS54056">#REF!</definedName>
    <definedName name="__SS57156">#REF!</definedName>
    <definedName name="_1C_41">#REF!</definedName>
    <definedName name="_DAT1">'[3]D1 - Books'!#REF!</definedName>
    <definedName name="_DAT10">'[3]D1 - Books'!#REF!</definedName>
    <definedName name="_DAT11">'[3]D1 - Books'!#REF!</definedName>
    <definedName name="_DAT12">'[3]D1 - Books'!#REF!</definedName>
    <definedName name="_DAT13">'[3]D1 - Books'!#REF!</definedName>
    <definedName name="_DAT14">'[3]D1 - Books'!#REF!</definedName>
    <definedName name="_DAT15">'[3]D1 - Books'!#REF!</definedName>
    <definedName name="_DAT16">'[3]D1 - Books'!#REF!</definedName>
    <definedName name="_DAT17">'[3]D1 - Books'!#REF!</definedName>
    <definedName name="_DAT18">'[3]D1 - Books'!#REF!</definedName>
    <definedName name="_DAT19">'[3]D1 - Books'!#REF!</definedName>
    <definedName name="_DAT2">'[3]D1 - Books'!#REF!</definedName>
    <definedName name="_DAT20">'[3]D1 - Books'!#REF!</definedName>
    <definedName name="_DAT21">'[3]D1 - Books'!#REF!</definedName>
    <definedName name="_DAT22">'[3]D1 - Books'!#REF!</definedName>
    <definedName name="_DAT23">'[3]D1 - Books'!#REF!</definedName>
    <definedName name="_DAT24">'[3]D1 - Books'!#REF!</definedName>
    <definedName name="_DAT25">'[3]D1 - Books'!#REF!</definedName>
    <definedName name="_DAT26">'[3]D1 - Books'!#REF!</definedName>
    <definedName name="_DAT27">'[3]D1 - Books'!#REF!</definedName>
    <definedName name="_DAT28">'[3]D1 - Books'!#REF!</definedName>
    <definedName name="_DAT29">'[3]D1 - Books'!#REF!</definedName>
    <definedName name="_DAT3">'[3]D1 - Books'!#REF!</definedName>
    <definedName name="_DAT30">'[3]D1 - Books'!#REF!</definedName>
    <definedName name="_DAT31">'[3]D1 - Books'!#REF!</definedName>
    <definedName name="_DAT32">'[3]D1 - Books'!#REF!</definedName>
    <definedName name="_DAT33">'[3]D1 - Books'!#REF!</definedName>
    <definedName name="_DAT34">'[3]D1 - Books'!#REF!</definedName>
    <definedName name="_DAT35">'[3]D1 - Books'!#REF!</definedName>
    <definedName name="_DAT36">'[3]D1 - Books'!#REF!</definedName>
    <definedName name="_DAT4">'[3]D1 - Books'!#REF!</definedName>
    <definedName name="_DAT5">'[3]D1 - Books'!#REF!</definedName>
    <definedName name="_DAT6">'[3]D1 - Books'!#REF!</definedName>
    <definedName name="_DAT7">'[3]D1 - Books'!#REF!</definedName>
    <definedName name="_DAT8">'[3]D1 - Books'!#REF!</definedName>
    <definedName name="_DAT9">'[3]D1 - Books'!#REF!</definedName>
    <definedName name="_Key1" hidden="1">#REF!</definedName>
    <definedName name="_mm2001">#REF!</definedName>
    <definedName name="_mm2002">#REF!</definedName>
    <definedName name="_mm2003">#REF!</definedName>
    <definedName name="_mm2004">#REF!</definedName>
    <definedName name="_mm2005">#REF!</definedName>
    <definedName name="_Order1" hidden="1">255</definedName>
    <definedName name="_Order2" hidden="1">0</definedName>
    <definedName name="_Sort" hidden="1">#REF!</definedName>
    <definedName name="_SS35231">#REF!</definedName>
    <definedName name="_SS35236">#REF!</definedName>
    <definedName name="_SS35258">#REF!</definedName>
    <definedName name="_SS35371">#REF!</definedName>
    <definedName name="_SS35373">#REF!</definedName>
    <definedName name="_SS35375">#REF!</definedName>
    <definedName name="_SS35377">#REF!</definedName>
    <definedName name="_SS35381">#REF!</definedName>
    <definedName name="_SS35383">#REF!</definedName>
    <definedName name="_SS35384">#REF!</definedName>
    <definedName name="_SS35420">#REF!</definedName>
    <definedName name="_SS35422">#REF!</definedName>
    <definedName name="_SS35442">#REF!</definedName>
    <definedName name="_SS35447">#REF!</definedName>
    <definedName name="_SS35574">#REF!</definedName>
    <definedName name="_SS35576">#REF!</definedName>
    <definedName name="_SS35577">#REF!</definedName>
    <definedName name="_SS36355">#REF!</definedName>
    <definedName name="_SS36360">#REF!</definedName>
    <definedName name="_SS36504">#REF!</definedName>
    <definedName name="_SS36509">#REF!</definedName>
    <definedName name="_SS36561">#REF!</definedName>
    <definedName name="_SS36566">#REF!</definedName>
    <definedName name="_SS43422">#REF!</definedName>
    <definedName name="_SS43427">#REF!</definedName>
    <definedName name="_SS46888">#REF!</definedName>
    <definedName name="_SS46990">#REF!</definedName>
    <definedName name="_SS47048">#REF!</definedName>
    <definedName name="_SS47281">#REF!</definedName>
    <definedName name="_SS47431">#REF!</definedName>
    <definedName name="_SS47436">#REF!</definedName>
    <definedName name="_SS47469">#REF!</definedName>
    <definedName name="_SS47508">#REF!</definedName>
    <definedName name="_SS47571">#REF!</definedName>
    <definedName name="_SS49141">#REF!</definedName>
    <definedName name="_SS49145">#REF!</definedName>
    <definedName name="_SS49146">#REF!</definedName>
    <definedName name="_SS51573">#REF!</definedName>
    <definedName name="_SS51578">#REF!</definedName>
    <definedName name="_SS51627">#REF!</definedName>
    <definedName name="_SS51632">#REF!</definedName>
    <definedName name="_SS51741">#REF!</definedName>
    <definedName name="_SS51746">#REF!</definedName>
    <definedName name="_SS51747">#REF!</definedName>
    <definedName name="_SS51752">#REF!</definedName>
    <definedName name="_SS51761">#REF!</definedName>
    <definedName name="_SS51766">#REF!</definedName>
    <definedName name="_SS51800">#REF!</definedName>
    <definedName name="_SS51805">#REF!</definedName>
    <definedName name="_SS53882">#REF!</definedName>
    <definedName name="_SS53988">#REF!</definedName>
    <definedName name="_SS54056">#REF!</definedName>
    <definedName name="_SS57156">#REF!</definedName>
    <definedName name="_Table1_In1" localSheetId="4" hidden="1">#REF!</definedName>
    <definedName name="_Table1_In1" hidden="1">#REF!</definedName>
    <definedName name="_Table1_Out" localSheetId="4" hidden="1">#REF!</definedName>
    <definedName name="_Table1_Out" hidden="1">#REF!</definedName>
    <definedName name="_Table2_In2" localSheetId="4" hidden="1">#REF!</definedName>
    <definedName name="_Table2_In2" hidden="1">#REF!</definedName>
    <definedName name="_Table2_Out" localSheetId="4" hidden="1">#REF!</definedName>
    <definedName name="_Table2_Out" hidden="1">#REF!</definedName>
    <definedName name="a">#REF!</definedName>
    <definedName name="A_">#REF!</definedName>
    <definedName name="A_1">#REF!</definedName>
    <definedName name="abit">0.000000001</definedName>
    <definedName name="ACCNT">#REF!</definedName>
    <definedName name="ACCOUNTS" localSheetId="4">#REF!</definedName>
    <definedName name="ACCOUNTS">#REF!</definedName>
    <definedName name="ACCUR">'[2]05TAX'!#REF!</definedName>
    <definedName name="ACGDIST">#REF!</definedName>
    <definedName name="ALANDCO">[1]ENTRY!#REF!</definedName>
    <definedName name="ALTADJ">#REF!</definedName>
    <definedName name="apr">#REF!</definedName>
    <definedName name="april">#REF!</definedName>
    <definedName name="AS2DocOpenMode" hidden="1">"AS2DocumentEdit"</definedName>
    <definedName name="assumptions" localSheetId="4">#REF!</definedName>
    <definedName name="assumptions">#REF!</definedName>
    <definedName name="assumptions97" localSheetId="4">#REF!</definedName>
    <definedName name="assumptions97">#REF!</definedName>
    <definedName name="assumptions98" localSheetId="4">#REF!</definedName>
    <definedName name="assumptions98">#REF!</definedName>
    <definedName name="assumptions99" localSheetId="4">#REF!</definedName>
    <definedName name="assumptions99">#REF!</definedName>
    <definedName name="ATAX">#REF!</definedName>
    <definedName name="aug">#REF!</definedName>
    <definedName name="avail">#REF!</definedName>
    <definedName name="B">#REF!</definedName>
    <definedName name="B_">#REF!</definedName>
    <definedName name="B_1">#REF!</definedName>
    <definedName name="B_2">#REF!</definedName>
    <definedName name="B_3">#REF!</definedName>
    <definedName name="balancesheet" localSheetId="4">#REF!</definedName>
    <definedName name="balancesheet">#REF!</definedName>
    <definedName name="bayatxinc">[4]Provision!#REF!</definedName>
    <definedName name="BIADJ">#REF!</definedName>
    <definedName name="BigStats" localSheetId="4">#REF!</definedName>
    <definedName name="BigStats">#REF!</definedName>
    <definedName name="BORDER">'[2]05TAX'!#REF!</definedName>
    <definedName name="bra">[5]ConBeg!#REF!</definedName>
    <definedName name="bradtxinc">#REF!</definedName>
    <definedName name="btwcols">[4]Provision!#REF!,[4]Provision!#REF!,[4]Provision!#REF!,[4]Provision!#REF!,[4]Provision!#REF!,[4]Provision!#REF!,[4]Provision!#REF!,[4]Provision!#REF!,[4]Provision!#REF!,[4]Provision!#REF!,[4]Provision!#REF!,[4]Provision!#REF!,[4]Provision!#REF!,[4]Provision!#REF!,[4]Provision!#REF!</definedName>
    <definedName name="bufrs_alloc">[6]bufrs_percentage!$A$1:$B$46</definedName>
    <definedName name="c_">#REF!</definedName>
    <definedName name="c_1">#REF!</definedName>
    <definedName name="C_5">#REF!</definedName>
    <definedName name="C00_tax_rptBak">#REF!</definedName>
    <definedName name="CALC" localSheetId="4">#REF!</definedName>
    <definedName name="CALC">#REF!</definedName>
    <definedName name="calitxinc">[4]Provision!#REF!</definedName>
    <definedName name="CapacityRate" localSheetId="4">HLOOKUP(ProjectYear,tblCapRate,swCaptbl+1)</definedName>
    <definedName name="CapacityRate">HLOOKUP(ProjectYear,tblCapRate,swCaptbl+1)</definedName>
    <definedName name="CAPCALC" localSheetId="4">#REF!</definedName>
    <definedName name="CAPCALC">#REF!</definedName>
    <definedName name="CAPTI" localSheetId="4">#REF!</definedName>
    <definedName name="CAPTI">#REF!</definedName>
    <definedName name="CASH">#REF!</definedName>
    <definedName name="cashflowstatement" localSheetId="4">#REF!</definedName>
    <definedName name="cashflowstatement">#REF!</definedName>
    <definedName name="CER">#REF!</definedName>
    <definedName name="ChartAccounts" localSheetId="4">#REF!</definedName>
    <definedName name="ChartAccounts">#REF!</definedName>
    <definedName name="CONSOL">'[7]SUMMARY-OLD'!$C$3:$T$30</definedName>
    <definedName name="CORPTAX_DATAMAPDEFINITIONS_DataMap_3" hidden="1">#REF!</definedName>
    <definedName name="cosotxinc">#REF!</definedName>
    <definedName name="COST">'[2]Excel 1120'!#REF!</definedName>
    <definedName name="cover" localSheetId="4">#REF!</definedName>
    <definedName name="cover">#REF!</definedName>
    <definedName name="coveragecalcs" localSheetId="4">#REF!</definedName>
    <definedName name="coveragecalcs">#REF!</definedName>
    <definedName name="coverages97" localSheetId="4">#REF!</definedName>
    <definedName name="coverages97">#REF!</definedName>
    <definedName name="coverages98" localSheetId="4">#REF!</definedName>
    <definedName name="coverages98">#REF!</definedName>
    <definedName name="coverages99" localSheetId="4">#REF!</definedName>
    <definedName name="coverages99">#REF!</definedName>
    <definedName name="CPGALTADJ">#REF!</definedName>
    <definedName name="CPGATAX">#REF!</definedName>
    <definedName name="CPGBIADJ">#REF!</definedName>
    <definedName name="CPGRTAX">#REF!</definedName>
    <definedName name="CPGSUM">#REF!</definedName>
    <definedName name="CPGTI">#REF!</definedName>
    <definedName name="CPI_Rate">[8]CPI_Exclusions!$B$78</definedName>
    <definedName name="D">#REF!</definedName>
    <definedName name="d_">#REF!</definedName>
    <definedName name="D_1">#REF!</definedName>
    <definedName name="Ddd">#REF!,#REF!,#REF!</definedName>
    <definedName name="debt" localSheetId="4">#REF!</definedName>
    <definedName name="debt">#REF!</definedName>
    <definedName name="debt97" localSheetId="4">#REF!</definedName>
    <definedName name="debt97">#REF!</definedName>
    <definedName name="debt98" localSheetId="4">#REF!</definedName>
    <definedName name="debt98">#REF!</definedName>
    <definedName name="debt99" localSheetId="4">#REF!</definedName>
    <definedName name="debt99">#REF!</definedName>
    <definedName name="debtsenior" localSheetId="4">#REF!</definedName>
    <definedName name="debtsenior">#REF!</definedName>
    <definedName name="dec">#REF!</definedName>
    <definedName name="deccwip">#REF!</definedName>
    <definedName name="DEPR">'[2]Excel 1120'!#REF!</definedName>
    <definedName name="depreciation" localSheetId="4">#REF!</definedName>
    <definedName name="depreciation">#REF!</definedName>
    <definedName name="depreciation97" localSheetId="4">#REF!</definedName>
    <definedName name="depreciation97">#REF!</definedName>
    <definedName name="depreciation98" localSheetId="4">#REF!</definedName>
    <definedName name="depreciation98">#REF!</definedName>
    <definedName name="depreciation99" localSheetId="4">#REF!</definedName>
    <definedName name="depreciation99">#REF!</definedName>
    <definedName name="diffexpl">[4]Provision!#REF!</definedName>
    <definedName name="DISTR">#REF!</definedName>
    <definedName name="DIV">'[2]Excel 1120'!#REF!</definedName>
    <definedName name="doswtxinc">#REF!</definedName>
    <definedName name="doubtxinc">[4]Provision!#REF!</definedName>
    <definedName name="e">#REF!</definedName>
    <definedName name="E_1">#REF!</definedName>
    <definedName name="ebentxinc">[4]Provision!#REF!</definedName>
    <definedName name="Energy" localSheetId="4">HLOOKUP(ProjectYear,tblEnergyRate,swEnergytbl+1)</definedName>
    <definedName name="Energy">HLOOKUP(ProjectYear,tblEnergyRate,swEnergytbl+1)</definedName>
    <definedName name="EnergyRate" localSheetId="4">HLOOKUP(ProjectYear,tblEnergyRate,swEnergytbl+1)</definedName>
    <definedName name="EnergyRate">HLOOKUP(ProjectYear,tblEnergyRate,swEnergytbl+1)</definedName>
    <definedName name="EntityName">[9]Input!$C$6</definedName>
    <definedName name="ENTRIES">'[2]05TAX'!#REF!</definedName>
    <definedName name="ER_Table">[10]Tables!$A$3:$C$13</definedName>
    <definedName name="ESI">[1]ENTRY!#REF!</definedName>
    <definedName name="esireport">[4]Provision!$B$1:$F$63,[4]Provision!$G$1:$J$63,[4]Provision!$K$1:$N$63,[4]Provision!$O$1:$R$63,[4]Provision!$S$1:$X$63,[4]Provision!$Y$1:$AD$63,[4]Provision!$AE$1:$AH$63,[4]Provision!$AI$1:$AL$63</definedName>
    <definedName name="EXAMP">#REF!</definedName>
    <definedName name="exc">#REF!</definedName>
    <definedName name="exp">#REF!</definedName>
    <definedName name="EXP_OFFSET">#REF!</definedName>
    <definedName name="F">#REF!</definedName>
    <definedName name="feb">#REF!</definedName>
    <definedName name="fed_other">[11]BalancesNew!#REF!</definedName>
    <definedName name="financials" localSheetId="4">#REF!</definedName>
    <definedName name="financials">#REF!</definedName>
    <definedName name="financials97" localSheetId="4">#REF!</definedName>
    <definedName name="financials97">#REF!</definedName>
    <definedName name="financials98" localSheetId="4">#REF!</definedName>
    <definedName name="financials98">#REF!</definedName>
    <definedName name="financials99" localSheetId="4">#REF!</definedName>
    <definedName name="financials99">#REF!</definedName>
    <definedName name="FormatRange" localSheetId="4">#REF!</definedName>
    <definedName name="FormatRange">#REF!</definedName>
    <definedName name="fpl" localSheetId="4">#REF!</definedName>
    <definedName name="fpl">#REF!</definedName>
    <definedName name="fplds" localSheetId="4">#REF!</definedName>
    <definedName name="fplds">#REF!</definedName>
    <definedName name="fplitxinc">#REF!</definedName>
    <definedName name="fplreport">[4]Provision!$B$1:$F$46,[4]Provision!$G$1:$J$46,[4]Provision!$K$1:$N$46,[4]Provision!$O$1:$R$46,[4]Provision!$S$1:$X$46,[4]Provision!$Y$1:$AD$46,[4]Provision!$AE$1:$AH$46,[4]Provision!$AI$1:$AL$46</definedName>
    <definedName name="FUND">#REF!</definedName>
    <definedName name="G">#REF!</definedName>
    <definedName name="G_L">'[2]Excel 1120'!#REF!</definedName>
    <definedName name="GAAP_Other">[11]BalancesNew!#REF!</definedName>
    <definedName name="GR">'[2]Excel 1120'!#REF!</definedName>
    <definedName name="GRPCALC" localSheetId="4">#REF!</definedName>
    <definedName name="GRPCALC">#REF!</definedName>
    <definedName name="GRPTI" localSheetId="4">#REF!</definedName>
    <definedName name="GRPTI">#REF!</definedName>
    <definedName name="H">#REF!</definedName>
    <definedName name="HDLGSTI" localSheetId="4">#REF!</definedName>
    <definedName name="HDLGSTI">#REF!</definedName>
    <definedName name="HELD">#REF!</definedName>
    <definedName name="HLDGSCALC" localSheetId="4">#REF!</definedName>
    <definedName name="HLDGSCALC">#REF!</definedName>
    <definedName name="hyp8txinc">#REF!</definedName>
    <definedName name="hyp9txinc">#REF!</definedName>
    <definedName name="impetxinc">[4]Provision!#REF!</definedName>
    <definedName name="incomestatement" localSheetId="4">#REF!</definedName>
    <definedName name="incomestatement">#REF!</definedName>
    <definedName name="incr">[11]MMaint!A2=0</definedName>
    <definedName name="INPUT">'[2]Excel 1120'!#REF!</definedName>
    <definedName name="insvc">'[12]in svc pt'!$A$3:$B$201</definedName>
    <definedName name="INT">'[2]Excel 1120'!#REF!</definedName>
    <definedName name="INTDIV">'[2]Excel 1120'!#REF!</definedName>
    <definedName name="INTEXP">'[2]Excel 1120'!#REF!</definedName>
    <definedName name="jan">#REF!</definedName>
    <definedName name="JEs">[13]JEs!$H$4,[13]JEs!$H$55,[13]JEs!$H$107,[13]JEs!$H$156,[13]JEs!$H$205,[13]JEs!$H$254,[13]JEs!$H$304,[13]JEs!$H$351,[13]JEs!$H$399,[13]JEs!$H$448,[13]JEs!$H$495,[13]JEs!$H$541,[13]JEs!$H$587,[13]JEs!$H$636,[13]JEs!$H$685,[13]JEs!$H$729,[13]JEs!$H$772,[13]JEs!$H$817,[13]JEs!$H$862,[13]JEs!$H$907</definedName>
    <definedName name="jonetxinc">#REF!</definedName>
    <definedName name="JOUR">'[2]05TAX'!#REF!</definedName>
    <definedName name="july">#REF!</definedName>
    <definedName name="june">#REF!</definedName>
    <definedName name="kerntxinc">#REF!</definedName>
    <definedName name="labor2001">#REF!</definedName>
    <definedName name="labor2002">#REF!</definedName>
    <definedName name="labor2003">#REF!</definedName>
    <definedName name="labor2004">#REF!</definedName>
    <definedName name="labor2005">#REF!</definedName>
    <definedName name="LIST">#REF!</definedName>
    <definedName name="mar">#REF!</definedName>
    <definedName name="march_01_capital_accrual">'[14]CAPITAL ACCRUAL CALC JAN01'!$A$1:$F$41</definedName>
    <definedName name="may">#REF!</definedName>
    <definedName name="midcols">[4]Provision!$F$1:$F$65536,[4]Provision!$H$1:$H$65536,[4]Provision!#REF!,[4]Provision!$J$1:$J$65536,[4]Provision!#REF!,[4]Provision!#REF!,[4]Provision!$V$1:$V$65536,[4]Provision!$AJ$1:$AJ$65536,[4]Provision!$T$1:$T$65536,[4]Provision!#REF!,[4]Provision!$R$1:$R$65536,[4]Provision!#REF!,[4]Provision!$L$1:$L$65536,[4]Provision!#REF!,[4]Provision!#REF!,[4]Provision!$Z$1:$Z$65536</definedName>
    <definedName name="monttxinc">[4]Provision!#REF!</definedName>
    <definedName name="mthincst2003">#REF!</definedName>
    <definedName name="mthincstmt2002">#REF!</definedName>
    <definedName name="name">#REF!</definedName>
    <definedName name="NEW">#REF!</definedName>
    <definedName name="new_name">[15]tbl_festub_details!$A$1:$AZ$1067</definedName>
    <definedName name="newdata">[16]ytd!$A$2:$B$115</definedName>
    <definedName name="newtable">[17]table!$A$1:$B$287</definedName>
    <definedName name="nov">#REF!</definedName>
    <definedName name="numqtrs">#REF!</definedName>
    <definedName name="O_D">'[2]Excel 1120'!#REF!</definedName>
    <definedName name="O_I">'[2]Excel 1120'!#REF!</definedName>
    <definedName name="operatingrevenue" localSheetId="4">#REF!</definedName>
    <definedName name="operatingrevenue">#REF!</definedName>
    <definedName name="operexp" localSheetId="4">#REF!</definedName>
    <definedName name="operexp">#REF!</definedName>
    <definedName name="operexp97" localSheetId="4">#REF!</definedName>
    <definedName name="operexp97">#REF!</definedName>
    <definedName name="operexp98" localSheetId="4">#REF!</definedName>
    <definedName name="operexp98">#REF!</definedName>
    <definedName name="operexp99" localSheetId="4">#REF!</definedName>
    <definedName name="operexp99">#REF!</definedName>
    <definedName name="operrev97" localSheetId="4">#REF!</definedName>
    <definedName name="operrev97">#REF!</definedName>
    <definedName name="operrev98" localSheetId="4">#REF!</definedName>
    <definedName name="operrev98">#REF!</definedName>
    <definedName name="operrev99" localSheetId="4">#REF!</definedName>
    <definedName name="operrev99">#REF!</definedName>
    <definedName name="ORIGACCR">'[18]1999 ACCRUAL'!$A$2:$B$13</definedName>
    <definedName name="ormetxinc">[4]Provision!#REF!</definedName>
    <definedName name="OTHER">#REF!</definedName>
    <definedName name="outbasis_esi">[11]BalancesNew!#REF!</definedName>
    <definedName name="outbasis_other">[11]BalancesNew!#REF!</definedName>
    <definedName name="PAGE1">'[2]05TAX'!#REF!</definedName>
    <definedName name="PAGE2">'[2]05TAX'!#REF!</definedName>
    <definedName name="PAGE3">'[2]05TAX'!#REF!</definedName>
    <definedName name="PAGE4">'[2]05TAX'!#REF!</definedName>
    <definedName name="PAGE5">'[2]05TAX'!#REF!</definedName>
    <definedName name="PAGE6">'[2]05TAX'!#REF!</definedName>
    <definedName name="parea">[4]Provision!$B$5:$H$30,[4]Provision!$I$5:$J$30,[4]Provision!$K$5:$N$30,[4]Provision!$Q$5:$T$30,[4]Provision!$U$5:$X$30,[4]Provision!$Y$5:$AD$30,[4]Provision!$AE$5:$AH$30,[4]Provision!$B$31:$H$63,[4]Provision!$I$31:$J$63,[4]Provision!$K$31:$N$63,[4]Provision!$Q$31:$T$63,[4]Provision!$U$31:$X$63,[4]Provision!$Y$31:$AD$63,[4]Provision!$AE$31:$AH$63,[4]Provision!#REF!</definedName>
    <definedName name="pareaold">[4]Provision!$B$5:$H$30,[4]Provision!$I$5:$J$30,[4]Provision!$K$5:$N$30,[4]Provision!$Q$5:$T$30,[4]Provision!$U$5:$X$30,[4]Provision!$Y$5:$AD$30,[4]Provision!$AE$5:$AH$30,[4]Provision!$B$31:$H$63,[4]Provision!$I$31:$J$63,[4]Provision!$K$31:$N$63,[4]Provision!$Q$31:$T$63,[4]Provision!$U$31:$X$63,[4]Provision!$Y$31:$AD$63,[4]Provision!$AE$31:$AH$63,[4]Provision!#REF!</definedName>
    <definedName name="Partialyr">[11]Assume1!$K$29</definedName>
    <definedName name="PEAK" localSheetId="4">#REF!</definedName>
    <definedName name="PEAK">#REF!</definedName>
    <definedName name="Period">[9]Input!$C$8</definedName>
    <definedName name="pm">#REF!</definedName>
    <definedName name="posdtxinc">#REF!</definedName>
    <definedName name="PRAXIS">#REF!</definedName>
    <definedName name="PRINT">#REF!</definedName>
    <definedName name="_xlnm.Print_Area" localSheetId="0">'C25 with links'!$A$4:$G$46</definedName>
    <definedName name="_xlnm.Print_Area" localSheetId="4">'Excess DT Rep 257 - ALL'!$A$4:$E$135</definedName>
    <definedName name="_xlnm.Print_Area" localSheetId="3">'Excess DT Rep 257 - Protected'!$A$4:$E$136</definedName>
    <definedName name="_xlnm.Print_Area" localSheetId="1">'Forecast Calculation'!$A$4:$J$32</definedName>
    <definedName name="Print_Area_MI">#REF!</definedName>
    <definedName name="_xlnm.Print_Titles" localSheetId="4">'Excess DT Rep 257 - ALL'!$4:$8</definedName>
    <definedName name="_xlnm.Print_Titles" localSheetId="3">'Excess DT Rep 257 - Protected'!$4:$7</definedName>
    <definedName name="Print_Titles_MI">#REF!</definedName>
    <definedName name="PrintArea" localSheetId="4">#REF!</definedName>
    <definedName name="PrintArea">#REF!</definedName>
    <definedName name="printfpli">[4]Provision!$U$5:$AJ$30,[4]Provision!$U$31:$AJ$63,[4]Provision!#REF!</definedName>
    <definedName name="project">[9]Input!$C$7</definedName>
    <definedName name="ProjectScenario">[11]Assume1!$B$13</definedName>
    <definedName name="ProjectTitle">[11]Assume1!$E$12</definedName>
    <definedName name="prtrecon">[4]Provision!#REF!,[4]Provision!#REF!,[4]Provision!#REF!,[4]Provision!#REF!</definedName>
    <definedName name="QUALTEC">[1]ENTRY!#REF!</definedName>
    <definedName name="QUALTEC_QUALITY_SERVICES__INC.">#REF!</definedName>
    <definedName name="rate_schedule">[4]Provision!#REF!</definedName>
    <definedName name="RECON">'[2]05TAX'!#REF!</definedName>
    <definedName name="reconciliation">#REF!</definedName>
    <definedName name="ref">[19]ref!$A$20:$C$144</definedName>
    <definedName name="RepAll">#REF!</definedName>
    <definedName name="RepAllFormat">#REF!</definedName>
    <definedName name="RepAllHead">#REF!</definedName>
    <definedName name="RepData">#REF!</definedName>
    <definedName name="RepDataFormat">#REF!</definedName>
    <definedName name="RepDataMoney1">'[20]Standard Reports with reconc'!#REF!</definedName>
    <definedName name="RepDataMoney2">'[20]Standard Reports with reconc'!#REF!</definedName>
    <definedName name="RepDataMoney3">'[20]Standard Reports with reconc'!#REF!</definedName>
    <definedName name="RepDataMoney4">'[20]Standard Reports with reconc'!#REF!</definedName>
    <definedName name="RepDataPercent1">'[20]Standard Reports with reconc'!#REF!</definedName>
    <definedName name="RepDataPercent2">'[20]Standard Reports with reconc'!#REF!</definedName>
    <definedName name="RepDataPercent3">'[20]Standard Reports with reconc'!#REF!</definedName>
    <definedName name="RepDelete">'[20]Standard Reports with reconc'!#REF!</definedName>
    <definedName name="RepDollars" localSheetId="4">#REF!</definedName>
    <definedName name="RepDollars">#REF!</definedName>
    <definedName name="Report" localSheetId="4">#REF!</definedName>
    <definedName name="Report">#REF!</definedName>
    <definedName name="RepPercent" localSheetId="4">#REF!</definedName>
    <definedName name="RepPercent">#REF!</definedName>
    <definedName name="reserves" localSheetId="4">#REF!</definedName>
    <definedName name="reserves">#REF!</definedName>
    <definedName name="REV">'[2]Excel 1120'!#REF!</definedName>
    <definedName name="RTAX">#REF!</definedName>
    <definedName name="SCALC" localSheetId="4">#REF!</definedName>
    <definedName name="SCALC">#REF!</definedName>
    <definedName name="sematxinc">[4]Provision!#REF!</definedName>
    <definedName name="sencount" hidden="1">1</definedName>
    <definedName name="sep">#REF!</definedName>
    <definedName name="SIDE">'[7]SUMMARY-OLD'!$A$2:$A$30</definedName>
    <definedName name="siertxinc">[4]Provision!#REF!</definedName>
    <definedName name="sign_date">'[21]October additions to ppd comm'!#REF!</definedName>
    <definedName name="skyrtxinc">#REF!</definedName>
    <definedName name="SmallStats" localSheetId="4">#REF!</definedName>
    <definedName name="SmallStats">#REF!</definedName>
    <definedName name="spec">[22]Detail!#REF!</definedName>
    <definedName name="state_other">[11]BalancesNew!#REF!</definedName>
    <definedName name="Stats1">#REF!</definedName>
    <definedName name="Stats2">#REF!</definedName>
    <definedName name="Stats3" localSheetId="4">#REF!</definedName>
    <definedName name="Stats3">#REF!</definedName>
    <definedName name="STI" localSheetId="4">#REF!</definedName>
    <definedName name="STI">#REF!</definedName>
    <definedName name="SUMM">#REF!</definedName>
    <definedName name="tax">'[2]Excel 1120'!#REF!</definedName>
    <definedName name="tax_desc" localSheetId="4">#REF!</definedName>
    <definedName name="tax_desc">#REF!</definedName>
    <definedName name="TAXINC">'[2]05TAX'!#REF!</definedName>
    <definedName name="tbl_festub_ack" localSheetId="4">#REF!</definedName>
    <definedName name="tbl_festub_ack">#REF!</definedName>
    <definedName name="tbl_festub_details" localSheetId="4">#REF!</definedName>
    <definedName name="tbl_festub_details">#REF!</definedName>
    <definedName name="temppt">[4]Provision!$B$5:$H$30,[4]Provision!$I$5:$J$30,[4]Provision!$K$5:$R$30,[4]Provision!$S$5:$AJ$30,[4]Provision!$U$5:$Z$30,[4]Provision!$AA$5:$AD$30,[4]Provision!$AE$5:$AH$30,[4]Provision!$B$31:$H$63,[4]Provision!$I$31:$J$63,[4]Provision!$K$31:$R$63,[4]Provision!$S$31:$T$63,[4]Provision!$U$31:$Z$63,[4]Provision!$AA$31:$AD$63,[4]Provision!$AE$31:$AH$63</definedName>
    <definedName name="test">#REF!</definedName>
    <definedName name="TEST0">'[3]D1 - Books'!#REF!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2" localSheetId="4">#REF!</definedName>
    <definedName name="TEST2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>'[3]D1 - Books'!#REF!</definedName>
    <definedName name="TESTKEYS">'[3]D1 - Books'!#REF!</definedName>
    <definedName name="TESTVKEY">'[3]D1 - Books'!#REF!</definedName>
    <definedName name="TI">#REF!</definedName>
    <definedName name="titles">[4]Provision!$A$1:$IV$4,[4]Provision!$A$1:$A$65536</definedName>
    <definedName name="TOP">#REF!</definedName>
    <definedName name="Ttt">#REF!,#REF!,#REF!</definedName>
    <definedName name="TURNER">[1]ENTRY!#REF!</definedName>
    <definedName name="Turner2">[1]ENTRY!#REF!</definedName>
    <definedName name="TYPE" localSheetId="4">#REF!</definedName>
    <definedName name="TYPE">#REF!</definedName>
    <definedName name="victtxinc">#REF!</definedName>
    <definedName name="waterfall" localSheetId="4">#REF!</definedName>
    <definedName name="waterfall">#REF!</definedName>
    <definedName name="westtxinc">[4]Provision!#REF!</definedName>
    <definedName name="wo">#REF!</definedName>
    <definedName name="woorder">'[23]DESCRIPTION TABLE'!#REF!</definedName>
    <definedName name="workingcapitalloan" localSheetId="4">#REF!</definedName>
    <definedName name="workingcapitalloan">#REF!</definedName>
    <definedName name="WorkOrders">#REF!</definedName>
    <definedName name="wpdesc">#REF!</definedName>
    <definedName name="Wyoming">'[24](C-3) Middle Tier'!$A$11:$A$52</definedName>
    <definedName name="ytd">#REF!</definedName>
    <definedName name="Yyyy">#REF!,#REF!,#REF!,#REF!</definedName>
  </definedNames>
  <calcPr calcId="145621"/>
</workbook>
</file>

<file path=xl/calcChain.xml><?xml version="1.0" encoding="utf-8"?>
<calcChain xmlns="http://schemas.openxmlformats.org/spreadsheetml/2006/main">
  <c r="C26" i="2" l="1"/>
  <c r="C27" i="2"/>
  <c r="C28" i="2"/>
  <c r="B27" i="2"/>
  <c r="B28" i="2"/>
  <c r="B26" i="2"/>
  <c r="C13" i="2"/>
  <c r="C14" i="2"/>
  <c r="C15" i="2"/>
  <c r="B15" i="2"/>
  <c r="B14" i="2"/>
  <c r="B13" i="2"/>
  <c r="B15" i="3" l="1"/>
  <c r="I25" i="2" l="1"/>
  <c r="G25" i="2"/>
  <c r="E25" i="2"/>
  <c r="I19" i="2"/>
  <c r="G19" i="2"/>
  <c r="E19" i="2"/>
  <c r="C36" i="3"/>
  <c r="D36" i="3" s="1"/>
  <c r="C29" i="3"/>
  <c r="D29" i="3" s="1"/>
  <c r="I27" i="2" l="1"/>
  <c r="G27" i="2"/>
  <c r="I28" i="2"/>
  <c r="G28" i="2"/>
  <c r="I26" i="2"/>
  <c r="G26" i="2"/>
  <c r="E27" i="2"/>
  <c r="E28" i="2"/>
  <c r="E26" i="2"/>
  <c r="E29" i="2" l="1"/>
  <c r="G29" i="2"/>
  <c r="I29" i="2"/>
  <c r="D25" i="3"/>
  <c r="C25" i="3"/>
  <c r="B25" i="3"/>
  <c r="G30" i="2" l="1"/>
  <c r="I30" i="2"/>
  <c r="E30" i="2"/>
  <c r="C21" i="3"/>
  <c r="D21" i="3" s="1"/>
  <c r="C25" i="2" l="1"/>
  <c r="B25" i="2"/>
  <c r="C19" i="2"/>
  <c r="B19" i="2"/>
  <c r="D12" i="2"/>
  <c r="A6" i="3"/>
  <c r="B124" i="4"/>
  <c r="B125" i="4" s="1"/>
  <c r="B123" i="4"/>
  <c r="C123" i="4" s="1"/>
  <c r="C124" i="4"/>
  <c r="D124" i="4" s="1"/>
  <c r="D108" i="4"/>
  <c r="C108" i="4"/>
  <c r="B108" i="4"/>
  <c r="D96" i="4"/>
  <c r="C81" i="4"/>
  <c r="C65" i="4"/>
  <c r="C98" i="4" s="1"/>
  <c r="C64" i="4"/>
  <c r="D63" i="4"/>
  <c r="C54" i="4"/>
  <c r="C87" i="4" s="1"/>
  <c r="C53" i="4"/>
  <c r="C86" i="4" s="1"/>
  <c r="B52" i="4"/>
  <c r="D52" i="4" s="1"/>
  <c r="B51" i="4"/>
  <c r="B81" i="4"/>
  <c r="C32" i="4"/>
  <c r="B32" i="4"/>
  <c r="B64" i="4"/>
  <c r="D29" i="4"/>
  <c r="B21" i="4"/>
  <c r="B23" i="4" s="1"/>
  <c r="B53" i="4"/>
  <c r="C52" i="4"/>
  <c r="C85" i="4" s="1"/>
  <c r="C21" i="4"/>
  <c r="C23" i="4"/>
  <c r="C35" i="4" s="1"/>
  <c r="B125" i="5"/>
  <c r="D124" i="5"/>
  <c r="C124" i="5"/>
  <c r="C123" i="5"/>
  <c r="C125" i="5" s="1"/>
  <c r="D108" i="5"/>
  <c r="C108" i="5"/>
  <c r="B108" i="5"/>
  <c r="D96" i="5"/>
  <c r="C64" i="5"/>
  <c r="D63" i="5"/>
  <c r="C54" i="5"/>
  <c r="C87" i="5" s="1"/>
  <c r="C53" i="5"/>
  <c r="C86" i="5" s="1"/>
  <c r="C81" i="5"/>
  <c r="B81" i="5"/>
  <c r="C65" i="5"/>
  <c r="C98" i="5" s="1"/>
  <c r="B32" i="5"/>
  <c r="C32" i="5"/>
  <c r="B64" i="5"/>
  <c r="D29" i="5"/>
  <c r="B53" i="5"/>
  <c r="C52" i="5"/>
  <c r="C85" i="5" s="1"/>
  <c r="B52" i="5"/>
  <c r="D52" i="5" s="1"/>
  <c r="B51" i="5"/>
  <c r="C66" i="5" l="1"/>
  <c r="C21" i="5"/>
  <c r="C23" i="5" s="1"/>
  <c r="C35" i="5" s="1"/>
  <c r="C38" i="5" s="1"/>
  <c r="B21" i="5"/>
  <c r="B23" i="5" s="1"/>
  <c r="B35" i="5" s="1"/>
  <c r="B38" i="5" s="1"/>
  <c r="B109" i="5" s="1"/>
  <c r="D19" i="2"/>
  <c r="F12" i="2"/>
  <c r="D25" i="2"/>
  <c r="C125" i="4"/>
  <c r="C66" i="4"/>
  <c r="D81" i="4"/>
  <c r="B97" i="4"/>
  <c r="D64" i="4"/>
  <c r="B86" i="4"/>
  <c r="D86" i="4" s="1"/>
  <c r="D53" i="4"/>
  <c r="C38" i="4"/>
  <c r="B35" i="4"/>
  <c r="B38" i="4" s="1"/>
  <c r="B109" i="4" s="1"/>
  <c r="D17" i="4"/>
  <c r="D123" i="4"/>
  <c r="D125" i="4" s="1"/>
  <c r="D20" i="4"/>
  <c r="D31" i="4"/>
  <c r="C51" i="4"/>
  <c r="B54" i="4"/>
  <c r="B65" i="4"/>
  <c r="B84" i="4"/>
  <c r="C97" i="4"/>
  <c r="C99" i="4" s="1"/>
  <c r="D18" i="4"/>
  <c r="B85" i="4"/>
  <c r="D85" i="4" s="1"/>
  <c r="D14" i="4"/>
  <c r="D19" i="4"/>
  <c r="D30" i="4"/>
  <c r="D48" i="4"/>
  <c r="D81" i="5"/>
  <c r="B66" i="5"/>
  <c r="B97" i="5"/>
  <c r="D64" i="5"/>
  <c r="B86" i="5"/>
  <c r="D86" i="5" s="1"/>
  <c r="D53" i="5"/>
  <c r="D17" i="5"/>
  <c r="D123" i="5"/>
  <c r="D125" i="5" s="1"/>
  <c r="D20" i="5"/>
  <c r="D31" i="5"/>
  <c r="C51" i="5"/>
  <c r="B54" i="5"/>
  <c r="B65" i="5"/>
  <c r="B84" i="5"/>
  <c r="C97" i="5"/>
  <c r="C99" i="5" s="1"/>
  <c r="D18" i="5"/>
  <c r="B85" i="5"/>
  <c r="D85" i="5" s="1"/>
  <c r="D14" i="5"/>
  <c r="D19" i="5"/>
  <c r="D30" i="5"/>
  <c r="D48" i="5"/>
  <c r="C109" i="5" l="1"/>
  <c r="F19" i="2"/>
  <c r="H12" i="2"/>
  <c r="F25" i="2"/>
  <c r="D66" i="4"/>
  <c r="B129" i="4"/>
  <c r="D32" i="4"/>
  <c r="D21" i="4"/>
  <c r="C116" i="4" s="1"/>
  <c r="B99" i="4"/>
  <c r="D97" i="4"/>
  <c r="B128" i="4" s="1"/>
  <c r="B98" i="4"/>
  <c r="D98" i="4" s="1"/>
  <c r="D65" i="4"/>
  <c r="B66" i="4"/>
  <c r="B87" i="4"/>
  <c r="D87" i="4" s="1"/>
  <c r="D54" i="4"/>
  <c r="C55" i="4"/>
  <c r="C57" i="4" s="1"/>
  <c r="C69" i="4" s="1"/>
  <c r="C72" i="4" s="1"/>
  <c r="C84" i="4"/>
  <c r="C88" i="4" s="1"/>
  <c r="C90" i="4" s="1"/>
  <c r="D51" i="4"/>
  <c r="C109" i="4"/>
  <c r="B55" i="4"/>
  <c r="B57" i="4" s="1"/>
  <c r="B98" i="5"/>
  <c r="D98" i="5" s="1"/>
  <c r="D65" i="5"/>
  <c r="D66" i="5" s="1"/>
  <c r="D54" i="5"/>
  <c r="B87" i="5"/>
  <c r="D87" i="5" s="1"/>
  <c r="C55" i="5"/>
  <c r="C57" i="5" s="1"/>
  <c r="C69" i="5" s="1"/>
  <c r="C72" i="5" s="1"/>
  <c r="C84" i="5"/>
  <c r="C88" i="5" s="1"/>
  <c r="C90" i="5" s="1"/>
  <c r="D51" i="5"/>
  <c r="B55" i="5"/>
  <c r="B57" i="5" s="1"/>
  <c r="D97" i="5"/>
  <c r="D21" i="5"/>
  <c r="C116" i="5" s="1"/>
  <c r="B88" i="5"/>
  <c r="B90" i="5" s="1"/>
  <c r="D32" i="5"/>
  <c r="H25" i="2" l="1"/>
  <c r="H19" i="2"/>
  <c r="J12" i="2"/>
  <c r="D84" i="4"/>
  <c r="D23" i="4"/>
  <c r="D88" i="4"/>
  <c r="B69" i="4"/>
  <c r="B72" i="4" s="1"/>
  <c r="B110" i="4" s="1"/>
  <c r="B88" i="4"/>
  <c r="B90" i="4" s="1"/>
  <c r="C128" i="4"/>
  <c r="D128" i="4" s="1"/>
  <c r="C129" i="4"/>
  <c r="D129" i="4" s="1"/>
  <c r="D55" i="4"/>
  <c r="C102" i="4"/>
  <c r="C105" i="4" s="1"/>
  <c r="C91" i="4"/>
  <c r="C110" i="4"/>
  <c r="D99" i="4"/>
  <c r="B69" i="5"/>
  <c r="B72" i="5" s="1"/>
  <c r="B110" i="5" s="1"/>
  <c r="D55" i="5"/>
  <c r="C91" i="5"/>
  <c r="C102" i="5"/>
  <c r="C105" i="5" s="1"/>
  <c r="D99" i="5"/>
  <c r="C110" i="5"/>
  <c r="B99" i="5"/>
  <c r="B105" i="5" s="1"/>
  <c r="B111" i="5" s="1"/>
  <c r="D23" i="5"/>
  <c r="B91" i="5"/>
  <c r="B102" i="5"/>
  <c r="B128" i="5"/>
  <c r="D84" i="5"/>
  <c r="D88" i="5" s="1"/>
  <c r="B129" i="5"/>
  <c r="J19" i="2" l="1"/>
  <c r="J25" i="2"/>
  <c r="D35" i="4"/>
  <c r="B116" i="4" s="1"/>
  <c r="D116" i="4"/>
  <c r="E116" i="4"/>
  <c r="C111" i="4"/>
  <c r="C112" i="4" s="1"/>
  <c r="C117" i="4"/>
  <c r="D57" i="4"/>
  <c r="B91" i="4"/>
  <c r="B102" i="4"/>
  <c r="B105" i="4" s="1"/>
  <c r="B111" i="4" s="1"/>
  <c r="B112" i="4" s="1"/>
  <c r="C118" i="4"/>
  <c r="D90" i="4"/>
  <c r="B112" i="5"/>
  <c r="C129" i="5"/>
  <c r="D129" i="5" s="1"/>
  <c r="C118" i="5"/>
  <c r="D90" i="5"/>
  <c r="C128" i="5"/>
  <c r="D128" i="5"/>
  <c r="C111" i="5"/>
  <c r="D35" i="5"/>
  <c r="C117" i="5"/>
  <c r="C119" i="5" s="1"/>
  <c r="B127" i="5" s="1"/>
  <c r="D57" i="5"/>
  <c r="C112" i="5" l="1"/>
  <c r="D38" i="4"/>
  <c r="D109" i="4" s="1"/>
  <c r="D69" i="4"/>
  <c r="C119" i="4"/>
  <c r="B127" i="4" s="1"/>
  <c r="D102" i="4"/>
  <c r="D91" i="4"/>
  <c r="B130" i="5"/>
  <c r="B132" i="5" s="1"/>
  <c r="C127" i="5"/>
  <c r="C130" i="5" s="1"/>
  <c r="C132" i="5" s="1"/>
  <c r="B116" i="5"/>
  <c r="D38" i="5"/>
  <c r="D109" i="5" s="1"/>
  <c r="D69" i="5"/>
  <c r="D91" i="5"/>
  <c r="D102" i="5"/>
  <c r="B16" i="3" l="1"/>
  <c r="B130" i="4"/>
  <c r="B132" i="4" s="1"/>
  <c r="C127" i="4"/>
  <c r="C130" i="4" s="1"/>
  <c r="C132" i="4" s="1"/>
  <c r="B117" i="4"/>
  <c r="D72" i="4"/>
  <c r="D110" i="4" s="1"/>
  <c r="B118" i="4"/>
  <c r="D105" i="4"/>
  <c r="D111" i="4" s="1"/>
  <c r="D116" i="5"/>
  <c r="B118" i="5"/>
  <c r="D105" i="5"/>
  <c r="D111" i="5" s="1"/>
  <c r="D127" i="5"/>
  <c r="D130" i="5" s="1"/>
  <c r="D132" i="5" s="1"/>
  <c r="B117" i="5"/>
  <c r="B119" i="5" s="1"/>
  <c r="D72" i="5"/>
  <c r="D110" i="5" s="1"/>
  <c r="D112" i="5" s="1"/>
  <c r="B133" i="5" s="1"/>
  <c r="B134" i="5" s="1"/>
  <c r="D112" i="4" l="1"/>
  <c r="B133" i="4" s="1"/>
  <c r="B134" i="4" s="1"/>
  <c r="D117" i="4"/>
  <c r="B119" i="4"/>
  <c r="D127" i="4"/>
  <c r="D130" i="4" s="1"/>
  <c r="D132" i="4" s="1"/>
  <c r="D118" i="4"/>
  <c r="E118" i="4" s="1"/>
  <c r="E116" i="5"/>
  <c r="D117" i="5"/>
  <c r="D119" i="5" s="1"/>
  <c r="D118" i="5"/>
  <c r="E118" i="5" s="1"/>
  <c r="E117" i="5" l="1"/>
  <c r="D119" i="4"/>
  <c r="E117" i="4"/>
  <c r="C20" i="2" l="1"/>
  <c r="C22" i="2"/>
  <c r="C16" i="2"/>
  <c r="C14" i="6" s="1"/>
  <c r="D27" i="2" l="1"/>
  <c r="F27" i="2" s="1"/>
  <c r="H27" i="2" s="1"/>
  <c r="J27" i="2" s="1"/>
  <c r="D26" i="2"/>
  <c r="F26" i="2" s="1"/>
  <c r="C21" i="2"/>
  <c r="C23" i="2" s="1"/>
  <c r="D14" i="6" s="1"/>
  <c r="C29" i="2"/>
  <c r="E14" i="6" l="1"/>
  <c r="H26" i="2"/>
  <c r="D13" i="2"/>
  <c r="B17" i="3"/>
  <c r="C15" i="3" s="1"/>
  <c r="D14" i="2"/>
  <c r="B21" i="2"/>
  <c r="D21" i="2" s="1"/>
  <c r="J26" i="2" l="1"/>
  <c r="B31" i="3"/>
  <c r="E15" i="2" s="1"/>
  <c r="D31" i="3"/>
  <c r="I15" i="2" s="1"/>
  <c r="I22" i="2" s="1"/>
  <c r="B32" i="3"/>
  <c r="E14" i="2" s="1"/>
  <c r="D30" i="3"/>
  <c r="I13" i="2" s="1"/>
  <c r="B30" i="3"/>
  <c r="E13" i="2" s="1"/>
  <c r="D32" i="3"/>
  <c r="I14" i="2" s="1"/>
  <c r="I21" i="2" s="1"/>
  <c r="C32" i="3"/>
  <c r="G14" i="2" s="1"/>
  <c r="G21" i="2" s="1"/>
  <c r="C31" i="3"/>
  <c r="G15" i="2" s="1"/>
  <c r="G22" i="2" s="1"/>
  <c r="C30" i="3"/>
  <c r="B20" i="2"/>
  <c r="D20" i="2" s="1"/>
  <c r="C16" i="3"/>
  <c r="E22" i="2" l="1"/>
  <c r="F14" i="2"/>
  <c r="H14" i="2" s="1"/>
  <c r="J14" i="2" s="1"/>
  <c r="E21" i="2"/>
  <c r="F21" i="2" s="1"/>
  <c r="H21" i="2" s="1"/>
  <c r="J21" i="2" s="1"/>
  <c r="C33" i="3"/>
  <c r="G13" i="2"/>
  <c r="G16" i="2" s="1"/>
  <c r="F13" i="2"/>
  <c r="E16" i="2"/>
  <c r="C17" i="6" s="1"/>
  <c r="E20" i="2"/>
  <c r="I16" i="2"/>
  <c r="C23" i="6" s="1"/>
  <c r="I20" i="2"/>
  <c r="I23" i="2" s="1"/>
  <c r="D23" i="6" s="1"/>
  <c r="B33" i="3"/>
  <c r="D38" i="3"/>
  <c r="D37" i="3"/>
  <c r="B37" i="3"/>
  <c r="B39" i="3"/>
  <c r="C38" i="3"/>
  <c r="D39" i="3"/>
  <c r="B38" i="3"/>
  <c r="C37" i="3"/>
  <c r="C39" i="3"/>
  <c r="D33" i="3"/>
  <c r="C17" i="3"/>
  <c r="D28" i="2"/>
  <c r="B29" i="2"/>
  <c r="B22" i="2"/>
  <c r="D15" i="2"/>
  <c r="D16" i="2" s="1"/>
  <c r="D17" i="2" s="1"/>
  <c r="B16" i="2"/>
  <c r="C13" i="6" s="1"/>
  <c r="C16" i="6" s="1"/>
  <c r="E23" i="6" l="1"/>
  <c r="C19" i="6"/>
  <c r="F15" i="2"/>
  <c r="H15" i="2" s="1"/>
  <c r="J15" i="2" s="1"/>
  <c r="D29" i="2"/>
  <c r="D30" i="2" s="1"/>
  <c r="F28" i="2"/>
  <c r="H13" i="2"/>
  <c r="F20" i="2"/>
  <c r="E23" i="2"/>
  <c r="D17" i="6" s="1"/>
  <c r="C20" i="6"/>
  <c r="G20" i="2"/>
  <c r="G23" i="2" s="1"/>
  <c r="D20" i="6" s="1"/>
  <c r="B40" i="3"/>
  <c r="B41" i="3" s="1"/>
  <c r="D40" i="3"/>
  <c r="D41" i="3" s="1"/>
  <c r="C40" i="3"/>
  <c r="C41" i="3" s="1"/>
  <c r="D22" i="2"/>
  <c r="D23" i="2" s="1"/>
  <c r="B23" i="2"/>
  <c r="D13" i="6" s="1"/>
  <c r="E20" i="6" l="1"/>
  <c r="C22" i="6"/>
  <c r="C26" i="6" s="1"/>
  <c r="E17" i="6"/>
  <c r="F16" i="2"/>
  <c r="H28" i="2"/>
  <c r="F29" i="2"/>
  <c r="F22" i="2"/>
  <c r="H22" i="2" s="1"/>
  <c r="J22" i="2" s="1"/>
  <c r="J13" i="2"/>
  <c r="J16" i="2" s="1"/>
  <c r="H16" i="2"/>
  <c r="H20" i="2"/>
  <c r="C27" i="6" l="1"/>
  <c r="E13" i="6"/>
  <c r="D16" i="6"/>
  <c r="F23" i="2"/>
  <c r="J28" i="2"/>
  <c r="J29" i="2" s="1"/>
  <c r="H29" i="2"/>
  <c r="H23" i="2"/>
  <c r="J20" i="2"/>
  <c r="J23" i="2" s="1"/>
  <c r="E16" i="6" l="1"/>
  <c r="D19" i="6"/>
  <c r="D22" i="6" l="1"/>
  <c r="E19" i="6"/>
  <c r="E22" i="6" l="1"/>
  <c r="E26" i="6" s="1"/>
  <c r="E27" i="6" s="1"/>
  <c r="D26" i="6"/>
  <c r="D27" i="6" s="1"/>
</calcChain>
</file>

<file path=xl/sharedStrings.xml><?xml version="1.0" encoding="utf-8"?>
<sst xmlns="http://schemas.openxmlformats.org/spreadsheetml/2006/main" count="273" uniqueCount="103">
  <si>
    <t>Florida Power &amp; Light</t>
  </si>
  <si>
    <t>MFR - C25</t>
  </si>
  <si>
    <t>Balance at Beginning of the Historical Year</t>
  </si>
  <si>
    <t>Historical Year Amortization</t>
  </si>
  <si>
    <t>(1)</t>
  </si>
  <si>
    <t>(2)</t>
  </si>
  <si>
    <t>(3)</t>
  </si>
  <si>
    <t>Protected</t>
  </si>
  <si>
    <t>Unprotected</t>
  </si>
  <si>
    <t>(4)</t>
  </si>
  <si>
    <t>Federal</t>
  </si>
  <si>
    <t>Florida</t>
  </si>
  <si>
    <t>Florida Offset</t>
  </si>
  <si>
    <t>State</t>
  </si>
  <si>
    <t>Total</t>
  </si>
  <si>
    <t>PROTECTED</t>
  </si>
  <si>
    <t>UNPROTECTED</t>
  </si>
  <si>
    <t>Excess Deferred Taxes</t>
  </si>
  <si>
    <t>TOTAL EXCESS/(DEFICIENT) TAXES</t>
  </si>
  <si>
    <t>Amortization</t>
  </si>
  <si>
    <t>Ratio</t>
  </si>
  <si>
    <t>Category</t>
  </si>
  <si>
    <t>FED</t>
  </si>
  <si>
    <t>Report 257</t>
  </si>
  <si>
    <t>AFUDC</t>
  </si>
  <si>
    <t>Calculation</t>
  </si>
  <si>
    <t>FAS 109 Reconciliation</t>
  </si>
  <si>
    <t xml:space="preserve">FAS109 </t>
  </si>
  <si>
    <t>Adjusted APB11 Deferred Taxes</t>
  </si>
  <si>
    <t>Add: Solar ITC</t>
  </si>
  <si>
    <t>PowerTax Report 257</t>
  </si>
  <si>
    <t>APB 11</t>
  </si>
  <si>
    <t>Deferred Taxes:</t>
  </si>
  <si>
    <t>Timing Differences Adj for AFUDC</t>
  </si>
  <si>
    <t>Subtotal</t>
  </si>
  <si>
    <t>AFUDC Equity Fed</t>
  </si>
  <si>
    <t>AFUDC Equity</t>
  </si>
  <si>
    <t xml:space="preserve">Less: </t>
  </si>
  <si>
    <t>Total Timing Differences</t>
  </si>
  <si>
    <t>Ending Balance</t>
  </si>
  <si>
    <t>Current Activity</t>
  </si>
  <si>
    <t>Beginning Balance</t>
  </si>
  <si>
    <t>Timing Differences</t>
  </si>
  <si>
    <t>Add: Solar ITC - Rpt 257</t>
  </si>
  <si>
    <t>AFUDC Equity - Avoided</t>
  </si>
  <si>
    <t>AFUDC Equity - FPSC</t>
  </si>
  <si>
    <t>Add: School Solar ITC - Rpt 257</t>
  </si>
  <si>
    <t>Deferred Tax Balance Summary:</t>
  </si>
  <si>
    <t>Total Deferred Tax Balance</t>
  </si>
  <si>
    <t xml:space="preserve">Total FAS109 </t>
  </si>
  <si>
    <t xml:space="preserve">Reg Asset Re-calculation: </t>
  </si>
  <si>
    <t>Before Gross Up</t>
  </si>
  <si>
    <t>Gross Up</t>
  </si>
  <si>
    <t>After Gross Up</t>
  </si>
  <si>
    <t>Reg Asset</t>
  </si>
  <si>
    <t>Reg Liabiity</t>
  </si>
  <si>
    <t>Total Rep 257</t>
  </si>
  <si>
    <t>Less: AFUDC</t>
  </si>
  <si>
    <t>Less: Solar ITC</t>
  </si>
  <si>
    <t>Less: School Solar ITC</t>
  </si>
  <si>
    <t>Subotal Exclusions</t>
  </si>
  <si>
    <t>Expected Excess Def Taxes</t>
  </si>
  <si>
    <t xml:space="preserve">Excess Def Taxes per Above </t>
  </si>
  <si>
    <t>Unreconciled Amount</t>
  </si>
  <si>
    <t>Reg Liability</t>
  </si>
  <si>
    <t>2015 Amortization</t>
  </si>
  <si>
    <t>2016 Amortization</t>
  </si>
  <si>
    <t>2017 Amortization</t>
  </si>
  <si>
    <t>2018 Amortization</t>
  </si>
  <si>
    <t>ARAM Federal</t>
  </si>
  <si>
    <t>ARAM FBOS</t>
  </si>
  <si>
    <t>ARAM State</t>
  </si>
  <si>
    <t>Excess Deferred Tax Amortization Total:</t>
  </si>
  <si>
    <t>Allocation of Amortization - Protected</t>
  </si>
  <si>
    <t>Allocation of Amortization - Unprotected</t>
  </si>
  <si>
    <t xml:space="preserve">Assumptions: </t>
  </si>
  <si>
    <t>Allocation of Excess Deferred Taxes for 2016 - 2018 is based on 2015 protected vs. nonprotected ratio</t>
  </si>
  <si>
    <t>Total Excess Deferred Tax Activity</t>
  </si>
  <si>
    <t>Total Excess Deferred Tax Activity - Protected</t>
  </si>
  <si>
    <t>Line</t>
  </si>
  <si>
    <t>No.</t>
  </si>
  <si>
    <t>Balance and Activity</t>
  </si>
  <si>
    <t>Excess/(Deficient)</t>
  </si>
  <si>
    <t>($000)</t>
  </si>
  <si>
    <t>Balance at Beginning of Historical Year + 1</t>
  </si>
  <si>
    <t>Historical Year + 1 Amortization</t>
  </si>
  <si>
    <t>Balance at Beginning of Projected Test Year</t>
  </si>
  <si>
    <t>Projected Test Year Amortization</t>
  </si>
  <si>
    <t>Balance at End of Projected Test Year</t>
  </si>
  <si>
    <t>Supporting Schedules:</t>
  </si>
  <si>
    <t>Recap Schedules:</t>
  </si>
  <si>
    <t>('000)</t>
  </si>
  <si>
    <t>Balance at Beginning of Subsequent Year</t>
  </si>
  <si>
    <t>Subsequent Year Amortization</t>
  </si>
  <si>
    <t>Docket No  1600021-EI</t>
  </si>
  <si>
    <t>2015 Tax Depreciation Accrual V4</t>
  </si>
  <si>
    <t>Power Tax Case #482: 02. 2015 Tax Depr Accrual - v4</t>
  </si>
  <si>
    <t>FPL RC - 16</t>
  </si>
  <si>
    <t>OPC 012538</t>
  </si>
  <si>
    <t>OPC 012539</t>
  </si>
  <si>
    <t>OPC 012540</t>
  </si>
  <si>
    <t>OPC 012541</t>
  </si>
  <si>
    <t>OPC 012542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</si>
</sst>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&quot;$&quot;#,##0\ ;\(&quot;$&quot;#,##0\)"/>
    <numFmt numFmtId="167" formatCode="0.00_)"/>
    <numFmt numFmtId="168" formatCode="General_)"/>
    <numFmt numFmtId="169" formatCode="_(* #,##0.0_);_(* \(#,##0.0\);_(* &quot;-&quot;??_);_(@_)"/>
    <numFmt numFmtId="170" formatCode="#,##0;\-#,##0"/>
    <numFmt numFmtId="171" formatCode="#,##0.0000000000;\-#,##0.0000000000"/>
    <numFmt numFmtId="172" formatCode="#,##0.0;\-#,##0.0"/>
    <numFmt numFmtId="173" formatCode="#,##0.00;\-#,##0.00"/>
    <numFmt numFmtId="174" formatCode="#,##0.000;\-#,##0.000"/>
    <numFmt numFmtId="175" formatCode="#,##0.0000;\-#,##0.0000"/>
    <numFmt numFmtId="176" formatCode="#,##0.00000;\-#,##0.00000"/>
    <numFmt numFmtId="177" formatCode="#,##0.000000;\-#,##0.000000"/>
    <numFmt numFmtId="178" formatCode="#,##0.0000000;\-#,##0.0000000"/>
    <numFmt numFmtId="179" formatCode="#,##0.00000000;\-#,##0.00000000"/>
    <numFmt numFmtId="180" formatCode="#,##0.000000000;\-#,##0.000000000"/>
    <numFmt numFmtId="181" formatCode="0.0%"/>
    <numFmt numFmtId="182" formatCode="_-* #,##0\ _D_M_-;\-* #,##0\ _D_M_-;_-* &quot;-&quot;\ _D_M_-;_-@_-"/>
    <numFmt numFmtId="183" formatCode="_-* #,##0.00\ _D_M_-;\-* #,##0.00\ _D_M_-;_-* &quot;-&quot;??\ _D_M_-;_-@_-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i/>
      <sz val="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3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sz val="19"/>
      <name val="Arial"/>
      <family val="2"/>
    </font>
    <font>
      <sz val="19"/>
      <color indexed="48"/>
      <name val="Arial"/>
      <family val="2"/>
    </font>
    <font>
      <b/>
      <u val="singleAccounting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1"/>
      <color indexed="53"/>
      <name val="Calib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57327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2" fillId="0" borderId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3" borderId="10"/>
    <xf numFmtId="0" fontId="2" fillId="3" borderId="10"/>
    <xf numFmtId="0" fontId="2" fillId="3" borderId="10"/>
    <xf numFmtId="0" fontId="17" fillId="0" borderId="0"/>
    <xf numFmtId="0" fontId="18" fillId="9" borderId="11" applyNumberFormat="0" applyAlignment="0" applyProtection="0"/>
    <xf numFmtId="0" fontId="19" fillId="32" borderId="12" applyNumberFormat="0" applyAlignment="0" applyProtection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37" fontId="13" fillId="0" borderId="0"/>
    <xf numFmtId="39" fontId="13" fillId="0" borderId="0"/>
    <xf numFmtId="37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" fillId="33" borderId="10"/>
    <xf numFmtId="0" fontId="2" fillId="33" borderId="10"/>
    <xf numFmtId="0" fontId="2" fillId="33" borderId="10"/>
    <xf numFmtId="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37" fontId="13" fillId="0" borderId="0"/>
    <xf numFmtId="0" fontId="24" fillId="0" borderId="0" applyNumberFormat="0" applyFill="0" applyBorder="0" applyAlignment="0" applyProtection="0"/>
    <xf numFmtId="4" fontId="25" fillId="0" borderId="0" applyProtection="0"/>
    <xf numFmtId="4" fontId="3" fillId="0" borderId="0" applyProtection="0"/>
    <xf numFmtId="4" fontId="3" fillId="0" borderId="0" applyProtection="0"/>
    <xf numFmtId="4" fontId="8" fillId="0" borderId="0" applyProtection="0"/>
    <xf numFmtId="4" fontId="26" fillId="0" borderId="0" applyProtection="0"/>
    <xf numFmtId="4" fontId="27" fillId="0" borderId="0" applyProtection="0"/>
    <xf numFmtId="4" fontId="28" fillId="0" borderId="0" applyProtection="0"/>
    <xf numFmtId="2" fontId="22" fillId="0" borderId="0" applyFont="0" applyFill="0" applyBorder="0" applyAlignment="0" applyProtection="0"/>
    <xf numFmtId="0" fontId="29" fillId="10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25" fillId="0" borderId="0" applyProtection="0"/>
    <xf numFmtId="37" fontId="1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8" fillId="13" borderId="11" applyNumberFormat="0" applyAlignment="0" applyProtection="0"/>
    <xf numFmtId="0" fontId="39" fillId="0" borderId="18" applyNumberFormat="0" applyFill="0" applyAlignment="0" applyProtection="0"/>
    <xf numFmtId="14" fontId="13" fillId="0" borderId="0">
      <alignment horizontal="center"/>
    </xf>
    <xf numFmtId="37" fontId="13" fillId="0" borderId="6">
      <alignment horizontal="right"/>
    </xf>
    <xf numFmtId="37" fontId="13" fillId="0" borderId="0">
      <alignment horizontal="center"/>
    </xf>
    <xf numFmtId="37" fontId="13" fillId="0" borderId="0">
      <alignment horizontal="center"/>
    </xf>
    <xf numFmtId="17" fontId="13" fillId="0" borderId="0">
      <alignment horizontal="center"/>
    </xf>
    <xf numFmtId="0" fontId="40" fillId="13" borderId="0" applyNumberFormat="0" applyBorder="0" applyAlignment="0" applyProtection="0"/>
    <xf numFmtId="167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168" fontId="17" fillId="0" borderId="0"/>
    <xf numFmtId="0" fontId="2" fillId="0" borderId="0"/>
    <xf numFmtId="169" fontId="17" fillId="0" borderId="0"/>
    <xf numFmtId="0" fontId="14" fillId="0" borderId="0"/>
    <xf numFmtId="169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68" fontId="17" fillId="0" borderId="0"/>
    <xf numFmtId="0" fontId="2" fillId="0" borderId="0"/>
    <xf numFmtId="168" fontId="17" fillId="0" borderId="0"/>
    <xf numFmtId="0" fontId="14" fillId="0" borderId="0"/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8" fontId="17" fillId="0" borderId="0"/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2" fillId="0" borderId="0"/>
    <xf numFmtId="0" fontId="2" fillId="7" borderId="10" applyNumberFormat="0" applyFont="0" applyAlignment="0" applyProtection="0"/>
    <xf numFmtId="170" fontId="2" fillId="0" borderId="0"/>
    <xf numFmtId="171" fontId="2" fillId="0" borderId="0"/>
    <xf numFmtId="172" fontId="2" fillId="0" borderId="0"/>
    <xf numFmtId="173" fontId="2" fillId="0" borderId="0"/>
    <xf numFmtId="174" fontId="2" fillId="0" borderId="0"/>
    <xf numFmtId="175" fontId="2" fillId="0" borderId="0"/>
    <xf numFmtId="176" fontId="2" fillId="0" borderId="0"/>
    <xf numFmtId="177" fontId="2" fillId="0" borderId="0"/>
    <xf numFmtId="178" fontId="2" fillId="0" borderId="0"/>
    <xf numFmtId="179" fontId="2" fillId="0" borderId="0"/>
    <xf numFmtId="180" fontId="2" fillId="0" borderId="0"/>
    <xf numFmtId="37" fontId="42" fillId="37" borderId="6" applyNumberFormat="0" applyFont="0" applyFill="0" applyAlignment="0" applyProtection="0"/>
    <xf numFmtId="0" fontId="43" fillId="9" borderId="19" applyNumberFormat="0" applyAlignment="0" applyProtection="0"/>
    <xf numFmtId="0" fontId="44" fillId="0" borderId="0">
      <alignment horizontal="centerContinuous"/>
    </xf>
    <xf numFmtId="37" fontId="13" fillId="0" borderId="0"/>
    <xf numFmtId="37" fontId="13" fillId="0" borderId="0" applyFont="0" applyFill="0" applyBorder="0" applyAlignment="0" applyProtection="0"/>
    <xf numFmtId="37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37" fontId="13" fillId="0" borderId="0"/>
    <xf numFmtId="37" fontId="13" fillId="0" borderId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5" fillId="0" borderId="20">
      <alignment horizontal="center"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4" fontId="12" fillId="2" borderId="19" applyNumberFormat="0" applyProtection="0">
      <alignment vertical="center"/>
    </xf>
    <xf numFmtId="4" fontId="46" fillId="13" borderId="21" applyNumberFormat="0" applyProtection="0">
      <alignment vertical="center"/>
    </xf>
    <xf numFmtId="4" fontId="12" fillId="0" borderId="0" applyNumberFormat="0" applyProtection="0">
      <alignment horizontal="right" vertical="justify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39" fontId="46" fillId="0" borderId="21" applyProtection="0">
      <alignment vertical="center"/>
    </xf>
    <xf numFmtId="4" fontId="47" fillId="2" borderId="21" applyNumberFormat="0" applyProtection="0">
      <alignment vertical="center"/>
    </xf>
    <xf numFmtId="4" fontId="12" fillId="2" borderId="19" applyNumberFormat="0" applyProtection="0">
      <alignment horizontal="left" vertical="center" indent="1"/>
    </xf>
    <xf numFmtId="4" fontId="46" fillId="2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2" borderId="21" applyNumberFormat="0" applyProtection="0">
      <alignment horizontal="left" vertical="top" indent="1"/>
    </xf>
    <xf numFmtId="0" fontId="48" fillId="0" borderId="0" applyNumberFormat="0" applyProtection="0">
      <alignment horizontal="center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0" fontId="49" fillId="0" borderId="19" applyNumberFormat="0" applyProtection="0">
      <alignment horizontal="left" vertical="center" indent="1"/>
    </xf>
    <xf numFmtId="0" fontId="49" fillId="0" borderId="19" applyNumberFormat="0" applyProtection="0">
      <alignment horizontal="left" vertical="center" indent="1"/>
    </xf>
    <xf numFmtId="4" fontId="46" fillId="39" borderId="0" applyNumberFormat="0" applyProtection="0">
      <alignment horizontal="left" vertical="center" indent="1"/>
    </xf>
    <xf numFmtId="4" fontId="46" fillId="0" borderId="0" applyNumberFormat="0" applyProtection="0">
      <alignment horizontal="left"/>
    </xf>
    <xf numFmtId="0" fontId="49" fillId="0" borderId="19" applyNumberFormat="0" applyProtection="0">
      <alignment horizontal="left" vertical="center" indent="1"/>
    </xf>
    <xf numFmtId="0" fontId="49" fillId="0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top" wrapText="1"/>
    </xf>
    <xf numFmtId="4" fontId="12" fillId="11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46" fillId="43" borderId="19" applyNumberFormat="0" applyProtection="0">
      <alignment horizontal="left" vertical="center" indent="1"/>
    </xf>
    <xf numFmtId="4" fontId="46" fillId="44" borderId="22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50" fillId="46" borderId="0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39" borderId="0" applyNumberFormat="0" applyProtection="0">
      <alignment horizontal="left" vertical="center" indent="1"/>
    </xf>
    <xf numFmtId="4" fontId="51" fillId="0" borderId="0" applyNumberFormat="0" applyProtection="0">
      <alignment horizontal="right" vertical="center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0" fontId="52" fillId="0" borderId="0" applyNumberFormat="0" applyProtection="0">
      <alignment horizontal="left" indent="1"/>
    </xf>
    <xf numFmtId="0" fontId="2" fillId="46" borderId="21" applyNumberFormat="0" applyProtection="0">
      <alignment horizontal="left" vertical="center" indent="1"/>
    </xf>
    <xf numFmtId="0" fontId="53" fillId="0" borderId="0" applyNumberFormat="0" applyProtection="0">
      <alignment horizontal="left" vertical="center" indent="1"/>
    </xf>
    <xf numFmtId="0" fontId="52" fillId="0" borderId="0" applyNumberFormat="0" applyProtection="0">
      <alignment horizontal="left" indent="1"/>
    </xf>
    <xf numFmtId="0" fontId="52" fillId="0" borderId="0" applyNumberFormat="0" applyProtection="0">
      <alignment horizontal="left" indent="1"/>
    </xf>
    <xf numFmtId="0" fontId="52" fillId="0" borderId="0" applyNumberFormat="0" applyProtection="0">
      <alignment horizontal="left" indent="1"/>
    </xf>
    <xf numFmtId="0" fontId="2" fillId="12" borderId="21" applyNumberFormat="0" applyProtection="0">
      <alignment horizontal="left" vertical="center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54" fillId="0" borderId="0" applyNumberFormat="0" applyProtection="0">
      <alignment horizontal="left" indent="1"/>
    </xf>
    <xf numFmtId="0" fontId="2" fillId="39" borderId="21" applyNumberFormat="0" applyProtection="0">
      <alignment horizontal="left" vertical="center" indent="1"/>
    </xf>
    <xf numFmtId="0" fontId="54" fillId="0" borderId="0" applyNumberFormat="0" applyProtection="0">
      <alignment horizontal="left" vertical="center" indent="1"/>
    </xf>
    <xf numFmtId="0" fontId="54" fillId="0" borderId="0" applyNumberFormat="0" applyProtection="0">
      <alignment horizontal="left" indent="1"/>
    </xf>
    <xf numFmtId="0" fontId="54" fillId="0" borderId="0" applyNumberFormat="0" applyProtection="0">
      <alignment horizontal="left" indent="1"/>
    </xf>
    <xf numFmtId="0" fontId="54" fillId="0" borderId="0" applyNumberFormat="0" applyProtection="0">
      <alignment horizontal="left" indent="1"/>
    </xf>
    <xf numFmtId="0" fontId="2" fillId="5" borderId="21" applyNumberFormat="0" applyProtection="0">
      <alignment horizontal="left" vertical="center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3" fillId="0" borderId="0" applyNumberFormat="0" applyProtection="0">
      <alignment horizontal="left" indent="1"/>
    </xf>
    <xf numFmtId="0" fontId="2" fillId="47" borderId="2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indent="1"/>
    </xf>
    <xf numFmtId="0" fontId="3" fillId="0" borderId="0" applyNumberFormat="0" applyProtection="0">
      <alignment horizontal="left" indent="1"/>
    </xf>
    <xf numFmtId="0" fontId="3" fillId="0" borderId="0" applyNumberFormat="0" applyProtection="0">
      <alignment horizontal="left" indent="1"/>
    </xf>
    <xf numFmtId="0" fontId="2" fillId="4" borderId="21" applyNumberFormat="0" applyProtection="0">
      <alignment horizontal="left" vertical="center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0" borderId="0" applyNumberFormat="0" applyProtection="0">
      <alignment horizontal="left" indent="1"/>
    </xf>
    <xf numFmtId="0" fontId="2" fillId="3" borderId="2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indent="1"/>
    </xf>
    <xf numFmtId="0" fontId="2" fillId="0" borderId="0" applyNumberFormat="0" applyProtection="0">
      <alignment horizontal="left" indent="1"/>
    </xf>
    <xf numFmtId="0" fontId="2" fillId="0" borderId="0" applyNumberFormat="0" applyProtection="0">
      <alignment horizontal="left" indent="1"/>
    </xf>
    <xf numFmtId="0" fontId="2" fillId="45" borderId="21" applyNumberFormat="0" applyProtection="0">
      <alignment horizontal="left" vertical="center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9" borderId="6" applyNumberFormat="0">
      <protection locked="0"/>
    </xf>
    <xf numFmtId="4" fontId="12" fillId="33" borderId="21" applyNumberFormat="0" applyProtection="0">
      <alignment vertical="center"/>
    </xf>
    <xf numFmtId="4" fontId="55" fillId="33" borderId="21" applyNumberFormat="0" applyProtection="0">
      <alignment vertical="center"/>
    </xf>
    <xf numFmtId="4" fontId="12" fillId="33" borderId="21" applyNumberFormat="0" applyProtection="0">
      <alignment horizontal="left" vertical="center" indent="1"/>
    </xf>
    <xf numFmtId="0" fontId="12" fillId="33" borderId="21" applyNumberFormat="0" applyProtection="0">
      <alignment horizontal="left" vertical="top" indent="1"/>
    </xf>
    <xf numFmtId="4" fontId="12" fillId="0" borderId="19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0" borderId="0" applyNumberFormat="0" applyProtection="0">
      <alignment horizontal="right" vertical="justify"/>
    </xf>
    <xf numFmtId="4" fontId="12" fillId="0" borderId="19" applyNumberFormat="0" applyProtection="0">
      <alignment horizontal="right" vertical="center"/>
    </xf>
    <xf numFmtId="39" fontId="12" fillId="0" borderId="21" applyProtection="0">
      <alignment horizontal="right" vertical="center"/>
    </xf>
    <xf numFmtId="4" fontId="12" fillId="0" borderId="19" applyNumberFormat="0" applyProtection="0">
      <alignment horizontal="right" vertical="center"/>
    </xf>
    <xf numFmtId="4" fontId="12" fillId="0" borderId="19" applyNumberFormat="0" applyProtection="0">
      <alignment horizontal="right" vertical="center"/>
    </xf>
    <xf numFmtId="39" fontId="12" fillId="0" borderId="0" applyNumberFormat="0" applyProtection="0">
      <alignment horizontal="right" vertical="justify"/>
    </xf>
    <xf numFmtId="4" fontId="55" fillId="45" borderId="21" applyNumberFormat="0" applyProtection="0">
      <alignment horizontal="right" vertical="center"/>
    </xf>
    <xf numFmtId="0" fontId="2" fillId="0" borderId="19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wrapText="1" indent="1"/>
    </xf>
    <xf numFmtId="4" fontId="12" fillId="5" borderId="21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12" fillId="39" borderId="21" applyNumberFormat="0" applyProtection="0">
      <alignment horizontal="left" vertical="top" indent="1"/>
    </xf>
    <xf numFmtId="0" fontId="48" fillId="0" borderId="0" applyNumberFormat="0" applyProtection="0">
      <alignment horizontal="center" wrapText="1"/>
    </xf>
    <xf numFmtId="0" fontId="3" fillId="0" borderId="24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48" fillId="0" borderId="0" applyNumberFormat="0" applyProtection="0">
      <alignment horizontal="center" wrapText="1"/>
    </xf>
    <xf numFmtId="0" fontId="56" fillId="0" borderId="0"/>
    <xf numFmtId="0" fontId="56" fillId="0" borderId="0"/>
    <xf numFmtId="4" fontId="57" fillId="48" borderId="0" applyNumberFormat="0" applyProtection="0">
      <alignment horizontal="left" vertical="center" indent="1"/>
    </xf>
    <xf numFmtId="4" fontId="58" fillId="0" borderId="0" applyNumberFormat="0" applyProtection="0">
      <alignment horizontal="left"/>
    </xf>
    <xf numFmtId="0" fontId="56" fillId="0" borderId="0"/>
    <xf numFmtId="0" fontId="56" fillId="0" borderId="0"/>
    <xf numFmtId="4" fontId="59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" fontId="60" fillId="45" borderId="21" applyNumberFormat="0" applyProtection="0">
      <alignment horizontal="right" vertical="center"/>
    </xf>
    <xf numFmtId="4" fontId="60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60" fillId="45" borderId="21" applyNumberFormat="0" applyProtection="0">
      <alignment horizontal="right" vertical="center"/>
    </xf>
    <xf numFmtId="0" fontId="61" fillId="0" borderId="0"/>
    <xf numFmtId="0" fontId="62" fillId="0" borderId="0"/>
    <xf numFmtId="0" fontId="63" fillId="49" borderId="0"/>
    <xf numFmtId="0" fontId="64" fillId="50" borderId="0"/>
    <xf numFmtId="0" fontId="65" fillId="50" borderId="25"/>
    <xf numFmtId="0" fontId="65" fillId="50" borderId="0"/>
    <xf numFmtId="0" fontId="63" fillId="49" borderId="25">
      <protection locked="0"/>
    </xf>
    <xf numFmtId="0" fontId="63" fillId="50" borderId="0"/>
    <xf numFmtId="0" fontId="66" fillId="0" borderId="0" applyNumberForma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9" fontId="2" fillId="0" borderId="0"/>
    <xf numFmtId="0" fontId="66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3" fillId="0" borderId="27" applyNumberFormat="0" applyFill="0" applyAlignment="0" applyProtection="0"/>
    <xf numFmtId="0" fontId="39" fillId="0" borderId="0" applyNumberFormat="0" applyFill="0" applyBorder="0" applyAlignment="0" applyProtection="0"/>
    <xf numFmtId="37" fontId="13" fillId="0" borderId="0">
      <alignment horizontal="center"/>
    </xf>
    <xf numFmtId="0" fontId="67" fillId="0" borderId="0"/>
    <xf numFmtId="41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0" applyNumberFormat="0" applyBorder="0" applyAlignment="0" applyProtection="0"/>
    <xf numFmtId="0" fontId="77" fillId="56" borderId="37" applyNumberFormat="0" applyAlignment="0" applyProtection="0"/>
    <xf numFmtId="0" fontId="78" fillId="57" borderId="38" applyNumberFormat="0" applyAlignment="0" applyProtection="0"/>
    <xf numFmtId="0" fontId="79" fillId="57" borderId="37" applyNumberFormat="0" applyAlignment="0" applyProtection="0"/>
    <xf numFmtId="0" fontId="80" fillId="0" borderId="39" applyNumberFormat="0" applyFill="0" applyAlignment="0" applyProtection="0"/>
    <xf numFmtId="0" fontId="81" fillId="58" borderId="4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2" applyNumberFormat="0" applyFill="0" applyAlignment="0" applyProtection="0"/>
    <xf numFmtId="0" fontId="85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85" fillId="63" borderId="0" applyNumberFormat="0" applyBorder="0" applyAlignment="0" applyProtection="0"/>
    <xf numFmtId="0" fontId="85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85" fillId="67" borderId="0" applyNumberFormat="0" applyBorder="0" applyAlignment="0" applyProtection="0"/>
    <xf numFmtId="0" fontId="85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85" fillId="71" borderId="0" applyNumberFormat="0" applyBorder="0" applyAlignment="0" applyProtection="0"/>
    <xf numFmtId="0" fontId="85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85" fillId="75" borderId="0" applyNumberFormat="0" applyBorder="0" applyAlignment="0" applyProtection="0"/>
    <xf numFmtId="0" fontId="85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85" fillId="83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59" borderId="41" applyNumberFormat="0" applyFont="0" applyAlignment="0" applyProtection="0"/>
    <xf numFmtId="41" fontId="2" fillId="0" borderId="0" applyFont="0" applyFill="0" applyBorder="0" applyAlignment="0" applyProtection="0"/>
    <xf numFmtId="39" fontId="46" fillId="0" borderId="21" applyProtection="0">
      <alignment vertical="center"/>
    </xf>
    <xf numFmtId="4" fontId="46" fillId="0" borderId="21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4" fontId="50" fillId="0" borderId="0" applyNumberFormat="0" applyProtection="0">
      <alignment horizontal="left" vertical="top" wrapText="1"/>
    </xf>
    <xf numFmtId="4" fontId="12" fillId="0" borderId="0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39" fontId="12" fillId="0" borderId="0" applyNumberFormat="0" applyProtection="0">
      <alignment horizontal="right" vertical="justify"/>
    </xf>
    <xf numFmtId="4" fontId="59" fillId="0" borderId="0" applyNumberFormat="0" applyProtection="0">
      <alignment horizontal="left"/>
    </xf>
    <xf numFmtId="9" fontId="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2" fillId="0" borderId="20" applyFont="0" applyFill="0" applyAlignment="0" applyProtection="0"/>
    <xf numFmtId="0" fontId="2" fillId="0" borderId="0" applyNumberFormat="0" applyFont="0" applyFill="0" applyBorder="0" applyProtection="0">
      <alignment horizontal="left" indent="1"/>
    </xf>
    <xf numFmtId="3" fontId="2" fillId="0" borderId="2" applyFont="0" applyFill="0" applyAlignment="0" applyProtection="0"/>
    <xf numFmtId="3" fontId="2" fillId="0" borderId="43" applyFon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2" fillId="0" borderId="3" applyFont="0" applyFill="0" applyAlignment="0" applyProtection="0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4" applyFont="0" applyFill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1" fillId="61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1" fillId="65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1" fillId="69" borderId="0" applyNumberFormat="0" applyBorder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1" fillId="73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1" fillId="77" borderId="0" applyNumberFormat="0" applyBorder="0" applyAlignment="0" applyProtection="0"/>
    <xf numFmtId="0" fontId="14" fillId="10" borderId="0" applyNumberFormat="0" applyBorder="0" applyAlignment="0" applyProtection="0"/>
    <xf numFmtId="0" fontId="12" fillId="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88" fillId="81" borderId="0" applyNumberFormat="0" applyBorder="0" applyAlignment="0" applyProtection="0"/>
    <xf numFmtId="0" fontId="88" fillId="81" borderId="0" applyNumberFormat="0" applyBorder="0" applyAlignment="0" applyProtection="0"/>
    <xf numFmtId="0" fontId="1" fillId="81" borderId="0" applyNumberFormat="0" applyBorder="0" applyAlignment="0" applyProtection="0"/>
    <xf numFmtId="0" fontId="14" fillId="7" borderId="0" applyNumberFormat="0" applyBorder="0" applyAlignment="0" applyProtection="0"/>
    <xf numFmtId="0" fontId="12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1" fillId="62" borderId="0" applyNumberFormat="0" applyBorder="0" applyAlignment="0" applyProtection="0"/>
    <xf numFmtId="0" fontId="14" fillId="10" borderId="0" applyNumberFormat="0" applyBorder="0" applyAlignment="0" applyProtection="0"/>
    <xf numFmtId="0" fontId="12" fillId="1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1" fillId="66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1" fillId="70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8" fillId="74" borderId="0" applyNumberFormat="0" applyBorder="0" applyAlignment="0" applyProtection="0"/>
    <xf numFmtId="0" fontId="88" fillId="74" borderId="0" applyNumberFormat="0" applyBorder="0" applyAlignment="0" applyProtection="0"/>
    <xf numFmtId="0" fontId="1" fillId="74" borderId="0" applyNumberFormat="0" applyBorder="0" applyAlignment="0" applyProtection="0"/>
    <xf numFmtId="0" fontId="14" fillId="11" borderId="0" applyNumberFormat="0" applyBorder="0" applyAlignment="0" applyProtection="0"/>
    <xf numFmtId="0" fontId="12" fillId="8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88" fillId="78" borderId="0" applyNumberFormat="0" applyBorder="0" applyAlignment="0" applyProtection="0"/>
    <xf numFmtId="0" fontId="88" fillId="78" borderId="0" applyNumberFormat="0" applyBorder="0" applyAlignment="0" applyProtection="0"/>
    <xf numFmtId="0" fontId="1" fillId="78" borderId="0" applyNumberFormat="0" applyBorder="0" applyAlignment="0" applyProtection="0"/>
    <xf numFmtId="0" fontId="14" fillId="10" borderId="0" applyNumberFormat="0" applyBorder="0" applyAlignment="0" applyProtection="0"/>
    <xf numFmtId="0" fontId="12" fillId="1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88" fillId="82" borderId="0" applyNumberFormat="0" applyBorder="0" applyAlignment="0" applyProtection="0"/>
    <xf numFmtId="0" fontId="88" fillId="82" borderId="0" applyNumberFormat="0" applyBorder="0" applyAlignment="0" applyProtection="0"/>
    <xf numFmtId="0" fontId="1" fillId="82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89" fillId="63" borderId="0" applyNumberFormat="0" applyBorder="0" applyAlignment="0" applyProtection="0"/>
    <xf numFmtId="0" fontId="15" fillId="10" borderId="0" applyNumberFormat="0" applyBorder="0" applyAlignment="0" applyProtection="0"/>
    <xf numFmtId="0" fontId="90" fillId="12" borderId="0" applyNumberFormat="0" applyBorder="0" applyAlignment="0" applyProtection="0"/>
    <xf numFmtId="0" fontId="89" fillId="67" borderId="0" applyNumberFormat="0" applyBorder="0" applyAlignment="0" applyProtection="0"/>
    <xf numFmtId="0" fontId="15" fillId="15" borderId="0" applyNumberFormat="0" applyBorder="0" applyAlignment="0" applyProtection="0"/>
    <xf numFmtId="0" fontId="90" fillId="6" borderId="0" applyNumberFormat="0" applyBorder="0" applyAlignment="0" applyProtection="0"/>
    <xf numFmtId="0" fontId="89" fillId="71" borderId="0" applyNumberFormat="0" applyBorder="0" applyAlignment="0" applyProtection="0"/>
    <xf numFmtId="0" fontId="15" fillId="16" borderId="0" applyNumberFormat="0" applyBorder="0" applyAlignment="0" applyProtection="0"/>
    <xf numFmtId="0" fontId="90" fillId="14" borderId="0" applyNumberFormat="0" applyBorder="0" applyAlignment="0" applyProtection="0"/>
    <xf numFmtId="0" fontId="89" fillId="75" borderId="0" applyNumberFormat="0" applyBorder="0" applyAlignment="0" applyProtection="0"/>
    <xf numFmtId="0" fontId="15" fillId="11" borderId="0" applyNumberFormat="0" applyBorder="0" applyAlignment="0" applyProtection="0"/>
    <xf numFmtId="0" fontId="90" fillId="87" borderId="0" applyNumberFormat="0" applyBorder="0" applyAlignment="0" applyProtection="0"/>
    <xf numFmtId="0" fontId="89" fillId="79" borderId="0" applyNumberFormat="0" applyBorder="0" applyAlignment="0" applyProtection="0"/>
    <xf numFmtId="0" fontId="15" fillId="10" borderId="0" applyNumberFormat="0" applyBorder="0" applyAlignment="0" applyProtection="0"/>
    <xf numFmtId="0" fontId="90" fillId="12" borderId="0" applyNumberFormat="0" applyBorder="0" applyAlignment="0" applyProtection="0"/>
    <xf numFmtId="0" fontId="89" fillId="83" borderId="0" applyNumberFormat="0" applyBorder="0" applyAlignment="0" applyProtection="0"/>
    <xf numFmtId="0" fontId="15" fillId="6" borderId="0" applyNumberFormat="0" applyBorder="0" applyAlignment="0" applyProtection="0"/>
    <xf numFmtId="0" fontId="90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5" fillId="20" borderId="0" applyNumberFormat="0" applyBorder="0" applyAlignment="0" applyProtection="0"/>
    <xf numFmtId="0" fontId="15" fillId="8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5" fillId="15" borderId="0" applyNumberFormat="0" applyBorder="0" applyAlignment="0" applyProtection="0"/>
    <xf numFmtId="0" fontId="15" fillId="89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15" fillId="12" borderId="0" applyNumberFormat="0" applyBorder="0" applyAlignment="0" applyProtection="0"/>
    <xf numFmtId="0" fontId="15" fillId="90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15" fillId="27" borderId="0" applyNumberFormat="0" applyBorder="0" applyAlignment="0" applyProtection="0"/>
    <xf numFmtId="0" fontId="15" fillId="91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14" fillId="22" borderId="0" applyNumberFormat="0" applyBorder="0" applyAlignment="0" applyProtection="0"/>
    <xf numFmtId="0" fontId="15" fillId="29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15" fillId="30" borderId="0" applyNumberFormat="0" applyBorder="0" applyAlignment="0" applyProtection="0"/>
    <xf numFmtId="0" fontId="15" fillId="92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91" fillId="54" borderId="0" applyNumberFormat="0" applyBorder="0" applyAlignment="0" applyProtection="0"/>
    <xf numFmtId="0" fontId="16" fillId="31" borderId="0" applyNumberFormat="0" applyBorder="0" applyAlignment="0" applyProtection="0"/>
    <xf numFmtId="0" fontId="92" fillId="22" borderId="0" applyNumberFormat="0" applyBorder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0" fontId="93" fillId="57" borderId="37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94" fillId="93" borderId="11" applyNumberFormat="0" applyAlignment="0" applyProtection="0"/>
    <xf numFmtId="0" fontId="94" fillId="93" borderId="11" applyNumberFormat="0" applyAlignment="0" applyProtection="0"/>
    <xf numFmtId="0" fontId="95" fillId="58" borderId="40" applyNumberFormat="0" applyAlignment="0" applyProtection="0"/>
    <xf numFmtId="0" fontId="19" fillId="32" borderId="12" applyNumberFormat="0" applyAlignment="0" applyProtection="0"/>
    <xf numFmtId="0" fontId="19" fillId="23" borderId="12" applyNumberFormat="0" applyAlignment="0" applyProtection="0"/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3" borderId="0" applyNumberFormat="0" applyBorder="0" applyAlignment="0" applyProtection="0"/>
    <xf numFmtId="0" fontId="29" fillId="10" borderId="0" applyNumberFormat="0" applyBorder="0" applyAlignment="0" applyProtection="0"/>
    <xf numFmtId="0" fontId="29" fillId="94" borderId="0" applyNumberFormat="0" applyBorder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44" applyNumberFormat="0" applyFill="0" applyAlignment="0" applyProtection="0"/>
    <xf numFmtId="0" fontId="10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02" fillId="0" borderId="36" applyNumberFormat="0" applyFill="0" applyAlignment="0" applyProtection="0"/>
    <xf numFmtId="0" fontId="34" fillId="0" borderId="17" applyNumberFormat="0" applyFill="0" applyAlignment="0" applyProtection="0"/>
    <xf numFmtId="0" fontId="34" fillId="0" borderId="45" applyNumberFormat="0" applyFill="0" applyAlignment="0" applyProtection="0"/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3" fillId="56" borderId="37" applyNumberFormat="0" applyAlignment="0" applyProtection="0"/>
    <xf numFmtId="0" fontId="38" fillId="13" borderId="11" applyNumberFormat="0" applyAlignment="0" applyProtection="0"/>
    <xf numFmtId="0" fontId="38" fillId="13" borderId="11" applyNumberFormat="0" applyAlignment="0" applyProtection="0"/>
    <xf numFmtId="0" fontId="104" fillId="29" borderId="11" applyNumberFormat="0" applyAlignment="0" applyProtection="0"/>
    <xf numFmtId="0" fontId="104" fillId="29" borderId="11" applyNumberFormat="0" applyAlignment="0" applyProtection="0"/>
    <xf numFmtId="0" fontId="105" fillId="0" borderId="39" applyNumberFormat="0" applyFill="0" applyAlignment="0" applyProtection="0"/>
    <xf numFmtId="0" fontId="39" fillId="0" borderId="18" applyNumberFormat="0" applyFill="0" applyAlignment="0" applyProtection="0"/>
    <xf numFmtId="0" fontId="106" fillId="0" borderId="46" applyNumberFormat="0" applyFill="0" applyAlignment="0" applyProtection="0"/>
    <xf numFmtId="37" fontId="13" fillId="0" borderId="6">
      <alignment horizontal="right"/>
    </xf>
    <xf numFmtId="0" fontId="107" fillId="55" borderId="0" applyNumberFormat="0" applyBorder="0" applyAlignment="0" applyProtection="0"/>
    <xf numFmtId="0" fontId="40" fillId="13" borderId="0" applyNumberFormat="0" applyBorder="0" applyAlignment="0" applyProtection="0"/>
    <xf numFmtId="0" fontId="108" fillId="29" borderId="0" applyNumberFormat="0" applyBorder="0" applyAlignment="0" applyProtection="0"/>
    <xf numFmtId="167" fontId="41" fillId="0" borderId="0"/>
    <xf numFmtId="0" fontId="2" fillId="0" borderId="0"/>
    <xf numFmtId="0" fontId="1" fillId="0" borderId="0"/>
    <xf numFmtId="0" fontId="8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2" fillId="0" borderId="0"/>
    <xf numFmtId="0" fontId="1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7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88" fillId="59" borderId="41" applyNumberFormat="0" applyFont="0" applyAlignment="0" applyProtection="0"/>
    <xf numFmtId="0" fontId="88" fillId="59" borderId="41" applyNumberFormat="0" applyFont="0" applyAlignment="0" applyProtection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88" fillId="59" borderId="41" applyNumberFormat="0" applyFont="0" applyAlignment="0" applyProtection="0"/>
    <xf numFmtId="0" fontId="1" fillId="59" borderId="41" applyNumberFormat="0" applyFont="0" applyAlignment="0" applyProtection="0"/>
    <xf numFmtId="0" fontId="17" fillId="7" borderId="10" applyNumberFormat="0" applyFont="0" applyAlignment="0" applyProtection="0"/>
    <xf numFmtId="0" fontId="17" fillId="7" borderId="10" applyNumberFormat="0" applyFont="0" applyAlignment="0" applyProtection="0"/>
    <xf numFmtId="0" fontId="2" fillId="28" borderId="10" applyNumberFormat="0" applyFont="0" applyAlignment="0" applyProtection="0"/>
    <xf numFmtId="0" fontId="2" fillId="28" borderId="10" applyNumberFormat="0" applyFont="0" applyAlignment="0" applyProtection="0"/>
    <xf numFmtId="37" fontId="42" fillId="37" borderId="6" applyNumberFormat="0" applyFont="0" applyFill="0" applyAlignment="0" applyProtection="0"/>
    <xf numFmtId="0" fontId="109" fillId="57" borderId="38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46" fillId="13" borderId="21" applyNumberFormat="0" applyProtection="0">
      <alignment vertical="center"/>
    </xf>
    <xf numFmtId="4" fontId="46" fillId="13" borderId="21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39" fontId="46" fillId="0" borderId="21" applyProtection="0">
      <alignment vertical="center"/>
    </xf>
    <xf numFmtId="39" fontId="46" fillId="0" borderId="21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47" fillId="13" borderId="21" applyNumberFormat="0" applyProtection="0">
      <alignment vertical="center"/>
    </xf>
    <xf numFmtId="4" fontId="47" fillId="13" borderId="21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47" fillId="2" borderId="21" applyNumberFormat="0" applyProtection="0">
      <alignment vertical="center"/>
    </xf>
    <xf numFmtId="4" fontId="47" fillId="2" borderId="21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13" borderId="21" applyNumberFormat="0" applyProtection="0">
      <alignment horizontal="left" vertical="center" indent="1"/>
    </xf>
    <xf numFmtId="4" fontId="46" fillId="13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13" borderId="21" applyNumberFormat="0" applyProtection="0">
      <alignment horizontal="left" vertical="top" indent="1"/>
    </xf>
    <xf numFmtId="0" fontId="46" fillId="13" borderId="21" applyNumberFormat="0" applyProtection="0">
      <alignment horizontal="left" vertical="top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0" fontId="46" fillId="0" borderId="21" applyNumberFormat="0" applyProtection="0">
      <alignment horizontal="left" vertical="top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top" wrapTex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4" borderId="22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50" fillId="12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12" fillId="5" borderId="21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12" fillId="5" borderId="21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2" borderId="21" applyNumberFormat="0" applyProtection="0">
      <alignment horizontal="left" vertical="center" indent="1"/>
    </xf>
    <xf numFmtId="0" fontId="2" fillId="12" borderId="21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52" fillId="0" borderId="0" applyNumberFormat="0" applyProtection="0">
      <alignment horizontal="left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2" borderId="21" applyNumberFormat="0" applyProtection="0">
      <alignment horizontal="left" vertical="top" indent="1"/>
    </xf>
    <xf numFmtId="0" fontId="2" fillId="12" borderId="21" applyNumberFormat="0" applyProtection="0">
      <alignment horizontal="left" vertical="top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5" borderId="21" applyNumberFormat="0" applyProtection="0">
      <alignment horizontal="left" vertical="center" indent="1"/>
    </xf>
    <xf numFmtId="0" fontId="2" fillId="5" borderId="21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54" fillId="0" borderId="0" applyNumberFormat="0" applyProtection="0">
      <alignment horizontal="left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5" borderId="21" applyNumberFormat="0" applyProtection="0">
      <alignment horizontal="left" vertical="top" indent="1"/>
    </xf>
    <xf numFmtId="0" fontId="2" fillId="5" borderId="21" applyNumberFormat="0" applyProtection="0">
      <alignment horizontal="left" vertical="top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" borderId="21" applyNumberFormat="0" applyProtection="0">
      <alignment horizontal="left" vertical="center" indent="1"/>
    </xf>
    <xf numFmtId="0" fontId="2" fillId="4" borderId="21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3" fillId="0" borderId="0" applyNumberFormat="0" applyProtection="0">
      <alignment horizontal="left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" borderId="21" applyNumberFormat="0" applyProtection="0">
      <alignment horizontal="left" vertical="top" indent="1"/>
    </xf>
    <xf numFmtId="0" fontId="2" fillId="4" borderId="21" applyNumberFormat="0" applyProtection="0">
      <alignment horizontal="left" vertical="top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5" borderId="21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45" borderId="21" applyNumberFormat="0" applyProtection="0">
      <alignment horizontal="left" vertical="top" indent="1"/>
    </xf>
    <xf numFmtId="0" fontId="2" fillId="45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" borderId="6" applyNumberFormat="0">
      <protection locked="0"/>
    </xf>
    <xf numFmtId="0" fontId="2" fillId="9" borderId="6" applyNumberFormat="0">
      <protection locked="0"/>
    </xf>
    <xf numFmtId="0" fontId="110" fillId="0" borderId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7" borderId="21" applyNumberFormat="0" applyProtection="0">
      <alignment vertical="center"/>
    </xf>
    <xf numFmtId="4" fontId="12" fillId="7" borderId="21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21" applyNumberFormat="0" applyProtection="0">
      <alignment vertical="center"/>
    </xf>
    <xf numFmtId="4" fontId="12" fillId="33" borderId="21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7" borderId="21" applyNumberFormat="0" applyProtection="0">
      <alignment vertical="center"/>
    </xf>
    <xf numFmtId="4" fontId="55" fillId="7" borderId="21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21" applyNumberFormat="0" applyProtection="0">
      <alignment vertical="center"/>
    </xf>
    <xf numFmtId="4" fontId="55" fillId="33" borderId="21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7" borderId="21" applyNumberFormat="0" applyProtection="0">
      <alignment horizontal="left" vertical="center" indent="1"/>
    </xf>
    <xf numFmtId="4" fontId="12" fillId="7" borderId="21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21" applyNumberFormat="0" applyProtection="0">
      <alignment horizontal="left" vertical="center" indent="1"/>
    </xf>
    <xf numFmtId="4" fontId="12" fillId="33" borderId="21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0" fontId="12" fillId="7" borderId="21" applyNumberFormat="0" applyProtection="0">
      <alignment horizontal="left" vertical="top" indent="1"/>
    </xf>
    <xf numFmtId="0" fontId="12" fillId="7" borderId="21" applyNumberFormat="0" applyProtection="0">
      <alignment horizontal="left" vertical="top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0" fontId="12" fillId="33" borderId="21" applyNumberFormat="0" applyProtection="0">
      <alignment horizontal="left" vertical="top" indent="1"/>
    </xf>
    <xf numFmtId="0" fontId="12" fillId="33" borderId="21" applyNumberFormat="0" applyProtection="0">
      <alignment horizontal="left" vertical="top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39" fontId="12" fillId="0" borderId="0" applyNumberFormat="0" applyProtection="0">
      <alignment horizontal="right" vertical="justify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left" vertical="center" indent="1"/>
    </xf>
    <xf numFmtId="4" fontId="12" fillId="5" borderId="21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12" fillId="5" borderId="21" applyNumberFormat="0" applyProtection="0">
      <alignment horizontal="left" vertical="top" indent="1"/>
    </xf>
    <xf numFmtId="0" fontId="12" fillId="5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48" fillId="0" borderId="0" applyNumberFormat="0" applyProtection="0">
      <alignment horizontal="center" wrapTex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45" borderId="21" applyNumberFormat="0" applyProtection="0">
      <alignment horizontal="right" vertical="center"/>
    </xf>
    <xf numFmtId="4" fontId="60" fillId="45" borderId="21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46" fillId="0" borderId="0" applyNumberFormat="0" applyProtection="0">
      <alignment horizontal="right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2" fillId="0" borderId="48" applyNumberFormat="0" applyFont="0" applyFill="0" applyAlignment="0" applyProtection="0"/>
    <xf numFmtId="0" fontId="23" fillId="0" borderId="49" applyNumberFormat="0" applyFill="0" applyAlignment="0" applyProtection="0"/>
    <xf numFmtId="0" fontId="23" fillId="0" borderId="49" applyNumberForma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1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13" fillId="0" borderId="0" applyFont="0" applyFill="0" applyBorder="0" applyAlignment="0" applyProtection="0"/>
    <xf numFmtId="0" fontId="87" fillId="0" borderId="0"/>
  </cellStyleXfs>
  <cellXfs count="115">
    <xf numFmtId="0" fontId="0" fillId="0" borderId="0" xfId="0"/>
    <xf numFmtId="0" fontId="3" fillId="0" borderId="0" xfId="0" applyFont="1"/>
    <xf numFmtId="41" fontId="0" fillId="0" borderId="0" xfId="1" applyFont="1"/>
    <xf numFmtId="37" fontId="0" fillId="0" borderId="0" xfId="0" applyNumberFormat="1"/>
    <xf numFmtId="37" fontId="0" fillId="0" borderId="4" xfId="0" applyNumberFormat="1" applyBorder="1"/>
    <xf numFmtId="37" fontId="4" fillId="0" borderId="0" xfId="0" applyNumberFormat="1" applyFont="1"/>
    <xf numFmtId="37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/>
    <xf numFmtId="10" fontId="0" fillId="0" borderId="0" xfId="2" applyNumberFormat="1" applyFont="1" applyAlignment="1">
      <alignment horizontal="center"/>
    </xf>
    <xf numFmtId="37" fontId="10" fillId="0" borderId="0" xfId="6" applyNumberFormat="1" applyFont="1" applyBorder="1" applyAlignment="1">
      <alignment horizontal="center"/>
    </xf>
    <xf numFmtId="37" fontId="10" fillId="0" borderId="0" xfId="6" applyNumberFormat="1" applyFont="1"/>
    <xf numFmtId="37" fontId="68" fillId="0" borderId="0" xfId="6" applyNumberFormat="1" applyFont="1" applyFill="1" applyAlignment="1">
      <alignment horizontal="left"/>
    </xf>
    <xf numFmtId="0" fontId="0" fillId="0" borderId="0" xfId="0" applyBorder="1"/>
    <xf numFmtId="41" fontId="0" fillId="0" borderId="0" xfId="0" applyNumberFormat="1"/>
    <xf numFmtId="0" fontId="11" fillId="0" borderId="0" xfId="0" applyFont="1"/>
    <xf numFmtId="37" fontId="69" fillId="0" borderId="0" xfId="0" applyNumberFormat="1" applyFont="1"/>
    <xf numFmtId="37" fontId="9" fillId="0" borderId="0" xfId="0" applyNumberFormat="1" applyFont="1" applyAlignment="1">
      <alignment horizontal="left" indent="2"/>
    </xf>
    <xf numFmtId="37" fontId="10" fillId="0" borderId="6" xfId="0" applyNumberFormat="1" applyFont="1" applyBorder="1"/>
    <xf numFmtId="37" fontId="10" fillId="51" borderId="2" xfId="0" applyNumberFormat="1" applyFont="1" applyFill="1" applyBorder="1" applyAlignment="1">
      <alignment horizontal="center"/>
    </xf>
    <xf numFmtId="41" fontId="10" fillId="51" borderId="3" xfId="4" applyFont="1" applyFill="1" applyBorder="1"/>
    <xf numFmtId="0" fontId="9" fillId="0" borderId="0" xfId="0" applyFont="1" applyAlignment="1">
      <alignment horizontal="left"/>
    </xf>
    <xf numFmtId="42" fontId="69" fillId="0" borderId="0" xfId="4" applyNumberFormat="1" applyFont="1" applyBorder="1"/>
    <xf numFmtId="41" fontId="69" fillId="0" borderId="2" xfId="4" applyFont="1" applyBorder="1"/>
    <xf numFmtId="0" fontId="9" fillId="0" borderId="31" xfId="0" applyFont="1" applyBorder="1"/>
    <xf numFmtId="37" fontId="0" fillId="0" borderId="0" xfId="0" applyNumberFormat="1" applyBorder="1"/>
    <xf numFmtId="0" fontId="84" fillId="0" borderId="0" xfId="1016" applyFont="1" applyBorder="1"/>
    <xf numFmtId="37" fontId="2" fillId="0" borderId="0" xfId="1016" applyNumberFormat="1" applyFont="1" applyBorder="1" applyAlignment="1">
      <alignment horizontal="left" indent="1"/>
    </xf>
    <xf numFmtId="10" fontId="0" fillId="0" borderId="4" xfId="2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4" fillId="0" borderId="3" xfId="1016" applyFont="1" applyBorder="1"/>
    <xf numFmtId="41" fontId="0" fillId="0" borderId="0" xfId="1" applyFont="1" applyBorder="1" applyAlignment="1">
      <alignment horizontal="center"/>
    </xf>
    <xf numFmtId="37" fontId="6" fillId="0" borderId="3" xfId="0" applyNumberFormat="1" applyFont="1" applyBorder="1" applyAlignment="1">
      <alignment horizontal="center" vertical="center" wrapText="1"/>
    </xf>
    <xf numFmtId="0" fontId="6" fillId="0" borderId="3" xfId="0" quotePrefix="1" applyNumberFormat="1" applyFont="1" applyBorder="1" applyAlignment="1">
      <alignment horizontal="center" vertical="center" wrapText="1"/>
    </xf>
    <xf numFmtId="37" fontId="6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4" xfId="1" applyFont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14" fillId="0" borderId="0" xfId="0" applyNumberFormat="1" applyFont="1" applyAlignment="1"/>
    <xf numFmtId="0" fontId="114" fillId="0" borderId="0" xfId="0" applyNumberFormat="1" applyFont="1" applyAlignment="1" applyProtection="1">
      <protection locked="0"/>
    </xf>
    <xf numFmtId="0" fontId="114" fillId="0" borderId="0" xfId="0" applyFont="1"/>
    <xf numFmtId="0" fontId="114" fillId="0" borderId="50" xfId="0" applyNumberFormat="1" applyFont="1" applyBorder="1" applyAlignment="1"/>
    <xf numFmtId="0" fontId="114" fillId="0" borderId="0" xfId="0" quotePrefix="1" applyNumberFormat="1" applyFont="1" applyAlignment="1" applyProtection="1">
      <alignment horizontal="center"/>
      <protection locked="0"/>
    </xf>
    <xf numFmtId="0" fontId="114" fillId="0" borderId="50" xfId="0" applyNumberFormat="1" applyFont="1" applyBorder="1" applyAlignment="1" applyProtection="1">
      <protection locked="0"/>
    </xf>
    <xf numFmtId="0" fontId="114" fillId="0" borderId="0" xfId="0" applyNumberFormat="1" applyFont="1" applyAlignment="1" applyProtection="1">
      <alignment horizontal="center"/>
      <protection locked="0"/>
    </xf>
    <xf numFmtId="0" fontId="114" fillId="0" borderId="0" xfId="0" applyNumberFormat="1" applyFont="1" applyAlignment="1">
      <alignment horizontal="center"/>
    </xf>
    <xf numFmtId="0" fontId="114" fillId="0" borderId="0" xfId="0" applyNumberFormat="1" applyFont="1" applyAlignment="1">
      <alignment horizontal="centerContinuous"/>
    </xf>
    <xf numFmtId="0" fontId="114" fillId="0" borderId="0" xfId="0" applyNumberFormat="1" applyFont="1" applyBorder="1" applyAlignment="1" applyProtection="1">
      <alignment horizontal="center"/>
      <protection locked="0"/>
    </xf>
    <xf numFmtId="0" fontId="114" fillId="0" borderId="20" xfId="0" applyNumberFormat="1" applyFont="1" applyBorder="1" applyAlignment="1" applyProtection="1">
      <protection locked="0"/>
    </xf>
    <xf numFmtId="37" fontId="114" fillId="0" borderId="2" xfId="0" applyNumberFormat="1" applyFont="1" applyBorder="1" applyAlignment="1" applyProtection="1">
      <protection locked="0"/>
    </xf>
    <xf numFmtId="37" fontId="114" fillId="0" borderId="0" xfId="0" applyNumberFormat="1" applyFont="1" applyAlignment="1" applyProtection="1">
      <protection locked="0"/>
    </xf>
    <xf numFmtId="41" fontId="114" fillId="0" borderId="0" xfId="1" applyFont="1" applyAlignment="1" applyProtection="1">
      <protection locked="0"/>
    </xf>
    <xf numFmtId="0" fontId="9" fillId="0" borderId="31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41" fontId="9" fillId="0" borderId="0" xfId="4" applyFont="1"/>
    <xf numFmtId="42" fontId="9" fillId="0" borderId="0" xfId="5" applyFont="1"/>
    <xf numFmtId="41" fontId="9" fillId="0" borderId="0" xfId="0" applyNumberFormat="1" applyFont="1"/>
    <xf numFmtId="37" fontId="9" fillId="0" borderId="0" xfId="0" applyNumberFormat="1" applyFont="1" applyFill="1" applyBorder="1"/>
    <xf numFmtId="42" fontId="9" fillId="0" borderId="0" xfId="0" applyNumberFormat="1" applyFont="1"/>
    <xf numFmtId="0" fontId="9" fillId="0" borderId="0" xfId="0" applyFont="1" applyAlignment="1">
      <alignment horizontal="left" indent="1"/>
    </xf>
    <xf numFmtId="41" fontId="9" fillId="0" borderId="2" xfId="4" applyFont="1" applyBorder="1"/>
    <xf numFmtId="41" fontId="9" fillId="0" borderId="6" xfId="0" applyNumberFormat="1" applyFont="1" applyBorder="1"/>
    <xf numFmtId="41" fontId="9" fillId="0" borderId="0" xfId="0" applyNumberFormat="1" applyFont="1" applyBorder="1"/>
    <xf numFmtId="37" fontId="9" fillId="0" borderId="0" xfId="0" applyNumberFormat="1" applyFont="1"/>
    <xf numFmtId="37" fontId="9" fillId="0" borderId="0" xfId="0" applyNumberFormat="1" applyFont="1" applyAlignment="1">
      <alignment horizontal="left" indent="1"/>
    </xf>
    <xf numFmtId="41" fontId="9" fillId="0" borderId="0" xfId="4" applyFont="1" applyFill="1" applyBorder="1"/>
    <xf numFmtId="37" fontId="9" fillId="0" borderId="0" xfId="0" applyNumberFormat="1" applyFont="1" applyFill="1"/>
    <xf numFmtId="37" fontId="9" fillId="0" borderId="4" xfId="0" applyNumberFormat="1" applyFont="1" applyBorder="1"/>
    <xf numFmtId="41" fontId="9" fillId="0" borderId="3" xfId="4" applyFont="1" applyBorder="1"/>
    <xf numFmtId="42" fontId="9" fillId="0" borderId="6" xfId="5" applyFont="1" applyBorder="1"/>
    <xf numFmtId="42" fontId="9" fillId="2" borderId="6" xfId="5" applyFont="1" applyFill="1" applyBorder="1"/>
    <xf numFmtId="41" fontId="9" fillId="0" borderId="3" xfId="0" applyNumberFormat="1" applyFont="1" applyBorder="1"/>
    <xf numFmtId="37" fontId="9" fillId="0" borderId="5" xfId="0" applyNumberFormat="1" applyFont="1" applyFill="1" applyBorder="1"/>
    <xf numFmtId="0" fontId="9" fillId="51" borderId="0" xfId="0" applyFont="1" applyFill="1"/>
    <xf numFmtId="0" fontId="9" fillId="51" borderId="0" xfId="0" applyFont="1" applyFill="1" applyAlignment="1">
      <alignment horizontal="left" indent="1"/>
    </xf>
    <xf numFmtId="41" fontId="9" fillId="51" borderId="0" xfId="4" applyFont="1" applyFill="1"/>
    <xf numFmtId="41" fontId="9" fillId="51" borderId="3" xfId="4" applyFont="1" applyFill="1" applyBorder="1"/>
    <xf numFmtId="37" fontId="9" fillId="51" borderId="0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1" fontId="9" fillId="0" borderId="6" xfId="4" applyFont="1" applyFill="1" applyBorder="1"/>
    <xf numFmtId="41" fontId="9" fillId="0" borderId="5" xfId="4" applyFont="1" applyFill="1" applyBorder="1"/>
    <xf numFmtId="41" fontId="9" fillId="0" borderId="28" xfId="4" applyFont="1" applyBorder="1"/>
    <xf numFmtId="0" fontId="9" fillId="0" borderId="29" xfId="0" applyFont="1" applyBorder="1"/>
    <xf numFmtId="41" fontId="9" fillId="0" borderId="1" xfId="4" applyFont="1" applyBorder="1"/>
    <xf numFmtId="41" fontId="9" fillId="0" borderId="30" xfId="4" applyFont="1" applyBorder="1"/>
    <xf numFmtId="41" fontId="9" fillId="0" borderId="2" xfId="4" applyFont="1" applyBorder="1" applyAlignment="1">
      <alignment horizontal="center"/>
    </xf>
    <xf numFmtId="41" fontId="9" fillId="0" borderId="28" xfId="4" applyFont="1" applyBorder="1" applyAlignment="1">
      <alignment horizontal="center"/>
    </xf>
    <xf numFmtId="0" fontId="9" fillId="0" borderId="31" xfId="0" applyFont="1" applyBorder="1" applyAlignment="1">
      <alignment horizontal="left" indent="1"/>
    </xf>
    <xf numFmtId="42" fontId="9" fillId="0" borderId="0" xfId="4" applyNumberFormat="1" applyFont="1" applyBorder="1"/>
    <xf numFmtId="42" fontId="9" fillId="0" borderId="32" xfId="4" applyNumberFormat="1" applyFont="1" applyBorder="1"/>
    <xf numFmtId="41" fontId="9" fillId="0" borderId="0" xfId="4" applyFont="1" applyBorder="1"/>
    <xf numFmtId="41" fontId="9" fillId="0" borderId="32" xfId="4" applyFont="1" applyBorder="1"/>
    <xf numFmtId="41" fontId="9" fillId="52" borderId="0" xfId="4" applyFont="1" applyFill="1" applyBorder="1"/>
    <xf numFmtId="42" fontId="9" fillId="0" borderId="6" xfId="4" applyNumberFormat="1" applyFont="1" applyBorder="1"/>
    <xf numFmtId="44" fontId="9" fillId="0" borderId="6" xfId="5" applyNumberFormat="1" applyFont="1" applyBorder="1"/>
    <xf numFmtId="0" fontId="9" fillId="0" borderId="33" xfId="0" applyFont="1" applyBorder="1"/>
    <xf numFmtId="9" fontId="9" fillId="0" borderId="0" xfId="2" applyFont="1"/>
    <xf numFmtId="37" fontId="9" fillId="3" borderId="0" xfId="0" applyNumberFormat="1" applyFont="1" applyFill="1"/>
    <xf numFmtId="37" fontId="9" fillId="51" borderId="5" xfId="0" applyNumberFormat="1" applyFont="1" applyFill="1" applyBorder="1"/>
    <xf numFmtId="42" fontId="114" fillId="0" borderId="0" xfId="57325" applyFont="1" applyAlignment="1" applyProtection="1">
      <protection locked="0"/>
    </xf>
    <xf numFmtId="42" fontId="114" fillId="0" borderId="51" xfId="57325" applyFont="1" applyBorder="1" applyAlignment="1" applyProtection="1">
      <protection locked="0"/>
    </xf>
    <xf numFmtId="0" fontId="114" fillId="0" borderId="0" xfId="0" applyNumberFormat="1" applyFont="1" applyAlignment="1" applyProtection="1">
      <alignment horizontal="center"/>
      <protection locked="0"/>
    </xf>
    <xf numFmtId="37" fontId="0" fillId="107" borderId="4" xfId="0" applyNumberFormat="1" applyFill="1" applyBorder="1"/>
    <xf numFmtId="37" fontId="10" fillId="0" borderId="9" xfId="6" applyNumberFormat="1" applyFont="1" applyBorder="1" applyAlignment="1">
      <alignment horizontal="center"/>
    </xf>
    <xf numFmtId="37" fontId="10" fillId="0" borderId="3" xfId="6" applyNumberFormat="1" applyFont="1" applyBorder="1" applyAlignment="1">
      <alignment horizontal="center"/>
    </xf>
    <xf numFmtId="37" fontId="10" fillId="0" borderId="8" xfId="6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7" fontId="9" fillId="0" borderId="7" xfId="0" applyNumberFormat="1" applyFont="1" applyBorder="1" applyAlignment="1">
      <alignment horizontal="center" wrapText="1"/>
    </xf>
    <xf numFmtId="37" fontId="9" fillId="0" borderId="5" xfId="0" applyNumberFormat="1" applyFont="1" applyBorder="1" applyAlignment="1">
      <alignment horizontal="center" wrapText="1"/>
    </xf>
    <xf numFmtId="0" fontId="115" fillId="0" borderId="0" xfId="0" applyFont="1"/>
  </cellXfs>
  <cellStyles count="57327">
    <cellStyle name="_x0013_" xfId="7"/>
    <cellStyle name="_x0013_ 2" xfId="8"/>
    <cellStyle name="_(D) Dep Summary" xfId="9"/>
    <cellStyle name="_~9658152" xfId="10"/>
    <cellStyle name="_~9658152 2" xfId="11"/>
    <cellStyle name="_~9658152_FPL Georgia Tax As of October 2010" xfId="12"/>
    <cellStyle name="_07TQ02" xfId="13"/>
    <cellStyle name="_165000 General Prepayment-v1" xfId="14"/>
    <cellStyle name="_165000 General Prepayment-v1_(D) Dep Summary" xfId="15"/>
    <cellStyle name="_165000 General Prepayment-v1_2006 Fibernet Workpapers" xfId="16"/>
    <cellStyle name="_165000 General Prepayment-v1_FPL Georgia Tax As of October 2010" xfId="17"/>
    <cellStyle name="_165000- Prepayments -Dec 05" xfId="18"/>
    <cellStyle name="_165000- Prepayments -Dec 05 v3 updated" xfId="19"/>
    <cellStyle name="_165000- Prepayments -Dec 05 v3 updated_(D) Dep Summary" xfId="20"/>
    <cellStyle name="_165000- Prepayments -Dec 05 v3 updated_2006 Fibernet Workpapers" xfId="21"/>
    <cellStyle name="_165000- Prepayments -Dec 05 v3 updated_2007 NED Fixed Asset Recon - REVISED" xfId="22"/>
    <cellStyle name="_165000- Prepayments -Dec 05 v3 updated_2008 FPL New England Division Tax Workpapers" xfId="23"/>
    <cellStyle name="_165000- Prepayments -Dec 05 v3 updated_FPL Georgia Tax As of October 2010" xfId="24"/>
    <cellStyle name="_165000- Prepayments -Dec 05_(D) Dep Summary" xfId="25"/>
    <cellStyle name="_165000- Prepayments -Dec 05_2006 Fibernet Workpapers" xfId="26"/>
    <cellStyle name="_165000- Prepayments -Dec 05_2007 NED Fixed Asset Recon - REVISED" xfId="27"/>
    <cellStyle name="_165000- Prepayments -Dec 05_2008 FPL New England Division Tax Workpapers" xfId="28"/>
    <cellStyle name="_165000- Prepayments -Dec 05_FPL Georgia Tax As of October 2010" xfId="29"/>
    <cellStyle name="_2002 Doswell cash model" xfId="30"/>
    <cellStyle name="_2002 Doswell cash model 2" xfId="31"/>
    <cellStyle name="_2002 Doswell cash model_FPL Georgia Tax As of October 2010" xfId="32"/>
    <cellStyle name="_2006 Fibernet Workpapers" xfId="33"/>
    <cellStyle name="_5009" xfId="34"/>
    <cellStyle name="_5009 2" xfId="35"/>
    <cellStyle name="_5009_FPL Georgia Tax As of October 2010" xfId="36"/>
    <cellStyle name="_5010" xfId="37"/>
    <cellStyle name="_5010 2" xfId="38"/>
    <cellStyle name="_5010_FPL Georgia Tax As of October 2010" xfId="39"/>
    <cellStyle name="_6006" xfId="40"/>
    <cellStyle name="_6006 2" xfId="41"/>
    <cellStyle name="_6006_FPL Georgia Tax As of October 2010" xfId="42"/>
    <cellStyle name="_6008" xfId="43"/>
    <cellStyle name="_6008 2" xfId="44"/>
    <cellStyle name="_6008_FPL Georgia Tax As of October 2010" xfId="45"/>
    <cellStyle name="_6009" xfId="46"/>
    <cellStyle name="_6009 2" xfId="47"/>
    <cellStyle name="_6009_FPL Georgia Tax As of October 2010" xfId="48"/>
    <cellStyle name="_6010" xfId="49"/>
    <cellStyle name="_6010 2" xfId="50"/>
    <cellStyle name="_6010_FPL Georgia Tax As of October 2010" xfId="51"/>
    <cellStyle name="_6011" xfId="52"/>
    <cellStyle name="_6011 2" xfId="53"/>
    <cellStyle name="_6011_FPL Georgia Tax As of October 2010" xfId="54"/>
    <cellStyle name="_6013" xfId="55"/>
    <cellStyle name="_6013 2" xfId="56"/>
    <cellStyle name="_6013_FPL Georgia Tax As of October 2010" xfId="57"/>
    <cellStyle name="_6014" xfId="58"/>
    <cellStyle name="_6014 2" xfId="59"/>
    <cellStyle name="_6014_FPL Georgia Tax As of October 2010" xfId="60"/>
    <cellStyle name="_6015" xfId="61"/>
    <cellStyle name="_6015 2" xfId="62"/>
    <cellStyle name="_6015_FPL Georgia Tax As of October 2010" xfId="63"/>
    <cellStyle name="_6016" xfId="64"/>
    <cellStyle name="_6016 2" xfId="65"/>
    <cellStyle name="_6016_FPL Georgia Tax As of October 2010" xfId="66"/>
    <cellStyle name="_6017" xfId="67"/>
    <cellStyle name="_6017 2" xfId="68"/>
    <cellStyle name="_6017_FPL Georgia Tax As of October 2010" xfId="69"/>
    <cellStyle name="_6018" xfId="70"/>
    <cellStyle name="_6018 2" xfId="71"/>
    <cellStyle name="_6018_FPL Georgia Tax As of October 2010" xfId="72"/>
    <cellStyle name="_6020" xfId="73"/>
    <cellStyle name="_6020 2" xfId="74"/>
    <cellStyle name="_6020_FPL Georgia Tax As of October 2010" xfId="75"/>
    <cellStyle name="_6021" xfId="76"/>
    <cellStyle name="_6021 2" xfId="77"/>
    <cellStyle name="_6021_FPL Georgia Tax As of October 2010" xfId="78"/>
    <cellStyle name="_6023" xfId="79"/>
    <cellStyle name="_6023 2" xfId="80"/>
    <cellStyle name="_6023_FPL Georgia Tax As of October 2010" xfId="81"/>
    <cellStyle name="_6025" xfId="82"/>
    <cellStyle name="_6025 2" xfId="83"/>
    <cellStyle name="_6025_FPL Georgia Tax As of October 2010" xfId="84"/>
    <cellStyle name="_6028" xfId="85"/>
    <cellStyle name="_6028 2" xfId="86"/>
    <cellStyle name="_6028_FPL Georgia Tax As of October 2010" xfId="87"/>
    <cellStyle name="_6029" xfId="88"/>
    <cellStyle name="_6029 2" xfId="89"/>
    <cellStyle name="_6029_FPL Georgia Tax As of October 2010" xfId="90"/>
    <cellStyle name="_6030" xfId="91"/>
    <cellStyle name="_6030 2" xfId="92"/>
    <cellStyle name="_6030_FPL Georgia Tax As of October 2010" xfId="93"/>
    <cellStyle name="_6031" xfId="94"/>
    <cellStyle name="_6031 2" xfId="95"/>
    <cellStyle name="_6031_FPL Georgia Tax As of October 2010" xfId="96"/>
    <cellStyle name="_6034" xfId="97"/>
    <cellStyle name="_6034 2" xfId="98"/>
    <cellStyle name="_6034_FPL Georgia Tax As of October 2010" xfId="99"/>
    <cellStyle name="_6037" xfId="100"/>
    <cellStyle name="_6037 2" xfId="101"/>
    <cellStyle name="_6037_FPL Georgia Tax As of October 2010" xfId="102"/>
    <cellStyle name="_6038" xfId="103"/>
    <cellStyle name="_6038 2" xfId="104"/>
    <cellStyle name="_6038_FPL Georgia Tax As of October 2010" xfId="105"/>
    <cellStyle name="_6040" xfId="106"/>
    <cellStyle name="_6040 2" xfId="107"/>
    <cellStyle name="_6040_FPL Georgia Tax As of October 2010" xfId="108"/>
    <cellStyle name="_6041" xfId="109"/>
    <cellStyle name="_6041 2" xfId="110"/>
    <cellStyle name="_6041_FPL Georgia Tax As of October 2010" xfId="111"/>
    <cellStyle name="_6042" xfId="112"/>
    <cellStyle name="_6042 2" xfId="113"/>
    <cellStyle name="_6042_FPL Georgia Tax As of October 2010" xfId="114"/>
    <cellStyle name="_6043" xfId="115"/>
    <cellStyle name="_6043 2" xfId="116"/>
    <cellStyle name="_6043_FPL Georgia Tax As of October 2010" xfId="117"/>
    <cellStyle name="_6044" xfId="118"/>
    <cellStyle name="_6044 2" xfId="119"/>
    <cellStyle name="_6044_FPL Georgia Tax As of October 2010" xfId="120"/>
    <cellStyle name="_6045" xfId="121"/>
    <cellStyle name="_6045 2" xfId="122"/>
    <cellStyle name="_6045_FPL Georgia Tax As of October 2010" xfId="123"/>
    <cellStyle name="_6047" xfId="124"/>
    <cellStyle name="_6047 2" xfId="125"/>
    <cellStyle name="_6047_FPL Georgia Tax As of October 2010" xfId="126"/>
    <cellStyle name="_6052" xfId="127"/>
    <cellStyle name="_6052 2" xfId="128"/>
    <cellStyle name="_6052_FPL Georgia Tax As of October 2010" xfId="129"/>
    <cellStyle name="_6053" xfId="130"/>
    <cellStyle name="_6053 2" xfId="131"/>
    <cellStyle name="_6053_FPL Georgia Tax As of October 2010" xfId="132"/>
    <cellStyle name="_6054" xfId="133"/>
    <cellStyle name="_6054 2" xfId="134"/>
    <cellStyle name="_6054_FPL Georgia Tax As of October 2010" xfId="135"/>
    <cellStyle name="_6056" xfId="136"/>
    <cellStyle name="_6056 2" xfId="137"/>
    <cellStyle name="_6056_FPL Georgia Tax As of October 2010" xfId="138"/>
    <cellStyle name="_6057" xfId="139"/>
    <cellStyle name="_6057 2" xfId="140"/>
    <cellStyle name="_6057_FPL Georgia Tax As of October 2010" xfId="141"/>
    <cellStyle name="_6058" xfId="142"/>
    <cellStyle name="_6058 2" xfId="143"/>
    <cellStyle name="_6058_FPL Georgia Tax As of October 2010" xfId="144"/>
    <cellStyle name="_6060" xfId="145"/>
    <cellStyle name="_6060 2" xfId="146"/>
    <cellStyle name="_6060_FPL Georgia Tax As of October 2010" xfId="147"/>
    <cellStyle name="_7001" xfId="148"/>
    <cellStyle name="_7001 2" xfId="149"/>
    <cellStyle name="_7001_FPL Georgia Tax As of October 2010" xfId="150"/>
    <cellStyle name="_7002" xfId="151"/>
    <cellStyle name="_7002 2" xfId="152"/>
    <cellStyle name="_7002_FPL Georgia Tax As of October 2010" xfId="153"/>
    <cellStyle name="_7003" xfId="154"/>
    <cellStyle name="_7003 2" xfId="155"/>
    <cellStyle name="_7003_FPL Georgia Tax As of October 2010" xfId="156"/>
    <cellStyle name="_7004" xfId="157"/>
    <cellStyle name="_7004 2" xfId="158"/>
    <cellStyle name="_7004_FPL Georgia Tax As of October 2010" xfId="159"/>
    <cellStyle name="_7005" xfId="160"/>
    <cellStyle name="_7005 2" xfId="161"/>
    <cellStyle name="_7005_FPL Georgia Tax As of October 2010" xfId="162"/>
    <cellStyle name="_7006" xfId="163"/>
    <cellStyle name="_7006 2" xfId="164"/>
    <cellStyle name="_7006_FPL Georgia Tax As of October 2010" xfId="165"/>
    <cellStyle name="_7007" xfId="166"/>
    <cellStyle name="_7007 2" xfId="167"/>
    <cellStyle name="_7007_FPL Georgia Tax As of October 2010" xfId="168"/>
    <cellStyle name="_7008" xfId="169"/>
    <cellStyle name="_7008 2" xfId="170"/>
    <cellStyle name="_7008_FPL Georgia Tax As of October 2010" xfId="171"/>
    <cellStyle name="_7009" xfId="172"/>
    <cellStyle name="_7009 2" xfId="173"/>
    <cellStyle name="_7009_FPL Georgia Tax As of October 2010" xfId="174"/>
    <cellStyle name="_7010" xfId="175"/>
    <cellStyle name="_7010 2" xfId="176"/>
    <cellStyle name="_7010_FPL Georgia Tax As of October 2010" xfId="177"/>
    <cellStyle name="_7011" xfId="178"/>
    <cellStyle name="_7011 2" xfId="179"/>
    <cellStyle name="_7011_FPL Georgia Tax As of October 2010" xfId="180"/>
    <cellStyle name="_7013" xfId="181"/>
    <cellStyle name="_7013 2" xfId="182"/>
    <cellStyle name="_7013_FPL Georgia Tax As of October 2010" xfId="183"/>
    <cellStyle name="_7014" xfId="184"/>
    <cellStyle name="_7014 2" xfId="185"/>
    <cellStyle name="_7014_FPL Georgia Tax As of October 2010" xfId="186"/>
    <cellStyle name="_Book3" xfId="187"/>
    <cellStyle name="_Book3 2" xfId="188"/>
    <cellStyle name="_Book3_FPL Georgia Tax As of October 2010" xfId="189"/>
    <cellStyle name="_CASH - Detail" xfId="190"/>
    <cellStyle name="_CASH - Detail 2" xfId="191"/>
    <cellStyle name="_CASH - Detail_FPL Georgia Tax As of October 2010" xfId="192"/>
    <cellStyle name="_CT Production Budget" xfId="193"/>
    <cellStyle name="_CT Production Budget 2" xfId="194"/>
    <cellStyle name="_CT Production Budget_FPL Georgia Tax As of October 2010" xfId="195"/>
    <cellStyle name="_Debt Service Coverage Ratio Forecast" xfId="196"/>
    <cellStyle name="_Debt Service Coverage Ratio Forecast 2" xfId="197"/>
    <cellStyle name="_Debt Service Coverage Ratio Forecast_FPL Georgia Tax As of October 2010" xfId="198"/>
    <cellStyle name="_DOSWELL - 2001 Budget Inputs" xfId="199"/>
    <cellStyle name="_DOSWELL - 2001 Budget Inputs - Ongoing Forecast" xfId="200"/>
    <cellStyle name="_DOSWELL - 2001 Budget Inputs - Ongoing Forecast 2" xfId="201"/>
    <cellStyle name="_DOSWELL - 2001 Budget Inputs - Ongoing Forecast_FPL Georgia Tax As of October 2010" xfId="202"/>
    <cellStyle name="_DOSWELL - 2001 Budget Inputs 2" xfId="203"/>
    <cellStyle name="_DOSWELL - 2001 Budget Inputs_FPL Georgia Tax As of October 2010" xfId="204"/>
    <cellStyle name="_DOSWELL - 2002 Budget Inputs" xfId="205"/>
    <cellStyle name="_DOSWELL - 2002 Budget Inputs 2" xfId="206"/>
    <cellStyle name="_DOSWELL - 2002 Budget Inputs_FPL Georgia Tax As of October 2010" xfId="207"/>
    <cellStyle name="_DOSWELL - 2002 Budget Inputs-Ongoing Reforecast-High April-May Dispatch Case" xfId="208"/>
    <cellStyle name="_DOSWELL - 2002 Budget Inputs-Ongoing Reforecast-High April-May Dispatch Case 2" xfId="209"/>
    <cellStyle name="_DOSWELL - 2002 Budget Inputs-Ongoing Reforecast-High April-May Dispatch Case_FPL Georgia Tax As of October 2010" xfId="210"/>
    <cellStyle name="_DOSWELL - 2003 Budget Inputs" xfId="211"/>
    <cellStyle name="_DOSWELL - 2003 Budget Inputs 2" xfId="212"/>
    <cellStyle name="_DOSWELL - 2003 Budget Inputs_FPL Georgia Tax As of October 2010" xfId="213"/>
    <cellStyle name="_DOSWELL - 2003 Budget Inputs-Final" xfId="214"/>
    <cellStyle name="_DOSWELL - 2003 Budget Inputs-Final 2" xfId="215"/>
    <cellStyle name="_DOSWELL - 2003 Budget Inputs-Final_FPL Georgia Tax As of October 2010" xfId="216"/>
    <cellStyle name="_Doswell 2003 Budget Detail - Sean" xfId="217"/>
    <cellStyle name="_Doswell 2003 Budget Detail - Sean 2" xfId="218"/>
    <cellStyle name="_Doswell 2003 Budget Detail - Sean_FPL Georgia Tax As of October 2010" xfId="219"/>
    <cellStyle name="_Doswell Budget Depreciation" xfId="220"/>
    <cellStyle name="_Doswell Budget Depreciation 2" xfId="221"/>
    <cellStyle name="_Doswell Budget Depreciation_FPL Georgia Tax As of October 2010" xfId="222"/>
    <cellStyle name="_DSCR" xfId="223"/>
    <cellStyle name="_DSCR (2)" xfId="224"/>
    <cellStyle name="_DSCR (2) 2" xfId="225"/>
    <cellStyle name="_DSCR (2)_FPL Georgia Tax As of October 2010" xfId="226"/>
    <cellStyle name="_DSCR 2" xfId="227"/>
    <cellStyle name="_DSCR CALC - MARCH 02 DISTRIBUTION" xfId="228"/>
    <cellStyle name="_DSCR CALC - MARCH 02 DISTRIBUTION - Forward" xfId="229"/>
    <cellStyle name="_DSCR CALC - MARCH 02 DISTRIBUTION - Forward 2" xfId="230"/>
    <cellStyle name="_DSCR CALC - MARCH 02 DISTRIBUTION - Forward_FPL Georgia Tax As of October 2010" xfId="231"/>
    <cellStyle name="_DSCR CALC - MARCH 02 DISTRIBUTION 2" xfId="232"/>
    <cellStyle name="_DSCR CALC - MARCH 02 DISTRIBUTION_FPL Georgia Tax As of October 2010" xfId="233"/>
    <cellStyle name="_DSCR_FPL Georgia Tax As of October 2010" xfId="234"/>
    <cellStyle name="_Fuel Prices" xfId="235"/>
    <cellStyle name="_Fuel Prices 2" xfId="236"/>
    <cellStyle name="_Fuel Prices_FPL Georgia Tax As of October 2010" xfId="237"/>
    <cellStyle name="_input" xfId="238"/>
    <cellStyle name="_input 2" xfId="239"/>
    <cellStyle name="_input_FPL Georgia Tax As of October 2010" xfId="240"/>
    <cellStyle name="_Major Maintenance Schedule - 09 2000" xfId="241"/>
    <cellStyle name="_Major Maintenance Schedule - 09 2000 2" xfId="242"/>
    <cellStyle name="_Major Maintenance Schedule - 09 2000_FPL Georgia Tax As of October 2010" xfId="243"/>
    <cellStyle name="_MM (CASH)" xfId="244"/>
    <cellStyle name="_MM (CASH) 2" xfId="245"/>
    <cellStyle name="_MM (CASH)_FPL Georgia Tax As of October 2010" xfId="246"/>
    <cellStyle name="_O&amp;M Detail -cc " xfId="247"/>
    <cellStyle name="_O&amp;M Detail -cc  2" xfId="248"/>
    <cellStyle name="_O&amp;M Detail -cc _FPL Georgia Tax As of October 2010" xfId="249"/>
    <cellStyle name="_O&amp;M Detail -ct" xfId="250"/>
    <cellStyle name="_O&amp;M Detail -ct 2" xfId="251"/>
    <cellStyle name="_O&amp;M Detail -ct_FPL Georgia Tax As of October 2010" xfId="252"/>
    <cellStyle name="_Sheet1" xfId="253"/>
    <cellStyle name="_Sheet1 2" xfId="254"/>
    <cellStyle name="_Sheet1_FPL Georgia Tax As of October 2010" xfId="255"/>
    <cellStyle name="~Capacity (0)" xfId="256"/>
    <cellStyle name="~Capacity (1)" xfId="257"/>
    <cellStyle name="~Escalation" xfId="258"/>
    <cellStyle name="~Gas (0)" xfId="259"/>
    <cellStyle name="~Gas Price" xfId="260"/>
    <cellStyle name="~Power (0)" xfId="261"/>
    <cellStyle name="~Power Price" xfId="262"/>
    <cellStyle name="=C:\WINNT35\SYSTEM32\COMMAND.COM" xfId="263"/>
    <cellStyle name="=C:\WINNT35\SYSTEM32\COMMAND.COM 2" xfId="1043"/>
    <cellStyle name="=C:\WINNT35\SYSTEM32\COMMAND.COM_2011-FPL TI v8.01.11  W 2010 &amp; 2011 100% BONUS" xfId="1044"/>
    <cellStyle name="20% - Accent1" xfId="993" builtinId="30" customBuiltin="1"/>
    <cellStyle name="20% - Accent1 2" xfId="264"/>
    <cellStyle name="20% - Accent1 2 2" xfId="1045"/>
    <cellStyle name="20% - Accent1 3" xfId="1046"/>
    <cellStyle name="20% - Accent1 3 2" xfId="1047"/>
    <cellStyle name="20% - Accent1 4" xfId="1048"/>
    <cellStyle name="20% - Accent1 5" xfId="1049"/>
    <cellStyle name="20% - Accent1 6" xfId="1050"/>
    <cellStyle name="20% - Accent1 7" xfId="1051"/>
    <cellStyle name="20% - Accent1 8" xfId="1052"/>
    <cellStyle name="20% - Accent2" xfId="997" builtinId="34" customBuiltin="1"/>
    <cellStyle name="20% - Accent2 2" xfId="265"/>
    <cellStyle name="20% - Accent2 2 2" xfId="1053"/>
    <cellStyle name="20% - Accent2 3" xfId="1054"/>
    <cellStyle name="20% - Accent2 3 2" xfId="1055"/>
    <cellStyle name="20% - Accent2 4" xfId="1056"/>
    <cellStyle name="20% - Accent2 5" xfId="1057"/>
    <cellStyle name="20% - Accent2 6" xfId="1058"/>
    <cellStyle name="20% - Accent2 7" xfId="1059"/>
    <cellStyle name="20% - Accent2 8" xfId="1060"/>
    <cellStyle name="20% - Accent3" xfId="1001" builtinId="38" customBuiltin="1"/>
    <cellStyle name="20% - Accent3 2" xfId="266"/>
    <cellStyle name="20% - Accent3 2 2" xfId="1061"/>
    <cellStyle name="20% - Accent3 3" xfId="1062"/>
    <cellStyle name="20% - Accent3 3 2" xfId="1063"/>
    <cellStyle name="20% - Accent3 4" xfId="1064"/>
    <cellStyle name="20% - Accent3 5" xfId="1065"/>
    <cellStyle name="20% - Accent3 6" xfId="1066"/>
    <cellStyle name="20% - Accent3 7" xfId="1067"/>
    <cellStyle name="20% - Accent3 8" xfId="1068"/>
    <cellStyle name="20% - Accent4" xfId="1005" builtinId="42" customBuiltin="1"/>
    <cellStyle name="20% - Accent4 2" xfId="267"/>
    <cellStyle name="20% - Accent4 2 2" xfId="1069"/>
    <cellStyle name="20% - Accent4 3" xfId="1070"/>
    <cellStyle name="20% - Accent4 3 2" xfId="1071"/>
    <cellStyle name="20% - Accent4 4" xfId="1072"/>
    <cellStyle name="20% - Accent4 5" xfId="1073"/>
    <cellStyle name="20% - Accent4 6" xfId="1074"/>
    <cellStyle name="20% - Accent4 7" xfId="1075"/>
    <cellStyle name="20% - Accent4 8" xfId="1076"/>
    <cellStyle name="20% - Accent5" xfId="1009" builtinId="46" customBuiltin="1"/>
    <cellStyle name="20% - Accent5 2" xfId="268"/>
    <cellStyle name="20% - Accent5 2 2" xfId="1077"/>
    <cellStyle name="20% - Accent5 3" xfId="1078"/>
    <cellStyle name="20% - Accent5 3 2" xfId="1079"/>
    <cellStyle name="20% - Accent5 4" xfId="1080"/>
    <cellStyle name="20% - Accent5 5" xfId="1081"/>
    <cellStyle name="20% - Accent5 6" xfId="1082"/>
    <cellStyle name="20% - Accent5 7" xfId="1083"/>
    <cellStyle name="20% - Accent5 8" xfId="1084"/>
    <cellStyle name="20% - Accent6" xfId="1013" builtinId="50" customBuiltin="1"/>
    <cellStyle name="20% - Accent6 2" xfId="269"/>
    <cellStyle name="20% - Accent6 2 2" xfId="1085"/>
    <cellStyle name="20% - Accent6 3" xfId="1086"/>
    <cellStyle name="20% - Accent6 3 2" xfId="1087"/>
    <cellStyle name="20% - Accent6 4" xfId="1088"/>
    <cellStyle name="20% - Accent6 5" xfId="1089"/>
    <cellStyle name="20% - Accent6 6" xfId="1090"/>
    <cellStyle name="20% - Accent6 7" xfId="1091"/>
    <cellStyle name="20% - Accent6 8" xfId="1092"/>
    <cellStyle name="40% - Accent1" xfId="994" builtinId="31" customBuiltin="1"/>
    <cellStyle name="40% - Accent1 2" xfId="270"/>
    <cellStyle name="40% - Accent1 2 2" xfId="1093"/>
    <cellStyle name="40% - Accent1 3" xfId="1094"/>
    <cellStyle name="40% - Accent1 3 2" xfId="1095"/>
    <cellStyle name="40% - Accent1 4" xfId="1096"/>
    <cellStyle name="40% - Accent1 5" xfId="1097"/>
    <cellStyle name="40% - Accent1 6" xfId="1098"/>
    <cellStyle name="40% - Accent1 7" xfId="1099"/>
    <cellStyle name="40% - Accent1 8" xfId="1100"/>
    <cellStyle name="40% - Accent2" xfId="998" builtinId="35" customBuiltin="1"/>
    <cellStyle name="40% - Accent2 2" xfId="271"/>
    <cellStyle name="40% - Accent2 2 2" xfId="1101"/>
    <cellStyle name="40% - Accent2 3" xfId="1102"/>
    <cellStyle name="40% - Accent2 3 2" xfId="1103"/>
    <cellStyle name="40% - Accent2 4" xfId="1104"/>
    <cellStyle name="40% - Accent2 5" xfId="1105"/>
    <cellStyle name="40% - Accent2 6" xfId="1106"/>
    <cellStyle name="40% - Accent2 7" xfId="1107"/>
    <cellStyle name="40% - Accent2 8" xfId="1108"/>
    <cellStyle name="40% - Accent3" xfId="1002" builtinId="39" customBuiltin="1"/>
    <cellStyle name="40% - Accent3 2" xfId="272"/>
    <cellStyle name="40% - Accent3 2 2" xfId="1109"/>
    <cellStyle name="40% - Accent3 3" xfId="1110"/>
    <cellStyle name="40% - Accent3 3 2" xfId="1111"/>
    <cellStyle name="40% - Accent3 4" xfId="1112"/>
    <cellStyle name="40% - Accent3 5" xfId="1113"/>
    <cellStyle name="40% - Accent3 6" xfId="1114"/>
    <cellStyle name="40% - Accent3 7" xfId="1115"/>
    <cellStyle name="40% - Accent3 8" xfId="1116"/>
    <cellStyle name="40% - Accent4" xfId="1006" builtinId="43" customBuiltin="1"/>
    <cellStyle name="40% - Accent4 2" xfId="273"/>
    <cellStyle name="40% - Accent4 2 2" xfId="1117"/>
    <cellStyle name="40% - Accent4 3" xfId="1118"/>
    <cellStyle name="40% - Accent4 3 2" xfId="1119"/>
    <cellStyle name="40% - Accent4 4" xfId="1120"/>
    <cellStyle name="40% - Accent4 5" xfId="1121"/>
    <cellStyle name="40% - Accent4 6" xfId="1122"/>
    <cellStyle name="40% - Accent4 7" xfId="1123"/>
    <cellStyle name="40% - Accent4 8" xfId="1124"/>
    <cellStyle name="40% - Accent5" xfId="1010" builtinId="47" customBuiltin="1"/>
    <cellStyle name="40% - Accent5 2" xfId="274"/>
    <cellStyle name="40% - Accent5 2 2" xfId="1125"/>
    <cellStyle name="40% - Accent5 3" xfId="1126"/>
    <cellStyle name="40% - Accent5 3 2" xfId="1127"/>
    <cellStyle name="40% - Accent5 4" xfId="1128"/>
    <cellStyle name="40% - Accent5 5" xfId="1129"/>
    <cellStyle name="40% - Accent5 6" xfId="1130"/>
    <cellStyle name="40% - Accent5 7" xfId="1131"/>
    <cellStyle name="40% - Accent5 8" xfId="1132"/>
    <cellStyle name="40% - Accent6" xfId="1014" builtinId="51" customBuiltin="1"/>
    <cellStyle name="40% - Accent6 2" xfId="275"/>
    <cellStyle name="40% - Accent6 2 2" xfId="1133"/>
    <cellStyle name="40% - Accent6 3" xfId="1134"/>
    <cellStyle name="40% - Accent6 3 2" xfId="1135"/>
    <cellStyle name="40% - Accent6 4" xfId="1136"/>
    <cellStyle name="40% - Accent6 5" xfId="1137"/>
    <cellStyle name="40% - Accent6 6" xfId="1138"/>
    <cellStyle name="40% - Accent6 7" xfId="1139"/>
    <cellStyle name="40% - Accent6 8" xfId="1140"/>
    <cellStyle name="60% - Accent1" xfId="995" builtinId="32" customBuiltin="1"/>
    <cellStyle name="60% - Accent1 2" xfId="276"/>
    <cellStyle name="60% - Accent1 3" xfId="1141"/>
    <cellStyle name="60% - Accent1 4" xfId="1142"/>
    <cellStyle name="60% - Accent1 5" xfId="1143"/>
    <cellStyle name="60% - Accent2" xfId="999" builtinId="36" customBuiltin="1"/>
    <cellStyle name="60% - Accent2 2" xfId="277"/>
    <cellStyle name="60% - Accent2 3" xfId="1144"/>
    <cellStyle name="60% - Accent2 4" xfId="1145"/>
    <cellStyle name="60% - Accent2 5" xfId="1146"/>
    <cellStyle name="60% - Accent3" xfId="1003" builtinId="40" customBuiltin="1"/>
    <cellStyle name="60% - Accent3 2" xfId="278"/>
    <cellStyle name="60% - Accent3 3" xfId="1147"/>
    <cellStyle name="60% - Accent3 4" xfId="1148"/>
    <cellStyle name="60% - Accent3 5" xfId="1149"/>
    <cellStyle name="60% - Accent4" xfId="1007" builtinId="44" customBuiltin="1"/>
    <cellStyle name="60% - Accent4 2" xfId="279"/>
    <cellStyle name="60% - Accent4 3" xfId="1150"/>
    <cellStyle name="60% - Accent4 4" xfId="1151"/>
    <cellStyle name="60% - Accent4 5" xfId="1152"/>
    <cellStyle name="60% - Accent5" xfId="1011" builtinId="48" customBuiltin="1"/>
    <cellStyle name="60% - Accent5 2" xfId="280"/>
    <cellStyle name="60% - Accent5 3" xfId="1153"/>
    <cellStyle name="60% - Accent5 4" xfId="1154"/>
    <cellStyle name="60% - Accent5 5" xfId="1155"/>
    <cellStyle name="60% - Accent6" xfId="1015" builtinId="52" customBuiltin="1"/>
    <cellStyle name="60% - Accent6 2" xfId="281"/>
    <cellStyle name="60% - Accent6 3" xfId="1156"/>
    <cellStyle name="60% - Accent6 4" xfId="1157"/>
    <cellStyle name="60% - Accent6 5" xfId="1158"/>
    <cellStyle name="Accent1" xfId="992" builtinId="29" customBuiltin="1"/>
    <cellStyle name="Accent1 - 20%" xfId="282"/>
    <cellStyle name="Accent1 - 20% 2" xfId="1159"/>
    <cellStyle name="Accent1 - 40%" xfId="283"/>
    <cellStyle name="Accent1 - 40% 2" xfId="1160"/>
    <cellStyle name="Accent1 - 60%" xfId="284"/>
    <cellStyle name="Accent1 - 60% 2" xfId="1161"/>
    <cellStyle name="Accent1 10" xfId="1162"/>
    <cellStyle name="Accent1 11" xfId="1163"/>
    <cellStyle name="Accent1 12" xfId="1164"/>
    <cellStyle name="Accent1 13" xfId="1165"/>
    <cellStyle name="Accent1 14" xfId="1166"/>
    <cellStyle name="Accent1 15" xfId="1167"/>
    <cellStyle name="Accent1 2" xfId="285"/>
    <cellStyle name="Accent1 3" xfId="1168"/>
    <cellStyle name="Accent1 4" xfId="1169"/>
    <cellStyle name="Accent1 5" xfId="1170"/>
    <cellStyle name="Accent1 6" xfId="1171"/>
    <cellStyle name="Accent1 7" xfId="1172"/>
    <cellStyle name="Accent1 8" xfId="1173"/>
    <cellStyle name="Accent1 9" xfId="1174"/>
    <cellStyle name="Accent2" xfId="996" builtinId="33" customBuiltin="1"/>
    <cellStyle name="Accent2 - 20%" xfId="286"/>
    <cellStyle name="Accent2 - 20% 2" xfId="1175"/>
    <cellStyle name="Accent2 - 40%" xfId="287"/>
    <cellStyle name="Accent2 - 40% 2" xfId="1176"/>
    <cellStyle name="Accent2 - 60%" xfId="288"/>
    <cellStyle name="Accent2 - 60% 2" xfId="1177"/>
    <cellStyle name="Accent2 10" xfId="1178"/>
    <cellStyle name="Accent2 11" xfId="1179"/>
    <cellStyle name="Accent2 12" xfId="1180"/>
    <cellStyle name="Accent2 13" xfId="1181"/>
    <cellStyle name="Accent2 14" xfId="1182"/>
    <cellStyle name="Accent2 15" xfId="1183"/>
    <cellStyle name="Accent2 2" xfId="289"/>
    <cellStyle name="Accent2 3" xfId="1184"/>
    <cellStyle name="Accent2 4" xfId="1185"/>
    <cellStyle name="Accent2 5" xfId="1186"/>
    <cellStyle name="Accent2 6" xfId="1187"/>
    <cellStyle name="Accent2 7" xfId="1188"/>
    <cellStyle name="Accent2 8" xfId="1189"/>
    <cellStyle name="Accent2 9" xfId="1190"/>
    <cellStyle name="Accent3" xfId="1000" builtinId="37" customBuiltin="1"/>
    <cellStyle name="Accent3 - 20%" xfId="290"/>
    <cellStyle name="Accent3 - 20% 2" xfId="1191"/>
    <cellStyle name="Accent3 - 40%" xfId="291"/>
    <cellStyle name="Accent3 - 40% 2" xfId="1192"/>
    <cellStyle name="Accent3 - 60%" xfId="292"/>
    <cellStyle name="Accent3 - 60% 2" xfId="1193"/>
    <cellStyle name="Accent3 10" xfId="1194"/>
    <cellStyle name="Accent3 11" xfId="1195"/>
    <cellStyle name="Accent3 12" xfId="1196"/>
    <cellStyle name="Accent3 13" xfId="1197"/>
    <cellStyle name="Accent3 14" xfId="1198"/>
    <cellStyle name="Accent3 15" xfId="1199"/>
    <cellStyle name="Accent3 2" xfId="293"/>
    <cellStyle name="Accent3 3" xfId="1200"/>
    <cellStyle name="Accent3 4" xfId="1201"/>
    <cellStyle name="Accent3 5" xfId="1202"/>
    <cellStyle name="Accent3 6" xfId="1203"/>
    <cellStyle name="Accent3 7" xfId="1204"/>
    <cellStyle name="Accent3 8" xfId="1205"/>
    <cellStyle name="Accent3 9" xfId="1206"/>
    <cellStyle name="Accent4" xfId="1004" builtinId="41" customBuiltin="1"/>
    <cellStyle name="Accent4 - 20%" xfId="294"/>
    <cellStyle name="Accent4 - 20% 2" xfId="1207"/>
    <cellStyle name="Accent4 - 40%" xfId="295"/>
    <cellStyle name="Accent4 - 40% 2" xfId="1208"/>
    <cellStyle name="Accent4 - 60%" xfId="296"/>
    <cellStyle name="Accent4 - 60% 2" xfId="1209"/>
    <cellStyle name="Accent4 10" xfId="1210"/>
    <cellStyle name="Accent4 11" xfId="1211"/>
    <cellStyle name="Accent4 12" xfId="1212"/>
    <cellStyle name="Accent4 13" xfId="1213"/>
    <cellStyle name="Accent4 14" xfId="1214"/>
    <cellStyle name="Accent4 15" xfId="1215"/>
    <cellStyle name="Accent4 2" xfId="297"/>
    <cellStyle name="Accent4 3" xfId="1216"/>
    <cellStyle name="Accent4 4" xfId="1217"/>
    <cellStyle name="Accent4 5" xfId="1218"/>
    <cellStyle name="Accent4 6" xfId="1219"/>
    <cellStyle name="Accent4 7" xfId="1220"/>
    <cellStyle name="Accent4 8" xfId="1221"/>
    <cellStyle name="Accent4 9" xfId="1222"/>
    <cellStyle name="Accent5" xfId="1008" builtinId="45" customBuiltin="1"/>
    <cellStyle name="Accent5 - 20%" xfId="298"/>
    <cellStyle name="Accent5 - 20% 2" xfId="1223"/>
    <cellStyle name="Accent5 - 40%" xfId="299"/>
    <cellStyle name="Accent5 - 60%" xfId="300"/>
    <cellStyle name="Accent5 - 60% 2" xfId="1224"/>
    <cellStyle name="Accent5 10" xfId="1225"/>
    <cellStyle name="Accent5 11" xfId="1226"/>
    <cellStyle name="Accent5 12" xfId="1227"/>
    <cellStyle name="Accent5 13" xfId="1228"/>
    <cellStyle name="Accent5 14" xfId="1229"/>
    <cellStyle name="Accent5 15" xfId="1230"/>
    <cellStyle name="Accent5 2" xfId="301"/>
    <cellStyle name="Accent5 3" xfId="1231"/>
    <cellStyle name="Accent5 4" xfId="1232"/>
    <cellStyle name="Accent5 5" xfId="1233"/>
    <cellStyle name="Accent5 6" xfId="1234"/>
    <cellStyle name="Accent5 7" xfId="1235"/>
    <cellStyle name="Accent5 8" xfId="1236"/>
    <cellStyle name="Accent5 9" xfId="1237"/>
    <cellStyle name="Accent6" xfId="1012" builtinId="49" customBuiltin="1"/>
    <cellStyle name="Accent6 - 20%" xfId="302"/>
    <cellStyle name="Accent6 - 40%" xfId="303"/>
    <cellStyle name="Accent6 - 40% 2" xfId="1238"/>
    <cellStyle name="Accent6 - 60%" xfId="304"/>
    <cellStyle name="Accent6 - 60% 2" xfId="1239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2" xfId="305"/>
    <cellStyle name="Accent6 3" xfId="1246"/>
    <cellStyle name="Accent6 4" xfId="1247"/>
    <cellStyle name="Accent6 5" xfId="1248"/>
    <cellStyle name="Accent6 6" xfId="1249"/>
    <cellStyle name="Accent6 7" xfId="1250"/>
    <cellStyle name="Accent6 8" xfId="1251"/>
    <cellStyle name="Accent6 9" xfId="1252"/>
    <cellStyle name="Bad" xfId="982" builtinId="27" customBuiltin="1"/>
    <cellStyle name="Bad 2" xfId="306"/>
    <cellStyle name="Bad 3" xfId="1253"/>
    <cellStyle name="Bad 4" xfId="1254"/>
    <cellStyle name="Bad 5" xfId="1255"/>
    <cellStyle name="BlueCell" xfId="307"/>
    <cellStyle name="BlueCell 2" xfId="308"/>
    <cellStyle name="BlueCell_FPL Georgia Tax As of October 2010" xfId="309"/>
    <cellStyle name="BoldUnderlineNumber" xfId="1032"/>
    <cellStyle name="BoldUnderlineNumber 2" xfId="1256"/>
    <cellStyle name="BoldUnderlineNumber 2 2" xfId="1257"/>
    <cellStyle name="BoldUnderlineNumber 3" xfId="1258"/>
    <cellStyle name="BoldUnderlineNumber 3 2" xfId="1259"/>
    <cellStyle name="BoldUnderlineNumber 4" xfId="1260"/>
    <cellStyle name="BoldUnderlineNumber 4 2" xfId="1261"/>
    <cellStyle name="BoldUnderlineNumber 5" xfId="1262"/>
    <cellStyle name="BoldUnderlineNumber 5 2" xfId="1263"/>
    <cellStyle name="BoldUnderlineNumber 6" xfId="1264"/>
    <cellStyle name="BoldUnderlineRate" xfId="1265"/>
    <cellStyle name="BoldUnderlineRate 2" xfId="1266"/>
    <cellStyle name="BoldUnderlineRate 2 2" xfId="1267"/>
    <cellStyle name="BoldUnderlineRate 3" xfId="1268"/>
    <cellStyle name="BoldUnderlineRate 4" xfId="1269"/>
    <cellStyle name="BoldUnderlineRate 5" xfId="1270"/>
    <cellStyle name="BoldUnderlineRate 6" xfId="1271"/>
    <cellStyle name="Budget" xfId="310"/>
    <cellStyle name="Calculation" xfId="986" builtinId="22" customBuiltin="1"/>
    <cellStyle name="Calculation 2" xfId="311"/>
    <cellStyle name="Calculation 3" xfId="1272"/>
    <cellStyle name="Calculation 4" xfId="1273"/>
    <cellStyle name="Calculation 4 2" xfId="1274"/>
    <cellStyle name="Calculation 5" xfId="1275"/>
    <cellStyle name="Calculation 5 2" xfId="1276"/>
    <cellStyle name="Check Cell" xfId="988" builtinId="23" customBuiltin="1"/>
    <cellStyle name="Check Cell 2" xfId="312"/>
    <cellStyle name="Check Cell 3" xfId="1277"/>
    <cellStyle name="Check Cell 4" xfId="1278"/>
    <cellStyle name="Check Cell 5" xfId="1279"/>
    <cellStyle name="ColumnHeader" xfId="1280"/>
    <cellStyle name="ColumnHeader 2" xfId="1281"/>
    <cellStyle name="ColumnHeader 2 2" xfId="1282"/>
    <cellStyle name="ColumnHeader 3" xfId="1283"/>
    <cellStyle name="ColumnHeader 4" xfId="1284"/>
    <cellStyle name="ColumnHeader 5" xfId="1285"/>
    <cellStyle name="ColumnHeader 6" xfId="1286"/>
    <cellStyle name="Comma  - Style1" xfId="313"/>
    <cellStyle name="Comma  - Style2" xfId="314"/>
    <cellStyle name="Comma  - Style3" xfId="315"/>
    <cellStyle name="Comma  - Style4" xfId="316"/>
    <cellStyle name="Comma  - Style5" xfId="317"/>
    <cellStyle name="Comma  - Style6" xfId="318"/>
    <cellStyle name="Comma  - Style7" xfId="319"/>
    <cellStyle name="Comma  - Style8" xfId="320"/>
    <cellStyle name="Comma [0]" xfId="1" builtinId="6"/>
    <cellStyle name="Comma [0] 2" xfId="4"/>
    <cellStyle name="Comma [0] 2 2" xfId="1287"/>
    <cellStyle name="Comma [0] 2 3" xfId="1288"/>
    <cellStyle name="Comma [0] 2 4" xfId="1019"/>
    <cellStyle name="Comma [0] 3" xfId="974"/>
    <cellStyle name="Comma [0] 3 2" xfId="1289"/>
    <cellStyle name="Comma [0] 3 3" xfId="1290"/>
    <cellStyle name="Comma [0] 3 4" xfId="1030"/>
    <cellStyle name="Comma [0] 4" xfId="1291"/>
    <cellStyle name="Comma [0] 4 2" xfId="1292"/>
    <cellStyle name="Comma [0] 5" xfId="1293"/>
    <cellStyle name="Comma [0] 6" xfId="1294"/>
    <cellStyle name="Comma [0] 7" xfId="1295"/>
    <cellStyle name="Comma [0] 8" xfId="1296"/>
    <cellStyle name="Comma [0] 9" xfId="1017"/>
    <cellStyle name="Comma [1]" xfId="321"/>
    <cellStyle name="Comma [2]" xfId="322"/>
    <cellStyle name="Comma [3]" xfId="323"/>
    <cellStyle name="Comma 10" xfId="324"/>
    <cellStyle name="Comma 11" xfId="325"/>
    <cellStyle name="Comma 12" xfId="326"/>
    <cellStyle name="Comma 13" xfId="327"/>
    <cellStyle name="Comma 14" xfId="328"/>
    <cellStyle name="Comma 15" xfId="329"/>
    <cellStyle name="Comma 16" xfId="330"/>
    <cellStyle name="Comma 17" xfId="331"/>
    <cellStyle name="Comma 18" xfId="332"/>
    <cellStyle name="Comma 19" xfId="333"/>
    <cellStyle name="Comma 2" xfId="334"/>
    <cellStyle name="Comma 2 2" xfId="335"/>
    <cellStyle name="Comma 2 2 2" xfId="336"/>
    <cellStyle name="Comma 2 2 3" xfId="337"/>
    <cellStyle name="Comma 2 2 4" xfId="338"/>
    <cellStyle name="Comma 2 2 5" xfId="339"/>
    <cellStyle name="Comma 2 3" xfId="340"/>
    <cellStyle name="Comma 2_2009 Tax Entry" xfId="341"/>
    <cellStyle name="Comma 20" xfId="342"/>
    <cellStyle name="Comma 21" xfId="343"/>
    <cellStyle name="Comma 22" xfId="344"/>
    <cellStyle name="Comma 23" xfId="345"/>
    <cellStyle name="Comma 24" xfId="346"/>
    <cellStyle name="Comma 25" xfId="347"/>
    <cellStyle name="Comma 26" xfId="348"/>
    <cellStyle name="Comma 27" xfId="349"/>
    <cellStyle name="Comma 28" xfId="1297"/>
    <cellStyle name="Comma 29" xfId="350"/>
    <cellStyle name="Comma 3" xfId="351"/>
    <cellStyle name="Comma 3 2" xfId="352"/>
    <cellStyle name="Comma 3 2 2" xfId="353"/>
    <cellStyle name="Comma 3 3" xfId="354"/>
    <cellStyle name="Comma 30" xfId="355"/>
    <cellStyle name="Comma 31" xfId="356"/>
    <cellStyle name="Comma 32" xfId="1298"/>
    <cellStyle name="Comma 33" xfId="1299"/>
    <cellStyle name="Comma 34" xfId="357"/>
    <cellStyle name="Comma 35" xfId="358"/>
    <cellStyle name="Comma 36" xfId="1300"/>
    <cellStyle name="Comma 37" xfId="1301"/>
    <cellStyle name="Comma 38" xfId="359"/>
    <cellStyle name="Comma 39" xfId="360"/>
    <cellStyle name="Comma 4" xfId="361"/>
    <cellStyle name="Comma 40" xfId="362"/>
    <cellStyle name="Comma 41" xfId="363"/>
    <cellStyle name="Comma 42" xfId="364"/>
    <cellStyle name="Comma 43" xfId="365"/>
    <cellStyle name="Comma 44" xfId="366"/>
    <cellStyle name="Comma 45" xfId="367"/>
    <cellStyle name="Comma 46" xfId="368"/>
    <cellStyle name="Comma 47" xfId="369"/>
    <cellStyle name="Comma 48" xfId="370"/>
    <cellStyle name="Comma 49" xfId="371"/>
    <cellStyle name="Comma 5" xfId="372"/>
    <cellStyle name="Comma 50" xfId="373"/>
    <cellStyle name="Comma 51" xfId="374"/>
    <cellStyle name="Comma 52" xfId="375"/>
    <cellStyle name="Comma 53" xfId="376"/>
    <cellStyle name="Comma 54" xfId="377"/>
    <cellStyle name="Comma 55" xfId="378"/>
    <cellStyle name="Comma 56" xfId="379"/>
    <cellStyle name="Comma 57" xfId="380"/>
    <cellStyle name="Comma 58" xfId="381"/>
    <cellStyle name="Comma 59" xfId="382"/>
    <cellStyle name="Comma 6" xfId="383"/>
    <cellStyle name="Comma 60" xfId="384"/>
    <cellStyle name="Comma 61" xfId="385"/>
    <cellStyle name="Comma 62" xfId="386"/>
    <cellStyle name="Comma 63" xfId="387"/>
    <cellStyle name="Comma 64" xfId="388"/>
    <cellStyle name="Comma 65" xfId="389"/>
    <cellStyle name="Comma 66" xfId="390"/>
    <cellStyle name="Comma 67" xfId="391"/>
    <cellStyle name="Comma 68" xfId="392"/>
    <cellStyle name="Comma 69" xfId="393"/>
    <cellStyle name="Comma 7" xfId="394"/>
    <cellStyle name="Comma 70" xfId="395"/>
    <cellStyle name="Comma 71" xfId="396"/>
    <cellStyle name="Comma 72" xfId="397"/>
    <cellStyle name="Comma 73" xfId="398"/>
    <cellStyle name="Comma 74" xfId="399"/>
    <cellStyle name="Comma 75" xfId="400"/>
    <cellStyle name="Comma 76" xfId="401"/>
    <cellStyle name="Comma 77" xfId="402"/>
    <cellStyle name="Comma 78" xfId="403"/>
    <cellStyle name="Comma 79" xfId="404"/>
    <cellStyle name="Comma 8" xfId="405"/>
    <cellStyle name="Comma 80" xfId="406"/>
    <cellStyle name="Comma 81" xfId="407"/>
    <cellStyle name="Comma 82" xfId="408"/>
    <cellStyle name="Comma 83" xfId="409"/>
    <cellStyle name="Comma 84" xfId="410"/>
    <cellStyle name="Comma 9" xfId="411"/>
    <cellStyle name="Comma0" xfId="412"/>
    <cellStyle name="CreamCell" xfId="413"/>
    <cellStyle name="CreamCell 2" xfId="414"/>
    <cellStyle name="CreamCell_FPL Georgia Tax As of October 2010" xfId="415"/>
    <cellStyle name="Currency [0]" xfId="57325" builtinId="7"/>
    <cellStyle name="Currency [0] 2" xfId="5"/>
    <cellStyle name="Currency [0] 3" xfId="975"/>
    <cellStyle name="Currency [0] 3 2" xfId="1303"/>
    <cellStyle name="Currency [0] 3 3" xfId="1302"/>
    <cellStyle name="Currency [0] 4" xfId="1304"/>
    <cellStyle name="Currency [0] 5" xfId="1305"/>
    <cellStyle name="Currency [0] 6" xfId="1306"/>
    <cellStyle name="Currency [2]" xfId="416"/>
    <cellStyle name="Currency [3]" xfId="417"/>
    <cellStyle name="Currency 10" xfId="1307"/>
    <cellStyle name="Currency 11" xfId="418"/>
    <cellStyle name="Currency 12" xfId="1308"/>
    <cellStyle name="Currency 13" xfId="1309"/>
    <cellStyle name="Currency 14" xfId="1310"/>
    <cellStyle name="Currency 15" xfId="1311"/>
    <cellStyle name="Currency 16" xfId="1312"/>
    <cellStyle name="Currency 17" xfId="1313"/>
    <cellStyle name="Currency 18" xfId="1314"/>
    <cellStyle name="Currency 19" xfId="1315"/>
    <cellStyle name="Currency 2" xfId="419"/>
    <cellStyle name="Currency 2 2" xfId="420"/>
    <cellStyle name="Currency 2 2 2" xfId="421"/>
    <cellStyle name="Currency 20" xfId="1316"/>
    <cellStyle name="Currency 21" xfId="1317"/>
    <cellStyle name="Currency 22" xfId="1318"/>
    <cellStyle name="Currency 23" xfId="1319"/>
    <cellStyle name="Currency 24" xfId="1320"/>
    <cellStyle name="Currency 25" xfId="1321"/>
    <cellStyle name="Currency 26" xfId="1322"/>
    <cellStyle name="Currency 27" xfId="1323"/>
    <cellStyle name="Currency 28" xfId="1324"/>
    <cellStyle name="Currency 29" xfId="1325"/>
    <cellStyle name="Currency 3" xfId="422"/>
    <cellStyle name="Currency 30" xfId="423"/>
    <cellStyle name="Currency 31" xfId="424"/>
    <cellStyle name="Currency 32" xfId="425"/>
    <cellStyle name="Currency 33" xfId="426"/>
    <cellStyle name="Currency 34" xfId="427"/>
    <cellStyle name="Currency 35" xfId="428"/>
    <cellStyle name="Currency 36" xfId="429"/>
    <cellStyle name="Currency 37" xfId="430"/>
    <cellStyle name="Currency 38" xfId="431"/>
    <cellStyle name="Currency 39" xfId="432"/>
    <cellStyle name="Currency 4" xfId="1326"/>
    <cellStyle name="Currency 40" xfId="433"/>
    <cellStyle name="Currency 41" xfId="434"/>
    <cellStyle name="Currency 42" xfId="435"/>
    <cellStyle name="Currency 43" xfId="436"/>
    <cellStyle name="Currency 44" xfId="437"/>
    <cellStyle name="Currency 45" xfId="438"/>
    <cellStyle name="Currency 46" xfId="439"/>
    <cellStyle name="Currency 47" xfId="440"/>
    <cellStyle name="Currency 48" xfId="441"/>
    <cellStyle name="Currency 49" xfId="442"/>
    <cellStyle name="Currency 5" xfId="1327"/>
    <cellStyle name="Currency 50" xfId="443"/>
    <cellStyle name="Currency 51" xfId="444"/>
    <cellStyle name="Currency 52" xfId="445"/>
    <cellStyle name="Currency 53" xfId="446"/>
    <cellStyle name="Currency 54" xfId="447"/>
    <cellStyle name="Currency 55" xfId="448"/>
    <cellStyle name="Currency 56" xfId="449"/>
    <cellStyle name="Currency 57" xfId="450"/>
    <cellStyle name="Currency 58" xfId="451"/>
    <cellStyle name="Currency 59" xfId="452"/>
    <cellStyle name="Currency 6" xfId="1328"/>
    <cellStyle name="Currency 60" xfId="453"/>
    <cellStyle name="Currency 61" xfId="454"/>
    <cellStyle name="Currency 62" xfId="455"/>
    <cellStyle name="Currency 63" xfId="456"/>
    <cellStyle name="Currency 64" xfId="457"/>
    <cellStyle name="Currency 65" xfId="458"/>
    <cellStyle name="Currency 66" xfId="459"/>
    <cellStyle name="Currency 67" xfId="460"/>
    <cellStyle name="Currency 68" xfId="461"/>
    <cellStyle name="Currency 69" xfId="462"/>
    <cellStyle name="Currency 7" xfId="1329"/>
    <cellStyle name="Currency 70" xfId="463"/>
    <cellStyle name="Currency 71" xfId="464"/>
    <cellStyle name="Currency 72" xfId="465"/>
    <cellStyle name="Currency 73" xfId="466"/>
    <cellStyle name="Currency 74" xfId="467"/>
    <cellStyle name="Currency 75" xfId="468"/>
    <cellStyle name="Currency 8" xfId="1330"/>
    <cellStyle name="Currency 9" xfId="1331"/>
    <cellStyle name="Currency0" xfId="469"/>
    <cellStyle name="Date" xfId="470"/>
    <cellStyle name="DetailIndented" xfId="1033"/>
    <cellStyle name="DetailIndented 2" xfId="1332"/>
    <cellStyle name="DetailIndented 3" xfId="1333"/>
    <cellStyle name="DetailIndented 4" xfId="1334"/>
    <cellStyle name="DetailIndented 5" xfId="1335"/>
    <cellStyle name="DetailTotalNumber" xfId="1034"/>
    <cellStyle name="DetailTotalNumber 2" xfId="1336"/>
    <cellStyle name="DetailTotalNumber 2 2" xfId="1337"/>
    <cellStyle name="DetailTotalNumber 3" xfId="1338"/>
    <cellStyle name="DetailTotalNumber 3 2" xfId="1339"/>
    <cellStyle name="DetailTotalNumber 4" xfId="1340"/>
    <cellStyle name="DetailTotalNumber 4 2" xfId="1341"/>
    <cellStyle name="DetailTotalNumber 5" xfId="1342"/>
    <cellStyle name="DetailTotalNumber 5 2" xfId="1343"/>
    <cellStyle name="DetailTotalNumber 6" xfId="1344"/>
    <cellStyle name="DetailTotalNumber 6 2" xfId="1345"/>
    <cellStyle name="DetailTotalRate" xfId="1346"/>
    <cellStyle name="DetailTotalRate 2" xfId="1347"/>
    <cellStyle name="DetailTotalRate 2 2" xfId="1348"/>
    <cellStyle name="DetailTotalRate 3" xfId="1349"/>
    <cellStyle name="DetailTotalRate 4" xfId="1350"/>
    <cellStyle name="DetailTotalRate 5" xfId="1351"/>
    <cellStyle name="DetailTotalRate 6" xfId="1352"/>
    <cellStyle name="Emphasis 1" xfId="471"/>
    <cellStyle name="Emphasis 1 2" xfId="1353"/>
    <cellStyle name="Emphasis 2" xfId="472"/>
    <cellStyle name="Emphasis 2 2" xfId="1354"/>
    <cellStyle name="Emphasis 3" xfId="473"/>
    <cellStyle name="Escalation" xfId="474"/>
    <cellStyle name="Explanatory Text" xfId="990" builtinId="53" customBuiltin="1"/>
    <cellStyle name="Explanatory Text 2" xfId="475"/>
    <cellStyle name="Explanatory Text 3" xfId="1355"/>
    <cellStyle name="Explanatory Text 4" xfId="1356"/>
    <cellStyle name="Explanatory Text 5" xfId="1357"/>
    <cellStyle name="F2" xfId="476"/>
    <cellStyle name="F3" xfId="477"/>
    <cellStyle name="F4" xfId="478"/>
    <cellStyle name="F5" xfId="479"/>
    <cellStyle name="F6" xfId="480"/>
    <cellStyle name="F7" xfId="481"/>
    <cellStyle name="F8" xfId="482"/>
    <cellStyle name="Fixed" xfId="483"/>
    <cellStyle name="Good" xfId="981" builtinId="26" customBuiltin="1"/>
    <cellStyle name="Good 2" xfId="484"/>
    <cellStyle name="Good 3" xfId="1358"/>
    <cellStyle name="Good 4" xfId="1359"/>
    <cellStyle name="Good 5" xfId="1360"/>
    <cellStyle name="GrandTotalNumber" xfId="1035"/>
    <cellStyle name="GrandTotalNumber 10" xfId="1361"/>
    <cellStyle name="GrandTotalNumber 10 10" xfId="1362"/>
    <cellStyle name="GrandTotalNumber 10 10 2" xfId="1363"/>
    <cellStyle name="GrandTotalNumber 10 11" xfId="1364"/>
    <cellStyle name="GrandTotalNumber 10 2" xfId="1365"/>
    <cellStyle name="GrandTotalNumber 10 2 2" xfId="1366"/>
    <cellStyle name="GrandTotalNumber 10 2 2 2" xfId="1367"/>
    <cellStyle name="GrandTotalNumber 10 2 2 2 2" xfId="1368"/>
    <cellStyle name="GrandTotalNumber 10 2 2 3" xfId="1369"/>
    <cellStyle name="GrandTotalNumber 10 2 2 3 2" xfId="1370"/>
    <cellStyle name="GrandTotalNumber 10 2 2 4" xfId="1371"/>
    <cellStyle name="GrandTotalNumber 10 2 2 4 2" xfId="1372"/>
    <cellStyle name="GrandTotalNumber 10 2 2 5" xfId="1373"/>
    <cellStyle name="GrandTotalNumber 10 2 3" xfId="1374"/>
    <cellStyle name="GrandTotalNumber 10 2 3 2" xfId="1375"/>
    <cellStyle name="GrandTotalNumber 10 2 4" xfId="1376"/>
    <cellStyle name="GrandTotalNumber 10 2 4 2" xfId="1377"/>
    <cellStyle name="GrandTotalNumber 10 2 5" xfId="1378"/>
    <cellStyle name="GrandTotalNumber 10 2 5 2" xfId="1379"/>
    <cellStyle name="GrandTotalNumber 10 2 6" xfId="1380"/>
    <cellStyle name="GrandTotalNumber 10 3" xfId="1381"/>
    <cellStyle name="GrandTotalNumber 10 3 2" xfId="1382"/>
    <cellStyle name="GrandTotalNumber 10 3 2 2" xfId="1383"/>
    <cellStyle name="GrandTotalNumber 10 3 2 2 2" xfId="1384"/>
    <cellStyle name="GrandTotalNumber 10 3 2 3" xfId="1385"/>
    <cellStyle name="GrandTotalNumber 10 3 2 3 2" xfId="1386"/>
    <cellStyle name="GrandTotalNumber 10 3 2 4" xfId="1387"/>
    <cellStyle name="GrandTotalNumber 10 3 2 4 2" xfId="1388"/>
    <cellStyle name="GrandTotalNumber 10 3 2 5" xfId="1389"/>
    <cellStyle name="GrandTotalNumber 10 3 3" xfId="1390"/>
    <cellStyle name="GrandTotalNumber 10 3 3 2" xfId="1391"/>
    <cellStyle name="GrandTotalNumber 10 3 4" xfId="1392"/>
    <cellStyle name="GrandTotalNumber 10 3 4 2" xfId="1393"/>
    <cellStyle name="GrandTotalNumber 10 3 5" xfId="1394"/>
    <cellStyle name="GrandTotalNumber 10 3 5 2" xfId="1395"/>
    <cellStyle name="GrandTotalNumber 10 3 6" xfId="1396"/>
    <cellStyle name="GrandTotalNumber 10 4" xfId="1397"/>
    <cellStyle name="GrandTotalNumber 10 4 2" xfId="1398"/>
    <cellStyle name="GrandTotalNumber 10 4 2 2" xfId="1399"/>
    <cellStyle name="GrandTotalNumber 10 4 2 2 2" xfId="1400"/>
    <cellStyle name="GrandTotalNumber 10 4 2 3" xfId="1401"/>
    <cellStyle name="GrandTotalNumber 10 4 2 3 2" xfId="1402"/>
    <cellStyle name="GrandTotalNumber 10 4 2 4" xfId="1403"/>
    <cellStyle name="GrandTotalNumber 10 4 2 4 2" xfId="1404"/>
    <cellStyle name="GrandTotalNumber 10 4 2 5" xfId="1405"/>
    <cellStyle name="GrandTotalNumber 10 4 3" xfId="1406"/>
    <cellStyle name="GrandTotalNumber 10 4 3 2" xfId="1407"/>
    <cellStyle name="GrandTotalNumber 10 4 4" xfId="1408"/>
    <cellStyle name="GrandTotalNumber 10 4 4 2" xfId="1409"/>
    <cellStyle name="GrandTotalNumber 10 4 5" xfId="1410"/>
    <cellStyle name="GrandTotalNumber 10 4 5 2" xfId="1411"/>
    <cellStyle name="GrandTotalNumber 10 4 6" xfId="1412"/>
    <cellStyle name="GrandTotalNumber 10 5" xfId="1413"/>
    <cellStyle name="GrandTotalNumber 10 5 2" xfId="1414"/>
    <cellStyle name="GrandTotalNumber 10 5 2 2" xfId="1415"/>
    <cellStyle name="GrandTotalNumber 10 5 2 2 2" xfId="1416"/>
    <cellStyle name="GrandTotalNumber 10 5 2 3" xfId="1417"/>
    <cellStyle name="GrandTotalNumber 10 5 2 3 2" xfId="1418"/>
    <cellStyle name="GrandTotalNumber 10 5 2 4" xfId="1419"/>
    <cellStyle name="GrandTotalNumber 10 5 2 4 2" xfId="1420"/>
    <cellStyle name="GrandTotalNumber 10 5 2 5" xfId="1421"/>
    <cellStyle name="GrandTotalNumber 10 5 3" xfId="1422"/>
    <cellStyle name="GrandTotalNumber 10 5 3 2" xfId="1423"/>
    <cellStyle name="GrandTotalNumber 10 5 4" xfId="1424"/>
    <cellStyle name="GrandTotalNumber 10 5 4 2" xfId="1425"/>
    <cellStyle name="GrandTotalNumber 10 5 5" xfId="1426"/>
    <cellStyle name="GrandTotalNumber 10 5 5 2" xfId="1427"/>
    <cellStyle name="GrandTotalNumber 10 5 6" xfId="1428"/>
    <cellStyle name="GrandTotalNumber 10 6" xfId="1429"/>
    <cellStyle name="GrandTotalNumber 10 6 2" xfId="1430"/>
    <cellStyle name="GrandTotalNumber 10 6 2 2" xfId="1431"/>
    <cellStyle name="GrandTotalNumber 10 6 2 2 2" xfId="1432"/>
    <cellStyle name="GrandTotalNumber 10 6 2 3" xfId="1433"/>
    <cellStyle name="GrandTotalNumber 10 6 2 3 2" xfId="1434"/>
    <cellStyle name="GrandTotalNumber 10 6 2 4" xfId="1435"/>
    <cellStyle name="GrandTotalNumber 10 6 2 4 2" xfId="1436"/>
    <cellStyle name="GrandTotalNumber 10 6 2 5" xfId="1437"/>
    <cellStyle name="GrandTotalNumber 10 6 3" xfId="1438"/>
    <cellStyle name="GrandTotalNumber 10 6 3 2" xfId="1439"/>
    <cellStyle name="GrandTotalNumber 10 6 4" xfId="1440"/>
    <cellStyle name="GrandTotalNumber 10 6 4 2" xfId="1441"/>
    <cellStyle name="GrandTotalNumber 10 6 5" xfId="1442"/>
    <cellStyle name="GrandTotalNumber 10 6 5 2" xfId="1443"/>
    <cellStyle name="GrandTotalNumber 10 6 6" xfId="1444"/>
    <cellStyle name="GrandTotalNumber 10 7" xfId="1445"/>
    <cellStyle name="GrandTotalNumber 10 7 2" xfId="1446"/>
    <cellStyle name="GrandTotalNumber 10 7 2 2" xfId="1447"/>
    <cellStyle name="GrandTotalNumber 10 7 3" xfId="1448"/>
    <cellStyle name="GrandTotalNumber 10 7 3 2" xfId="1449"/>
    <cellStyle name="GrandTotalNumber 10 7 4" xfId="1450"/>
    <cellStyle name="GrandTotalNumber 10 7 4 2" xfId="1451"/>
    <cellStyle name="GrandTotalNumber 10 7 5" xfId="1452"/>
    <cellStyle name="GrandTotalNumber 10 8" xfId="1453"/>
    <cellStyle name="GrandTotalNumber 10 8 2" xfId="1454"/>
    <cellStyle name="GrandTotalNumber 10 9" xfId="1455"/>
    <cellStyle name="GrandTotalNumber 10 9 2" xfId="1456"/>
    <cellStyle name="GrandTotalNumber 11" xfId="1457"/>
    <cellStyle name="GrandTotalNumber 11 2" xfId="1458"/>
    <cellStyle name="GrandTotalNumber 11 2 2" xfId="1459"/>
    <cellStyle name="GrandTotalNumber 11 2 2 2" xfId="1460"/>
    <cellStyle name="GrandTotalNumber 11 2 3" xfId="1461"/>
    <cellStyle name="GrandTotalNumber 11 2 3 2" xfId="1462"/>
    <cellStyle name="GrandTotalNumber 11 2 4" xfId="1463"/>
    <cellStyle name="GrandTotalNumber 11 2 4 2" xfId="1464"/>
    <cellStyle name="GrandTotalNumber 11 2 5" xfId="1465"/>
    <cellStyle name="GrandTotalNumber 11 3" xfId="1466"/>
    <cellStyle name="GrandTotalNumber 11 3 2" xfId="1467"/>
    <cellStyle name="GrandTotalNumber 11 4" xfId="1468"/>
    <cellStyle name="GrandTotalNumber 11 4 2" xfId="1469"/>
    <cellStyle name="GrandTotalNumber 11 5" xfId="1470"/>
    <cellStyle name="GrandTotalNumber 11 5 2" xfId="1471"/>
    <cellStyle name="GrandTotalNumber 11 6" xfId="1472"/>
    <cellStyle name="GrandTotalNumber 12" xfId="1473"/>
    <cellStyle name="GrandTotalNumber 12 2" xfId="1474"/>
    <cellStyle name="GrandTotalNumber 12 2 2" xfId="1475"/>
    <cellStyle name="GrandTotalNumber 12 2 2 2" xfId="1476"/>
    <cellStyle name="GrandTotalNumber 12 2 3" xfId="1477"/>
    <cellStyle name="GrandTotalNumber 12 2 3 2" xfId="1478"/>
    <cellStyle name="GrandTotalNumber 12 2 4" xfId="1479"/>
    <cellStyle name="GrandTotalNumber 12 2 4 2" xfId="1480"/>
    <cellStyle name="GrandTotalNumber 12 2 5" xfId="1481"/>
    <cellStyle name="GrandTotalNumber 12 3" xfId="1482"/>
    <cellStyle name="GrandTotalNumber 12 3 2" xfId="1483"/>
    <cellStyle name="GrandTotalNumber 12 4" xfId="1484"/>
    <cellStyle name="GrandTotalNumber 12 4 2" xfId="1485"/>
    <cellStyle name="GrandTotalNumber 12 5" xfId="1486"/>
    <cellStyle name="GrandTotalNumber 12 5 2" xfId="1487"/>
    <cellStyle name="GrandTotalNumber 12 6" xfId="1488"/>
    <cellStyle name="GrandTotalNumber 13" xfId="1489"/>
    <cellStyle name="GrandTotalNumber 13 2" xfId="1490"/>
    <cellStyle name="GrandTotalNumber 13 2 2" xfId="1491"/>
    <cellStyle name="GrandTotalNumber 13 2 2 2" xfId="1492"/>
    <cellStyle name="GrandTotalNumber 13 2 3" xfId="1493"/>
    <cellStyle name="GrandTotalNumber 13 2 3 2" xfId="1494"/>
    <cellStyle name="GrandTotalNumber 13 2 4" xfId="1495"/>
    <cellStyle name="GrandTotalNumber 13 2 4 2" xfId="1496"/>
    <cellStyle name="GrandTotalNumber 13 2 5" xfId="1497"/>
    <cellStyle name="GrandTotalNumber 13 3" xfId="1498"/>
    <cellStyle name="GrandTotalNumber 13 3 2" xfId="1499"/>
    <cellStyle name="GrandTotalNumber 13 3 2 2" xfId="1500"/>
    <cellStyle name="GrandTotalNumber 13 3 3" xfId="1501"/>
    <cellStyle name="GrandTotalNumber 13 4" xfId="1502"/>
    <cellStyle name="GrandTotalNumber 13 4 2" xfId="1503"/>
    <cellStyle name="GrandTotalNumber 13 5" xfId="1504"/>
    <cellStyle name="GrandTotalNumber 13 5 2" xfId="1505"/>
    <cellStyle name="GrandTotalNumber 13 6" xfId="1506"/>
    <cellStyle name="GrandTotalNumber 14" xfId="1507"/>
    <cellStyle name="GrandTotalNumber 14 2" xfId="1508"/>
    <cellStyle name="GrandTotalNumber 14 2 2" xfId="1509"/>
    <cellStyle name="GrandTotalNumber 14 2 2 2" xfId="1510"/>
    <cellStyle name="GrandTotalNumber 14 2 3" xfId="1511"/>
    <cellStyle name="GrandTotalNumber 14 2 3 2" xfId="1512"/>
    <cellStyle name="GrandTotalNumber 14 2 4" xfId="1513"/>
    <cellStyle name="GrandTotalNumber 14 2 4 2" xfId="1514"/>
    <cellStyle name="GrandTotalNumber 14 2 5" xfId="1515"/>
    <cellStyle name="GrandTotalNumber 14 3" xfId="1516"/>
    <cellStyle name="GrandTotalNumber 14 3 2" xfId="1517"/>
    <cellStyle name="GrandTotalNumber 14 3 2 2" xfId="1518"/>
    <cellStyle name="GrandTotalNumber 14 3 3" xfId="1519"/>
    <cellStyle name="GrandTotalNumber 14 4" xfId="1520"/>
    <cellStyle name="GrandTotalNumber 14 4 2" xfId="1521"/>
    <cellStyle name="GrandTotalNumber 14 5" xfId="1522"/>
    <cellStyle name="GrandTotalNumber 14 5 2" xfId="1523"/>
    <cellStyle name="GrandTotalNumber 14 6" xfId="1524"/>
    <cellStyle name="GrandTotalNumber 15" xfId="1525"/>
    <cellStyle name="GrandTotalNumber 15 2" xfId="1526"/>
    <cellStyle name="GrandTotalNumber 15 2 2" xfId="1527"/>
    <cellStyle name="GrandTotalNumber 15 2 2 2" xfId="1528"/>
    <cellStyle name="GrandTotalNumber 15 2 3" xfId="1529"/>
    <cellStyle name="GrandTotalNumber 15 2 3 2" xfId="1530"/>
    <cellStyle name="GrandTotalNumber 15 2 4" xfId="1531"/>
    <cellStyle name="GrandTotalNumber 15 2 4 2" xfId="1532"/>
    <cellStyle name="GrandTotalNumber 15 2 5" xfId="1533"/>
    <cellStyle name="GrandTotalNumber 15 3" xfId="1534"/>
    <cellStyle name="GrandTotalNumber 15 3 2" xfId="1535"/>
    <cellStyle name="GrandTotalNumber 15 3 2 2" xfId="1536"/>
    <cellStyle name="GrandTotalNumber 15 3 3" xfId="1537"/>
    <cellStyle name="GrandTotalNumber 15 4" xfId="1538"/>
    <cellStyle name="GrandTotalNumber 15 4 2" xfId="1539"/>
    <cellStyle name="GrandTotalNumber 15 5" xfId="1540"/>
    <cellStyle name="GrandTotalNumber 15 5 2" xfId="1541"/>
    <cellStyle name="GrandTotalNumber 15 6" xfId="1542"/>
    <cellStyle name="GrandTotalNumber 16" xfId="1543"/>
    <cellStyle name="GrandTotalNumber 16 2" xfId="1544"/>
    <cellStyle name="GrandTotalNumber 16 2 2" xfId="1545"/>
    <cellStyle name="GrandTotalNumber 16 3" xfId="1546"/>
    <cellStyle name="GrandTotalNumber 16 3 2" xfId="1547"/>
    <cellStyle name="GrandTotalNumber 16 4" xfId="1548"/>
    <cellStyle name="GrandTotalNumber 16 4 2" xfId="1549"/>
    <cellStyle name="GrandTotalNumber 16 5" xfId="1550"/>
    <cellStyle name="GrandTotalNumber 17" xfId="1551"/>
    <cellStyle name="GrandTotalNumber 17 2" xfId="1552"/>
    <cellStyle name="GrandTotalNumber 17 2 2" xfId="1553"/>
    <cellStyle name="GrandTotalNumber 17 3" xfId="1554"/>
    <cellStyle name="GrandTotalNumber 17 3 2" xfId="1555"/>
    <cellStyle name="GrandTotalNumber 17 4" xfId="1556"/>
    <cellStyle name="GrandTotalNumber 17 4 2" xfId="1557"/>
    <cellStyle name="GrandTotalNumber 17 5" xfId="1558"/>
    <cellStyle name="GrandTotalNumber 18" xfId="1559"/>
    <cellStyle name="GrandTotalNumber 18 2" xfId="1560"/>
    <cellStyle name="GrandTotalNumber 18 2 2" xfId="1561"/>
    <cellStyle name="GrandTotalNumber 18 3" xfId="1562"/>
    <cellStyle name="GrandTotalNumber 18 3 2" xfId="1563"/>
    <cellStyle name="GrandTotalNumber 18 4" xfId="1564"/>
    <cellStyle name="GrandTotalNumber 18 4 2" xfId="1565"/>
    <cellStyle name="GrandTotalNumber 18 5" xfId="1566"/>
    <cellStyle name="GrandTotalNumber 19" xfId="1567"/>
    <cellStyle name="GrandTotalNumber 19 2" xfId="1568"/>
    <cellStyle name="GrandTotalNumber 19 2 2" xfId="1569"/>
    <cellStyle name="GrandTotalNumber 19 3" xfId="1570"/>
    <cellStyle name="GrandTotalNumber 2" xfId="1571"/>
    <cellStyle name="GrandTotalNumber 2 10" xfId="1572"/>
    <cellStyle name="GrandTotalNumber 2 10 2" xfId="1573"/>
    <cellStyle name="GrandTotalNumber 2 10 2 2" xfId="1574"/>
    <cellStyle name="GrandTotalNumber 2 10 3" xfId="1575"/>
    <cellStyle name="GrandTotalNumber 2 10 3 2" xfId="1576"/>
    <cellStyle name="GrandTotalNumber 2 10 4" xfId="1577"/>
    <cellStyle name="GrandTotalNumber 2 10 4 2" xfId="1578"/>
    <cellStyle name="GrandTotalNumber 2 10 5" xfId="1579"/>
    <cellStyle name="GrandTotalNumber 2 11" xfId="1580"/>
    <cellStyle name="GrandTotalNumber 2 11 2" xfId="1581"/>
    <cellStyle name="GrandTotalNumber 2 11 2 2" xfId="1582"/>
    <cellStyle name="GrandTotalNumber 2 11 3" xfId="1583"/>
    <cellStyle name="GrandTotalNumber 2 11 3 2" xfId="1584"/>
    <cellStyle name="GrandTotalNumber 2 11 4" xfId="1585"/>
    <cellStyle name="GrandTotalNumber 2 11 4 2" xfId="1586"/>
    <cellStyle name="GrandTotalNumber 2 11 5" xfId="1587"/>
    <cellStyle name="GrandTotalNumber 2 12" xfId="1588"/>
    <cellStyle name="GrandTotalNumber 2 12 2" xfId="1589"/>
    <cellStyle name="GrandTotalNumber 2 12 2 2" xfId="1590"/>
    <cellStyle name="GrandTotalNumber 2 12 3" xfId="1591"/>
    <cellStyle name="GrandTotalNumber 2 12 3 2" xfId="1592"/>
    <cellStyle name="GrandTotalNumber 2 12 4" xfId="1593"/>
    <cellStyle name="GrandTotalNumber 2 12 4 2" xfId="1594"/>
    <cellStyle name="GrandTotalNumber 2 12 5" xfId="1595"/>
    <cellStyle name="GrandTotalNumber 2 13" xfId="1596"/>
    <cellStyle name="GrandTotalNumber 2 13 2" xfId="1597"/>
    <cellStyle name="GrandTotalNumber 2 13 2 2" xfId="1598"/>
    <cellStyle name="GrandTotalNumber 2 13 3" xfId="1599"/>
    <cellStyle name="GrandTotalNumber 2 13 3 2" xfId="1600"/>
    <cellStyle name="GrandTotalNumber 2 13 4" xfId="1601"/>
    <cellStyle name="GrandTotalNumber 2 13 4 2" xfId="1602"/>
    <cellStyle name="GrandTotalNumber 2 13 5" xfId="1603"/>
    <cellStyle name="GrandTotalNumber 2 14" xfId="1604"/>
    <cellStyle name="GrandTotalNumber 2 14 2" xfId="1605"/>
    <cellStyle name="GrandTotalNumber 2 14 2 2" xfId="1606"/>
    <cellStyle name="GrandTotalNumber 2 14 3" xfId="1607"/>
    <cellStyle name="GrandTotalNumber 2 14 3 2" xfId="1608"/>
    <cellStyle name="GrandTotalNumber 2 14 4" xfId="1609"/>
    <cellStyle name="GrandTotalNumber 2 14 4 2" xfId="1610"/>
    <cellStyle name="GrandTotalNumber 2 14 5" xfId="1611"/>
    <cellStyle name="GrandTotalNumber 2 15" xfId="1612"/>
    <cellStyle name="GrandTotalNumber 2 15 2" xfId="1613"/>
    <cellStyle name="GrandTotalNumber 2 15 2 2" xfId="1614"/>
    <cellStyle name="GrandTotalNumber 2 15 3" xfId="1615"/>
    <cellStyle name="GrandTotalNumber 2 16" xfId="1616"/>
    <cellStyle name="GrandTotalNumber 2 16 2" xfId="1617"/>
    <cellStyle name="GrandTotalNumber 2 16 2 2" xfId="1618"/>
    <cellStyle name="GrandTotalNumber 2 16 3" xfId="1619"/>
    <cellStyle name="GrandTotalNumber 2 17" xfId="1620"/>
    <cellStyle name="GrandTotalNumber 2 17 2" xfId="1621"/>
    <cellStyle name="GrandTotalNumber 2 17 2 2" xfId="1622"/>
    <cellStyle name="GrandTotalNumber 2 17 3" xfId="1623"/>
    <cellStyle name="GrandTotalNumber 2 18" xfId="1624"/>
    <cellStyle name="GrandTotalNumber 2 18 2" xfId="1625"/>
    <cellStyle name="GrandTotalNumber 2 18 2 2" xfId="1626"/>
    <cellStyle name="GrandTotalNumber 2 18 3" xfId="1627"/>
    <cellStyle name="GrandTotalNumber 2 19" xfId="1628"/>
    <cellStyle name="GrandTotalNumber 2 19 2" xfId="1629"/>
    <cellStyle name="GrandTotalNumber 2 2" xfId="1630"/>
    <cellStyle name="GrandTotalNumber 2 2 10" xfId="1631"/>
    <cellStyle name="GrandTotalNumber 2 2 10 2" xfId="1632"/>
    <cellStyle name="GrandTotalNumber 2 2 10 2 2" xfId="1633"/>
    <cellStyle name="GrandTotalNumber 2 2 10 3" xfId="1634"/>
    <cellStyle name="GrandTotalNumber 2 2 10 3 2" xfId="1635"/>
    <cellStyle name="GrandTotalNumber 2 2 10 4" xfId="1636"/>
    <cellStyle name="GrandTotalNumber 2 2 10 4 2" xfId="1637"/>
    <cellStyle name="GrandTotalNumber 2 2 10 5" xfId="1638"/>
    <cellStyle name="GrandTotalNumber 2 2 11" xfId="1639"/>
    <cellStyle name="GrandTotalNumber 2 2 11 2" xfId="1640"/>
    <cellStyle name="GrandTotalNumber 2 2 12" xfId="1641"/>
    <cellStyle name="GrandTotalNumber 2 2 12 2" xfId="1642"/>
    <cellStyle name="GrandTotalNumber 2 2 13" xfId="1643"/>
    <cellStyle name="GrandTotalNumber 2 2 13 2" xfId="1644"/>
    <cellStyle name="GrandTotalNumber 2 2 14" xfId="1645"/>
    <cellStyle name="GrandTotalNumber 2 2 2" xfId="1646"/>
    <cellStyle name="GrandTotalNumber 2 2 2 10" xfId="1647"/>
    <cellStyle name="GrandTotalNumber 2 2 2 10 2" xfId="1648"/>
    <cellStyle name="GrandTotalNumber 2 2 2 11" xfId="1649"/>
    <cellStyle name="GrandTotalNumber 2 2 2 2" xfId="1650"/>
    <cellStyle name="GrandTotalNumber 2 2 2 2 2" xfId="1651"/>
    <cellStyle name="GrandTotalNumber 2 2 2 2 2 2" xfId="1652"/>
    <cellStyle name="GrandTotalNumber 2 2 2 2 2 2 2" xfId="1653"/>
    <cellStyle name="GrandTotalNumber 2 2 2 2 2 3" xfId="1654"/>
    <cellStyle name="GrandTotalNumber 2 2 2 2 2 3 2" xfId="1655"/>
    <cellStyle name="GrandTotalNumber 2 2 2 2 2 4" xfId="1656"/>
    <cellStyle name="GrandTotalNumber 2 2 2 2 2 4 2" xfId="1657"/>
    <cellStyle name="GrandTotalNumber 2 2 2 2 2 5" xfId="1658"/>
    <cellStyle name="GrandTotalNumber 2 2 2 2 3" xfId="1659"/>
    <cellStyle name="GrandTotalNumber 2 2 2 2 3 2" xfId="1660"/>
    <cellStyle name="GrandTotalNumber 2 2 2 2 4" xfId="1661"/>
    <cellStyle name="GrandTotalNumber 2 2 2 2 4 2" xfId="1662"/>
    <cellStyle name="GrandTotalNumber 2 2 2 2 5" xfId="1663"/>
    <cellStyle name="GrandTotalNumber 2 2 2 2 5 2" xfId="1664"/>
    <cellStyle name="GrandTotalNumber 2 2 2 2 6" xfId="1665"/>
    <cellStyle name="GrandTotalNumber 2 2 2 3" xfId="1666"/>
    <cellStyle name="GrandTotalNumber 2 2 2 3 2" xfId="1667"/>
    <cellStyle name="GrandTotalNumber 2 2 2 3 2 2" xfId="1668"/>
    <cellStyle name="GrandTotalNumber 2 2 2 3 2 2 2" xfId="1669"/>
    <cellStyle name="GrandTotalNumber 2 2 2 3 2 3" xfId="1670"/>
    <cellStyle name="GrandTotalNumber 2 2 2 3 2 3 2" xfId="1671"/>
    <cellStyle name="GrandTotalNumber 2 2 2 3 2 4" xfId="1672"/>
    <cellStyle name="GrandTotalNumber 2 2 2 3 2 4 2" xfId="1673"/>
    <cellStyle name="GrandTotalNumber 2 2 2 3 2 5" xfId="1674"/>
    <cellStyle name="GrandTotalNumber 2 2 2 3 3" xfId="1675"/>
    <cellStyle name="GrandTotalNumber 2 2 2 3 3 2" xfId="1676"/>
    <cellStyle name="GrandTotalNumber 2 2 2 3 4" xfId="1677"/>
    <cellStyle name="GrandTotalNumber 2 2 2 3 4 2" xfId="1678"/>
    <cellStyle name="GrandTotalNumber 2 2 2 3 5" xfId="1679"/>
    <cellStyle name="GrandTotalNumber 2 2 2 3 5 2" xfId="1680"/>
    <cellStyle name="GrandTotalNumber 2 2 2 3 6" xfId="1681"/>
    <cellStyle name="GrandTotalNumber 2 2 2 4" xfId="1682"/>
    <cellStyle name="GrandTotalNumber 2 2 2 4 2" xfId="1683"/>
    <cellStyle name="GrandTotalNumber 2 2 2 4 2 2" xfId="1684"/>
    <cellStyle name="GrandTotalNumber 2 2 2 4 2 2 2" xfId="1685"/>
    <cellStyle name="GrandTotalNumber 2 2 2 4 2 3" xfId="1686"/>
    <cellStyle name="GrandTotalNumber 2 2 2 4 2 3 2" xfId="1687"/>
    <cellStyle name="GrandTotalNumber 2 2 2 4 2 4" xfId="1688"/>
    <cellStyle name="GrandTotalNumber 2 2 2 4 2 4 2" xfId="1689"/>
    <cellStyle name="GrandTotalNumber 2 2 2 4 2 5" xfId="1690"/>
    <cellStyle name="GrandTotalNumber 2 2 2 4 3" xfId="1691"/>
    <cellStyle name="GrandTotalNumber 2 2 2 4 3 2" xfId="1692"/>
    <cellStyle name="GrandTotalNumber 2 2 2 4 4" xfId="1693"/>
    <cellStyle name="GrandTotalNumber 2 2 2 4 4 2" xfId="1694"/>
    <cellStyle name="GrandTotalNumber 2 2 2 4 5" xfId="1695"/>
    <cellStyle name="GrandTotalNumber 2 2 2 4 5 2" xfId="1696"/>
    <cellStyle name="GrandTotalNumber 2 2 2 4 6" xfId="1697"/>
    <cellStyle name="GrandTotalNumber 2 2 2 5" xfId="1698"/>
    <cellStyle name="GrandTotalNumber 2 2 2 5 2" xfId="1699"/>
    <cellStyle name="GrandTotalNumber 2 2 2 5 2 2" xfId="1700"/>
    <cellStyle name="GrandTotalNumber 2 2 2 5 2 2 2" xfId="1701"/>
    <cellStyle name="GrandTotalNumber 2 2 2 5 2 3" xfId="1702"/>
    <cellStyle name="GrandTotalNumber 2 2 2 5 2 3 2" xfId="1703"/>
    <cellStyle name="GrandTotalNumber 2 2 2 5 2 4" xfId="1704"/>
    <cellStyle name="GrandTotalNumber 2 2 2 5 2 4 2" xfId="1705"/>
    <cellStyle name="GrandTotalNumber 2 2 2 5 2 5" xfId="1706"/>
    <cellStyle name="GrandTotalNumber 2 2 2 5 3" xfId="1707"/>
    <cellStyle name="GrandTotalNumber 2 2 2 5 3 2" xfId="1708"/>
    <cellStyle name="GrandTotalNumber 2 2 2 5 4" xfId="1709"/>
    <cellStyle name="GrandTotalNumber 2 2 2 5 4 2" xfId="1710"/>
    <cellStyle name="GrandTotalNumber 2 2 2 5 5" xfId="1711"/>
    <cellStyle name="GrandTotalNumber 2 2 2 5 5 2" xfId="1712"/>
    <cellStyle name="GrandTotalNumber 2 2 2 5 6" xfId="1713"/>
    <cellStyle name="GrandTotalNumber 2 2 2 6" xfId="1714"/>
    <cellStyle name="GrandTotalNumber 2 2 2 6 2" xfId="1715"/>
    <cellStyle name="GrandTotalNumber 2 2 2 6 2 2" xfId="1716"/>
    <cellStyle name="GrandTotalNumber 2 2 2 6 2 2 2" xfId="1717"/>
    <cellStyle name="GrandTotalNumber 2 2 2 6 2 3" xfId="1718"/>
    <cellStyle name="GrandTotalNumber 2 2 2 6 2 3 2" xfId="1719"/>
    <cellStyle name="GrandTotalNumber 2 2 2 6 2 4" xfId="1720"/>
    <cellStyle name="GrandTotalNumber 2 2 2 6 2 4 2" xfId="1721"/>
    <cellStyle name="GrandTotalNumber 2 2 2 6 2 5" xfId="1722"/>
    <cellStyle name="GrandTotalNumber 2 2 2 6 3" xfId="1723"/>
    <cellStyle name="GrandTotalNumber 2 2 2 6 3 2" xfId="1724"/>
    <cellStyle name="GrandTotalNumber 2 2 2 6 4" xfId="1725"/>
    <cellStyle name="GrandTotalNumber 2 2 2 6 4 2" xfId="1726"/>
    <cellStyle name="GrandTotalNumber 2 2 2 6 5" xfId="1727"/>
    <cellStyle name="GrandTotalNumber 2 2 2 6 5 2" xfId="1728"/>
    <cellStyle name="GrandTotalNumber 2 2 2 6 6" xfId="1729"/>
    <cellStyle name="GrandTotalNumber 2 2 2 7" xfId="1730"/>
    <cellStyle name="GrandTotalNumber 2 2 2 7 2" xfId="1731"/>
    <cellStyle name="GrandTotalNumber 2 2 2 7 2 2" xfId="1732"/>
    <cellStyle name="GrandTotalNumber 2 2 2 7 3" xfId="1733"/>
    <cellStyle name="GrandTotalNumber 2 2 2 7 3 2" xfId="1734"/>
    <cellStyle name="GrandTotalNumber 2 2 2 7 4" xfId="1735"/>
    <cellStyle name="GrandTotalNumber 2 2 2 7 4 2" xfId="1736"/>
    <cellStyle name="GrandTotalNumber 2 2 2 7 5" xfId="1737"/>
    <cellStyle name="GrandTotalNumber 2 2 2 8" xfId="1738"/>
    <cellStyle name="GrandTotalNumber 2 2 2 8 2" xfId="1739"/>
    <cellStyle name="GrandTotalNumber 2 2 2 9" xfId="1740"/>
    <cellStyle name="GrandTotalNumber 2 2 2 9 2" xfId="1741"/>
    <cellStyle name="GrandTotalNumber 2 2 3" xfId="1742"/>
    <cellStyle name="GrandTotalNumber 2 2 3 10" xfId="1743"/>
    <cellStyle name="GrandTotalNumber 2 2 3 10 2" xfId="1744"/>
    <cellStyle name="GrandTotalNumber 2 2 3 11" xfId="1745"/>
    <cellStyle name="GrandTotalNumber 2 2 3 2" xfId="1746"/>
    <cellStyle name="GrandTotalNumber 2 2 3 2 2" xfId="1747"/>
    <cellStyle name="GrandTotalNumber 2 2 3 2 2 2" xfId="1748"/>
    <cellStyle name="GrandTotalNumber 2 2 3 2 2 2 2" xfId="1749"/>
    <cellStyle name="GrandTotalNumber 2 2 3 2 2 3" xfId="1750"/>
    <cellStyle name="GrandTotalNumber 2 2 3 2 2 3 2" xfId="1751"/>
    <cellStyle name="GrandTotalNumber 2 2 3 2 2 4" xfId="1752"/>
    <cellStyle name="GrandTotalNumber 2 2 3 2 2 4 2" xfId="1753"/>
    <cellStyle name="GrandTotalNumber 2 2 3 2 2 5" xfId="1754"/>
    <cellStyle name="GrandTotalNumber 2 2 3 2 3" xfId="1755"/>
    <cellStyle name="GrandTotalNumber 2 2 3 2 3 2" xfId="1756"/>
    <cellStyle name="GrandTotalNumber 2 2 3 2 4" xfId="1757"/>
    <cellStyle name="GrandTotalNumber 2 2 3 2 4 2" xfId="1758"/>
    <cellStyle name="GrandTotalNumber 2 2 3 2 5" xfId="1759"/>
    <cellStyle name="GrandTotalNumber 2 2 3 2 5 2" xfId="1760"/>
    <cellStyle name="GrandTotalNumber 2 2 3 2 6" xfId="1761"/>
    <cellStyle name="GrandTotalNumber 2 2 3 3" xfId="1762"/>
    <cellStyle name="GrandTotalNumber 2 2 3 3 2" xfId="1763"/>
    <cellStyle name="GrandTotalNumber 2 2 3 3 2 2" xfId="1764"/>
    <cellStyle name="GrandTotalNumber 2 2 3 3 2 2 2" xfId="1765"/>
    <cellStyle name="GrandTotalNumber 2 2 3 3 2 3" xfId="1766"/>
    <cellStyle name="GrandTotalNumber 2 2 3 3 2 3 2" xfId="1767"/>
    <cellStyle name="GrandTotalNumber 2 2 3 3 2 4" xfId="1768"/>
    <cellStyle name="GrandTotalNumber 2 2 3 3 2 4 2" xfId="1769"/>
    <cellStyle name="GrandTotalNumber 2 2 3 3 2 5" xfId="1770"/>
    <cellStyle name="GrandTotalNumber 2 2 3 3 3" xfId="1771"/>
    <cellStyle name="GrandTotalNumber 2 2 3 3 3 2" xfId="1772"/>
    <cellStyle name="GrandTotalNumber 2 2 3 3 4" xfId="1773"/>
    <cellStyle name="GrandTotalNumber 2 2 3 3 4 2" xfId="1774"/>
    <cellStyle name="GrandTotalNumber 2 2 3 3 5" xfId="1775"/>
    <cellStyle name="GrandTotalNumber 2 2 3 3 5 2" xfId="1776"/>
    <cellStyle name="GrandTotalNumber 2 2 3 3 6" xfId="1777"/>
    <cellStyle name="GrandTotalNumber 2 2 3 4" xfId="1778"/>
    <cellStyle name="GrandTotalNumber 2 2 3 4 2" xfId="1779"/>
    <cellStyle name="GrandTotalNumber 2 2 3 4 2 2" xfId="1780"/>
    <cellStyle name="GrandTotalNumber 2 2 3 4 2 2 2" xfId="1781"/>
    <cellStyle name="GrandTotalNumber 2 2 3 4 2 3" xfId="1782"/>
    <cellStyle name="GrandTotalNumber 2 2 3 4 2 3 2" xfId="1783"/>
    <cellStyle name="GrandTotalNumber 2 2 3 4 2 4" xfId="1784"/>
    <cellStyle name="GrandTotalNumber 2 2 3 4 2 4 2" xfId="1785"/>
    <cellStyle name="GrandTotalNumber 2 2 3 4 2 5" xfId="1786"/>
    <cellStyle name="GrandTotalNumber 2 2 3 4 3" xfId="1787"/>
    <cellStyle name="GrandTotalNumber 2 2 3 4 3 2" xfId="1788"/>
    <cellStyle name="GrandTotalNumber 2 2 3 4 4" xfId="1789"/>
    <cellStyle name="GrandTotalNumber 2 2 3 4 4 2" xfId="1790"/>
    <cellStyle name="GrandTotalNumber 2 2 3 4 5" xfId="1791"/>
    <cellStyle name="GrandTotalNumber 2 2 3 4 5 2" xfId="1792"/>
    <cellStyle name="GrandTotalNumber 2 2 3 4 6" xfId="1793"/>
    <cellStyle name="GrandTotalNumber 2 2 3 5" xfId="1794"/>
    <cellStyle name="GrandTotalNumber 2 2 3 5 2" xfId="1795"/>
    <cellStyle name="GrandTotalNumber 2 2 3 5 2 2" xfId="1796"/>
    <cellStyle name="GrandTotalNumber 2 2 3 5 2 2 2" xfId="1797"/>
    <cellStyle name="GrandTotalNumber 2 2 3 5 2 3" xfId="1798"/>
    <cellStyle name="GrandTotalNumber 2 2 3 5 2 3 2" xfId="1799"/>
    <cellStyle name="GrandTotalNumber 2 2 3 5 2 4" xfId="1800"/>
    <cellStyle name="GrandTotalNumber 2 2 3 5 2 4 2" xfId="1801"/>
    <cellStyle name="GrandTotalNumber 2 2 3 5 2 5" xfId="1802"/>
    <cellStyle name="GrandTotalNumber 2 2 3 5 3" xfId="1803"/>
    <cellStyle name="GrandTotalNumber 2 2 3 5 3 2" xfId="1804"/>
    <cellStyle name="GrandTotalNumber 2 2 3 5 4" xfId="1805"/>
    <cellStyle name="GrandTotalNumber 2 2 3 5 4 2" xfId="1806"/>
    <cellStyle name="GrandTotalNumber 2 2 3 5 5" xfId="1807"/>
    <cellStyle name="GrandTotalNumber 2 2 3 5 5 2" xfId="1808"/>
    <cellStyle name="GrandTotalNumber 2 2 3 5 6" xfId="1809"/>
    <cellStyle name="GrandTotalNumber 2 2 3 6" xfId="1810"/>
    <cellStyle name="GrandTotalNumber 2 2 3 6 2" xfId="1811"/>
    <cellStyle name="GrandTotalNumber 2 2 3 6 2 2" xfId="1812"/>
    <cellStyle name="GrandTotalNumber 2 2 3 6 2 2 2" xfId="1813"/>
    <cellStyle name="GrandTotalNumber 2 2 3 6 2 3" xfId="1814"/>
    <cellStyle name="GrandTotalNumber 2 2 3 6 2 3 2" xfId="1815"/>
    <cellStyle name="GrandTotalNumber 2 2 3 6 2 4" xfId="1816"/>
    <cellStyle name="GrandTotalNumber 2 2 3 6 2 4 2" xfId="1817"/>
    <cellStyle name="GrandTotalNumber 2 2 3 6 2 5" xfId="1818"/>
    <cellStyle name="GrandTotalNumber 2 2 3 6 3" xfId="1819"/>
    <cellStyle name="GrandTotalNumber 2 2 3 6 3 2" xfId="1820"/>
    <cellStyle name="GrandTotalNumber 2 2 3 6 4" xfId="1821"/>
    <cellStyle name="GrandTotalNumber 2 2 3 6 4 2" xfId="1822"/>
    <cellStyle name="GrandTotalNumber 2 2 3 6 5" xfId="1823"/>
    <cellStyle name="GrandTotalNumber 2 2 3 6 5 2" xfId="1824"/>
    <cellStyle name="GrandTotalNumber 2 2 3 6 6" xfId="1825"/>
    <cellStyle name="GrandTotalNumber 2 2 3 7" xfId="1826"/>
    <cellStyle name="GrandTotalNumber 2 2 3 7 2" xfId="1827"/>
    <cellStyle name="GrandTotalNumber 2 2 3 7 2 2" xfId="1828"/>
    <cellStyle name="GrandTotalNumber 2 2 3 7 3" xfId="1829"/>
    <cellStyle name="GrandTotalNumber 2 2 3 7 3 2" xfId="1830"/>
    <cellStyle name="GrandTotalNumber 2 2 3 7 4" xfId="1831"/>
    <cellStyle name="GrandTotalNumber 2 2 3 7 4 2" xfId="1832"/>
    <cellStyle name="GrandTotalNumber 2 2 3 7 5" xfId="1833"/>
    <cellStyle name="GrandTotalNumber 2 2 3 8" xfId="1834"/>
    <cellStyle name="GrandTotalNumber 2 2 3 8 2" xfId="1835"/>
    <cellStyle name="GrandTotalNumber 2 2 3 9" xfId="1836"/>
    <cellStyle name="GrandTotalNumber 2 2 3 9 2" xfId="1837"/>
    <cellStyle name="GrandTotalNumber 2 2 4" xfId="1838"/>
    <cellStyle name="GrandTotalNumber 2 2 4 10" xfId="1839"/>
    <cellStyle name="GrandTotalNumber 2 2 4 10 2" xfId="1840"/>
    <cellStyle name="GrandTotalNumber 2 2 4 11" xfId="1841"/>
    <cellStyle name="GrandTotalNumber 2 2 4 2" xfId="1842"/>
    <cellStyle name="GrandTotalNumber 2 2 4 2 2" xfId="1843"/>
    <cellStyle name="GrandTotalNumber 2 2 4 2 2 2" xfId="1844"/>
    <cellStyle name="GrandTotalNumber 2 2 4 2 2 2 2" xfId="1845"/>
    <cellStyle name="GrandTotalNumber 2 2 4 2 2 3" xfId="1846"/>
    <cellStyle name="GrandTotalNumber 2 2 4 2 2 3 2" xfId="1847"/>
    <cellStyle name="GrandTotalNumber 2 2 4 2 2 4" xfId="1848"/>
    <cellStyle name="GrandTotalNumber 2 2 4 2 2 4 2" xfId="1849"/>
    <cellStyle name="GrandTotalNumber 2 2 4 2 2 5" xfId="1850"/>
    <cellStyle name="GrandTotalNumber 2 2 4 2 3" xfId="1851"/>
    <cellStyle name="GrandTotalNumber 2 2 4 2 3 2" xfId="1852"/>
    <cellStyle name="GrandTotalNumber 2 2 4 2 4" xfId="1853"/>
    <cellStyle name="GrandTotalNumber 2 2 4 2 4 2" xfId="1854"/>
    <cellStyle name="GrandTotalNumber 2 2 4 2 5" xfId="1855"/>
    <cellStyle name="GrandTotalNumber 2 2 4 2 5 2" xfId="1856"/>
    <cellStyle name="GrandTotalNumber 2 2 4 2 6" xfId="1857"/>
    <cellStyle name="GrandTotalNumber 2 2 4 3" xfId="1858"/>
    <cellStyle name="GrandTotalNumber 2 2 4 3 2" xfId="1859"/>
    <cellStyle name="GrandTotalNumber 2 2 4 3 2 2" xfId="1860"/>
    <cellStyle name="GrandTotalNumber 2 2 4 3 2 2 2" xfId="1861"/>
    <cellStyle name="GrandTotalNumber 2 2 4 3 2 3" xfId="1862"/>
    <cellStyle name="GrandTotalNumber 2 2 4 3 2 3 2" xfId="1863"/>
    <cellStyle name="GrandTotalNumber 2 2 4 3 2 4" xfId="1864"/>
    <cellStyle name="GrandTotalNumber 2 2 4 3 2 4 2" xfId="1865"/>
    <cellStyle name="GrandTotalNumber 2 2 4 3 2 5" xfId="1866"/>
    <cellStyle name="GrandTotalNumber 2 2 4 3 3" xfId="1867"/>
    <cellStyle name="GrandTotalNumber 2 2 4 3 3 2" xfId="1868"/>
    <cellStyle name="GrandTotalNumber 2 2 4 3 4" xfId="1869"/>
    <cellStyle name="GrandTotalNumber 2 2 4 3 4 2" xfId="1870"/>
    <cellStyle name="GrandTotalNumber 2 2 4 3 5" xfId="1871"/>
    <cellStyle name="GrandTotalNumber 2 2 4 3 5 2" xfId="1872"/>
    <cellStyle name="GrandTotalNumber 2 2 4 3 6" xfId="1873"/>
    <cellStyle name="GrandTotalNumber 2 2 4 4" xfId="1874"/>
    <cellStyle name="GrandTotalNumber 2 2 4 4 2" xfId="1875"/>
    <cellStyle name="GrandTotalNumber 2 2 4 4 2 2" xfId="1876"/>
    <cellStyle name="GrandTotalNumber 2 2 4 4 2 2 2" xfId="1877"/>
    <cellStyle name="GrandTotalNumber 2 2 4 4 2 3" xfId="1878"/>
    <cellStyle name="GrandTotalNumber 2 2 4 4 2 3 2" xfId="1879"/>
    <cellStyle name="GrandTotalNumber 2 2 4 4 2 4" xfId="1880"/>
    <cellStyle name="GrandTotalNumber 2 2 4 4 2 4 2" xfId="1881"/>
    <cellStyle name="GrandTotalNumber 2 2 4 4 2 5" xfId="1882"/>
    <cellStyle name="GrandTotalNumber 2 2 4 4 3" xfId="1883"/>
    <cellStyle name="GrandTotalNumber 2 2 4 4 3 2" xfId="1884"/>
    <cellStyle name="GrandTotalNumber 2 2 4 4 4" xfId="1885"/>
    <cellStyle name="GrandTotalNumber 2 2 4 4 4 2" xfId="1886"/>
    <cellStyle name="GrandTotalNumber 2 2 4 4 5" xfId="1887"/>
    <cellStyle name="GrandTotalNumber 2 2 4 4 5 2" xfId="1888"/>
    <cellStyle name="GrandTotalNumber 2 2 4 4 6" xfId="1889"/>
    <cellStyle name="GrandTotalNumber 2 2 4 5" xfId="1890"/>
    <cellStyle name="GrandTotalNumber 2 2 4 5 2" xfId="1891"/>
    <cellStyle name="GrandTotalNumber 2 2 4 5 2 2" xfId="1892"/>
    <cellStyle name="GrandTotalNumber 2 2 4 5 2 2 2" xfId="1893"/>
    <cellStyle name="GrandTotalNumber 2 2 4 5 2 3" xfId="1894"/>
    <cellStyle name="GrandTotalNumber 2 2 4 5 2 3 2" xfId="1895"/>
    <cellStyle name="GrandTotalNumber 2 2 4 5 2 4" xfId="1896"/>
    <cellStyle name="GrandTotalNumber 2 2 4 5 2 4 2" xfId="1897"/>
    <cellStyle name="GrandTotalNumber 2 2 4 5 2 5" xfId="1898"/>
    <cellStyle name="GrandTotalNumber 2 2 4 5 3" xfId="1899"/>
    <cellStyle name="GrandTotalNumber 2 2 4 5 3 2" xfId="1900"/>
    <cellStyle name="GrandTotalNumber 2 2 4 5 4" xfId="1901"/>
    <cellStyle name="GrandTotalNumber 2 2 4 5 4 2" xfId="1902"/>
    <cellStyle name="GrandTotalNumber 2 2 4 5 5" xfId="1903"/>
    <cellStyle name="GrandTotalNumber 2 2 4 5 5 2" xfId="1904"/>
    <cellStyle name="GrandTotalNumber 2 2 4 5 6" xfId="1905"/>
    <cellStyle name="GrandTotalNumber 2 2 4 6" xfId="1906"/>
    <cellStyle name="GrandTotalNumber 2 2 4 6 2" xfId="1907"/>
    <cellStyle name="GrandTotalNumber 2 2 4 6 2 2" xfId="1908"/>
    <cellStyle name="GrandTotalNumber 2 2 4 6 2 2 2" xfId="1909"/>
    <cellStyle name="GrandTotalNumber 2 2 4 6 2 3" xfId="1910"/>
    <cellStyle name="GrandTotalNumber 2 2 4 6 2 3 2" xfId="1911"/>
    <cellStyle name="GrandTotalNumber 2 2 4 6 2 4" xfId="1912"/>
    <cellStyle name="GrandTotalNumber 2 2 4 6 2 4 2" xfId="1913"/>
    <cellStyle name="GrandTotalNumber 2 2 4 6 2 5" xfId="1914"/>
    <cellStyle name="GrandTotalNumber 2 2 4 6 3" xfId="1915"/>
    <cellStyle name="GrandTotalNumber 2 2 4 6 3 2" xfId="1916"/>
    <cellStyle name="GrandTotalNumber 2 2 4 6 4" xfId="1917"/>
    <cellStyle name="GrandTotalNumber 2 2 4 6 4 2" xfId="1918"/>
    <cellStyle name="GrandTotalNumber 2 2 4 6 5" xfId="1919"/>
    <cellStyle name="GrandTotalNumber 2 2 4 6 5 2" xfId="1920"/>
    <cellStyle name="GrandTotalNumber 2 2 4 6 6" xfId="1921"/>
    <cellStyle name="GrandTotalNumber 2 2 4 7" xfId="1922"/>
    <cellStyle name="GrandTotalNumber 2 2 4 7 2" xfId="1923"/>
    <cellStyle name="GrandTotalNumber 2 2 4 7 2 2" xfId="1924"/>
    <cellStyle name="GrandTotalNumber 2 2 4 7 3" xfId="1925"/>
    <cellStyle name="GrandTotalNumber 2 2 4 7 3 2" xfId="1926"/>
    <cellStyle name="GrandTotalNumber 2 2 4 7 4" xfId="1927"/>
    <cellStyle name="GrandTotalNumber 2 2 4 7 4 2" xfId="1928"/>
    <cellStyle name="GrandTotalNumber 2 2 4 7 5" xfId="1929"/>
    <cellStyle name="GrandTotalNumber 2 2 4 8" xfId="1930"/>
    <cellStyle name="GrandTotalNumber 2 2 4 8 2" xfId="1931"/>
    <cellStyle name="GrandTotalNumber 2 2 4 9" xfId="1932"/>
    <cellStyle name="GrandTotalNumber 2 2 4 9 2" xfId="1933"/>
    <cellStyle name="GrandTotalNumber 2 2 5" xfId="1934"/>
    <cellStyle name="GrandTotalNumber 2 2 5 2" xfId="1935"/>
    <cellStyle name="GrandTotalNumber 2 2 5 2 2" xfId="1936"/>
    <cellStyle name="GrandTotalNumber 2 2 5 2 2 2" xfId="1937"/>
    <cellStyle name="GrandTotalNumber 2 2 5 2 3" xfId="1938"/>
    <cellStyle name="GrandTotalNumber 2 2 5 2 3 2" xfId="1939"/>
    <cellStyle name="GrandTotalNumber 2 2 5 2 4" xfId="1940"/>
    <cellStyle name="GrandTotalNumber 2 2 5 2 4 2" xfId="1941"/>
    <cellStyle name="GrandTotalNumber 2 2 5 2 5" xfId="1942"/>
    <cellStyle name="GrandTotalNumber 2 2 5 3" xfId="1943"/>
    <cellStyle name="GrandTotalNumber 2 2 5 3 2" xfId="1944"/>
    <cellStyle name="GrandTotalNumber 2 2 5 4" xfId="1945"/>
    <cellStyle name="GrandTotalNumber 2 2 5 4 2" xfId="1946"/>
    <cellStyle name="GrandTotalNumber 2 2 5 5" xfId="1947"/>
    <cellStyle name="GrandTotalNumber 2 2 5 5 2" xfId="1948"/>
    <cellStyle name="GrandTotalNumber 2 2 5 6" xfId="1949"/>
    <cellStyle name="GrandTotalNumber 2 2 6" xfId="1950"/>
    <cellStyle name="GrandTotalNumber 2 2 6 2" xfId="1951"/>
    <cellStyle name="GrandTotalNumber 2 2 6 2 2" xfId="1952"/>
    <cellStyle name="GrandTotalNumber 2 2 6 2 2 2" xfId="1953"/>
    <cellStyle name="GrandTotalNumber 2 2 6 2 3" xfId="1954"/>
    <cellStyle name="GrandTotalNumber 2 2 6 2 3 2" xfId="1955"/>
    <cellStyle name="GrandTotalNumber 2 2 6 2 4" xfId="1956"/>
    <cellStyle name="GrandTotalNumber 2 2 6 2 4 2" xfId="1957"/>
    <cellStyle name="GrandTotalNumber 2 2 6 2 5" xfId="1958"/>
    <cellStyle name="GrandTotalNumber 2 2 6 3" xfId="1959"/>
    <cellStyle name="GrandTotalNumber 2 2 6 3 2" xfId="1960"/>
    <cellStyle name="GrandTotalNumber 2 2 6 4" xfId="1961"/>
    <cellStyle name="GrandTotalNumber 2 2 6 4 2" xfId="1962"/>
    <cellStyle name="GrandTotalNumber 2 2 6 5" xfId="1963"/>
    <cellStyle name="GrandTotalNumber 2 2 6 5 2" xfId="1964"/>
    <cellStyle name="GrandTotalNumber 2 2 6 6" xfId="1965"/>
    <cellStyle name="GrandTotalNumber 2 2 7" xfId="1966"/>
    <cellStyle name="GrandTotalNumber 2 2 7 2" xfId="1967"/>
    <cellStyle name="GrandTotalNumber 2 2 7 2 2" xfId="1968"/>
    <cellStyle name="GrandTotalNumber 2 2 7 2 2 2" xfId="1969"/>
    <cellStyle name="GrandTotalNumber 2 2 7 2 3" xfId="1970"/>
    <cellStyle name="GrandTotalNumber 2 2 7 2 3 2" xfId="1971"/>
    <cellStyle name="GrandTotalNumber 2 2 7 2 4" xfId="1972"/>
    <cellStyle name="GrandTotalNumber 2 2 7 2 4 2" xfId="1973"/>
    <cellStyle name="GrandTotalNumber 2 2 7 2 5" xfId="1974"/>
    <cellStyle name="GrandTotalNumber 2 2 7 3" xfId="1975"/>
    <cellStyle name="GrandTotalNumber 2 2 7 3 2" xfId="1976"/>
    <cellStyle name="GrandTotalNumber 2 2 7 4" xfId="1977"/>
    <cellStyle name="GrandTotalNumber 2 2 7 4 2" xfId="1978"/>
    <cellStyle name="GrandTotalNumber 2 2 7 5" xfId="1979"/>
    <cellStyle name="GrandTotalNumber 2 2 7 5 2" xfId="1980"/>
    <cellStyle name="GrandTotalNumber 2 2 7 6" xfId="1981"/>
    <cellStyle name="GrandTotalNumber 2 2 8" xfId="1982"/>
    <cellStyle name="GrandTotalNumber 2 2 8 2" xfId="1983"/>
    <cellStyle name="GrandTotalNumber 2 2 8 2 2" xfId="1984"/>
    <cellStyle name="GrandTotalNumber 2 2 8 2 2 2" xfId="1985"/>
    <cellStyle name="GrandTotalNumber 2 2 8 2 3" xfId="1986"/>
    <cellStyle name="GrandTotalNumber 2 2 8 2 3 2" xfId="1987"/>
    <cellStyle name="GrandTotalNumber 2 2 8 2 4" xfId="1988"/>
    <cellStyle name="GrandTotalNumber 2 2 8 2 4 2" xfId="1989"/>
    <cellStyle name="GrandTotalNumber 2 2 8 2 5" xfId="1990"/>
    <cellStyle name="GrandTotalNumber 2 2 8 3" xfId="1991"/>
    <cellStyle name="GrandTotalNumber 2 2 8 3 2" xfId="1992"/>
    <cellStyle name="GrandTotalNumber 2 2 8 4" xfId="1993"/>
    <cellStyle name="GrandTotalNumber 2 2 8 4 2" xfId="1994"/>
    <cellStyle name="GrandTotalNumber 2 2 8 5" xfId="1995"/>
    <cellStyle name="GrandTotalNumber 2 2 8 5 2" xfId="1996"/>
    <cellStyle name="GrandTotalNumber 2 2 8 6" xfId="1997"/>
    <cellStyle name="GrandTotalNumber 2 2 9" xfId="1998"/>
    <cellStyle name="GrandTotalNumber 2 2 9 2" xfId="1999"/>
    <cellStyle name="GrandTotalNumber 2 2 9 2 2" xfId="2000"/>
    <cellStyle name="GrandTotalNumber 2 2 9 2 2 2" xfId="2001"/>
    <cellStyle name="GrandTotalNumber 2 2 9 2 3" xfId="2002"/>
    <cellStyle name="GrandTotalNumber 2 2 9 2 3 2" xfId="2003"/>
    <cellStyle name="GrandTotalNumber 2 2 9 2 4" xfId="2004"/>
    <cellStyle name="GrandTotalNumber 2 2 9 2 4 2" xfId="2005"/>
    <cellStyle name="GrandTotalNumber 2 2 9 2 5" xfId="2006"/>
    <cellStyle name="GrandTotalNumber 2 2 9 3" xfId="2007"/>
    <cellStyle name="GrandTotalNumber 2 2 9 3 2" xfId="2008"/>
    <cellStyle name="GrandTotalNumber 2 2 9 4" xfId="2009"/>
    <cellStyle name="GrandTotalNumber 2 2 9 4 2" xfId="2010"/>
    <cellStyle name="GrandTotalNumber 2 2 9 5" xfId="2011"/>
    <cellStyle name="GrandTotalNumber 2 2 9 5 2" xfId="2012"/>
    <cellStyle name="GrandTotalNumber 2 2 9 6" xfId="2013"/>
    <cellStyle name="GrandTotalNumber 2 20" xfId="2014"/>
    <cellStyle name="GrandTotalNumber 2 20 2" xfId="2015"/>
    <cellStyle name="GrandTotalNumber 2 21" xfId="2016"/>
    <cellStyle name="GrandTotalNumber 2 21 2" xfId="2017"/>
    <cellStyle name="GrandTotalNumber 2 22" xfId="2018"/>
    <cellStyle name="GrandTotalNumber 2 3" xfId="2019"/>
    <cellStyle name="GrandTotalNumber 2 3 10" xfId="2020"/>
    <cellStyle name="GrandTotalNumber 2 3 10 2" xfId="2021"/>
    <cellStyle name="GrandTotalNumber 2 3 11" xfId="2022"/>
    <cellStyle name="GrandTotalNumber 2 3 2" xfId="2023"/>
    <cellStyle name="GrandTotalNumber 2 3 2 2" xfId="2024"/>
    <cellStyle name="GrandTotalNumber 2 3 2 2 2" xfId="2025"/>
    <cellStyle name="GrandTotalNumber 2 3 2 2 2 2" xfId="2026"/>
    <cellStyle name="GrandTotalNumber 2 3 2 2 3" xfId="2027"/>
    <cellStyle name="GrandTotalNumber 2 3 2 2 3 2" xfId="2028"/>
    <cellStyle name="GrandTotalNumber 2 3 2 2 4" xfId="2029"/>
    <cellStyle name="GrandTotalNumber 2 3 2 2 4 2" xfId="2030"/>
    <cellStyle name="GrandTotalNumber 2 3 2 2 5" xfId="2031"/>
    <cellStyle name="GrandTotalNumber 2 3 2 3" xfId="2032"/>
    <cellStyle name="GrandTotalNumber 2 3 2 3 2" xfId="2033"/>
    <cellStyle name="GrandTotalNumber 2 3 2 4" xfId="2034"/>
    <cellStyle name="GrandTotalNumber 2 3 2 4 2" xfId="2035"/>
    <cellStyle name="GrandTotalNumber 2 3 2 5" xfId="2036"/>
    <cellStyle name="GrandTotalNumber 2 3 2 5 2" xfId="2037"/>
    <cellStyle name="GrandTotalNumber 2 3 2 6" xfId="2038"/>
    <cellStyle name="GrandTotalNumber 2 3 3" xfId="2039"/>
    <cellStyle name="GrandTotalNumber 2 3 3 2" xfId="2040"/>
    <cellStyle name="GrandTotalNumber 2 3 3 2 2" xfId="2041"/>
    <cellStyle name="GrandTotalNumber 2 3 3 2 2 2" xfId="2042"/>
    <cellStyle name="GrandTotalNumber 2 3 3 2 3" xfId="2043"/>
    <cellStyle name="GrandTotalNumber 2 3 3 2 3 2" xfId="2044"/>
    <cellStyle name="GrandTotalNumber 2 3 3 2 4" xfId="2045"/>
    <cellStyle name="GrandTotalNumber 2 3 3 2 4 2" xfId="2046"/>
    <cellStyle name="GrandTotalNumber 2 3 3 2 5" xfId="2047"/>
    <cellStyle name="GrandTotalNumber 2 3 3 3" xfId="2048"/>
    <cellStyle name="GrandTotalNumber 2 3 3 3 2" xfId="2049"/>
    <cellStyle name="GrandTotalNumber 2 3 3 4" xfId="2050"/>
    <cellStyle name="GrandTotalNumber 2 3 3 4 2" xfId="2051"/>
    <cellStyle name="GrandTotalNumber 2 3 3 5" xfId="2052"/>
    <cellStyle name="GrandTotalNumber 2 3 3 5 2" xfId="2053"/>
    <cellStyle name="GrandTotalNumber 2 3 3 6" xfId="2054"/>
    <cellStyle name="GrandTotalNumber 2 3 4" xfId="2055"/>
    <cellStyle name="GrandTotalNumber 2 3 4 2" xfId="2056"/>
    <cellStyle name="GrandTotalNumber 2 3 4 2 2" xfId="2057"/>
    <cellStyle name="GrandTotalNumber 2 3 4 2 2 2" xfId="2058"/>
    <cellStyle name="GrandTotalNumber 2 3 4 2 3" xfId="2059"/>
    <cellStyle name="GrandTotalNumber 2 3 4 2 3 2" xfId="2060"/>
    <cellStyle name="GrandTotalNumber 2 3 4 2 4" xfId="2061"/>
    <cellStyle name="GrandTotalNumber 2 3 4 2 4 2" xfId="2062"/>
    <cellStyle name="GrandTotalNumber 2 3 4 2 5" xfId="2063"/>
    <cellStyle name="GrandTotalNumber 2 3 4 3" xfId="2064"/>
    <cellStyle name="GrandTotalNumber 2 3 4 3 2" xfId="2065"/>
    <cellStyle name="GrandTotalNumber 2 3 4 4" xfId="2066"/>
    <cellStyle name="GrandTotalNumber 2 3 4 4 2" xfId="2067"/>
    <cellStyle name="GrandTotalNumber 2 3 4 5" xfId="2068"/>
    <cellStyle name="GrandTotalNumber 2 3 4 5 2" xfId="2069"/>
    <cellStyle name="GrandTotalNumber 2 3 4 6" xfId="2070"/>
    <cellStyle name="GrandTotalNumber 2 3 5" xfId="2071"/>
    <cellStyle name="GrandTotalNumber 2 3 5 2" xfId="2072"/>
    <cellStyle name="GrandTotalNumber 2 3 5 2 2" xfId="2073"/>
    <cellStyle name="GrandTotalNumber 2 3 5 2 2 2" xfId="2074"/>
    <cellStyle name="GrandTotalNumber 2 3 5 2 3" xfId="2075"/>
    <cellStyle name="GrandTotalNumber 2 3 5 2 3 2" xfId="2076"/>
    <cellStyle name="GrandTotalNumber 2 3 5 2 4" xfId="2077"/>
    <cellStyle name="GrandTotalNumber 2 3 5 2 4 2" xfId="2078"/>
    <cellStyle name="GrandTotalNumber 2 3 5 2 5" xfId="2079"/>
    <cellStyle name="GrandTotalNumber 2 3 5 3" xfId="2080"/>
    <cellStyle name="GrandTotalNumber 2 3 5 3 2" xfId="2081"/>
    <cellStyle name="GrandTotalNumber 2 3 5 4" xfId="2082"/>
    <cellStyle name="GrandTotalNumber 2 3 5 4 2" xfId="2083"/>
    <cellStyle name="GrandTotalNumber 2 3 5 5" xfId="2084"/>
    <cellStyle name="GrandTotalNumber 2 3 5 5 2" xfId="2085"/>
    <cellStyle name="GrandTotalNumber 2 3 5 6" xfId="2086"/>
    <cellStyle name="GrandTotalNumber 2 3 6" xfId="2087"/>
    <cellStyle name="GrandTotalNumber 2 3 6 2" xfId="2088"/>
    <cellStyle name="GrandTotalNumber 2 3 6 2 2" xfId="2089"/>
    <cellStyle name="GrandTotalNumber 2 3 6 2 2 2" xfId="2090"/>
    <cellStyle name="GrandTotalNumber 2 3 6 2 3" xfId="2091"/>
    <cellStyle name="GrandTotalNumber 2 3 6 2 3 2" xfId="2092"/>
    <cellStyle name="GrandTotalNumber 2 3 6 2 4" xfId="2093"/>
    <cellStyle name="GrandTotalNumber 2 3 6 2 4 2" xfId="2094"/>
    <cellStyle name="GrandTotalNumber 2 3 6 2 5" xfId="2095"/>
    <cellStyle name="GrandTotalNumber 2 3 6 3" xfId="2096"/>
    <cellStyle name="GrandTotalNumber 2 3 6 3 2" xfId="2097"/>
    <cellStyle name="GrandTotalNumber 2 3 6 4" xfId="2098"/>
    <cellStyle name="GrandTotalNumber 2 3 6 4 2" xfId="2099"/>
    <cellStyle name="GrandTotalNumber 2 3 6 5" xfId="2100"/>
    <cellStyle name="GrandTotalNumber 2 3 6 5 2" xfId="2101"/>
    <cellStyle name="GrandTotalNumber 2 3 6 6" xfId="2102"/>
    <cellStyle name="GrandTotalNumber 2 3 7" xfId="2103"/>
    <cellStyle name="GrandTotalNumber 2 3 7 2" xfId="2104"/>
    <cellStyle name="GrandTotalNumber 2 3 7 2 2" xfId="2105"/>
    <cellStyle name="GrandTotalNumber 2 3 7 3" xfId="2106"/>
    <cellStyle name="GrandTotalNumber 2 3 7 3 2" xfId="2107"/>
    <cellStyle name="GrandTotalNumber 2 3 7 4" xfId="2108"/>
    <cellStyle name="GrandTotalNumber 2 3 7 4 2" xfId="2109"/>
    <cellStyle name="GrandTotalNumber 2 3 7 5" xfId="2110"/>
    <cellStyle name="GrandTotalNumber 2 3 8" xfId="2111"/>
    <cellStyle name="GrandTotalNumber 2 3 8 2" xfId="2112"/>
    <cellStyle name="GrandTotalNumber 2 3 9" xfId="2113"/>
    <cellStyle name="GrandTotalNumber 2 3 9 2" xfId="2114"/>
    <cellStyle name="GrandTotalNumber 2 4" xfId="2115"/>
    <cellStyle name="GrandTotalNumber 2 4 10" xfId="2116"/>
    <cellStyle name="GrandTotalNumber 2 4 10 2" xfId="2117"/>
    <cellStyle name="GrandTotalNumber 2 4 11" xfId="2118"/>
    <cellStyle name="GrandTotalNumber 2 4 2" xfId="2119"/>
    <cellStyle name="GrandTotalNumber 2 4 2 2" xfId="2120"/>
    <cellStyle name="GrandTotalNumber 2 4 2 2 2" xfId="2121"/>
    <cellStyle name="GrandTotalNumber 2 4 2 2 2 2" xfId="2122"/>
    <cellStyle name="GrandTotalNumber 2 4 2 2 3" xfId="2123"/>
    <cellStyle name="GrandTotalNumber 2 4 2 2 3 2" xfId="2124"/>
    <cellStyle name="GrandTotalNumber 2 4 2 2 4" xfId="2125"/>
    <cellStyle name="GrandTotalNumber 2 4 2 2 4 2" xfId="2126"/>
    <cellStyle name="GrandTotalNumber 2 4 2 2 5" xfId="2127"/>
    <cellStyle name="GrandTotalNumber 2 4 2 3" xfId="2128"/>
    <cellStyle name="GrandTotalNumber 2 4 2 3 2" xfId="2129"/>
    <cellStyle name="GrandTotalNumber 2 4 2 4" xfId="2130"/>
    <cellStyle name="GrandTotalNumber 2 4 2 4 2" xfId="2131"/>
    <cellStyle name="GrandTotalNumber 2 4 2 5" xfId="2132"/>
    <cellStyle name="GrandTotalNumber 2 4 2 5 2" xfId="2133"/>
    <cellStyle name="GrandTotalNumber 2 4 2 6" xfId="2134"/>
    <cellStyle name="GrandTotalNumber 2 4 3" xfId="2135"/>
    <cellStyle name="GrandTotalNumber 2 4 3 2" xfId="2136"/>
    <cellStyle name="GrandTotalNumber 2 4 3 2 2" xfId="2137"/>
    <cellStyle name="GrandTotalNumber 2 4 3 2 2 2" xfId="2138"/>
    <cellStyle name="GrandTotalNumber 2 4 3 2 3" xfId="2139"/>
    <cellStyle name="GrandTotalNumber 2 4 3 2 3 2" xfId="2140"/>
    <cellStyle name="GrandTotalNumber 2 4 3 2 4" xfId="2141"/>
    <cellStyle name="GrandTotalNumber 2 4 3 2 4 2" xfId="2142"/>
    <cellStyle name="GrandTotalNumber 2 4 3 2 5" xfId="2143"/>
    <cellStyle name="GrandTotalNumber 2 4 3 3" xfId="2144"/>
    <cellStyle name="GrandTotalNumber 2 4 3 3 2" xfId="2145"/>
    <cellStyle name="GrandTotalNumber 2 4 3 4" xfId="2146"/>
    <cellStyle name="GrandTotalNumber 2 4 3 4 2" xfId="2147"/>
    <cellStyle name="GrandTotalNumber 2 4 3 5" xfId="2148"/>
    <cellStyle name="GrandTotalNumber 2 4 3 5 2" xfId="2149"/>
    <cellStyle name="GrandTotalNumber 2 4 3 6" xfId="2150"/>
    <cellStyle name="GrandTotalNumber 2 4 4" xfId="2151"/>
    <cellStyle name="GrandTotalNumber 2 4 4 2" xfId="2152"/>
    <cellStyle name="GrandTotalNumber 2 4 4 2 2" xfId="2153"/>
    <cellStyle name="GrandTotalNumber 2 4 4 2 2 2" xfId="2154"/>
    <cellStyle name="GrandTotalNumber 2 4 4 2 3" xfId="2155"/>
    <cellStyle name="GrandTotalNumber 2 4 4 2 3 2" xfId="2156"/>
    <cellStyle name="GrandTotalNumber 2 4 4 2 4" xfId="2157"/>
    <cellStyle name="GrandTotalNumber 2 4 4 2 4 2" xfId="2158"/>
    <cellStyle name="GrandTotalNumber 2 4 4 2 5" xfId="2159"/>
    <cellStyle name="GrandTotalNumber 2 4 4 3" xfId="2160"/>
    <cellStyle name="GrandTotalNumber 2 4 4 3 2" xfId="2161"/>
    <cellStyle name="GrandTotalNumber 2 4 4 4" xfId="2162"/>
    <cellStyle name="GrandTotalNumber 2 4 4 4 2" xfId="2163"/>
    <cellStyle name="GrandTotalNumber 2 4 4 5" xfId="2164"/>
    <cellStyle name="GrandTotalNumber 2 4 4 5 2" xfId="2165"/>
    <cellStyle name="GrandTotalNumber 2 4 4 6" xfId="2166"/>
    <cellStyle name="GrandTotalNumber 2 4 5" xfId="2167"/>
    <cellStyle name="GrandTotalNumber 2 4 5 2" xfId="2168"/>
    <cellStyle name="GrandTotalNumber 2 4 5 2 2" xfId="2169"/>
    <cellStyle name="GrandTotalNumber 2 4 5 2 2 2" xfId="2170"/>
    <cellStyle name="GrandTotalNumber 2 4 5 2 3" xfId="2171"/>
    <cellStyle name="GrandTotalNumber 2 4 5 2 3 2" xfId="2172"/>
    <cellStyle name="GrandTotalNumber 2 4 5 2 4" xfId="2173"/>
    <cellStyle name="GrandTotalNumber 2 4 5 2 4 2" xfId="2174"/>
    <cellStyle name="GrandTotalNumber 2 4 5 2 5" xfId="2175"/>
    <cellStyle name="GrandTotalNumber 2 4 5 3" xfId="2176"/>
    <cellStyle name="GrandTotalNumber 2 4 5 3 2" xfId="2177"/>
    <cellStyle name="GrandTotalNumber 2 4 5 4" xfId="2178"/>
    <cellStyle name="GrandTotalNumber 2 4 5 4 2" xfId="2179"/>
    <cellStyle name="GrandTotalNumber 2 4 5 5" xfId="2180"/>
    <cellStyle name="GrandTotalNumber 2 4 5 5 2" xfId="2181"/>
    <cellStyle name="GrandTotalNumber 2 4 5 6" xfId="2182"/>
    <cellStyle name="GrandTotalNumber 2 4 6" xfId="2183"/>
    <cellStyle name="GrandTotalNumber 2 4 6 2" xfId="2184"/>
    <cellStyle name="GrandTotalNumber 2 4 6 2 2" xfId="2185"/>
    <cellStyle name="GrandTotalNumber 2 4 6 2 2 2" xfId="2186"/>
    <cellStyle name="GrandTotalNumber 2 4 6 2 3" xfId="2187"/>
    <cellStyle name="GrandTotalNumber 2 4 6 2 3 2" xfId="2188"/>
    <cellStyle name="GrandTotalNumber 2 4 6 2 4" xfId="2189"/>
    <cellStyle name="GrandTotalNumber 2 4 6 2 4 2" xfId="2190"/>
    <cellStyle name="GrandTotalNumber 2 4 6 2 5" xfId="2191"/>
    <cellStyle name="GrandTotalNumber 2 4 6 3" xfId="2192"/>
    <cellStyle name="GrandTotalNumber 2 4 6 3 2" xfId="2193"/>
    <cellStyle name="GrandTotalNumber 2 4 6 4" xfId="2194"/>
    <cellStyle name="GrandTotalNumber 2 4 6 4 2" xfId="2195"/>
    <cellStyle name="GrandTotalNumber 2 4 6 5" xfId="2196"/>
    <cellStyle name="GrandTotalNumber 2 4 6 5 2" xfId="2197"/>
    <cellStyle name="GrandTotalNumber 2 4 6 6" xfId="2198"/>
    <cellStyle name="GrandTotalNumber 2 4 7" xfId="2199"/>
    <cellStyle name="GrandTotalNumber 2 4 7 2" xfId="2200"/>
    <cellStyle name="GrandTotalNumber 2 4 7 2 2" xfId="2201"/>
    <cellStyle name="GrandTotalNumber 2 4 7 3" xfId="2202"/>
    <cellStyle name="GrandTotalNumber 2 4 7 3 2" xfId="2203"/>
    <cellStyle name="GrandTotalNumber 2 4 7 4" xfId="2204"/>
    <cellStyle name="GrandTotalNumber 2 4 7 4 2" xfId="2205"/>
    <cellStyle name="GrandTotalNumber 2 4 7 5" xfId="2206"/>
    <cellStyle name="GrandTotalNumber 2 4 8" xfId="2207"/>
    <cellStyle name="GrandTotalNumber 2 4 8 2" xfId="2208"/>
    <cellStyle name="GrandTotalNumber 2 4 9" xfId="2209"/>
    <cellStyle name="GrandTotalNumber 2 4 9 2" xfId="2210"/>
    <cellStyle name="GrandTotalNumber 2 5" xfId="2211"/>
    <cellStyle name="GrandTotalNumber 2 5 10" xfId="2212"/>
    <cellStyle name="GrandTotalNumber 2 5 10 2" xfId="2213"/>
    <cellStyle name="GrandTotalNumber 2 5 11" xfId="2214"/>
    <cellStyle name="GrandTotalNumber 2 5 2" xfId="2215"/>
    <cellStyle name="GrandTotalNumber 2 5 2 2" xfId="2216"/>
    <cellStyle name="GrandTotalNumber 2 5 2 2 2" xfId="2217"/>
    <cellStyle name="GrandTotalNumber 2 5 2 2 2 2" xfId="2218"/>
    <cellStyle name="GrandTotalNumber 2 5 2 2 3" xfId="2219"/>
    <cellStyle name="GrandTotalNumber 2 5 2 2 3 2" xfId="2220"/>
    <cellStyle name="GrandTotalNumber 2 5 2 2 4" xfId="2221"/>
    <cellStyle name="GrandTotalNumber 2 5 2 2 4 2" xfId="2222"/>
    <cellStyle name="GrandTotalNumber 2 5 2 2 5" xfId="2223"/>
    <cellStyle name="GrandTotalNumber 2 5 2 3" xfId="2224"/>
    <cellStyle name="GrandTotalNumber 2 5 2 3 2" xfId="2225"/>
    <cellStyle name="GrandTotalNumber 2 5 2 4" xfId="2226"/>
    <cellStyle name="GrandTotalNumber 2 5 2 4 2" xfId="2227"/>
    <cellStyle name="GrandTotalNumber 2 5 2 5" xfId="2228"/>
    <cellStyle name="GrandTotalNumber 2 5 2 5 2" xfId="2229"/>
    <cellStyle name="GrandTotalNumber 2 5 2 6" xfId="2230"/>
    <cellStyle name="GrandTotalNumber 2 5 3" xfId="2231"/>
    <cellStyle name="GrandTotalNumber 2 5 3 2" xfId="2232"/>
    <cellStyle name="GrandTotalNumber 2 5 3 2 2" xfId="2233"/>
    <cellStyle name="GrandTotalNumber 2 5 3 2 2 2" xfId="2234"/>
    <cellStyle name="GrandTotalNumber 2 5 3 2 3" xfId="2235"/>
    <cellStyle name="GrandTotalNumber 2 5 3 2 3 2" xfId="2236"/>
    <cellStyle name="GrandTotalNumber 2 5 3 2 4" xfId="2237"/>
    <cellStyle name="GrandTotalNumber 2 5 3 2 4 2" xfId="2238"/>
    <cellStyle name="GrandTotalNumber 2 5 3 2 5" xfId="2239"/>
    <cellStyle name="GrandTotalNumber 2 5 3 3" xfId="2240"/>
    <cellStyle name="GrandTotalNumber 2 5 3 3 2" xfId="2241"/>
    <cellStyle name="GrandTotalNumber 2 5 3 4" xfId="2242"/>
    <cellStyle name="GrandTotalNumber 2 5 3 4 2" xfId="2243"/>
    <cellStyle name="GrandTotalNumber 2 5 3 5" xfId="2244"/>
    <cellStyle name="GrandTotalNumber 2 5 3 5 2" xfId="2245"/>
    <cellStyle name="GrandTotalNumber 2 5 3 6" xfId="2246"/>
    <cellStyle name="GrandTotalNumber 2 5 4" xfId="2247"/>
    <cellStyle name="GrandTotalNumber 2 5 4 2" xfId="2248"/>
    <cellStyle name="GrandTotalNumber 2 5 4 2 2" xfId="2249"/>
    <cellStyle name="GrandTotalNumber 2 5 4 2 2 2" xfId="2250"/>
    <cellStyle name="GrandTotalNumber 2 5 4 2 3" xfId="2251"/>
    <cellStyle name="GrandTotalNumber 2 5 4 2 3 2" xfId="2252"/>
    <cellStyle name="GrandTotalNumber 2 5 4 2 4" xfId="2253"/>
    <cellStyle name="GrandTotalNumber 2 5 4 2 4 2" xfId="2254"/>
    <cellStyle name="GrandTotalNumber 2 5 4 2 5" xfId="2255"/>
    <cellStyle name="GrandTotalNumber 2 5 4 3" xfId="2256"/>
    <cellStyle name="GrandTotalNumber 2 5 4 3 2" xfId="2257"/>
    <cellStyle name="GrandTotalNumber 2 5 4 4" xfId="2258"/>
    <cellStyle name="GrandTotalNumber 2 5 4 4 2" xfId="2259"/>
    <cellStyle name="GrandTotalNumber 2 5 4 5" xfId="2260"/>
    <cellStyle name="GrandTotalNumber 2 5 4 5 2" xfId="2261"/>
    <cellStyle name="GrandTotalNumber 2 5 4 6" xfId="2262"/>
    <cellStyle name="GrandTotalNumber 2 5 5" xfId="2263"/>
    <cellStyle name="GrandTotalNumber 2 5 5 2" xfId="2264"/>
    <cellStyle name="GrandTotalNumber 2 5 5 2 2" xfId="2265"/>
    <cellStyle name="GrandTotalNumber 2 5 5 2 2 2" xfId="2266"/>
    <cellStyle name="GrandTotalNumber 2 5 5 2 3" xfId="2267"/>
    <cellStyle name="GrandTotalNumber 2 5 5 2 3 2" xfId="2268"/>
    <cellStyle name="GrandTotalNumber 2 5 5 2 4" xfId="2269"/>
    <cellStyle name="GrandTotalNumber 2 5 5 2 4 2" xfId="2270"/>
    <cellStyle name="GrandTotalNumber 2 5 5 2 5" xfId="2271"/>
    <cellStyle name="GrandTotalNumber 2 5 5 3" xfId="2272"/>
    <cellStyle name="GrandTotalNumber 2 5 5 3 2" xfId="2273"/>
    <cellStyle name="GrandTotalNumber 2 5 5 4" xfId="2274"/>
    <cellStyle name="GrandTotalNumber 2 5 5 4 2" xfId="2275"/>
    <cellStyle name="GrandTotalNumber 2 5 5 5" xfId="2276"/>
    <cellStyle name="GrandTotalNumber 2 5 5 5 2" xfId="2277"/>
    <cellStyle name="GrandTotalNumber 2 5 5 6" xfId="2278"/>
    <cellStyle name="GrandTotalNumber 2 5 6" xfId="2279"/>
    <cellStyle name="GrandTotalNumber 2 5 6 2" xfId="2280"/>
    <cellStyle name="GrandTotalNumber 2 5 6 2 2" xfId="2281"/>
    <cellStyle name="GrandTotalNumber 2 5 6 2 2 2" xfId="2282"/>
    <cellStyle name="GrandTotalNumber 2 5 6 2 3" xfId="2283"/>
    <cellStyle name="GrandTotalNumber 2 5 6 2 3 2" xfId="2284"/>
    <cellStyle name="GrandTotalNumber 2 5 6 2 4" xfId="2285"/>
    <cellStyle name="GrandTotalNumber 2 5 6 2 4 2" xfId="2286"/>
    <cellStyle name="GrandTotalNumber 2 5 6 2 5" xfId="2287"/>
    <cellStyle name="GrandTotalNumber 2 5 6 3" xfId="2288"/>
    <cellStyle name="GrandTotalNumber 2 5 6 3 2" xfId="2289"/>
    <cellStyle name="GrandTotalNumber 2 5 6 4" xfId="2290"/>
    <cellStyle name="GrandTotalNumber 2 5 6 4 2" xfId="2291"/>
    <cellStyle name="GrandTotalNumber 2 5 6 5" xfId="2292"/>
    <cellStyle name="GrandTotalNumber 2 5 6 5 2" xfId="2293"/>
    <cellStyle name="GrandTotalNumber 2 5 6 6" xfId="2294"/>
    <cellStyle name="GrandTotalNumber 2 5 7" xfId="2295"/>
    <cellStyle name="GrandTotalNumber 2 5 7 2" xfId="2296"/>
    <cellStyle name="GrandTotalNumber 2 5 7 2 2" xfId="2297"/>
    <cellStyle name="GrandTotalNumber 2 5 7 3" xfId="2298"/>
    <cellStyle name="GrandTotalNumber 2 5 7 3 2" xfId="2299"/>
    <cellStyle name="GrandTotalNumber 2 5 7 4" xfId="2300"/>
    <cellStyle name="GrandTotalNumber 2 5 7 4 2" xfId="2301"/>
    <cellStyle name="GrandTotalNumber 2 5 7 5" xfId="2302"/>
    <cellStyle name="GrandTotalNumber 2 5 8" xfId="2303"/>
    <cellStyle name="GrandTotalNumber 2 5 8 2" xfId="2304"/>
    <cellStyle name="GrandTotalNumber 2 5 9" xfId="2305"/>
    <cellStyle name="GrandTotalNumber 2 5 9 2" xfId="2306"/>
    <cellStyle name="GrandTotalNumber 2 6" xfId="2307"/>
    <cellStyle name="GrandTotalNumber 2 6 2" xfId="2308"/>
    <cellStyle name="GrandTotalNumber 2 6 2 2" xfId="2309"/>
    <cellStyle name="GrandTotalNumber 2 6 2 2 2" xfId="2310"/>
    <cellStyle name="GrandTotalNumber 2 6 2 3" xfId="2311"/>
    <cellStyle name="GrandTotalNumber 2 6 2 3 2" xfId="2312"/>
    <cellStyle name="GrandTotalNumber 2 6 2 4" xfId="2313"/>
    <cellStyle name="GrandTotalNumber 2 6 2 4 2" xfId="2314"/>
    <cellStyle name="GrandTotalNumber 2 6 2 5" xfId="2315"/>
    <cellStyle name="GrandTotalNumber 2 6 3" xfId="2316"/>
    <cellStyle name="GrandTotalNumber 2 6 3 2" xfId="2317"/>
    <cellStyle name="GrandTotalNumber 2 6 4" xfId="2318"/>
    <cellStyle name="GrandTotalNumber 2 6 4 2" xfId="2319"/>
    <cellStyle name="GrandTotalNumber 2 6 5" xfId="2320"/>
    <cellStyle name="GrandTotalNumber 2 6 5 2" xfId="2321"/>
    <cellStyle name="GrandTotalNumber 2 6 6" xfId="2322"/>
    <cellStyle name="GrandTotalNumber 2 7" xfId="2323"/>
    <cellStyle name="GrandTotalNumber 2 7 2" xfId="2324"/>
    <cellStyle name="GrandTotalNumber 2 7 2 2" xfId="2325"/>
    <cellStyle name="GrandTotalNumber 2 7 2 2 2" xfId="2326"/>
    <cellStyle name="GrandTotalNumber 2 7 2 3" xfId="2327"/>
    <cellStyle name="GrandTotalNumber 2 7 2 3 2" xfId="2328"/>
    <cellStyle name="GrandTotalNumber 2 7 2 4" xfId="2329"/>
    <cellStyle name="GrandTotalNumber 2 7 2 4 2" xfId="2330"/>
    <cellStyle name="GrandTotalNumber 2 7 2 5" xfId="2331"/>
    <cellStyle name="GrandTotalNumber 2 7 3" xfId="2332"/>
    <cellStyle name="GrandTotalNumber 2 7 3 2" xfId="2333"/>
    <cellStyle name="GrandTotalNumber 2 7 4" xfId="2334"/>
    <cellStyle name="GrandTotalNumber 2 7 4 2" xfId="2335"/>
    <cellStyle name="GrandTotalNumber 2 7 5" xfId="2336"/>
    <cellStyle name="GrandTotalNumber 2 7 5 2" xfId="2337"/>
    <cellStyle name="GrandTotalNumber 2 7 6" xfId="2338"/>
    <cellStyle name="GrandTotalNumber 2 8" xfId="2339"/>
    <cellStyle name="GrandTotalNumber 2 8 2" xfId="2340"/>
    <cellStyle name="GrandTotalNumber 2 8 2 2" xfId="2341"/>
    <cellStyle name="GrandTotalNumber 2 8 2 2 2" xfId="2342"/>
    <cellStyle name="GrandTotalNumber 2 8 2 3" xfId="2343"/>
    <cellStyle name="GrandTotalNumber 2 8 2 3 2" xfId="2344"/>
    <cellStyle name="GrandTotalNumber 2 8 2 4" xfId="2345"/>
    <cellStyle name="GrandTotalNumber 2 8 2 4 2" xfId="2346"/>
    <cellStyle name="GrandTotalNumber 2 8 2 5" xfId="2347"/>
    <cellStyle name="GrandTotalNumber 2 8 3" xfId="2348"/>
    <cellStyle name="GrandTotalNumber 2 8 3 2" xfId="2349"/>
    <cellStyle name="GrandTotalNumber 2 8 4" xfId="2350"/>
    <cellStyle name="GrandTotalNumber 2 8 4 2" xfId="2351"/>
    <cellStyle name="GrandTotalNumber 2 8 5" xfId="2352"/>
    <cellStyle name="GrandTotalNumber 2 8 5 2" xfId="2353"/>
    <cellStyle name="GrandTotalNumber 2 8 6" xfId="2354"/>
    <cellStyle name="GrandTotalNumber 2 9" xfId="2355"/>
    <cellStyle name="GrandTotalNumber 2 9 2" xfId="2356"/>
    <cellStyle name="GrandTotalNumber 2 9 2 2" xfId="2357"/>
    <cellStyle name="GrandTotalNumber 2 9 2 2 2" xfId="2358"/>
    <cellStyle name="GrandTotalNumber 2 9 2 3" xfId="2359"/>
    <cellStyle name="GrandTotalNumber 2 9 2 3 2" xfId="2360"/>
    <cellStyle name="GrandTotalNumber 2 9 2 4" xfId="2361"/>
    <cellStyle name="GrandTotalNumber 2 9 2 4 2" xfId="2362"/>
    <cellStyle name="GrandTotalNumber 2 9 2 5" xfId="2363"/>
    <cellStyle name="GrandTotalNumber 2 9 3" xfId="2364"/>
    <cellStyle name="GrandTotalNumber 2 9 3 2" xfId="2365"/>
    <cellStyle name="GrandTotalNumber 2 9 4" xfId="2366"/>
    <cellStyle name="GrandTotalNumber 2 9 4 2" xfId="2367"/>
    <cellStyle name="GrandTotalNumber 2 9 5" xfId="2368"/>
    <cellStyle name="GrandTotalNumber 2 9 5 2" xfId="2369"/>
    <cellStyle name="GrandTotalNumber 2 9 6" xfId="2370"/>
    <cellStyle name="GrandTotalNumber 20" xfId="2371"/>
    <cellStyle name="GrandTotalNumber 20 2" xfId="2372"/>
    <cellStyle name="GrandTotalNumber 20 2 2" xfId="2373"/>
    <cellStyle name="GrandTotalNumber 20 3" xfId="2374"/>
    <cellStyle name="GrandTotalNumber 21" xfId="2375"/>
    <cellStyle name="GrandTotalNumber 21 2" xfId="2376"/>
    <cellStyle name="GrandTotalNumber 21 2 2" xfId="2377"/>
    <cellStyle name="GrandTotalNumber 21 3" xfId="2378"/>
    <cellStyle name="GrandTotalNumber 22" xfId="2379"/>
    <cellStyle name="GrandTotalNumber 22 2" xfId="2380"/>
    <cellStyle name="GrandTotalNumber 22 2 2" xfId="2381"/>
    <cellStyle name="GrandTotalNumber 22 3" xfId="2382"/>
    <cellStyle name="GrandTotalNumber 23" xfId="2383"/>
    <cellStyle name="GrandTotalNumber 23 2" xfId="2384"/>
    <cellStyle name="GrandTotalNumber 24" xfId="2385"/>
    <cellStyle name="GrandTotalNumber 24 2" xfId="2386"/>
    <cellStyle name="GrandTotalNumber 25" xfId="2387"/>
    <cellStyle name="GrandTotalNumber 25 2" xfId="2388"/>
    <cellStyle name="GrandTotalNumber 26" xfId="2389"/>
    <cellStyle name="GrandTotalNumber 3" xfId="2390"/>
    <cellStyle name="GrandTotalNumber 3 10" xfId="2391"/>
    <cellStyle name="GrandTotalNumber 3 10 2" xfId="2392"/>
    <cellStyle name="GrandTotalNumber 3 10 2 2" xfId="2393"/>
    <cellStyle name="GrandTotalNumber 3 10 3" xfId="2394"/>
    <cellStyle name="GrandTotalNumber 3 10 3 2" xfId="2395"/>
    <cellStyle name="GrandTotalNumber 3 10 4" xfId="2396"/>
    <cellStyle name="GrandTotalNumber 3 10 4 2" xfId="2397"/>
    <cellStyle name="GrandTotalNumber 3 10 5" xfId="2398"/>
    <cellStyle name="GrandTotalNumber 3 11" xfId="2399"/>
    <cellStyle name="GrandTotalNumber 3 11 2" xfId="2400"/>
    <cellStyle name="GrandTotalNumber 3 11 2 2" xfId="2401"/>
    <cellStyle name="GrandTotalNumber 3 11 3" xfId="2402"/>
    <cellStyle name="GrandTotalNumber 3 11 3 2" xfId="2403"/>
    <cellStyle name="GrandTotalNumber 3 11 4" xfId="2404"/>
    <cellStyle name="GrandTotalNumber 3 11 4 2" xfId="2405"/>
    <cellStyle name="GrandTotalNumber 3 11 5" xfId="2406"/>
    <cellStyle name="GrandTotalNumber 3 12" xfId="2407"/>
    <cellStyle name="GrandTotalNumber 3 12 2" xfId="2408"/>
    <cellStyle name="GrandTotalNumber 3 12 2 2" xfId="2409"/>
    <cellStyle name="GrandTotalNumber 3 12 3" xfId="2410"/>
    <cellStyle name="GrandTotalNumber 3 12 3 2" xfId="2411"/>
    <cellStyle name="GrandTotalNumber 3 12 4" xfId="2412"/>
    <cellStyle name="GrandTotalNumber 3 12 4 2" xfId="2413"/>
    <cellStyle name="GrandTotalNumber 3 12 5" xfId="2414"/>
    <cellStyle name="GrandTotalNumber 3 13" xfId="2415"/>
    <cellStyle name="GrandTotalNumber 3 13 2" xfId="2416"/>
    <cellStyle name="GrandTotalNumber 3 13 2 2" xfId="2417"/>
    <cellStyle name="GrandTotalNumber 3 13 3" xfId="2418"/>
    <cellStyle name="GrandTotalNumber 3 13 3 2" xfId="2419"/>
    <cellStyle name="GrandTotalNumber 3 13 4" xfId="2420"/>
    <cellStyle name="GrandTotalNumber 3 13 4 2" xfId="2421"/>
    <cellStyle name="GrandTotalNumber 3 13 5" xfId="2422"/>
    <cellStyle name="GrandTotalNumber 3 14" xfId="2423"/>
    <cellStyle name="GrandTotalNumber 3 14 2" xfId="2424"/>
    <cellStyle name="GrandTotalNumber 3 14 2 2" xfId="2425"/>
    <cellStyle name="GrandTotalNumber 3 14 3" xfId="2426"/>
    <cellStyle name="GrandTotalNumber 3 14 3 2" xfId="2427"/>
    <cellStyle name="GrandTotalNumber 3 14 4" xfId="2428"/>
    <cellStyle name="GrandTotalNumber 3 14 4 2" xfId="2429"/>
    <cellStyle name="GrandTotalNumber 3 14 5" xfId="2430"/>
    <cellStyle name="GrandTotalNumber 3 15" xfId="2431"/>
    <cellStyle name="GrandTotalNumber 3 15 2" xfId="2432"/>
    <cellStyle name="GrandTotalNumber 3 15 2 2" xfId="2433"/>
    <cellStyle name="GrandTotalNumber 3 15 3" xfId="2434"/>
    <cellStyle name="GrandTotalNumber 3 16" xfId="2435"/>
    <cellStyle name="GrandTotalNumber 3 16 2" xfId="2436"/>
    <cellStyle name="GrandTotalNumber 3 16 2 2" xfId="2437"/>
    <cellStyle name="GrandTotalNumber 3 16 3" xfId="2438"/>
    <cellStyle name="GrandTotalNumber 3 17" xfId="2439"/>
    <cellStyle name="GrandTotalNumber 3 17 2" xfId="2440"/>
    <cellStyle name="GrandTotalNumber 3 17 2 2" xfId="2441"/>
    <cellStyle name="GrandTotalNumber 3 17 3" xfId="2442"/>
    <cellStyle name="GrandTotalNumber 3 18" xfId="2443"/>
    <cellStyle name="GrandTotalNumber 3 18 2" xfId="2444"/>
    <cellStyle name="GrandTotalNumber 3 18 2 2" xfId="2445"/>
    <cellStyle name="GrandTotalNumber 3 18 3" xfId="2446"/>
    <cellStyle name="GrandTotalNumber 3 19" xfId="2447"/>
    <cellStyle name="GrandTotalNumber 3 19 2" xfId="2448"/>
    <cellStyle name="GrandTotalNumber 3 2" xfId="2449"/>
    <cellStyle name="GrandTotalNumber 3 2 10" xfId="2450"/>
    <cellStyle name="GrandTotalNumber 3 2 10 2" xfId="2451"/>
    <cellStyle name="GrandTotalNumber 3 2 10 2 2" xfId="2452"/>
    <cellStyle name="GrandTotalNumber 3 2 10 3" xfId="2453"/>
    <cellStyle name="GrandTotalNumber 3 2 10 3 2" xfId="2454"/>
    <cellStyle name="GrandTotalNumber 3 2 10 4" xfId="2455"/>
    <cellStyle name="GrandTotalNumber 3 2 10 4 2" xfId="2456"/>
    <cellStyle name="GrandTotalNumber 3 2 10 5" xfId="2457"/>
    <cellStyle name="GrandTotalNumber 3 2 11" xfId="2458"/>
    <cellStyle name="GrandTotalNumber 3 2 11 2" xfId="2459"/>
    <cellStyle name="GrandTotalNumber 3 2 12" xfId="2460"/>
    <cellStyle name="GrandTotalNumber 3 2 12 2" xfId="2461"/>
    <cellStyle name="GrandTotalNumber 3 2 13" xfId="2462"/>
    <cellStyle name="GrandTotalNumber 3 2 13 2" xfId="2463"/>
    <cellStyle name="GrandTotalNumber 3 2 14" xfId="2464"/>
    <cellStyle name="GrandTotalNumber 3 2 2" xfId="2465"/>
    <cellStyle name="GrandTotalNumber 3 2 2 10" xfId="2466"/>
    <cellStyle name="GrandTotalNumber 3 2 2 10 2" xfId="2467"/>
    <cellStyle name="GrandTotalNumber 3 2 2 11" xfId="2468"/>
    <cellStyle name="GrandTotalNumber 3 2 2 2" xfId="2469"/>
    <cellStyle name="GrandTotalNumber 3 2 2 2 2" xfId="2470"/>
    <cellStyle name="GrandTotalNumber 3 2 2 2 2 2" xfId="2471"/>
    <cellStyle name="GrandTotalNumber 3 2 2 2 2 2 2" xfId="2472"/>
    <cellStyle name="GrandTotalNumber 3 2 2 2 2 3" xfId="2473"/>
    <cellStyle name="GrandTotalNumber 3 2 2 2 2 3 2" xfId="2474"/>
    <cellStyle name="GrandTotalNumber 3 2 2 2 2 4" xfId="2475"/>
    <cellStyle name="GrandTotalNumber 3 2 2 2 2 4 2" xfId="2476"/>
    <cellStyle name="GrandTotalNumber 3 2 2 2 2 5" xfId="2477"/>
    <cellStyle name="GrandTotalNumber 3 2 2 2 3" xfId="2478"/>
    <cellStyle name="GrandTotalNumber 3 2 2 2 3 2" xfId="2479"/>
    <cellStyle name="GrandTotalNumber 3 2 2 2 4" xfId="2480"/>
    <cellStyle name="GrandTotalNumber 3 2 2 2 4 2" xfId="2481"/>
    <cellStyle name="GrandTotalNumber 3 2 2 2 5" xfId="2482"/>
    <cellStyle name="GrandTotalNumber 3 2 2 2 5 2" xfId="2483"/>
    <cellStyle name="GrandTotalNumber 3 2 2 2 6" xfId="2484"/>
    <cellStyle name="GrandTotalNumber 3 2 2 3" xfId="2485"/>
    <cellStyle name="GrandTotalNumber 3 2 2 3 2" xfId="2486"/>
    <cellStyle name="GrandTotalNumber 3 2 2 3 2 2" xfId="2487"/>
    <cellStyle name="GrandTotalNumber 3 2 2 3 2 2 2" xfId="2488"/>
    <cellStyle name="GrandTotalNumber 3 2 2 3 2 3" xfId="2489"/>
    <cellStyle name="GrandTotalNumber 3 2 2 3 2 3 2" xfId="2490"/>
    <cellStyle name="GrandTotalNumber 3 2 2 3 2 4" xfId="2491"/>
    <cellStyle name="GrandTotalNumber 3 2 2 3 2 4 2" xfId="2492"/>
    <cellStyle name="GrandTotalNumber 3 2 2 3 2 5" xfId="2493"/>
    <cellStyle name="GrandTotalNumber 3 2 2 3 3" xfId="2494"/>
    <cellStyle name="GrandTotalNumber 3 2 2 3 3 2" xfId="2495"/>
    <cellStyle name="GrandTotalNumber 3 2 2 3 4" xfId="2496"/>
    <cellStyle name="GrandTotalNumber 3 2 2 3 4 2" xfId="2497"/>
    <cellStyle name="GrandTotalNumber 3 2 2 3 5" xfId="2498"/>
    <cellStyle name="GrandTotalNumber 3 2 2 3 5 2" xfId="2499"/>
    <cellStyle name="GrandTotalNumber 3 2 2 3 6" xfId="2500"/>
    <cellStyle name="GrandTotalNumber 3 2 2 4" xfId="2501"/>
    <cellStyle name="GrandTotalNumber 3 2 2 4 2" xfId="2502"/>
    <cellStyle name="GrandTotalNumber 3 2 2 4 2 2" xfId="2503"/>
    <cellStyle name="GrandTotalNumber 3 2 2 4 2 2 2" xfId="2504"/>
    <cellStyle name="GrandTotalNumber 3 2 2 4 2 3" xfId="2505"/>
    <cellStyle name="GrandTotalNumber 3 2 2 4 2 3 2" xfId="2506"/>
    <cellStyle name="GrandTotalNumber 3 2 2 4 2 4" xfId="2507"/>
    <cellStyle name="GrandTotalNumber 3 2 2 4 2 4 2" xfId="2508"/>
    <cellStyle name="GrandTotalNumber 3 2 2 4 2 5" xfId="2509"/>
    <cellStyle name="GrandTotalNumber 3 2 2 4 3" xfId="2510"/>
    <cellStyle name="GrandTotalNumber 3 2 2 4 3 2" xfId="2511"/>
    <cellStyle name="GrandTotalNumber 3 2 2 4 4" xfId="2512"/>
    <cellStyle name="GrandTotalNumber 3 2 2 4 4 2" xfId="2513"/>
    <cellStyle name="GrandTotalNumber 3 2 2 4 5" xfId="2514"/>
    <cellStyle name="GrandTotalNumber 3 2 2 4 5 2" xfId="2515"/>
    <cellStyle name="GrandTotalNumber 3 2 2 4 6" xfId="2516"/>
    <cellStyle name="GrandTotalNumber 3 2 2 5" xfId="2517"/>
    <cellStyle name="GrandTotalNumber 3 2 2 5 2" xfId="2518"/>
    <cellStyle name="GrandTotalNumber 3 2 2 5 2 2" xfId="2519"/>
    <cellStyle name="GrandTotalNumber 3 2 2 5 2 2 2" xfId="2520"/>
    <cellStyle name="GrandTotalNumber 3 2 2 5 2 3" xfId="2521"/>
    <cellStyle name="GrandTotalNumber 3 2 2 5 2 3 2" xfId="2522"/>
    <cellStyle name="GrandTotalNumber 3 2 2 5 2 4" xfId="2523"/>
    <cellStyle name="GrandTotalNumber 3 2 2 5 2 4 2" xfId="2524"/>
    <cellStyle name="GrandTotalNumber 3 2 2 5 2 5" xfId="2525"/>
    <cellStyle name="GrandTotalNumber 3 2 2 5 3" xfId="2526"/>
    <cellStyle name="GrandTotalNumber 3 2 2 5 3 2" xfId="2527"/>
    <cellStyle name="GrandTotalNumber 3 2 2 5 4" xfId="2528"/>
    <cellStyle name="GrandTotalNumber 3 2 2 5 4 2" xfId="2529"/>
    <cellStyle name="GrandTotalNumber 3 2 2 5 5" xfId="2530"/>
    <cellStyle name="GrandTotalNumber 3 2 2 5 5 2" xfId="2531"/>
    <cellStyle name="GrandTotalNumber 3 2 2 5 6" xfId="2532"/>
    <cellStyle name="GrandTotalNumber 3 2 2 6" xfId="2533"/>
    <cellStyle name="GrandTotalNumber 3 2 2 6 2" xfId="2534"/>
    <cellStyle name="GrandTotalNumber 3 2 2 6 2 2" xfId="2535"/>
    <cellStyle name="GrandTotalNumber 3 2 2 6 2 2 2" xfId="2536"/>
    <cellStyle name="GrandTotalNumber 3 2 2 6 2 3" xfId="2537"/>
    <cellStyle name="GrandTotalNumber 3 2 2 6 2 3 2" xfId="2538"/>
    <cellStyle name="GrandTotalNumber 3 2 2 6 2 4" xfId="2539"/>
    <cellStyle name="GrandTotalNumber 3 2 2 6 2 4 2" xfId="2540"/>
    <cellStyle name="GrandTotalNumber 3 2 2 6 2 5" xfId="2541"/>
    <cellStyle name="GrandTotalNumber 3 2 2 6 3" xfId="2542"/>
    <cellStyle name="GrandTotalNumber 3 2 2 6 3 2" xfId="2543"/>
    <cellStyle name="GrandTotalNumber 3 2 2 6 4" xfId="2544"/>
    <cellStyle name="GrandTotalNumber 3 2 2 6 4 2" xfId="2545"/>
    <cellStyle name="GrandTotalNumber 3 2 2 6 5" xfId="2546"/>
    <cellStyle name="GrandTotalNumber 3 2 2 6 5 2" xfId="2547"/>
    <cellStyle name="GrandTotalNumber 3 2 2 6 6" xfId="2548"/>
    <cellStyle name="GrandTotalNumber 3 2 2 7" xfId="2549"/>
    <cellStyle name="GrandTotalNumber 3 2 2 7 2" xfId="2550"/>
    <cellStyle name="GrandTotalNumber 3 2 2 7 2 2" xfId="2551"/>
    <cellStyle name="GrandTotalNumber 3 2 2 7 3" xfId="2552"/>
    <cellStyle name="GrandTotalNumber 3 2 2 7 3 2" xfId="2553"/>
    <cellStyle name="GrandTotalNumber 3 2 2 7 4" xfId="2554"/>
    <cellStyle name="GrandTotalNumber 3 2 2 7 4 2" xfId="2555"/>
    <cellStyle name="GrandTotalNumber 3 2 2 7 5" xfId="2556"/>
    <cellStyle name="GrandTotalNumber 3 2 2 8" xfId="2557"/>
    <cellStyle name="GrandTotalNumber 3 2 2 8 2" xfId="2558"/>
    <cellStyle name="GrandTotalNumber 3 2 2 9" xfId="2559"/>
    <cellStyle name="GrandTotalNumber 3 2 2 9 2" xfId="2560"/>
    <cellStyle name="GrandTotalNumber 3 2 3" xfId="2561"/>
    <cellStyle name="GrandTotalNumber 3 2 3 10" xfId="2562"/>
    <cellStyle name="GrandTotalNumber 3 2 3 10 2" xfId="2563"/>
    <cellStyle name="GrandTotalNumber 3 2 3 11" xfId="2564"/>
    <cellStyle name="GrandTotalNumber 3 2 3 2" xfId="2565"/>
    <cellStyle name="GrandTotalNumber 3 2 3 2 2" xfId="2566"/>
    <cellStyle name="GrandTotalNumber 3 2 3 2 2 2" xfId="2567"/>
    <cellStyle name="GrandTotalNumber 3 2 3 2 2 2 2" xfId="2568"/>
    <cellStyle name="GrandTotalNumber 3 2 3 2 2 3" xfId="2569"/>
    <cellStyle name="GrandTotalNumber 3 2 3 2 2 3 2" xfId="2570"/>
    <cellStyle name="GrandTotalNumber 3 2 3 2 2 4" xfId="2571"/>
    <cellStyle name="GrandTotalNumber 3 2 3 2 2 4 2" xfId="2572"/>
    <cellStyle name="GrandTotalNumber 3 2 3 2 2 5" xfId="2573"/>
    <cellStyle name="GrandTotalNumber 3 2 3 2 3" xfId="2574"/>
    <cellStyle name="GrandTotalNumber 3 2 3 2 3 2" xfId="2575"/>
    <cellStyle name="GrandTotalNumber 3 2 3 2 4" xfId="2576"/>
    <cellStyle name="GrandTotalNumber 3 2 3 2 4 2" xfId="2577"/>
    <cellStyle name="GrandTotalNumber 3 2 3 2 5" xfId="2578"/>
    <cellStyle name="GrandTotalNumber 3 2 3 2 5 2" xfId="2579"/>
    <cellStyle name="GrandTotalNumber 3 2 3 2 6" xfId="2580"/>
    <cellStyle name="GrandTotalNumber 3 2 3 3" xfId="2581"/>
    <cellStyle name="GrandTotalNumber 3 2 3 3 2" xfId="2582"/>
    <cellStyle name="GrandTotalNumber 3 2 3 3 2 2" xfId="2583"/>
    <cellStyle name="GrandTotalNumber 3 2 3 3 2 2 2" xfId="2584"/>
    <cellStyle name="GrandTotalNumber 3 2 3 3 2 3" xfId="2585"/>
    <cellStyle name="GrandTotalNumber 3 2 3 3 2 3 2" xfId="2586"/>
    <cellStyle name="GrandTotalNumber 3 2 3 3 2 4" xfId="2587"/>
    <cellStyle name="GrandTotalNumber 3 2 3 3 2 4 2" xfId="2588"/>
    <cellStyle name="GrandTotalNumber 3 2 3 3 2 5" xfId="2589"/>
    <cellStyle name="GrandTotalNumber 3 2 3 3 3" xfId="2590"/>
    <cellStyle name="GrandTotalNumber 3 2 3 3 3 2" xfId="2591"/>
    <cellStyle name="GrandTotalNumber 3 2 3 3 4" xfId="2592"/>
    <cellStyle name="GrandTotalNumber 3 2 3 3 4 2" xfId="2593"/>
    <cellStyle name="GrandTotalNumber 3 2 3 3 5" xfId="2594"/>
    <cellStyle name="GrandTotalNumber 3 2 3 3 5 2" xfId="2595"/>
    <cellStyle name="GrandTotalNumber 3 2 3 3 6" xfId="2596"/>
    <cellStyle name="GrandTotalNumber 3 2 3 4" xfId="2597"/>
    <cellStyle name="GrandTotalNumber 3 2 3 4 2" xfId="2598"/>
    <cellStyle name="GrandTotalNumber 3 2 3 4 2 2" xfId="2599"/>
    <cellStyle name="GrandTotalNumber 3 2 3 4 2 2 2" xfId="2600"/>
    <cellStyle name="GrandTotalNumber 3 2 3 4 2 3" xfId="2601"/>
    <cellStyle name="GrandTotalNumber 3 2 3 4 2 3 2" xfId="2602"/>
    <cellStyle name="GrandTotalNumber 3 2 3 4 2 4" xfId="2603"/>
    <cellStyle name="GrandTotalNumber 3 2 3 4 2 4 2" xfId="2604"/>
    <cellStyle name="GrandTotalNumber 3 2 3 4 2 5" xfId="2605"/>
    <cellStyle name="GrandTotalNumber 3 2 3 4 3" xfId="2606"/>
    <cellStyle name="GrandTotalNumber 3 2 3 4 3 2" xfId="2607"/>
    <cellStyle name="GrandTotalNumber 3 2 3 4 4" xfId="2608"/>
    <cellStyle name="GrandTotalNumber 3 2 3 4 4 2" xfId="2609"/>
    <cellStyle name="GrandTotalNumber 3 2 3 4 5" xfId="2610"/>
    <cellStyle name="GrandTotalNumber 3 2 3 4 5 2" xfId="2611"/>
    <cellStyle name="GrandTotalNumber 3 2 3 4 6" xfId="2612"/>
    <cellStyle name="GrandTotalNumber 3 2 3 5" xfId="2613"/>
    <cellStyle name="GrandTotalNumber 3 2 3 5 2" xfId="2614"/>
    <cellStyle name="GrandTotalNumber 3 2 3 5 2 2" xfId="2615"/>
    <cellStyle name="GrandTotalNumber 3 2 3 5 2 2 2" xfId="2616"/>
    <cellStyle name="GrandTotalNumber 3 2 3 5 2 3" xfId="2617"/>
    <cellStyle name="GrandTotalNumber 3 2 3 5 2 3 2" xfId="2618"/>
    <cellStyle name="GrandTotalNumber 3 2 3 5 2 4" xfId="2619"/>
    <cellStyle name="GrandTotalNumber 3 2 3 5 2 4 2" xfId="2620"/>
    <cellStyle name="GrandTotalNumber 3 2 3 5 2 5" xfId="2621"/>
    <cellStyle name="GrandTotalNumber 3 2 3 5 3" xfId="2622"/>
    <cellStyle name="GrandTotalNumber 3 2 3 5 3 2" xfId="2623"/>
    <cellStyle name="GrandTotalNumber 3 2 3 5 4" xfId="2624"/>
    <cellStyle name="GrandTotalNumber 3 2 3 5 4 2" xfId="2625"/>
    <cellStyle name="GrandTotalNumber 3 2 3 5 5" xfId="2626"/>
    <cellStyle name="GrandTotalNumber 3 2 3 5 5 2" xfId="2627"/>
    <cellStyle name="GrandTotalNumber 3 2 3 5 6" xfId="2628"/>
    <cellStyle name="GrandTotalNumber 3 2 3 6" xfId="2629"/>
    <cellStyle name="GrandTotalNumber 3 2 3 6 2" xfId="2630"/>
    <cellStyle name="GrandTotalNumber 3 2 3 6 2 2" xfId="2631"/>
    <cellStyle name="GrandTotalNumber 3 2 3 6 2 2 2" xfId="2632"/>
    <cellStyle name="GrandTotalNumber 3 2 3 6 2 3" xfId="2633"/>
    <cellStyle name="GrandTotalNumber 3 2 3 6 2 3 2" xfId="2634"/>
    <cellStyle name="GrandTotalNumber 3 2 3 6 2 4" xfId="2635"/>
    <cellStyle name="GrandTotalNumber 3 2 3 6 2 4 2" xfId="2636"/>
    <cellStyle name="GrandTotalNumber 3 2 3 6 2 5" xfId="2637"/>
    <cellStyle name="GrandTotalNumber 3 2 3 6 3" xfId="2638"/>
    <cellStyle name="GrandTotalNumber 3 2 3 6 3 2" xfId="2639"/>
    <cellStyle name="GrandTotalNumber 3 2 3 6 4" xfId="2640"/>
    <cellStyle name="GrandTotalNumber 3 2 3 6 4 2" xfId="2641"/>
    <cellStyle name="GrandTotalNumber 3 2 3 6 5" xfId="2642"/>
    <cellStyle name="GrandTotalNumber 3 2 3 6 5 2" xfId="2643"/>
    <cellStyle name="GrandTotalNumber 3 2 3 6 6" xfId="2644"/>
    <cellStyle name="GrandTotalNumber 3 2 3 7" xfId="2645"/>
    <cellStyle name="GrandTotalNumber 3 2 3 7 2" xfId="2646"/>
    <cellStyle name="GrandTotalNumber 3 2 3 7 2 2" xfId="2647"/>
    <cellStyle name="GrandTotalNumber 3 2 3 7 3" xfId="2648"/>
    <cellStyle name="GrandTotalNumber 3 2 3 7 3 2" xfId="2649"/>
    <cellStyle name="GrandTotalNumber 3 2 3 7 4" xfId="2650"/>
    <cellStyle name="GrandTotalNumber 3 2 3 7 4 2" xfId="2651"/>
    <cellStyle name="GrandTotalNumber 3 2 3 7 5" xfId="2652"/>
    <cellStyle name="GrandTotalNumber 3 2 3 8" xfId="2653"/>
    <cellStyle name="GrandTotalNumber 3 2 3 8 2" xfId="2654"/>
    <cellStyle name="GrandTotalNumber 3 2 3 9" xfId="2655"/>
    <cellStyle name="GrandTotalNumber 3 2 3 9 2" xfId="2656"/>
    <cellStyle name="GrandTotalNumber 3 2 4" xfId="2657"/>
    <cellStyle name="GrandTotalNumber 3 2 4 10" xfId="2658"/>
    <cellStyle name="GrandTotalNumber 3 2 4 10 2" xfId="2659"/>
    <cellStyle name="GrandTotalNumber 3 2 4 11" xfId="2660"/>
    <cellStyle name="GrandTotalNumber 3 2 4 2" xfId="2661"/>
    <cellStyle name="GrandTotalNumber 3 2 4 2 2" xfId="2662"/>
    <cellStyle name="GrandTotalNumber 3 2 4 2 2 2" xfId="2663"/>
    <cellStyle name="GrandTotalNumber 3 2 4 2 2 2 2" xfId="2664"/>
    <cellStyle name="GrandTotalNumber 3 2 4 2 2 3" xfId="2665"/>
    <cellStyle name="GrandTotalNumber 3 2 4 2 2 3 2" xfId="2666"/>
    <cellStyle name="GrandTotalNumber 3 2 4 2 2 4" xfId="2667"/>
    <cellStyle name="GrandTotalNumber 3 2 4 2 2 4 2" xfId="2668"/>
    <cellStyle name="GrandTotalNumber 3 2 4 2 2 5" xfId="2669"/>
    <cellStyle name="GrandTotalNumber 3 2 4 2 3" xfId="2670"/>
    <cellStyle name="GrandTotalNumber 3 2 4 2 3 2" xfId="2671"/>
    <cellStyle name="GrandTotalNumber 3 2 4 2 4" xfId="2672"/>
    <cellStyle name="GrandTotalNumber 3 2 4 2 4 2" xfId="2673"/>
    <cellStyle name="GrandTotalNumber 3 2 4 2 5" xfId="2674"/>
    <cellStyle name="GrandTotalNumber 3 2 4 2 5 2" xfId="2675"/>
    <cellStyle name="GrandTotalNumber 3 2 4 2 6" xfId="2676"/>
    <cellStyle name="GrandTotalNumber 3 2 4 3" xfId="2677"/>
    <cellStyle name="GrandTotalNumber 3 2 4 3 2" xfId="2678"/>
    <cellStyle name="GrandTotalNumber 3 2 4 3 2 2" xfId="2679"/>
    <cellStyle name="GrandTotalNumber 3 2 4 3 2 2 2" xfId="2680"/>
    <cellStyle name="GrandTotalNumber 3 2 4 3 2 3" xfId="2681"/>
    <cellStyle name="GrandTotalNumber 3 2 4 3 2 3 2" xfId="2682"/>
    <cellStyle name="GrandTotalNumber 3 2 4 3 2 4" xfId="2683"/>
    <cellStyle name="GrandTotalNumber 3 2 4 3 2 4 2" xfId="2684"/>
    <cellStyle name="GrandTotalNumber 3 2 4 3 2 5" xfId="2685"/>
    <cellStyle name="GrandTotalNumber 3 2 4 3 3" xfId="2686"/>
    <cellStyle name="GrandTotalNumber 3 2 4 3 3 2" xfId="2687"/>
    <cellStyle name="GrandTotalNumber 3 2 4 3 4" xfId="2688"/>
    <cellStyle name="GrandTotalNumber 3 2 4 3 4 2" xfId="2689"/>
    <cellStyle name="GrandTotalNumber 3 2 4 3 5" xfId="2690"/>
    <cellStyle name="GrandTotalNumber 3 2 4 3 5 2" xfId="2691"/>
    <cellStyle name="GrandTotalNumber 3 2 4 3 6" xfId="2692"/>
    <cellStyle name="GrandTotalNumber 3 2 4 4" xfId="2693"/>
    <cellStyle name="GrandTotalNumber 3 2 4 4 2" xfId="2694"/>
    <cellStyle name="GrandTotalNumber 3 2 4 4 2 2" xfId="2695"/>
    <cellStyle name="GrandTotalNumber 3 2 4 4 2 2 2" xfId="2696"/>
    <cellStyle name="GrandTotalNumber 3 2 4 4 2 3" xfId="2697"/>
    <cellStyle name="GrandTotalNumber 3 2 4 4 2 3 2" xfId="2698"/>
    <cellStyle name="GrandTotalNumber 3 2 4 4 2 4" xfId="2699"/>
    <cellStyle name="GrandTotalNumber 3 2 4 4 2 4 2" xfId="2700"/>
    <cellStyle name="GrandTotalNumber 3 2 4 4 2 5" xfId="2701"/>
    <cellStyle name="GrandTotalNumber 3 2 4 4 3" xfId="2702"/>
    <cellStyle name="GrandTotalNumber 3 2 4 4 3 2" xfId="2703"/>
    <cellStyle name="GrandTotalNumber 3 2 4 4 4" xfId="2704"/>
    <cellStyle name="GrandTotalNumber 3 2 4 4 4 2" xfId="2705"/>
    <cellStyle name="GrandTotalNumber 3 2 4 4 5" xfId="2706"/>
    <cellStyle name="GrandTotalNumber 3 2 4 4 5 2" xfId="2707"/>
    <cellStyle name="GrandTotalNumber 3 2 4 4 6" xfId="2708"/>
    <cellStyle name="GrandTotalNumber 3 2 4 5" xfId="2709"/>
    <cellStyle name="GrandTotalNumber 3 2 4 5 2" xfId="2710"/>
    <cellStyle name="GrandTotalNumber 3 2 4 5 2 2" xfId="2711"/>
    <cellStyle name="GrandTotalNumber 3 2 4 5 2 2 2" xfId="2712"/>
    <cellStyle name="GrandTotalNumber 3 2 4 5 2 3" xfId="2713"/>
    <cellStyle name="GrandTotalNumber 3 2 4 5 2 3 2" xfId="2714"/>
    <cellStyle name="GrandTotalNumber 3 2 4 5 2 4" xfId="2715"/>
    <cellStyle name="GrandTotalNumber 3 2 4 5 2 4 2" xfId="2716"/>
    <cellStyle name="GrandTotalNumber 3 2 4 5 2 5" xfId="2717"/>
    <cellStyle name="GrandTotalNumber 3 2 4 5 3" xfId="2718"/>
    <cellStyle name="GrandTotalNumber 3 2 4 5 3 2" xfId="2719"/>
    <cellStyle name="GrandTotalNumber 3 2 4 5 4" xfId="2720"/>
    <cellStyle name="GrandTotalNumber 3 2 4 5 4 2" xfId="2721"/>
    <cellStyle name="GrandTotalNumber 3 2 4 5 5" xfId="2722"/>
    <cellStyle name="GrandTotalNumber 3 2 4 5 5 2" xfId="2723"/>
    <cellStyle name="GrandTotalNumber 3 2 4 5 6" xfId="2724"/>
    <cellStyle name="GrandTotalNumber 3 2 4 6" xfId="2725"/>
    <cellStyle name="GrandTotalNumber 3 2 4 6 2" xfId="2726"/>
    <cellStyle name="GrandTotalNumber 3 2 4 6 2 2" xfId="2727"/>
    <cellStyle name="GrandTotalNumber 3 2 4 6 2 2 2" xfId="2728"/>
    <cellStyle name="GrandTotalNumber 3 2 4 6 2 3" xfId="2729"/>
    <cellStyle name="GrandTotalNumber 3 2 4 6 2 3 2" xfId="2730"/>
    <cellStyle name="GrandTotalNumber 3 2 4 6 2 4" xfId="2731"/>
    <cellStyle name="GrandTotalNumber 3 2 4 6 2 4 2" xfId="2732"/>
    <cellStyle name="GrandTotalNumber 3 2 4 6 2 5" xfId="2733"/>
    <cellStyle name="GrandTotalNumber 3 2 4 6 3" xfId="2734"/>
    <cellStyle name="GrandTotalNumber 3 2 4 6 3 2" xfId="2735"/>
    <cellStyle name="GrandTotalNumber 3 2 4 6 4" xfId="2736"/>
    <cellStyle name="GrandTotalNumber 3 2 4 6 4 2" xfId="2737"/>
    <cellStyle name="GrandTotalNumber 3 2 4 6 5" xfId="2738"/>
    <cellStyle name="GrandTotalNumber 3 2 4 6 5 2" xfId="2739"/>
    <cellStyle name="GrandTotalNumber 3 2 4 6 6" xfId="2740"/>
    <cellStyle name="GrandTotalNumber 3 2 4 7" xfId="2741"/>
    <cellStyle name="GrandTotalNumber 3 2 4 7 2" xfId="2742"/>
    <cellStyle name="GrandTotalNumber 3 2 4 7 2 2" xfId="2743"/>
    <cellStyle name="GrandTotalNumber 3 2 4 7 3" xfId="2744"/>
    <cellStyle name="GrandTotalNumber 3 2 4 7 3 2" xfId="2745"/>
    <cellStyle name="GrandTotalNumber 3 2 4 7 4" xfId="2746"/>
    <cellStyle name="GrandTotalNumber 3 2 4 7 4 2" xfId="2747"/>
    <cellStyle name="GrandTotalNumber 3 2 4 7 5" xfId="2748"/>
    <cellStyle name="GrandTotalNumber 3 2 4 8" xfId="2749"/>
    <cellStyle name="GrandTotalNumber 3 2 4 8 2" xfId="2750"/>
    <cellStyle name="GrandTotalNumber 3 2 4 9" xfId="2751"/>
    <cellStyle name="GrandTotalNumber 3 2 4 9 2" xfId="2752"/>
    <cellStyle name="GrandTotalNumber 3 2 5" xfId="2753"/>
    <cellStyle name="GrandTotalNumber 3 2 5 2" xfId="2754"/>
    <cellStyle name="GrandTotalNumber 3 2 5 2 2" xfId="2755"/>
    <cellStyle name="GrandTotalNumber 3 2 5 2 2 2" xfId="2756"/>
    <cellStyle name="GrandTotalNumber 3 2 5 2 3" xfId="2757"/>
    <cellStyle name="GrandTotalNumber 3 2 5 2 3 2" xfId="2758"/>
    <cellStyle name="GrandTotalNumber 3 2 5 2 4" xfId="2759"/>
    <cellStyle name="GrandTotalNumber 3 2 5 2 4 2" xfId="2760"/>
    <cellStyle name="GrandTotalNumber 3 2 5 2 5" xfId="2761"/>
    <cellStyle name="GrandTotalNumber 3 2 5 3" xfId="2762"/>
    <cellStyle name="GrandTotalNumber 3 2 5 3 2" xfId="2763"/>
    <cellStyle name="GrandTotalNumber 3 2 5 4" xfId="2764"/>
    <cellStyle name="GrandTotalNumber 3 2 5 4 2" xfId="2765"/>
    <cellStyle name="GrandTotalNumber 3 2 5 5" xfId="2766"/>
    <cellStyle name="GrandTotalNumber 3 2 5 5 2" xfId="2767"/>
    <cellStyle name="GrandTotalNumber 3 2 5 6" xfId="2768"/>
    <cellStyle name="GrandTotalNumber 3 2 6" xfId="2769"/>
    <cellStyle name="GrandTotalNumber 3 2 6 2" xfId="2770"/>
    <cellStyle name="GrandTotalNumber 3 2 6 2 2" xfId="2771"/>
    <cellStyle name="GrandTotalNumber 3 2 6 2 2 2" xfId="2772"/>
    <cellStyle name="GrandTotalNumber 3 2 6 2 3" xfId="2773"/>
    <cellStyle name="GrandTotalNumber 3 2 6 2 3 2" xfId="2774"/>
    <cellStyle name="GrandTotalNumber 3 2 6 2 4" xfId="2775"/>
    <cellStyle name="GrandTotalNumber 3 2 6 2 4 2" xfId="2776"/>
    <cellStyle name="GrandTotalNumber 3 2 6 2 5" xfId="2777"/>
    <cellStyle name="GrandTotalNumber 3 2 6 3" xfId="2778"/>
    <cellStyle name="GrandTotalNumber 3 2 6 3 2" xfId="2779"/>
    <cellStyle name="GrandTotalNumber 3 2 6 4" xfId="2780"/>
    <cellStyle name="GrandTotalNumber 3 2 6 4 2" xfId="2781"/>
    <cellStyle name="GrandTotalNumber 3 2 6 5" xfId="2782"/>
    <cellStyle name="GrandTotalNumber 3 2 6 5 2" xfId="2783"/>
    <cellStyle name="GrandTotalNumber 3 2 6 6" xfId="2784"/>
    <cellStyle name="GrandTotalNumber 3 2 7" xfId="2785"/>
    <cellStyle name="GrandTotalNumber 3 2 7 2" xfId="2786"/>
    <cellStyle name="GrandTotalNumber 3 2 7 2 2" xfId="2787"/>
    <cellStyle name="GrandTotalNumber 3 2 7 2 2 2" xfId="2788"/>
    <cellStyle name="GrandTotalNumber 3 2 7 2 3" xfId="2789"/>
    <cellStyle name="GrandTotalNumber 3 2 7 2 3 2" xfId="2790"/>
    <cellStyle name="GrandTotalNumber 3 2 7 2 4" xfId="2791"/>
    <cellStyle name="GrandTotalNumber 3 2 7 2 4 2" xfId="2792"/>
    <cellStyle name="GrandTotalNumber 3 2 7 2 5" xfId="2793"/>
    <cellStyle name="GrandTotalNumber 3 2 7 3" xfId="2794"/>
    <cellStyle name="GrandTotalNumber 3 2 7 3 2" xfId="2795"/>
    <cellStyle name="GrandTotalNumber 3 2 7 4" xfId="2796"/>
    <cellStyle name="GrandTotalNumber 3 2 7 4 2" xfId="2797"/>
    <cellStyle name="GrandTotalNumber 3 2 7 5" xfId="2798"/>
    <cellStyle name="GrandTotalNumber 3 2 7 5 2" xfId="2799"/>
    <cellStyle name="GrandTotalNumber 3 2 7 6" xfId="2800"/>
    <cellStyle name="GrandTotalNumber 3 2 8" xfId="2801"/>
    <cellStyle name="GrandTotalNumber 3 2 8 2" xfId="2802"/>
    <cellStyle name="GrandTotalNumber 3 2 8 2 2" xfId="2803"/>
    <cellStyle name="GrandTotalNumber 3 2 8 2 2 2" xfId="2804"/>
    <cellStyle name="GrandTotalNumber 3 2 8 2 3" xfId="2805"/>
    <cellStyle name="GrandTotalNumber 3 2 8 2 3 2" xfId="2806"/>
    <cellStyle name="GrandTotalNumber 3 2 8 2 4" xfId="2807"/>
    <cellStyle name="GrandTotalNumber 3 2 8 2 4 2" xfId="2808"/>
    <cellStyle name="GrandTotalNumber 3 2 8 2 5" xfId="2809"/>
    <cellStyle name="GrandTotalNumber 3 2 8 3" xfId="2810"/>
    <cellStyle name="GrandTotalNumber 3 2 8 3 2" xfId="2811"/>
    <cellStyle name="GrandTotalNumber 3 2 8 4" xfId="2812"/>
    <cellStyle name="GrandTotalNumber 3 2 8 4 2" xfId="2813"/>
    <cellStyle name="GrandTotalNumber 3 2 8 5" xfId="2814"/>
    <cellStyle name="GrandTotalNumber 3 2 8 5 2" xfId="2815"/>
    <cellStyle name="GrandTotalNumber 3 2 8 6" xfId="2816"/>
    <cellStyle name="GrandTotalNumber 3 2 9" xfId="2817"/>
    <cellStyle name="GrandTotalNumber 3 2 9 2" xfId="2818"/>
    <cellStyle name="GrandTotalNumber 3 2 9 2 2" xfId="2819"/>
    <cellStyle name="GrandTotalNumber 3 2 9 2 2 2" xfId="2820"/>
    <cellStyle name="GrandTotalNumber 3 2 9 2 3" xfId="2821"/>
    <cellStyle name="GrandTotalNumber 3 2 9 2 3 2" xfId="2822"/>
    <cellStyle name="GrandTotalNumber 3 2 9 2 4" xfId="2823"/>
    <cellStyle name="GrandTotalNumber 3 2 9 2 4 2" xfId="2824"/>
    <cellStyle name="GrandTotalNumber 3 2 9 2 5" xfId="2825"/>
    <cellStyle name="GrandTotalNumber 3 2 9 3" xfId="2826"/>
    <cellStyle name="GrandTotalNumber 3 2 9 3 2" xfId="2827"/>
    <cellStyle name="GrandTotalNumber 3 2 9 4" xfId="2828"/>
    <cellStyle name="GrandTotalNumber 3 2 9 4 2" xfId="2829"/>
    <cellStyle name="GrandTotalNumber 3 2 9 5" xfId="2830"/>
    <cellStyle name="GrandTotalNumber 3 2 9 5 2" xfId="2831"/>
    <cellStyle name="GrandTotalNumber 3 2 9 6" xfId="2832"/>
    <cellStyle name="GrandTotalNumber 3 20" xfId="2833"/>
    <cellStyle name="GrandTotalNumber 3 20 2" xfId="2834"/>
    <cellStyle name="GrandTotalNumber 3 21" xfId="2835"/>
    <cellStyle name="GrandTotalNumber 3 3" xfId="2836"/>
    <cellStyle name="GrandTotalNumber 3 3 10" xfId="2837"/>
    <cellStyle name="GrandTotalNumber 3 3 10 2" xfId="2838"/>
    <cellStyle name="GrandTotalNumber 3 3 11" xfId="2839"/>
    <cellStyle name="GrandTotalNumber 3 3 2" xfId="2840"/>
    <cellStyle name="GrandTotalNumber 3 3 2 2" xfId="2841"/>
    <cellStyle name="GrandTotalNumber 3 3 2 2 2" xfId="2842"/>
    <cellStyle name="GrandTotalNumber 3 3 2 2 2 2" xfId="2843"/>
    <cellStyle name="GrandTotalNumber 3 3 2 2 3" xfId="2844"/>
    <cellStyle name="GrandTotalNumber 3 3 2 2 3 2" xfId="2845"/>
    <cellStyle name="GrandTotalNumber 3 3 2 2 4" xfId="2846"/>
    <cellStyle name="GrandTotalNumber 3 3 2 2 4 2" xfId="2847"/>
    <cellStyle name="GrandTotalNumber 3 3 2 2 5" xfId="2848"/>
    <cellStyle name="GrandTotalNumber 3 3 2 3" xfId="2849"/>
    <cellStyle name="GrandTotalNumber 3 3 2 3 2" xfId="2850"/>
    <cellStyle name="GrandTotalNumber 3 3 2 4" xfId="2851"/>
    <cellStyle name="GrandTotalNumber 3 3 2 4 2" xfId="2852"/>
    <cellStyle name="GrandTotalNumber 3 3 2 5" xfId="2853"/>
    <cellStyle name="GrandTotalNumber 3 3 2 5 2" xfId="2854"/>
    <cellStyle name="GrandTotalNumber 3 3 2 6" xfId="2855"/>
    <cellStyle name="GrandTotalNumber 3 3 3" xfId="2856"/>
    <cellStyle name="GrandTotalNumber 3 3 3 2" xfId="2857"/>
    <cellStyle name="GrandTotalNumber 3 3 3 2 2" xfId="2858"/>
    <cellStyle name="GrandTotalNumber 3 3 3 2 2 2" xfId="2859"/>
    <cellStyle name="GrandTotalNumber 3 3 3 2 3" xfId="2860"/>
    <cellStyle name="GrandTotalNumber 3 3 3 2 3 2" xfId="2861"/>
    <cellStyle name="GrandTotalNumber 3 3 3 2 4" xfId="2862"/>
    <cellStyle name="GrandTotalNumber 3 3 3 2 4 2" xfId="2863"/>
    <cellStyle name="GrandTotalNumber 3 3 3 2 5" xfId="2864"/>
    <cellStyle name="GrandTotalNumber 3 3 3 3" xfId="2865"/>
    <cellStyle name="GrandTotalNumber 3 3 3 3 2" xfId="2866"/>
    <cellStyle name="GrandTotalNumber 3 3 3 4" xfId="2867"/>
    <cellStyle name="GrandTotalNumber 3 3 3 4 2" xfId="2868"/>
    <cellStyle name="GrandTotalNumber 3 3 3 5" xfId="2869"/>
    <cellStyle name="GrandTotalNumber 3 3 3 5 2" xfId="2870"/>
    <cellStyle name="GrandTotalNumber 3 3 3 6" xfId="2871"/>
    <cellStyle name="GrandTotalNumber 3 3 4" xfId="2872"/>
    <cellStyle name="GrandTotalNumber 3 3 4 2" xfId="2873"/>
    <cellStyle name="GrandTotalNumber 3 3 4 2 2" xfId="2874"/>
    <cellStyle name="GrandTotalNumber 3 3 4 2 2 2" xfId="2875"/>
    <cellStyle name="GrandTotalNumber 3 3 4 2 3" xfId="2876"/>
    <cellStyle name="GrandTotalNumber 3 3 4 2 3 2" xfId="2877"/>
    <cellStyle name="GrandTotalNumber 3 3 4 2 4" xfId="2878"/>
    <cellStyle name="GrandTotalNumber 3 3 4 2 4 2" xfId="2879"/>
    <cellStyle name="GrandTotalNumber 3 3 4 2 5" xfId="2880"/>
    <cellStyle name="GrandTotalNumber 3 3 4 3" xfId="2881"/>
    <cellStyle name="GrandTotalNumber 3 3 4 3 2" xfId="2882"/>
    <cellStyle name="GrandTotalNumber 3 3 4 4" xfId="2883"/>
    <cellStyle name="GrandTotalNumber 3 3 4 4 2" xfId="2884"/>
    <cellStyle name="GrandTotalNumber 3 3 4 5" xfId="2885"/>
    <cellStyle name="GrandTotalNumber 3 3 4 5 2" xfId="2886"/>
    <cellStyle name="GrandTotalNumber 3 3 4 6" xfId="2887"/>
    <cellStyle name="GrandTotalNumber 3 3 5" xfId="2888"/>
    <cellStyle name="GrandTotalNumber 3 3 5 2" xfId="2889"/>
    <cellStyle name="GrandTotalNumber 3 3 5 2 2" xfId="2890"/>
    <cellStyle name="GrandTotalNumber 3 3 5 2 2 2" xfId="2891"/>
    <cellStyle name="GrandTotalNumber 3 3 5 2 3" xfId="2892"/>
    <cellStyle name="GrandTotalNumber 3 3 5 2 3 2" xfId="2893"/>
    <cellStyle name="GrandTotalNumber 3 3 5 2 4" xfId="2894"/>
    <cellStyle name="GrandTotalNumber 3 3 5 2 4 2" xfId="2895"/>
    <cellStyle name="GrandTotalNumber 3 3 5 2 5" xfId="2896"/>
    <cellStyle name="GrandTotalNumber 3 3 5 3" xfId="2897"/>
    <cellStyle name="GrandTotalNumber 3 3 5 3 2" xfId="2898"/>
    <cellStyle name="GrandTotalNumber 3 3 5 4" xfId="2899"/>
    <cellStyle name="GrandTotalNumber 3 3 5 4 2" xfId="2900"/>
    <cellStyle name="GrandTotalNumber 3 3 5 5" xfId="2901"/>
    <cellStyle name="GrandTotalNumber 3 3 5 5 2" xfId="2902"/>
    <cellStyle name="GrandTotalNumber 3 3 5 6" xfId="2903"/>
    <cellStyle name="GrandTotalNumber 3 3 6" xfId="2904"/>
    <cellStyle name="GrandTotalNumber 3 3 6 2" xfId="2905"/>
    <cellStyle name="GrandTotalNumber 3 3 6 2 2" xfId="2906"/>
    <cellStyle name="GrandTotalNumber 3 3 6 2 2 2" xfId="2907"/>
    <cellStyle name="GrandTotalNumber 3 3 6 2 3" xfId="2908"/>
    <cellStyle name="GrandTotalNumber 3 3 6 2 3 2" xfId="2909"/>
    <cellStyle name="GrandTotalNumber 3 3 6 2 4" xfId="2910"/>
    <cellStyle name="GrandTotalNumber 3 3 6 2 4 2" xfId="2911"/>
    <cellStyle name="GrandTotalNumber 3 3 6 2 5" xfId="2912"/>
    <cellStyle name="GrandTotalNumber 3 3 6 3" xfId="2913"/>
    <cellStyle name="GrandTotalNumber 3 3 6 3 2" xfId="2914"/>
    <cellStyle name="GrandTotalNumber 3 3 6 4" xfId="2915"/>
    <cellStyle name="GrandTotalNumber 3 3 6 4 2" xfId="2916"/>
    <cellStyle name="GrandTotalNumber 3 3 6 5" xfId="2917"/>
    <cellStyle name="GrandTotalNumber 3 3 6 5 2" xfId="2918"/>
    <cellStyle name="GrandTotalNumber 3 3 6 6" xfId="2919"/>
    <cellStyle name="GrandTotalNumber 3 3 7" xfId="2920"/>
    <cellStyle name="GrandTotalNumber 3 3 7 2" xfId="2921"/>
    <cellStyle name="GrandTotalNumber 3 3 7 2 2" xfId="2922"/>
    <cellStyle name="GrandTotalNumber 3 3 7 3" xfId="2923"/>
    <cellStyle name="GrandTotalNumber 3 3 7 3 2" xfId="2924"/>
    <cellStyle name="GrandTotalNumber 3 3 7 4" xfId="2925"/>
    <cellStyle name="GrandTotalNumber 3 3 7 4 2" xfId="2926"/>
    <cellStyle name="GrandTotalNumber 3 3 7 5" xfId="2927"/>
    <cellStyle name="GrandTotalNumber 3 3 8" xfId="2928"/>
    <cellStyle name="GrandTotalNumber 3 3 8 2" xfId="2929"/>
    <cellStyle name="GrandTotalNumber 3 3 9" xfId="2930"/>
    <cellStyle name="GrandTotalNumber 3 3 9 2" xfId="2931"/>
    <cellStyle name="GrandTotalNumber 3 4" xfId="2932"/>
    <cellStyle name="GrandTotalNumber 3 4 10" xfId="2933"/>
    <cellStyle name="GrandTotalNumber 3 4 10 2" xfId="2934"/>
    <cellStyle name="GrandTotalNumber 3 4 11" xfId="2935"/>
    <cellStyle name="GrandTotalNumber 3 4 2" xfId="2936"/>
    <cellStyle name="GrandTotalNumber 3 4 2 2" xfId="2937"/>
    <cellStyle name="GrandTotalNumber 3 4 2 2 2" xfId="2938"/>
    <cellStyle name="GrandTotalNumber 3 4 2 2 2 2" xfId="2939"/>
    <cellStyle name="GrandTotalNumber 3 4 2 2 3" xfId="2940"/>
    <cellStyle name="GrandTotalNumber 3 4 2 2 3 2" xfId="2941"/>
    <cellStyle name="GrandTotalNumber 3 4 2 2 4" xfId="2942"/>
    <cellStyle name="GrandTotalNumber 3 4 2 2 4 2" xfId="2943"/>
    <cellStyle name="GrandTotalNumber 3 4 2 2 5" xfId="2944"/>
    <cellStyle name="GrandTotalNumber 3 4 2 3" xfId="2945"/>
    <cellStyle name="GrandTotalNumber 3 4 2 3 2" xfId="2946"/>
    <cellStyle name="GrandTotalNumber 3 4 2 4" xfId="2947"/>
    <cellStyle name="GrandTotalNumber 3 4 2 4 2" xfId="2948"/>
    <cellStyle name="GrandTotalNumber 3 4 2 5" xfId="2949"/>
    <cellStyle name="GrandTotalNumber 3 4 2 5 2" xfId="2950"/>
    <cellStyle name="GrandTotalNumber 3 4 2 6" xfId="2951"/>
    <cellStyle name="GrandTotalNumber 3 4 3" xfId="2952"/>
    <cellStyle name="GrandTotalNumber 3 4 3 2" xfId="2953"/>
    <cellStyle name="GrandTotalNumber 3 4 3 2 2" xfId="2954"/>
    <cellStyle name="GrandTotalNumber 3 4 3 2 2 2" xfId="2955"/>
    <cellStyle name="GrandTotalNumber 3 4 3 2 3" xfId="2956"/>
    <cellStyle name="GrandTotalNumber 3 4 3 2 3 2" xfId="2957"/>
    <cellStyle name="GrandTotalNumber 3 4 3 2 4" xfId="2958"/>
    <cellStyle name="GrandTotalNumber 3 4 3 2 4 2" xfId="2959"/>
    <cellStyle name="GrandTotalNumber 3 4 3 2 5" xfId="2960"/>
    <cellStyle name="GrandTotalNumber 3 4 3 3" xfId="2961"/>
    <cellStyle name="GrandTotalNumber 3 4 3 3 2" xfId="2962"/>
    <cellStyle name="GrandTotalNumber 3 4 3 4" xfId="2963"/>
    <cellStyle name="GrandTotalNumber 3 4 3 4 2" xfId="2964"/>
    <cellStyle name="GrandTotalNumber 3 4 3 5" xfId="2965"/>
    <cellStyle name="GrandTotalNumber 3 4 3 5 2" xfId="2966"/>
    <cellStyle name="GrandTotalNumber 3 4 3 6" xfId="2967"/>
    <cellStyle name="GrandTotalNumber 3 4 4" xfId="2968"/>
    <cellStyle name="GrandTotalNumber 3 4 4 2" xfId="2969"/>
    <cellStyle name="GrandTotalNumber 3 4 4 2 2" xfId="2970"/>
    <cellStyle name="GrandTotalNumber 3 4 4 2 2 2" xfId="2971"/>
    <cellStyle name="GrandTotalNumber 3 4 4 2 3" xfId="2972"/>
    <cellStyle name="GrandTotalNumber 3 4 4 2 3 2" xfId="2973"/>
    <cellStyle name="GrandTotalNumber 3 4 4 2 4" xfId="2974"/>
    <cellStyle name="GrandTotalNumber 3 4 4 2 4 2" xfId="2975"/>
    <cellStyle name="GrandTotalNumber 3 4 4 2 5" xfId="2976"/>
    <cellStyle name="GrandTotalNumber 3 4 4 3" xfId="2977"/>
    <cellStyle name="GrandTotalNumber 3 4 4 3 2" xfId="2978"/>
    <cellStyle name="GrandTotalNumber 3 4 4 4" xfId="2979"/>
    <cellStyle name="GrandTotalNumber 3 4 4 4 2" xfId="2980"/>
    <cellStyle name="GrandTotalNumber 3 4 4 5" xfId="2981"/>
    <cellStyle name="GrandTotalNumber 3 4 4 5 2" xfId="2982"/>
    <cellStyle name="GrandTotalNumber 3 4 4 6" xfId="2983"/>
    <cellStyle name="GrandTotalNumber 3 4 5" xfId="2984"/>
    <cellStyle name="GrandTotalNumber 3 4 5 2" xfId="2985"/>
    <cellStyle name="GrandTotalNumber 3 4 5 2 2" xfId="2986"/>
    <cellStyle name="GrandTotalNumber 3 4 5 2 2 2" xfId="2987"/>
    <cellStyle name="GrandTotalNumber 3 4 5 2 3" xfId="2988"/>
    <cellStyle name="GrandTotalNumber 3 4 5 2 3 2" xfId="2989"/>
    <cellStyle name="GrandTotalNumber 3 4 5 2 4" xfId="2990"/>
    <cellStyle name="GrandTotalNumber 3 4 5 2 4 2" xfId="2991"/>
    <cellStyle name="GrandTotalNumber 3 4 5 2 5" xfId="2992"/>
    <cellStyle name="GrandTotalNumber 3 4 5 3" xfId="2993"/>
    <cellStyle name="GrandTotalNumber 3 4 5 3 2" xfId="2994"/>
    <cellStyle name="GrandTotalNumber 3 4 5 4" xfId="2995"/>
    <cellStyle name="GrandTotalNumber 3 4 5 4 2" xfId="2996"/>
    <cellStyle name="GrandTotalNumber 3 4 5 5" xfId="2997"/>
    <cellStyle name="GrandTotalNumber 3 4 5 5 2" xfId="2998"/>
    <cellStyle name="GrandTotalNumber 3 4 5 6" xfId="2999"/>
    <cellStyle name="GrandTotalNumber 3 4 6" xfId="3000"/>
    <cellStyle name="GrandTotalNumber 3 4 6 2" xfId="3001"/>
    <cellStyle name="GrandTotalNumber 3 4 6 2 2" xfId="3002"/>
    <cellStyle name="GrandTotalNumber 3 4 6 2 2 2" xfId="3003"/>
    <cellStyle name="GrandTotalNumber 3 4 6 2 3" xfId="3004"/>
    <cellStyle name="GrandTotalNumber 3 4 6 2 3 2" xfId="3005"/>
    <cellStyle name="GrandTotalNumber 3 4 6 2 4" xfId="3006"/>
    <cellStyle name="GrandTotalNumber 3 4 6 2 4 2" xfId="3007"/>
    <cellStyle name="GrandTotalNumber 3 4 6 2 5" xfId="3008"/>
    <cellStyle name="GrandTotalNumber 3 4 6 3" xfId="3009"/>
    <cellStyle name="GrandTotalNumber 3 4 6 3 2" xfId="3010"/>
    <cellStyle name="GrandTotalNumber 3 4 6 4" xfId="3011"/>
    <cellStyle name="GrandTotalNumber 3 4 6 4 2" xfId="3012"/>
    <cellStyle name="GrandTotalNumber 3 4 6 5" xfId="3013"/>
    <cellStyle name="GrandTotalNumber 3 4 6 5 2" xfId="3014"/>
    <cellStyle name="GrandTotalNumber 3 4 6 6" xfId="3015"/>
    <cellStyle name="GrandTotalNumber 3 4 7" xfId="3016"/>
    <cellStyle name="GrandTotalNumber 3 4 7 2" xfId="3017"/>
    <cellStyle name="GrandTotalNumber 3 4 7 2 2" xfId="3018"/>
    <cellStyle name="GrandTotalNumber 3 4 7 3" xfId="3019"/>
    <cellStyle name="GrandTotalNumber 3 4 7 3 2" xfId="3020"/>
    <cellStyle name="GrandTotalNumber 3 4 7 4" xfId="3021"/>
    <cellStyle name="GrandTotalNumber 3 4 7 4 2" xfId="3022"/>
    <cellStyle name="GrandTotalNumber 3 4 7 5" xfId="3023"/>
    <cellStyle name="GrandTotalNumber 3 4 8" xfId="3024"/>
    <cellStyle name="GrandTotalNumber 3 4 8 2" xfId="3025"/>
    <cellStyle name="GrandTotalNumber 3 4 9" xfId="3026"/>
    <cellStyle name="GrandTotalNumber 3 4 9 2" xfId="3027"/>
    <cellStyle name="GrandTotalNumber 3 5" xfId="3028"/>
    <cellStyle name="GrandTotalNumber 3 5 10" xfId="3029"/>
    <cellStyle name="GrandTotalNumber 3 5 10 2" xfId="3030"/>
    <cellStyle name="GrandTotalNumber 3 5 11" xfId="3031"/>
    <cellStyle name="GrandTotalNumber 3 5 2" xfId="3032"/>
    <cellStyle name="GrandTotalNumber 3 5 2 2" xfId="3033"/>
    <cellStyle name="GrandTotalNumber 3 5 2 2 2" xfId="3034"/>
    <cellStyle name="GrandTotalNumber 3 5 2 2 2 2" xfId="3035"/>
    <cellStyle name="GrandTotalNumber 3 5 2 2 3" xfId="3036"/>
    <cellStyle name="GrandTotalNumber 3 5 2 2 3 2" xfId="3037"/>
    <cellStyle name="GrandTotalNumber 3 5 2 2 4" xfId="3038"/>
    <cellStyle name="GrandTotalNumber 3 5 2 2 4 2" xfId="3039"/>
    <cellStyle name="GrandTotalNumber 3 5 2 2 5" xfId="3040"/>
    <cellStyle name="GrandTotalNumber 3 5 2 3" xfId="3041"/>
    <cellStyle name="GrandTotalNumber 3 5 2 3 2" xfId="3042"/>
    <cellStyle name="GrandTotalNumber 3 5 2 4" xfId="3043"/>
    <cellStyle name="GrandTotalNumber 3 5 2 4 2" xfId="3044"/>
    <cellStyle name="GrandTotalNumber 3 5 2 5" xfId="3045"/>
    <cellStyle name="GrandTotalNumber 3 5 2 5 2" xfId="3046"/>
    <cellStyle name="GrandTotalNumber 3 5 2 6" xfId="3047"/>
    <cellStyle name="GrandTotalNumber 3 5 3" xfId="3048"/>
    <cellStyle name="GrandTotalNumber 3 5 3 2" xfId="3049"/>
    <cellStyle name="GrandTotalNumber 3 5 3 2 2" xfId="3050"/>
    <cellStyle name="GrandTotalNumber 3 5 3 2 2 2" xfId="3051"/>
    <cellStyle name="GrandTotalNumber 3 5 3 2 3" xfId="3052"/>
    <cellStyle name="GrandTotalNumber 3 5 3 2 3 2" xfId="3053"/>
    <cellStyle name="GrandTotalNumber 3 5 3 2 4" xfId="3054"/>
    <cellStyle name="GrandTotalNumber 3 5 3 2 4 2" xfId="3055"/>
    <cellStyle name="GrandTotalNumber 3 5 3 2 5" xfId="3056"/>
    <cellStyle name="GrandTotalNumber 3 5 3 3" xfId="3057"/>
    <cellStyle name="GrandTotalNumber 3 5 3 3 2" xfId="3058"/>
    <cellStyle name="GrandTotalNumber 3 5 3 4" xfId="3059"/>
    <cellStyle name="GrandTotalNumber 3 5 3 4 2" xfId="3060"/>
    <cellStyle name="GrandTotalNumber 3 5 3 5" xfId="3061"/>
    <cellStyle name="GrandTotalNumber 3 5 3 5 2" xfId="3062"/>
    <cellStyle name="GrandTotalNumber 3 5 3 6" xfId="3063"/>
    <cellStyle name="GrandTotalNumber 3 5 4" xfId="3064"/>
    <cellStyle name="GrandTotalNumber 3 5 4 2" xfId="3065"/>
    <cellStyle name="GrandTotalNumber 3 5 4 2 2" xfId="3066"/>
    <cellStyle name="GrandTotalNumber 3 5 4 2 2 2" xfId="3067"/>
    <cellStyle name="GrandTotalNumber 3 5 4 2 3" xfId="3068"/>
    <cellStyle name="GrandTotalNumber 3 5 4 2 3 2" xfId="3069"/>
    <cellStyle name="GrandTotalNumber 3 5 4 2 4" xfId="3070"/>
    <cellStyle name="GrandTotalNumber 3 5 4 2 4 2" xfId="3071"/>
    <cellStyle name="GrandTotalNumber 3 5 4 2 5" xfId="3072"/>
    <cellStyle name="GrandTotalNumber 3 5 4 3" xfId="3073"/>
    <cellStyle name="GrandTotalNumber 3 5 4 3 2" xfId="3074"/>
    <cellStyle name="GrandTotalNumber 3 5 4 4" xfId="3075"/>
    <cellStyle name="GrandTotalNumber 3 5 4 4 2" xfId="3076"/>
    <cellStyle name="GrandTotalNumber 3 5 4 5" xfId="3077"/>
    <cellStyle name="GrandTotalNumber 3 5 4 5 2" xfId="3078"/>
    <cellStyle name="GrandTotalNumber 3 5 4 6" xfId="3079"/>
    <cellStyle name="GrandTotalNumber 3 5 5" xfId="3080"/>
    <cellStyle name="GrandTotalNumber 3 5 5 2" xfId="3081"/>
    <cellStyle name="GrandTotalNumber 3 5 5 2 2" xfId="3082"/>
    <cellStyle name="GrandTotalNumber 3 5 5 2 2 2" xfId="3083"/>
    <cellStyle name="GrandTotalNumber 3 5 5 2 3" xfId="3084"/>
    <cellStyle name="GrandTotalNumber 3 5 5 2 3 2" xfId="3085"/>
    <cellStyle name="GrandTotalNumber 3 5 5 2 4" xfId="3086"/>
    <cellStyle name="GrandTotalNumber 3 5 5 2 4 2" xfId="3087"/>
    <cellStyle name="GrandTotalNumber 3 5 5 2 5" xfId="3088"/>
    <cellStyle name="GrandTotalNumber 3 5 5 3" xfId="3089"/>
    <cellStyle name="GrandTotalNumber 3 5 5 3 2" xfId="3090"/>
    <cellStyle name="GrandTotalNumber 3 5 5 4" xfId="3091"/>
    <cellStyle name="GrandTotalNumber 3 5 5 4 2" xfId="3092"/>
    <cellStyle name="GrandTotalNumber 3 5 5 5" xfId="3093"/>
    <cellStyle name="GrandTotalNumber 3 5 5 5 2" xfId="3094"/>
    <cellStyle name="GrandTotalNumber 3 5 5 6" xfId="3095"/>
    <cellStyle name="GrandTotalNumber 3 5 6" xfId="3096"/>
    <cellStyle name="GrandTotalNumber 3 5 6 2" xfId="3097"/>
    <cellStyle name="GrandTotalNumber 3 5 6 2 2" xfId="3098"/>
    <cellStyle name="GrandTotalNumber 3 5 6 2 2 2" xfId="3099"/>
    <cellStyle name="GrandTotalNumber 3 5 6 2 3" xfId="3100"/>
    <cellStyle name="GrandTotalNumber 3 5 6 2 3 2" xfId="3101"/>
    <cellStyle name="GrandTotalNumber 3 5 6 2 4" xfId="3102"/>
    <cellStyle name="GrandTotalNumber 3 5 6 2 4 2" xfId="3103"/>
    <cellStyle name="GrandTotalNumber 3 5 6 2 5" xfId="3104"/>
    <cellStyle name="GrandTotalNumber 3 5 6 3" xfId="3105"/>
    <cellStyle name="GrandTotalNumber 3 5 6 3 2" xfId="3106"/>
    <cellStyle name="GrandTotalNumber 3 5 6 4" xfId="3107"/>
    <cellStyle name="GrandTotalNumber 3 5 6 4 2" xfId="3108"/>
    <cellStyle name="GrandTotalNumber 3 5 6 5" xfId="3109"/>
    <cellStyle name="GrandTotalNumber 3 5 6 5 2" xfId="3110"/>
    <cellStyle name="GrandTotalNumber 3 5 6 6" xfId="3111"/>
    <cellStyle name="GrandTotalNumber 3 5 7" xfId="3112"/>
    <cellStyle name="GrandTotalNumber 3 5 7 2" xfId="3113"/>
    <cellStyle name="GrandTotalNumber 3 5 7 2 2" xfId="3114"/>
    <cellStyle name="GrandTotalNumber 3 5 7 3" xfId="3115"/>
    <cellStyle name="GrandTotalNumber 3 5 7 3 2" xfId="3116"/>
    <cellStyle name="GrandTotalNumber 3 5 7 4" xfId="3117"/>
    <cellStyle name="GrandTotalNumber 3 5 7 4 2" xfId="3118"/>
    <cellStyle name="GrandTotalNumber 3 5 7 5" xfId="3119"/>
    <cellStyle name="GrandTotalNumber 3 5 8" xfId="3120"/>
    <cellStyle name="GrandTotalNumber 3 5 8 2" xfId="3121"/>
    <cellStyle name="GrandTotalNumber 3 5 9" xfId="3122"/>
    <cellStyle name="GrandTotalNumber 3 5 9 2" xfId="3123"/>
    <cellStyle name="GrandTotalNumber 3 6" xfId="3124"/>
    <cellStyle name="GrandTotalNumber 3 6 2" xfId="3125"/>
    <cellStyle name="GrandTotalNumber 3 6 2 2" xfId="3126"/>
    <cellStyle name="GrandTotalNumber 3 6 2 2 2" xfId="3127"/>
    <cellStyle name="GrandTotalNumber 3 6 2 3" xfId="3128"/>
    <cellStyle name="GrandTotalNumber 3 6 2 3 2" xfId="3129"/>
    <cellStyle name="GrandTotalNumber 3 6 2 4" xfId="3130"/>
    <cellStyle name="GrandTotalNumber 3 6 2 4 2" xfId="3131"/>
    <cellStyle name="GrandTotalNumber 3 6 2 5" xfId="3132"/>
    <cellStyle name="GrandTotalNumber 3 6 3" xfId="3133"/>
    <cellStyle name="GrandTotalNumber 3 6 3 2" xfId="3134"/>
    <cellStyle name="GrandTotalNumber 3 6 4" xfId="3135"/>
    <cellStyle name="GrandTotalNumber 3 6 4 2" xfId="3136"/>
    <cellStyle name="GrandTotalNumber 3 6 5" xfId="3137"/>
    <cellStyle name="GrandTotalNumber 3 6 5 2" xfId="3138"/>
    <cellStyle name="GrandTotalNumber 3 6 6" xfId="3139"/>
    <cellStyle name="GrandTotalNumber 3 7" xfId="3140"/>
    <cellStyle name="GrandTotalNumber 3 7 2" xfId="3141"/>
    <cellStyle name="GrandTotalNumber 3 7 2 2" xfId="3142"/>
    <cellStyle name="GrandTotalNumber 3 7 2 2 2" xfId="3143"/>
    <cellStyle name="GrandTotalNumber 3 7 2 3" xfId="3144"/>
    <cellStyle name="GrandTotalNumber 3 7 2 3 2" xfId="3145"/>
    <cellStyle name="GrandTotalNumber 3 7 2 4" xfId="3146"/>
    <cellStyle name="GrandTotalNumber 3 7 2 4 2" xfId="3147"/>
    <cellStyle name="GrandTotalNumber 3 7 2 5" xfId="3148"/>
    <cellStyle name="GrandTotalNumber 3 7 3" xfId="3149"/>
    <cellStyle name="GrandTotalNumber 3 7 3 2" xfId="3150"/>
    <cellStyle name="GrandTotalNumber 3 7 4" xfId="3151"/>
    <cellStyle name="GrandTotalNumber 3 7 4 2" xfId="3152"/>
    <cellStyle name="GrandTotalNumber 3 7 5" xfId="3153"/>
    <cellStyle name="GrandTotalNumber 3 7 5 2" xfId="3154"/>
    <cellStyle name="GrandTotalNumber 3 7 6" xfId="3155"/>
    <cellStyle name="GrandTotalNumber 3 8" xfId="3156"/>
    <cellStyle name="GrandTotalNumber 3 8 2" xfId="3157"/>
    <cellStyle name="GrandTotalNumber 3 8 2 2" xfId="3158"/>
    <cellStyle name="GrandTotalNumber 3 8 2 2 2" xfId="3159"/>
    <cellStyle name="GrandTotalNumber 3 8 2 3" xfId="3160"/>
    <cellStyle name="GrandTotalNumber 3 8 2 3 2" xfId="3161"/>
    <cellStyle name="GrandTotalNumber 3 8 2 4" xfId="3162"/>
    <cellStyle name="GrandTotalNumber 3 8 2 4 2" xfId="3163"/>
    <cellStyle name="GrandTotalNumber 3 8 2 5" xfId="3164"/>
    <cellStyle name="GrandTotalNumber 3 8 3" xfId="3165"/>
    <cellStyle name="GrandTotalNumber 3 8 3 2" xfId="3166"/>
    <cellStyle name="GrandTotalNumber 3 8 4" xfId="3167"/>
    <cellStyle name="GrandTotalNumber 3 8 4 2" xfId="3168"/>
    <cellStyle name="GrandTotalNumber 3 8 5" xfId="3169"/>
    <cellStyle name="GrandTotalNumber 3 8 5 2" xfId="3170"/>
    <cellStyle name="GrandTotalNumber 3 8 6" xfId="3171"/>
    <cellStyle name="GrandTotalNumber 3 9" xfId="3172"/>
    <cellStyle name="GrandTotalNumber 3 9 2" xfId="3173"/>
    <cellStyle name="GrandTotalNumber 3 9 2 2" xfId="3174"/>
    <cellStyle name="GrandTotalNumber 3 9 2 2 2" xfId="3175"/>
    <cellStyle name="GrandTotalNumber 3 9 2 3" xfId="3176"/>
    <cellStyle name="GrandTotalNumber 3 9 2 3 2" xfId="3177"/>
    <cellStyle name="GrandTotalNumber 3 9 2 4" xfId="3178"/>
    <cellStyle name="GrandTotalNumber 3 9 2 4 2" xfId="3179"/>
    <cellStyle name="GrandTotalNumber 3 9 2 5" xfId="3180"/>
    <cellStyle name="GrandTotalNumber 3 9 3" xfId="3181"/>
    <cellStyle name="GrandTotalNumber 3 9 3 2" xfId="3182"/>
    <cellStyle name="GrandTotalNumber 3 9 4" xfId="3183"/>
    <cellStyle name="GrandTotalNumber 3 9 4 2" xfId="3184"/>
    <cellStyle name="GrandTotalNumber 3 9 5" xfId="3185"/>
    <cellStyle name="GrandTotalNumber 3 9 5 2" xfId="3186"/>
    <cellStyle name="GrandTotalNumber 3 9 6" xfId="3187"/>
    <cellStyle name="GrandTotalNumber 4" xfId="3188"/>
    <cellStyle name="GrandTotalNumber 4 10" xfId="3189"/>
    <cellStyle name="GrandTotalNumber 4 10 2" xfId="3190"/>
    <cellStyle name="GrandTotalNumber 4 10 2 2" xfId="3191"/>
    <cellStyle name="GrandTotalNumber 4 10 3" xfId="3192"/>
    <cellStyle name="GrandTotalNumber 4 10 3 2" xfId="3193"/>
    <cellStyle name="GrandTotalNumber 4 10 4" xfId="3194"/>
    <cellStyle name="GrandTotalNumber 4 10 4 2" xfId="3195"/>
    <cellStyle name="GrandTotalNumber 4 10 5" xfId="3196"/>
    <cellStyle name="GrandTotalNumber 4 11" xfId="3197"/>
    <cellStyle name="GrandTotalNumber 4 11 2" xfId="3198"/>
    <cellStyle name="GrandTotalNumber 4 11 2 2" xfId="3199"/>
    <cellStyle name="GrandTotalNumber 4 11 3" xfId="3200"/>
    <cellStyle name="GrandTotalNumber 4 11 3 2" xfId="3201"/>
    <cellStyle name="GrandTotalNumber 4 11 4" xfId="3202"/>
    <cellStyle name="GrandTotalNumber 4 11 4 2" xfId="3203"/>
    <cellStyle name="GrandTotalNumber 4 11 5" xfId="3204"/>
    <cellStyle name="GrandTotalNumber 4 12" xfId="3205"/>
    <cellStyle name="GrandTotalNumber 4 12 2" xfId="3206"/>
    <cellStyle name="GrandTotalNumber 4 12 2 2" xfId="3207"/>
    <cellStyle name="GrandTotalNumber 4 12 3" xfId="3208"/>
    <cellStyle name="GrandTotalNumber 4 12 3 2" xfId="3209"/>
    <cellStyle name="GrandTotalNumber 4 12 4" xfId="3210"/>
    <cellStyle name="GrandTotalNumber 4 12 4 2" xfId="3211"/>
    <cellStyle name="GrandTotalNumber 4 12 5" xfId="3212"/>
    <cellStyle name="GrandTotalNumber 4 13" xfId="3213"/>
    <cellStyle name="GrandTotalNumber 4 13 2" xfId="3214"/>
    <cellStyle name="GrandTotalNumber 4 13 2 2" xfId="3215"/>
    <cellStyle name="GrandTotalNumber 4 13 3" xfId="3216"/>
    <cellStyle name="GrandTotalNumber 4 13 3 2" xfId="3217"/>
    <cellStyle name="GrandTotalNumber 4 13 4" xfId="3218"/>
    <cellStyle name="GrandTotalNumber 4 13 4 2" xfId="3219"/>
    <cellStyle name="GrandTotalNumber 4 13 5" xfId="3220"/>
    <cellStyle name="GrandTotalNumber 4 14" xfId="3221"/>
    <cellStyle name="GrandTotalNumber 4 14 2" xfId="3222"/>
    <cellStyle name="GrandTotalNumber 4 14 2 2" xfId="3223"/>
    <cellStyle name="GrandTotalNumber 4 14 3" xfId="3224"/>
    <cellStyle name="GrandTotalNumber 4 14 3 2" xfId="3225"/>
    <cellStyle name="GrandTotalNumber 4 14 4" xfId="3226"/>
    <cellStyle name="GrandTotalNumber 4 14 4 2" xfId="3227"/>
    <cellStyle name="GrandTotalNumber 4 14 5" xfId="3228"/>
    <cellStyle name="GrandTotalNumber 4 15" xfId="3229"/>
    <cellStyle name="GrandTotalNumber 4 15 2" xfId="3230"/>
    <cellStyle name="GrandTotalNumber 4 15 2 2" xfId="3231"/>
    <cellStyle name="GrandTotalNumber 4 15 3" xfId="3232"/>
    <cellStyle name="GrandTotalNumber 4 16" xfId="3233"/>
    <cellStyle name="GrandTotalNumber 4 16 2" xfId="3234"/>
    <cellStyle name="GrandTotalNumber 4 16 2 2" xfId="3235"/>
    <cellStyle name="GrandTotalNumber 4 16 3" xfId="3236"/>
    <cellStyle name="GrandTotalNumber 4 17" xfId="3237"/>
    <cellStyle name="GrandTotalNumber 4 17 2" xfId="3238"/>
    <cellStyle name="GrandTotalNumber 4 17 2 2" xfId="3239"/>
    <cellStyle name="GrandTotalNumber 4 17 3" xfId="3240"/>
    <cellStyle name="GrandTotalNumber 4 18" xfId="3241"/>
    <cellStyle name="GrandTotalNumber 4 18 2" xfId="3242"/>
    <cellStyle name="GrandTotalNumber 4 18 2 2" xfId="3243"/>
    <cellStyle name="GrandTotalNumber 4 18 3" xfId="3244"/>
    <cellStyle name="GrandTotalNumber 4 19" xfId="3245"/>
    <cellStyle name="GrandTotalNumber 4 19 2" xfId="3246"/>
    <cellStyle name="GrandTotalNumber 4 2" xfId="3247"/>
    <cellStyle name="GrandTotalNumber 4 2 10" xfId="3248"/>
    <cellStyle name="GrandTotalNumber 4 2 10 2" xfId="3249"/>
    <cellStyle name="GrandTotalNumber 4 2 10 2 2" xfId="3250"/>
    <cellStyle name="GrandTotalNumber 4 2 10 3" xfId="3251"/>
    <cellStyle name="GrandTotalNumber 4 2 10 3 2" xfId="3252"/>
    <cellStyle name="GrandTotalNumber 4 2 10 4" xfId="3253"/>
    <cellStyle name="GrandTotalNumber 4 2 10 4 2" xfId="3254"/>
    <cellStyle name="GrandTotalNumber 4 2 10 5" xfId="3255"/>
    <cellStyle name="GrandTotalNumber 4 2 11" xfId="3256"/>
    <cellStyle name="GrandTotalNumber 4 2 11 2" xfId="3257"/>
    <cellStyle name="GrandTotalNumber 4 2 12" xfId="3258"/>
    <cellStyle name="GrandTotalNumber 4 2 12 2" xfId="3259"/>
    <cellStyle name="GrandTotalNumber 4 2 13" xfId="3260"/>
    <cellStyle name="GrandTotalNumber 4 2 13 2" xfId="3261"/>
    <cellStyle name="GrandTotalNumber 4 2 14" xfId="3262"/>
    <cellStyle name="GrandTotalNumber 4 2 2" xfId="3263"/>
    <cellStyle name="GrandTotalNumber 4 2 2 10" xfId="3264"/>
    <cellStyle name="GrandTotalNumber 4 2 2 10 2" xfId="3265"/>
    <cellStyle name="GrandTotalNumber 4 2 2 11" xfId="3266"/>
    <cellStyle name="GrandTotalNumber 4 2 2 2" xfId="3267"/>
    <cellStyle name="GrandTotalNumber 4 2 2 2 2" xfId="3268"/>
    <cellStyle name="GrandTotalNumber 4 2 2 2 2 2" xfId="3269"/>
    <cellStyle name="GrandTotalNumber 4 2 2 2 2 2 2" xfId="3270"/>
    <cellStyle name="GrandTotalNumber 4 2 2 2 2 3" xfId="3271"/>
    <cellStyle name="GrandTotalNumber 4 2 2 2 2 3 2" xfId="3272"/>
    <cellStyle name="GrandTotalNumber 4 2 2 2 2 4" xfId="3273"/>
    <cellStyle name="GrandTotalNumber 4 2 2 2 2 4 2" xfId="3274"/>
    <cellStyle name="GrandTotalNumber 4 2 2 2 2 5" xfId="3275"/>
    <cellStyle name="GrandTotalNumber 4 2 2 2 3" xfId="3276"/>
    <cellStyle name="GrandTotalNumber 4 2 2 2 3 2" xfId="3277"/>
    <cellStyle name="GrandTotalNumber 4 2 2 2 4" xfId="3278"/>
    <cellStyle name="GrandTotalNumber 4 2 2 2 4 2" xfId="3279"/>
    <cellStyle name="GrandTotalNumber 4 2 2 2 5" xfId="3280"/>
    <cellStyle name="GrandTotalNumber 4 2 2 2 5 2" xfId="3281"/>
    <cellStyle name="GrandTotalNumber 4 2 2 2 6" xfId="3282"/>
    <cellStyle name="GrandTotalNumber 4 2 2 3" xfId="3283"/>
    <cellStyle name="GrandTotalNumber 4 2 2 3 2" xfId="3284"/>
    <cellStyle name="GrandTotalNumber 4 2 2 3 2 2" xfId="3285"/>
    <cellStyle name="GrandTotalNumber 4 2 2 3 2 2 2" xfId="3286"/>
    <cellStyle name="GrandTotalNumber 4 2 2 3 2 3" xfId="3287"/>
    <cellStyle name="GrandTotalNumber 4 2 2 3 2 3 2" xfId="3288"/>
    <cellStyle name="GrandTotalNumber 4 2 2 3 2 4" xfId="3289"/>
    <cellStyle name="GrandTotalNumber 4 2 2 3 2 4 2" xfId="3290"/>
    <cellStyle name="GrandTotalNumber 4 2 2 3 2 5" xfId="3291"/>
    <cellStyle name="GrandTotalNumber 4 2 2 3 3" xfId="3292"/>
    <cellStyle name="GrandTotalNumber 4 2 2 3 3 2" xfId="3293"/>
    <cellStyle name="GrandTotalNumber 4 2 2 3 4" xfId="3294"/>
    <cellStyle name="GrandTotalNumber 4 2 2 3 4 2" xfId="3295"/>
    <cellStyle name="GrandTotalNumber 4 2 2 3 5" xfId="3296"/>
    <cellStyle name="GrandTotalNumber 4 2 2 3 5 2" xfId="3297"/>
    <cellStyle name="GrandTotalNumber 4 2 2 3 6" xfId="3298"/>
    <cellStyle name="GrandTotalNumber 4 2 2 4" xfId="3299"/>
    <cellStyle name="GrandTotalNumber 4 2 2 4 2" xfId="3300"/>
    <cellStyle name="GrandTotalNumber 4 2 2 4 2 2" xfId="3301"/>
    <cellStyle name="GrandTotalNumber 4 2 2 4 2 2 2" xfId="3302"/>
    <cellStyle name="GrandTotalNumber 4 2 2 4 2 3" xfId="3303"/>
    <cellStyle name="GrandTotalNumber 4 2 2 4 2 3 2" xfId="3304"/>
    <cellStyle name="GrandTotalNumber 4 2 2 4 2 4" xfId="3305"/>
    <cellStyle name="GrandTotalNumber 4 2 2 4 2 4 2" xfId="3306"/>
    <cellStyle name="GrandTotalNumber 4 2 2 4 2 5" xfId="3307"/>
    <cellStyle name="GrandTotalNumber 4 2 2 4 3" xfId="3308"/>
    <cellStyle name="GrandTotalNumber 4 2 2 4 3 2" xfId="3309"/>
    <cellStyle name="GrandTotalNumber 4 2 2 4 4" xfId="3310"/>
    <cellStyle name="GrandTotalNumber 4 2 2 4 4 2" xfId="3311"/>
    <cellStyle name="GrandTotalNumber 4 2 2 4 5" xfId="3312"/>
    <cellStyle name="GrandTotalNumber 4 2 2 4 5 2" xfId="3313"/>
    <cellStyle name="GrandTotalNumber 4 2 2 4 6" xfId="3314"/>
    <cellStyle name="GrandTotalNumber 4 2 2 5" xfId="3315"/>
    <cellStyle name="GrandTotalNumber 4 2 2 5 2" xfId="3316"/>
    <cellStyle name="GrandTotalNumber 4 2 2 5 2 2" xfId="3317"/>
    <cellStyle name="GrandTotalNumber 4 2 2 5 2 2 2" xfId="3318"/>
    <cellStyle name="GrandTotalNumber 4 2 2 5 2 3" xfId="3319"/>
    <cellStyle name="GrandTotalNumber 4 2 2 5 2 3 2" xfId="3320"/>
    <cellStyle name="GrandTotalNumber 4 2 2 5 2 4" xfId="3321"/>
    <cellStyle name="GrandTotalNumber 4 2 2 5 2 4 2" xfId="3322"/>
    <cellStyle name="GrandTotalNumber 4 2 2 5 2 5" xfId="3323"/>
    <cellStyle name="GrandTotalNumber 4 2 2 5 3" xfId="3324"/>
    <cellStyle name="GrandTotalNumber 4 2 2 5 3 2" xfId="3325"/>
    <cellStyle name="GrandTotalNumber 4 2 2 5 4" xfId="3326"/>
    <cellStyle name="GrandTotalNumber 4 2 2 5 4 2" xfId="3327"/>
    <cellStyle name="GrandTotalNumber 4 2 2 5 5" xfId="3328"/>
    <cellStyle name="GrandTotalNumber 4 2 2 5 5 2" xfId="3329"/>
    <cellStyle name="GrandTotalNumber 4 2 2 5 6" xfId="3330"/>
    <cellStyle name="GrandTotalNumber 4 2 2 6" xfId="3331"/>
    <cellStyle name="GrandTotalNumber 4 2 2 6 2" xfId="3332"/>
    <cellStyle name="GrandTotalNumber 4 2 2 6 2 2" xfId="3333"/>
    <cellStyle name="GrandTotalNumber 4 2 2 6 2 2 2" xfId="3334"/>
    <cellStyle name="GrandTotalNumber 4 2 2 6 2 3" xfId="3335"/>
    <cellStyle name="GrandTotalNumber 4 2 2 6 2 3 2" xfId="3336"/>
    <cellStyle name="GrandTotalNumber 4 2 2 6 2 4" xfId="3337"/>
    <cellStyle name="GrandTotalNumber 4 2 2 6 2 4 2" xfId="3338"/>
    <cellStyle name="GrandTotalNumber 4 2 2 6 2 5" xfId="3339"/>
    <cellStyle name="GrandTotalNumber 4 2 2 6 3" xfId="3340"/>
    <cellStyle name="GrandTotalNumber 4 2 2 6 3 2" xfId="3341"/>
    <cellStyle name="GrandTotalNumber 4 2 2 6 4" xfId="3342"/>
    <cellStyle name="GrandTotalNumber 4 2 2 6 4 2" xfId="3343"/>
    <cellStyle name="GrandTotalNumber 4 2 2 6 5" xfId="3344"/>
    <cellStyle name="GrandTotalNumber 4 2 2 6 5 2" xfId="3345"/>
    <cellStyle name="GrandTotalNumber 4 2 2 6 6" xfId="3346"/>
    <cellStyle name="GrandTotalNumber 4 2 2 7" xfId="3347"/>
    <cellStyle name="GrandTotalNumber 4 2 2 7 2" xfId="3348"/>
    <cellStyle name="GrandTotalNumber 4 2 2 7 2 2" xfId="3349"/>
    <cellStyle name="GrandTotalNumber 4 2 2 7 3" xfId="3350"/>
    <cellStyle name="GrandTotalNumber 4 2 2 7 3 2" xfId="3351"/>
    <cellStyle name="GrandTotalNumber 4 2 2 7 4" xfId="3352"/>
    <cellStyle name="GrandTotalNumber 4 2 2 7 4 2" xfId="3353"/>
    <cellStyle name="GrandTotalNumber 4 2 2 7 5" xfId="3354"/>
    <cellStyle name="GrandTotalNumber 4 2 2 8" xfId="3355"/>
    <cellStyle name="GrandTotalNumber 4 2 2 8 2" xfId="3356"/>
    <cellStyle name="GrandTotalNumber 4 2 2 9" xfId="3357"/>
    <cellStyle name="GrandTotalNumber 4 2 2 9 2" xfId="3358"/>
    <cellStyle name="GrandTotalNumber 4 2 3" xfId="3359"/>
    <cellStyle name="GrandTotalNumber 4 2 3 10" xfId="3360"/>
    <cellStyle name="GrandTotalNumber 4 2 3 10 2" xfId="3361"/>
    <cellStyle name="GrandTotalNumber 4 2 3 11" xfId="3362"/>
    <cellStyle name="GrandTotalNumber 4 2 3 2" xfId="3363"/>
    <cellStyle name="GrandTotalNumber 4 2 3 2 2" xfId="3364"/>
    <cellStyle name="GrandTotalNumber 4 2 3 2 2 2" xfId="3365"/>
    <cellStyle name="GrandTotalNumber 4 2 3 2 2 2 2" xfId="3366"/>
    <cellStyle name="GrandTotalNumber 4 2 3 2 2 3" xfId="3367"/>
    <cellStyle name="GrandTotalNumber 4 2 3 2 2 3 2" xfId="3368"/>
    <cellStyle name="GrandTotalNumber 4 2 3 2 2 4" xfId="3369"/>
    <cellStyle name="GrandTotalNumber 4 2 3 2 2 4 2" xfId="3370"/>
    <cellStyle name="GrandTotalNumber 4 2 3 2 2 5" xfId="3371"/>
    <cellStyle name="GrandTotalNumber 4 2 3 2 3" xfId="3372"/>
    <cellStyle name="GrandTotalNumber 4 2 3 2 3 2" xfId="3373"/>
    <cellStyle name="GrandTotalNumber 4 2 3 2 4" xfId="3374"/>
    <cellStyle name="GrandTotalNumber 4 2 3 2 4 2" xfId="3375"/>
    <cellStyle name="GrandTotalNumber 4 2 3 2 5" xfId="3376"/>
    <cellStyle name="GrandTotalNumber 4 2 3 2 5 2" xfId="3377"/>
    <cellStyle name="GrandTotalNumber 4 2 3 2 6" xfId="3378"/>
    <cellStyle name="GrandTotalNumber 4 2 3 3" xfId="3379"/>
    <cellStyle name="GrandTotalNumber 4 2 3 3 2" xfId="3380"/>
    <cellStyle name="GrandTotalNumber 4 2 3 3 2 2" xfId="3381"/>
    <cellStyle name="GrandTotalNumber 4 2 3 3 2 2 2" xfId="3382"/>
    <cellStyle name="GrandTotalNumber 4 2 3 3 2 3" xfId="3383"/>
    <cellStyle name="GrandTotalNumber 4 2 3 3 2 3 2" xfId="3384"/>
    <cellStyle name="GrandTotalNumber 4 2 3 3 2 4" xfId="3385"/>
    <cellStyle name="GrandTotalNumber 4 2 3 3 2 4 2" xfId="3386"/>
    <cellStyle name="GrandTotalNumber 4 2 3 3 2 5" xfId="3387"/>
    <cellStyle name="GrandTotalNumber 4 2 3 3 3" xfId="3388"/>
    <cellStyle name="GrandTotalNumber 4 2 3 3 3 2" xfId="3389"/>
    <cellStyle name="GrandTotalNumber 4 2 3 3 4" xfId="3390"/>
    <cellStyle name="GrandTotalNumber 4 2 3 3 4 2" xfId="3391"/>
    <cellStyle name="GrandTotalNumber 4 2 3 3 5" xfId="3392"/>
    <cellStyle name="GrandTotalNumber 4 2 3 3 5 2" xfId="3393"/>
    <cellStyle name="GrandTotalNumber 4 2 3 3 6" xfId="3394"/>
    <cellStyle name="GrandTotalNumber 4 2 3 4" xfId="3395"/>
    <cellStyle name="GrandTotalNumber 4 2 3 4 2" xfId="3396"/>
    <cellStyle name="GrandTotalNumber 4 2 3 4 2 2" xfId="3397"/>
    <cellStyle name="GrandTotalNumber 4 2 3 4 2 2 2" xfId="3398"/>
    <cellStyle name="GrandTotalNumber 4 2 3 4 2 3" xfId="3399"/>
    <cellStyle name="GrandTotalNumber 4 2 3 4 2 3 2" xfId="3400"/>
    <cellStyle name="GrandTotalNumber 4 2 3 4 2 4" xfId="3401"/>
    <cellStyle name="GrandTotalNumber 4 2 3 4 2 4 2" xfId="3402"/>
    <cellStyle name="GrandTotalNumber 4 2 3 4 2 5" xfId="3403"/>
    <cellStyle name="GrandTotalNumber 4 2 3 4 3" xfId="3404"/>
    <cellStyle name="GrandTotalNumber 4 2 3 4 3 2" xfId="3405"/>
    <cellStyle name="GrandTotalNumber 4 2 3 4 4" xfId="3406"/>
    <cellStyle name="GrandTotalNumber 4 2 3 4 4 2" xfId="3407"/>
    <cellStyle name="GrandTotalNumber 4 2 3 4 5" xfId="3408"/>
    <cellStyle name="GrandTotalNumber 4 2 3 4 5 2" xfId="3409"/>
    <cellStyle name="GrandTotalNumber 4 2 3 4 6" xfId="3410"/>
    <cellStyle name="GrandTotalNumber 4 2 3 5" xfId="3411"/>
    <cellStyle name="GrandTotalNumber 4 2 3 5 2" xfId="3412"/>
    <cellStyle name="GrandTotalNumber 4 2 3 5 2 2" xfId="3413"/>
    <cellStyle name="GrandTotalNumber 4 2 3 5 2 2 2" xfId="3414"/>
    <cellStyle name="GrandTotalNumber 4 2 3 5 2 3" xfId="3415"/>
    <cellStyle name="GrandTotalNumber 4 2 3 5 2 3 2" xfId="3416"/>
    <cellStyle name="GrandTotalNumber 4 2 3 5 2 4" xfId="3417"/>
    <cellStyle name="GrandTotalNumber 4 2 3 5 2 4 2" xfId="3418"/>
    <cellStyle name="GrandTotalNumber 4 2 3 5 2 5" xfId="3419"/>
    <cellStyle name="GrandTotalNumber 4 2 3 5 3" xfId="3420"/>
    <cellStyle name="GrandTotalNumber 4 2 3 5 3 2" xfId="3421"/>
    <cellStyle name="GrandTotalNumber 4 2 3 5 4" xfId="3422"/>
    <cellStyle name="GrandTotalNumber 4 2 3 5 4 2" xfId="3423"/>
    <cellStyle name="GrandTotalNumber 4 2 3 5 5" xfId="3424"/>
    <cellStyle name="GrandTotalNumber 4 2 3 5 5 2" xfId="3425"/>
    <cellStyle name="GrandTotalNumber 4 2 3 5 6" xfId="3426"/>
    <cellStyle name="GrandTotalNumber 4 2 3 6" xfId="3427"/>
    <cellStyle name="GrandTotalNumber 4 2 3 6 2" xfId="3428"/>
    <cellStyle name="GrandTotalNumber 4 2 3 6 2 2" xfId="3429"/>
    <cellStyle name="GrandTotalNumber 4 2 3 6 2 2 2" xfId="3430"/>
    <cellStyle name="GrandTotalNumber 4 2 3 6 2 3" xfId="3431"/>
    <cellStyle name="GrandTotalNumber 4 2 3 6 2 3 2" xfId="3432"/>
    <cellStyle name="GrandTotalNumber 4 2 3 6 2 4" xfId="3433"/>
    <cellStyle name="GrandTotalNumber 4 2 3 6 2 4 2" xfId="3434"/>
    <cellStyle name="GrandTotalNumber 4 2 3 6 2 5" xfId="3435"/>
    <cellStyle name="GrandTotalNumber 4 2 3 6 3" xfId="3436"/>
    <cellStyle name="GrandTotalNumber 4 2 3 6 3 2" xfId="3437"/>
    <cellStyle name="GrandTotalNumber 4 2 3 6 4" xfId="3438"/>
    <cellStyle name="GrandTotalNumber 4 2 3 6 4 2" xfId="3439"/>
    <cellStyle name="GrandTotalNumber 4 2 3 6 5" xfId="3440"/>
    <cellStyle name="GrandTotalNumber 4 2 3 6 5 2" xfId="3441"/>
    <cellStyle name="GrandTotalNumber 4 2 3 6 6" xfId="3442"/>
    <cellStyle name="GrandTotalNumber 4 2 3 7" xfId="3443"/>
    <cellStyle name="GrandTotalNumber 4 2 3 7 2" xfId="3444"/>
    <cellStyle name="GrandTotalNumber 4 2 3 7 2 2" xfId="3445"/>
    <cellStyle name="GrandTotalNumber 4 2 3 7 3" xfId="3446"/>
    <cellStyle name="GrandTotalNumber 4 2 3 7 3 2" xfId="3447"/>
    <cellStyle name="GrandTotalNumber 4 2 3 7 4" xfId="3448"/>
    <cellStyle name="GrandTotalNumber 4 2 3 7 4 2" xfId="3449"/>
    <cellStyle name="GrandTotalNumber 4 2 3 7 5" xfId="3450"/>
    <cellStyle name="GrandTotalNumber 4 2 3 8" xfId="3451"/>
    <cellStyle name="GrandTotalNumber 4 2 3 8 2" xfId="3452"/>
    <cellStyle name="GrandTotalNumber 4 2 3 9" xfId="3453"/>
    <cellStyle name="GrandTotalNumber 4 2 3 9 2" xfId="3454"/>
    <cellStyle name="GrandTotalNumber 4 2 4" xfId="3455"/>
    <cellStyle name="GrandTotalNumber 4 2 4 10" xfId="3456"/>
    <cellStyle name="GrandTotalNumber 4 2 4 10 2" xfId="3457"/>
    <cellStyle name="GrandTotalNumber 4 2 4 11" xfId="3458"/>
    <cellStyle name="GrandTotalNumber 4 2 4 2" xfId="3459"/>
    <cellStyle name="GrandTotalNumber 4 2 4 2 2" xfId="3460"/>
    <cellStyle name="GrandTotalNumber 4 2 4 2 2 2" xfId="3461"/>
    <cellStyle name="GrandTotalNumber 4 2 4 2 2 2 2" xfId="3462"/>
    <cellStyle name="GrandTotalNumber 4 2 4 2 2 3" xfId="3463"/>
    <cellStyle name="GrandTotalNumber 4 2 4 2 2 3 2" xfId="3464"/>
    <cellStyle name="GrandTotalNumber 4 2 4 2 2 4" xfId="3465"/>
    <cellStyle name="GrandTotalNumber 4 2 4 2 2 4 2" xfId="3466"/>
    <cellStyle name="GrandTotalNumber 4 2 4 2 2 5" xfId="3467"/>
    <cellStyle name="GrandTotalNumber 4 2 4 2 3" xfId="3468"/>
    <cellStyle name="GrandTotalNumber 4 2 4 2 3 2" xfId="3469"/>
    <cellStyle name="GrandTotalNumber 4 2 4 2 4" xfId="3470"/>
    <cellStyle name="GrandTotalNumber 4 2 4 2 4 2" xfId="3471"/>
    <cellStyle name="GrandTotalNumber 4 2 4 2 5" xfId="3472"/>
    <cellStyle name="GrandTotalNumber 4 2 4 2 5 2" xfId="3473"/>
    <cellStyle name="GrandTotalNumber 4 2 4 2 6" xfId="3474"/>
    <cellStyle name="GrandTotalNumber 4 2 4 3" xfId="3475"/>
    <cellStyle name="GrandTotalNumber 4 2 4 3 2" xfId="3476"/>
    <cellStyle name="GrandTotalNumber 4 2 4 3 2 2" xfId="3477"/>
    <cellStyle name="GrandTotalNumber 4 2 4 3 2 2 2" xfId="3478"/>
    <cellStyle name="GrandTotalNumber 4 2 4 3 2 3" xfId="3479"/>
    <cellStyle name="GrandTotalNumber 4 2 4 3 2 3 2" xfId="3480"/>
    <cellStyle name="GrandTotalNumber 4 2 4 3 2 4" xfId="3481"/>
    <cellStyle name="GrandTotalNumber 4 2 4 3 2 4 2" xfId="3482"/>
    <cellStyle name="GrandTotalNumber 4 2 4 3 2 5" xfId="3483"/>
    <cellStyle name="GrandTotalNumber 4 2 4 3 3" xfId="3484"/>
    <cellStyle name="GrandTotalNumber 4 2 4 3 3 2" xfId="3485"/>
    <cellStyle name="GrandTotalNumber 4 2 4 3 4" xfId="3486"/>
    <cellStyle name="GrandTotalNumber 4 2 4 3 4 2" xfId="3487"/>
    <cellStyle name="GrandTotalNumber 4 2 4 3 5" xfId="3488"/>
    <cellStyle name="GrandTotalNumber 4 2 4 3 5 2" xfId="3489"/>
    <cellStyle name="GrandTotalNumber 4 2 4 3 6" xfId="3490"/>
    <cellStyle name="GrandTotalNumber 4 2 4 4" xfId="3491"/>
    <cellStyle name="GrandTotalNumber 4 2 4 4 2" xfId="3492"/>
    <cellStyle name="GrandTotalNumber 4 2 4 4 2 2" xfId="3493"/>
    <cellStyle name="GrandTotalNumber 4 2 4 4 2 2 2" xfId="3494"/>
    <cellStyle name="GrandTotalNumber 4 2 4 4 2 3" xfId="3495"/>
    <cellStyle name="GrandTotalNumber 4 2 4 4 2 3 2" xfId="3496"/>
    <cellStyle name="GrandTotalNumber 4 2 4 4 2 4" xfId="3497"/>
    <cellStyle name="GrandTotalNumber 4 2 4 4 2 4 2" xfId="3498"/>
    <cellStyle name="GrandTotalNumber 4 2 4 4 2 5" xfId="3499"/>
    <cellStyle name="GrandTotalNumber 4 2 4 4 3" xfId="3500"/>
    <cellStyle name="GrandTotalNumber 4 2 4 4 3 2" xfId="3501"/>
    <cellStyle name="GrandTotalNumber 4 2 4 4 4" xfId="3502"/>
    <cellStyle name="GrandTotalNumber 4 2 4 4 4 2" xfId="3503"/>
    <cellStyle name="GrandTotalNumber 4 2 4 4 5" xfId="3504"/>
    <cellStyle name="GrandTotalNumber 4 2 4 4 5 2" xfId="3505"/>
    <cellStyle name="GrandTotalNumber 4 2 4 4 6" xfId="3506"/>
    <cellStyle name="GrandTotalNumber 4 2 4 5" xfId="3507"/>
    <cellStyle name="GrandTotalNumber 4 2 4 5 2" xfId="3508"/>
    <cellStyle name="GrandTotalNumber 4 2 4 5 2 2" xfId="3509"/>
    <cellStyle name="GrandTotalNumber 4 2 4 5 2 2 2" xfId="3510"/>
    <cellStyle name="GrandTotalNumber 4 2 4 5 2 3" xfId="3511"/>
    <cellStyle name="GrandTotalNumber 4 2 4 5 2 3 2" xfId="3512"/>
    <cellStyle name="GrandTotalNumber 4 2 4 5 2 4" xfId="3513"/>
    <cellStyle name="GrandTotalNumber 4 2 4 5 2 4 2" xfId="3514"/>
    <cellStyle name="GrandTotalNumber 4 2 4 5 2 5" xfId="3515"/>
    <cellStyle name="GrandTotalNumber 4 2 4 5 3" xfId="3516"/>
    <cellStyle name="GrandTotalNumber 4 2 4 5 3 2" xfId="3517"/>
    <cellStyle name="GrandTotalNumber 4 2 4 5 4" xfId="3518"/>
    <cellStyle name="GrandTotalNumber 4 2 4 5 4 2" xfId="3519"/>
    <cellStyle name="GrandTotalNumber 4 2 4 5 5" xfId="3520"/>
    <cellStyle name="GrandTotalNumber 4 2 4 5 5 2" xfId="3521"/>
    <cellStyle name="GrandTotalNumber 4 2 4 5 6" xfId="3522"/>
    <cellStyle name="GrandTotalNumber 4 2 4 6" xfId="3523"/>
    <cellStyle name="GrandTotalNumber 4 2 4 6 2" xfId="3524"/>
    <cellStyle name="GrandTotalNumber 4 2 4 6 2 2" xfId="3525"/>
    <cellStyle name="GrandTotalNumber 4 2 4 6 2 2 2" xfId="3526"/>
    <cellStyle name="GrandTotalNumber 4 2 4 6 2 3" xfId="3527"/>
    <cellStyle name="GrandTotalNumber 4 2 4 6 2 3 2" xfId="3528"/>
    <cellStyle name="GrandTotalNumber 4 2 4 6 2 4" xfId="3529"/>
    <cellStyle name="GrandTotalNumber 4 2 4 6 2 4 2" xfId="3530"/>
    <cellStyle name="GrandTotalNumber 4 2 4 6 2 5" xfId="3531"/>
    <cellStyle name="GrandTotalNumber 4 2 4 6 3" xfId="3532"/>
    <cellStyle name="GrandTotalNumber 4 2 4 6 3 2" xfId="3533"/>
    <cellStyle name="GrandTotalNumber 4 2 4 6 4" xfId="3534"/>
    <cellStyle name="GrandTotalNumber 4 2 4 6 4 2" xfId="3535"/>
    <cellStyle name="GrandTotalNumber 4 2 4 6 5" xfId="3536"/>
    <cellStyle name="GrandTotalNumber 4 2 4 6 5 2" xfId="3537"/>
    <cellStyle name="GrandTotalNumber 4 2 4 6 6" xfId="3538"/>
    <cellStyle name="GrandTotalNumber 4 2 4 7" xfId="3539"/>
    <cellStyle name="GrandTotalNumber 4 2 4 7 2" xfId="3540"/>
    <cellStyle name="GrandTotalNumber 4 2 4 7 2 2" xfId="3541"/>
    <cellStyle name="GrandTotalNumber 4 2 4 7 3" xfId="3542"/>
    <cellStyle name="GrandTotalNumber 4 2 4 7 3 2" xfId="3543"/>
    <cellStyle name="GrandTotalNumber 4 2 4 7 4" xfId="3544"/>
    <cellStyle name="GrandTotalNumber 4 2 4 7 4 2" xfId="3545"/>
    <cellStyle name="GrandTotalNumber 4 2 4 7 5" xfId="3546"/>
    <cellStyle name="GrandTotalNumber 4 2 4 8" xfId="3547"/>
    <cellStyle name="GrandTotalNumber 4 2 4 8 2" xfId="3548"/>
    <cellStyle name="GrandTotalNumber 4 2 4 9" xfId="3549"/>
    <cellStyle name="GrandTotalNumber 4 2 4 9 2" xfId="3550"/>
    <cellStyle name="GrandTotalNumber 4 2 5" xfId="3551"/>
    <cellStyle name="GrandTotalNumber 4 2 5 2" xfId="3552"/>
    <cellStyle name="GrandTotalNumber 4 2 5 2 2" xfId="3553"/>
    <cellStyle name="GrandTotalNumber 4 2 5 2 2 2" xfId="3554"/>
    <cellStyle name="GrandTotalNumber 4 2 5 2 3" xfId="3555"/>
    <cellStyle name="GrandTotalNumber 4 2 5 2 3 2" xfId="3556"/>
    <cellStyle name="GrandTotalNumber 4 2 5 2 4" xfId="3557"/>
    <cellStyle name="GrandTotalNumber 4 2 5 2 4 2" xfId="3558"/>
    <cellStyle name="GrandTotalNumber 4 2 5 2 5" xfId="3559"/>
    <cellStyle name="GrandTotalNumber 4 2 5 3" xfId="3560"/>
    <cellStyle name="GrandTotalNumber 4 2 5 3 2" xfId="3561"/>
    <cellStyle name="GrandTotalNumber 4 2 5 4" xfId="3562"/>
    <cellStyle name="GrandTotalNumber 4 2 5 4 2" xfId="3563"/>
    <cellStyle name="GrandTotalNumber 4 2 5 5" xfId="3564"/>
    <cellStyle name="GrandTotalNumber 4 2 5 5 2" xfId="3565"/>
    <cellStyle name="GrandTotalNumber 4 2 5 6" xfId="3566"/>
    <cellStyle name="GrandTotalNumber 4 2 6" xfId="3567"/>
    <cellStyle name="GrandTotalNumber 4 2 6 2" xfId="3568"/>
    <cellStyle name="GrandTotalNumber 4 2 6 2 2" xfId="3569"/>
    <cellStyle name="GrandTotalNumber 4 2 6 2 2 2" xfId="3570"/>
    <cellStyle name="GrandTotalNumber 4 2 6 2 3" xfId="3571"/>
    <cellStyle name="GrandTotalNumber 4 2 6 2 3 2" xfId="3572"/>
    <cellStyle name="GrandTotalNumber 4 2 6 2 4" xfId="3573"/>
    <cellStyle name="GrandTotalNumber 4 2 6 2 4 2" xfId="3574"/>
    <cellStyle name="GrandTotalNumber 4 2 6 2 5" xfId="3575"/>
    <cellStyle name="GrandTotalNumber 4 2 6 3" xfId="3576"/>
    <cellStyle name="GrandTotalNumber 4 2 6 3 2" xfId="3577"/>
    <cellStyle name="GrandTotalNumber 4 2 6 4" xfId="3578"/>
    <cellStyle name="GrandTotalNumber 4 2 6 4 2" xfId="3579"/>
    <cellStyle name="GrandTotalNumber 4 2 6 5" xfId="3580"/>
    <cellStyle name="GrandTotalNumber 4 2 6 5 2" xfId="3581"/>
    <cellStyle name="GrandTotalNumber 4 2 6 6" xfId="3582"/>
    <cellStyle name="GrandTotalNumber 4 2 7" xfId="3583"/>
    <cellStyle name="GrandTotalNumber 4 2 7 2" xfId="3584"/>
    <cellStyle name="GrandTotalNumber 4 2 7 2 2" xfId="3585"/>
    <cellStyle name="GrandTotalNumber 4 2 7 2 2 2" xfId="3586"/>
    <cellStyle name="GrandTotalNumber 4 2 7 2 3" xfId="3587"/>
    <cellStyle name="GrandTotalNumber 4 2 7 2 3 2" xfId="3588"/>
    <cellStyle name="GrandTotalNumber 4 2 7 2 4" xfId="3589"/>
    <cellStyle name="GrandTotalNumber 4 2 7 2 4 2" xfId="3590"/>
    <cellStyle name="GrandTotalNumber 4 2 7 2 5" xfId="3591"/>
    <cellStyle name="GrandTotalNumber 4 2 7 3" xfId="3592"/>
    <cellStyle name="GrandTotalNumber 4 2 7 3 2" xfId="3593"/>
    <cellStyle name="GrandTotalNumber 4 2 7 4" xfId="3594"/>
    <cellStyle name="GrandTotalNumber 4 2 7 4 2" xfId="3595"/>
    <cellStyle name="GrandTotalNumber 4 2 7 5" xfId="3596"/>
    <cellStyle name="GrandTotalNumber 4 2 7 5 2" xfId="3597"/>
    <cellStyle name="GrandTotalNumber 4 2 7 6" xfId="3598"/>
    <cellStyle name="GrandTotalNumber 4 2 8" xfId="3599"/>
    <cellStyle name="GrandTotalNumber 4 2 8 2" xfId="3600"/>
    <cellStyle name="GrandTotalNumber 4 2 8 2 2" xfId="3601"/>
    <cellStyle name="GrandTotalNumber 4 2 8 2 2 2" xfId="3602"/>
    <cellStyle name="GrandTotalNumber 4 2 8 2 3" xfId="3603"/>
    <cellStyle name="GrandTotalNumber 4 2 8 2 3 2" xfId="3604"/>
    <cellStyle name="GrandTotalNumber 4 2 8 2 4" xfId="3605"/>
    <cellStyle name="GrandTotalNumber 4 2 8 2 4 2" xfId="3606"/>
    <cellStyle name="GrandTotalNumber 4 2 8 2 5" xfId="3607"/>
    <cellStyle name="GrandTotalNumber 4 2 8 3" xfId="3608"/>
    <cellStyle name="GrandTotalNumber 4 2 8 3 2" xfId="3609"/>
    <cellStyle name="GrandTotalNumber 4 2 8 4" xfId="3610"/>
    <cellStyle name="GrandTotalNumber 4 2 8 4 2" xfId="3611"/>
    <cellStyle name="GrandTotalNumber 4 2 8 5" xfId="3612"/>
    <cellStyle name="GrandTotalNumber 4 2 8 5 2" xfId="3613"/>
    <cellStyle name="GrandTotalNumber 4 2 8 6" xfId="3614"/>
    <cellStyle name="GrandTotalNumber 4 2 9" xfId="3615"/>
    <cellStyle name="GrandTotalNumber 4 2 9 2" xfId="3616"/>
    <cellStyle name="GrandTotalNumber 4 2 9 2 2" xfId="3617"/>
    <cellStyle name="GrandTotalNumber 4 2 9 2 2 2" xfId="3618"/>
    <cellStyle name="GrandTotalNumber 4 2 9 2 3" xfId="3619"/>
    <cellStyle name="GrandTotalNumber 4 2 9 2 3 2" xfId="3620"/>
    <cellStyle name="GrandTotalNumber 4 2 9 2 4" xfId="3621"/>
    <cellStyle name="GrandTotalNumber 4 2 9 2 4 2" xfId="3622"/>
    <cellStyle name="GrandTotalNumber 4 2 9 2 5" xfId="3623"/>
    <cellStyle name="GrandTotalNumber 4 2 9 3" xfId="3624"/>
    <cellStyle name="GrandTotalNumber 4 2 9 3 2" xfId="3625"/>
    <cellStyle name="GrandTotalNumber 4 2 9 4" xfId="3626"/>
    <cellStyle name="GrandTotalNumber 4 2 9 4 2" xfId="3627"/>
    <cellStyle name="GrandTotalNumber 4 2 9 5" xfId="3628"/>
    <cellStyle name="GrandTotalNumber 4 2 9 5 2" xfId="3629"/>
    <cellStyle name="GrandTotalNumber 4 2 9 6" xfId="3630"/>
    <cellStyle name="GrandTotalNumber 4 20" xfId="3631"/>
    <cellStyle name="GrandTotalNumber 4 20 2" xfId="3632"/>
    <cellStyle name="GrandTotalNumber 4 21" xfId="3633"/>
    <cellStyle name="GrandTotalNumber 4 3" xfId="3634"/>
    <cellStyle name="GrandTotalNumber 4 3 10" xfId="3635"/>
    <cellStyle name="GrandTotalNumber 4 3 10 2" xfId="3636"/>
    <cellStyle name="GrandTotalNumber 4 3 11" xfId="3637"/>
    <cellStyle name="GrandTotalNumber 4 3 2" xfId="3638"/>
    <cellStyle name="GrandTotalNumber 4 3 2 2" xfId="3639"/>
    <cellStyle name="GrandTotalNumber 4 3 2 2 2" xfId="3640"/>
    <cellStyle name="GrandTotalNumber 4 3 2 2 2 2" xfId="3641"/>
    <cellStyle name="GrandTotalNumber 4 3 2 2 3" xfId="3642"/>
    <cellStyle name="GrandTotalNumber 4 3 2 2 3 2" xfId="3643"/>
    <cellStyle name="GrandTotalNumber 4 3 2 2 4" xfId="3644"/>
    <cellStyle name="GrandTotalNumber 4 3 2 2 4 2" xfId="3645"/>
    <cellStyle name="GrandTotalNumber 4 3 2 2 5" xfId="3646"/>
    <cellStyle name="GrandTotalNumber 4 3 2 3" xfId="3647"/>
    <cellStyle name="GrandTotalNumber 4 3 2 3 2" xfId="3648"/>
    <cellStyle name="GrandTotalNumber 4 3 2 4" xfId="3649"/>
    <cellStyle name="GrandTotalNumber 4 3 2 4 2" xfId="3650"/>
    <cellStyle name="GrandTotalNumber 4 3 2 5" xfId="3651"/>
    <cellStyle name="GrandTotalNumber 4 3 2 5 2" xfId="3652"/>
    <cellStyle name="GrandTotalNumber 4 3 2 6" xfId="3653"/>
    <cellStyle name="GrandTotalNumber 4 3 3" xfId="3654"/>
    <cellStyle name="GrandTotalNumber 4 3 3 2" xfId="3655"/>
    <cellStyle name="GrandTotalNumber 4 3 3 2 2" xfId="3656"/>
    <cellStyle name="GrandTotalNumber 4 3 3 2 2 2" xfId="3657"/>
    <cellStyle name="GrandTotalNumber 4 3 3 2 3" xfId="3658"/>
    <cellStyle name="GrandTotalNumber 4 3 3 2 3 2" xfId="3659"/>
    <cellStyle name="GrandTotalNumber 4 3 3 2 4" xfId="3660"/>
    <cellStyle name="GrandTotalNumber 4 3 3 2 4 2" xfId="3661"/>
    <cellStyle name="GrandTotalNumber 4 3 3 2 5" xfId="3662"/>
    <cellStyle name="GrandTotalNumber 4 3 3 3" xfId="3663"/>
    <cellStyle name="GrandTotalNumber 4 3 3 3 2" xfId="3664"/>
    <cellStyle name="GrandTotalNumber 4 3 3 4" xfId="3665"/>
    <cellStyle name="GrandTotalNumber 4 3 3 4 2" xfId="3666"/>
    <cellStyle name="GrandTotalNumber 4 3 3 5" xfId="3667"/>
    <cellStyle name="GrandTotalNumber 4 3 3 5 2" xfId="3668"/>
    <cellStyle name="GrandTotalNumber 4 3 3 6" xfId="3669"/>
    <cellStyle name="GrandTotalNumber 4 3 4" xfId="3670"/>
    <cellStyle name="GrandTotalNumber 4 3 4 2" xfId="3671"/>
    <cellStyle name="GrandTotalNumber 4 3 4 2 2" xfId="3672"/>
    <cellStyle name="GrandTotalNumber 4 3 4 2 2 2" xfId="3673"/>
    <cellStyle name="GrandTotalNumber 4 3 4 2 3" xfId="3674"/>
    <cellStyle name="GrandTotalNumber 4 3 4 2 3 2" xfId="3675"/>
    <cellStyle name="GrandTotalNumber 4 3 4 2 4" xfId="3676"/>
    <cellStyle name="GrandTotalNumber 4 3 4 2 4 2" xfId="3677"/>
    <cellStyle name="GrandTotalNumber 4 3 4 2 5" xfId="3678"/>
    <cellStyle name="GrandTotalNumber 4 3 4 3" xfId="3679"/>
    <cellStyle name="GrandTotalNumber 4 3 4 3 2" xfId="3680"/>
    <cellStyle name="GrandTotalNumber 4 3 4 4" xfId="3681"/>
    <cellStyle name="GrandTotalNumber 4 3 4 4 2" xfId="3682"/>
    <cellStyle name="GrandTotalNumber 4 3 4 5" xfId="3683"/>
    <cellStyle name="GrandTotalNumber 4 3 4 5 2" xfId="3684"/>
    <cellStyle name="GrandTotalNumber 4 3 4 6" xfId="3685"/>
    <cellStyle name="GrandTotalNumber 4 3 5" xfId="3686"/>
    <cellStyle name="GrandTotalNumber 4 3 5 2" xfId="3687"/>
    <cellStyle name="GrandTotalNumber 4 3 5 2 2" xfId="3688"/>
    <cellStyle name="GrandTotalNumber 4 3 5 2 2 2" xfId="3689"/>
    <cellStyle name="GrandTotalNumber 4 3 5 2 3" xfId="3690"/>
    <cellStyle name="GrandTotalNumber 4 3 5 2 3 2" xfId="3691"/>
    <cellStyle name="GrandTotalNumber 4 3 5 2 4" xfId="3692"/>
    <cellStyle name="GrandTotalNumber 4 3 5 2 4 2" xfId="3693"/>
    <cellStyle name="GrandTotalNumber 4 3 5 2 5" xfId="3694"/>
    <cellStyle name="GrandTotalNumber 4 3 5 3" xfId="3695"/>
    <cellStyle name="GrandTotalNumber 4 3 5 3 2" xfId="3696"/>
    <cellStyle name="GrandTotalNumber 4 3 5 4" xfId="3697"/>
    <cellStyle name="GrandTotalNumber 4 3 5 4 2" xfId="3698"/>
    <cellStyle name="GrandTotalNumber 4 3 5 5" xfId="3699"/>
    <cellStyle name="GrandTotalNumber 4 3 5 5 2" xfId="3700"/>
    <cellStyle name="GrandTotalNumber 4 3 5 6" xfId="3701"/>
    <cellStyle name="GrandTotalNumber 4 3 6" xfId="3702"/>
    <cellStyle name="GrandTotalNumber 4 3 6 2" xfId="3703"/>
    <cellStyle name="GrandTotalNumber 4 3 6 2 2" xfId="3704"/>
    <cellStyle name="GrandTotalNumber 4 3 6 2 2 2" xfId="3705"/>
    <cellStyle name="GrandTotalNumber 4 3 6 2 3" xfId="3706"/>
    <cellStyle name="GrandTotalNumber 4 3 6 2 3 2" xfId="3707"/>
    <cellStyle name="GrandTotalNumber 4 3 6 2 4" xfId="3708"/>
    <cellStyle name="GrandTotalNumber 4 3 6 2 4 2" xfId="3709"/>
    <cellStyle name="GrandTotalNumber 4 3 6 2 5" xfId="3710"/>
    <cellStyle name="GrandTotalNumber 4 3 6 3" xfId="3711"/>
    <cellStyle name="GrandTotalNumber 4 3 6 3 2" xfId="3712"/>
    <cellStyle name="GrandTotalNumber 4 3 6 4" xfId="3713"/>
    <cellStyle name="GrandTotalNumber 4 3 6 4 2" xfId="3714"/>
    <cellStyle name="GrandTotalNumber 4 3 6 5" xfId="3715"/>
    <cellStyle name="GrandTotalNumber 4 3 6 5 2" xfId="3716"/>
    <cellStyle name="GrandTotalNumber 4 3 6 6" xfId="3717"/>
    <cellStyle name="GrandTotalNumber 4 3 7" xfId="3718"/>
    <cellStyle name="GrandTotalNumber 4 3 7 2" xfId="3719"/>
    <cellStyle name="GrandTotalNumber 4 3 7 2 2" xfId="3720"/>
    <cellStyle name="GrandTotalNumber 4 3 7 3" xfId="3721"/>
    <cellStyle name="GrandTotalNumber 4 3 7 3 2" xfId="3722"/>
    <cellStyle name="GrandTotalNumber 4 3 7 4" xfId="3723"/>
    <cellStyle name="GrandTotalNumber 4 3 7 4 2" xfId="3724"/>
    <cellStyle name="GrandTotalNumber 4 3 7 5" xfId="3725"/>
    <cellStyle name="GrandTotalNumber 4 3 8" xfId="3726"/>
    <cellStyle name="GrandTotalNumber 4 3 8 2" xfId="3727"/>
    <cellStyle name="GrandTotalNumber 4 3 9" xfId="3728"/>
    <cellStyle name="GrandTotalNumber 4 3 9 2" xfId="3729"/>
    <cellStyle name="GrandTotalNumber 4 4" xfId="3730"/>
    <cellStyle name="GrandTotalNumber 4 4 10" xfId="3731"/>
    <cellStyle name="GrandTotalNumber 4 4 10 2" xfId="3732"/>
    <cellStyle name="GrandTotalNumber 4 4 11" xfId="3733"/>
    <cellStyle name="GrandTotalNumber 4 4 2" xfId="3734"/>
    <cellStyle name="GrandTotalNumber 4 4 2 2" xfId="3735"/>
    <cellStyle name="GrandTotalNumber 4 4 2 2 2" xfId="3736"/>
    <cellStyle name="GrandTotalNumber 4 4 2 2 2 2" xfId="3737"/>
    <cellStyle name="GrandTotalNumber 4 4 2 2 3" xfId="3738"/>
    <cellStyle name="GrandTotalNumber 4 4 2 2 3 2" xfId="3739"/>
    <cellStyle name="GrandTotalNumber 4 4 2 2 4" xfId="3740"/>
    <cellStyle name="GrandTotalNumber 4 4 2 2 4 2" xfId="3741"/>
    <cellStyle name="GrandTotalNumber 4 4 2 2 5" xfId="3742"/>
    <cellStyle name="GrandTotalNumber 4 4 2 3" xfId="3743"/>
    <cellStyle name="GrandTotalNumber 4 4 2 3 2" xfId="3744"/>
    <cellStyle name="GrandTotalNumber 4 4 2 4" xfId="3745"/>
    <cellStyle name="GrandTotalNumber 4 4 2 4 2" xfId="3746"/>
    <cellStyle name="GrandTotalNumber 4 4 2 5" xfId="3747"/>
    <cellStyle name="GrandTotalNumber 4 4 2 5 2" xfId="3748"/>
    <cellStyle name="GrandTotalNumber 4 4 2 6" xfId="3749"/>
    <cellStyle name="GrandTotalNumber 4 4 3" xfId="3750"/>
    <cellStyle name="GrandTotalNumber 4 4 3 2" xfId="3751"/>
    <cellStyle name="GrandTotalNumber 4 4 3 2 2" xfId="3752"/>
    <cellStyle name="GrandTotalNumber 4 4 3 2 2 2" xfId="3753"/>
    <cellStyle name="GrandTotalNumber 4 4 3 2 3" xfId="3754"/>
    <cellStyle name="GrandTotalNumber 4 4 3 2 3 2" xfId="3755"/>
    <cellStyle name="GrandTotalNumber 4 4 3 2 4" xfId="3756"/>
    <cellStyle name="GrandTotalNumber 4 4 3 2 4 2" xfId="3757"/>
    <cellStyle name="GrandTotalNumber 4 4 3 2 5" xfId="3758"/>
    <cellStyle name="GrandTotalNumber 4 4 3 3" xfId="3759"/>
    <cellStyle name="GrandTotalNumber 4 4 3 3 2" xfId="3760"/>
    <cellStyle name="GrandTotalNumber 4 4 3 4" xfId="3761"/>
    <cellStyle name="GrandTotalNumber 4 4 3 4 2" xfId="3762"/>
    <cellStyle name="GrandTotalNumber 4 4 3 5" xfId="3763"/>
    <cellStyle name="GrandTotalNumber 4 4 3 5 2" xfId="3764"/>
    <cellStyle name="GrandTotalNumber 4 4 3 6" xfId="3765"/>
    <cellStyle name="GrandTotalNumber 4 4 4" xfId="3766"/>
    <cellStyle name="GrandTotalNumber 4 4 4 2" xfId="3767"/>
    <cellStyle name="GrandTotalNumber 4 4 4 2 2" xfId="3768"/>
    <cellStyle name="GrandTotalNumber 4 4 4 2 2 2" xfId="3769"/>
    <cellStyle name="GrandTotalNumber 4 4 4 2 3" xfId="3770"/>
    <cellStyle name="GrandTotalNumber 4 4 4 2 3 2" xfId="3771"/>
    <cellStyle name="GrandTotalNumber 4 4 4 2 4" xfId="3772"/>
    <cellStyle name="GrandTotalNumber 4 4 4 2 4 2" xfId="3773"/>
    <cellStyle name="GrandTotalNumber 4 4 4 2 5" xfId="3774"/>
    <cellStyle name="GrandTotalNumber 4 4 4 3" xfId="3775"/>
    <cellStyle name="GrandTotalNumber 4 4 4 3 2" xfId="3776"/>
    <cellStyle name="GrandTotalNumber 4 4 4 4" xfId="3777"/>
    <cellStyle name="GrandTotalNumber 4 4 4 4 2" xfId="3778"/>
    <cellStyle name="GrandTotalNumber 4 4 4 5" xfId="3779"/>
    <cellStyle name="GrandTotalNumber 4 4 4 5 2" xfId="3780"/>
    <cellStyle name="GrandTotalNumber 4 4 4 6" xfId="3781"/>
    <cellStyle name="GrandTotalNumber 4 4 5" xfId="3782"/>
    <cellStyle name="GrandTotalNumber 4 4 5 2" xfId="3783"/>
    <cellStyle name="GrandTotalNumber 4 4 5 2 2" xfId="3784"/>
    <cellStyle name="GrandTotalNumber 4 4 5 2 2 2" xfId="3785"/>
    <cellStyle name="GrandTotalNumber 4 4 5 2 3" xfId="3786"/>
    <cellStyle name="GrandTotalNumber 4 4 5 2 3 2" xfId="3787"/>
    <cellStyle name="GrandTotalNumber 4 4 5 2 4" xfId="3788"/>
    <cellStyle name="GrandTotalNumber 4 4 5 2 4 2" xfId="3789"/>
    <cellStyle name="GrandTotalNumber 4 4 5 2 5" xfId="3790"/>
    <cellStyle name="GrandTotalNumber 4 4 5 3" xfId="3791"/>
    <cellStyle name="GrandTotalNumber 4 4 5 3 2" xfId="3792"/>
    <cellStyle name="GrandTotalNumber 4 4 5 4" xfId="3793"/>
    <cellStyle name="GrandTotalNumber 4 4 5 4 2" xfId="3794"/>
    <cellStyle name="GrandTotalNumber 4 4 5 5" xfId="3795"/>
    <cellStyle name="GrandTotalNumber 4 4 5 5 2" xfId="3796"/>
    <cellStyle name="GrandTotalNumber 4 4 5 6" xfId="3797"/>
    <cellStyle name="GrandTotalNumber 4 4 6" xfId="3798"/>
    <cellStyle name="GrandTotalNumber 4 4 6 2" xfId="3799"/>
    <cellStyle name="GrandTotalNumber 4 4 6 2 2" xfId="3800"/>
    <cellStyle name="GrandTotalNumber 4 4 6 2 2 2" xfId="3801"/>
    <cellStyle name="GrandTotalNumber 4 4 6 2 3" xfId="3802"/>
    <cellStyle name="GrandTotalNumber 4 4 6 2 3 2" xfId="3803"/>
    <cellStyle name="GrandTotalNumber 4 4 6 2 4" xfId="3804"/>
    <cellStyle name="GrandTotalNumber 4 4 6 2 4 2" xfId="3805"/>
    <cellStyle name="GrandTotalNumber 4 4 6 2 5" xfId="3806"/>
    <cellStyle name="GrandTotalNumber 4 4 6 3" xfId="3807"/>
    <cellStyle name="GrandTotalNumber 4 4 6 3 2" xfId="3808"/>
    <cellStyle name="GrandTotalNumber 4 4 6 4" xfId="3809"/>
    <cellStyle name="GrandTotalNumber 4 4 6 4 2" xfId="3810"/>
    <cellStyle name="GrandTotalNumber 4 4 6 5" xfId="3811"/>
    <cellStyle name="GrandTotalNumber 4 4 6 5 2" xfId="3812"/>
    <cellStyle name="GrandTotalNumber 4 4 6 6" xfId="3813"/>
    <cellStyle name="GrandTotalNumber 4 4 7" xfId="3814"/>
    <cellStyle name="GrandTotalNumber 4 4 7 2" xfId="3815"/>
    <cellStyle name="GrandTotalNumber 4 4 7 2 2" xfId="3816"/>
    <cellStyle name="GrandTotalNumber 4 4 7 3" xfId="3817"/>
    <cellStyle name="GrandTotalNumber 4 4 7 3 2" xfId="3818"/>
    <cellStyle name="GrandTotalNumber 4 4 7 4" xfId="3819"/>
    <cellStyle name="GrandTotalNumber 4 4 7 4 2" xfId="3820"/>
    <cellStyle name="GrandTotalNumber 4 4 7 5" xfId="3821"/>
    <cellStyle name="GrandTotalNumber 4 4 8" xfId="3822"/>
    <cellStyle name="GrandTotalNumber 4 4 8 2" xfId="3823"/>
    <cellStyle name="GrandTotalNumber 4 4 9" xfId="3824"/>
    <cellStyle name="GrandTotalNumber 4 4 9 2" xfId="3825"/>
    <cellStyle name="GrandTotalNumber 4 5" xfId="3826"/>
    <cellStyle name="GrandTotalNumber 4 5 10" xfId="3827"/>
    <cellStyle name="GrandTotalNumber 4 5 10 2" xfId="3828"/>
    <cellStyle name="GrandTotalNumber 4 5 11" xfId="3829"/>
    <cellStyle name="GrandTotalNumber 4 5 2" xfId="3830"/>
    <cellStyle name="GrandTotalNumber 4 5 2 2" xfId="3831"/>
    <cellStyle name="GrandTotalNumber 4 5 2 2 2" xfId="3832"/>
    <cellStyle name="GrandTotalNumber 4 5 2 2 2 2" xfId="3833"/>
    <cellStyle name="GrandTotalNumber 4 5 2 2 3" xfId="3834"/>
    <cellStyle name="GrandTotalNumber 4 5 2 2 3 2" xfId="3835"/>
    <cellStyle name="GrandTotalNumber 4 5 2 2 4" xfId="3836"/>
    <cellStyle name="GrandTotalNumber 4 5 2 2 4 2" xfId="3837"/>
    <cellStyle name="GrandTotalNumber 4 5 2 2 5" xfId="3838"/>
    <cellStyle name="GrandTotalNumber 4 5 2 3" xfId="3839"/>
    <cellStyle name="GrandTotalNumber 4 5 2 3 2" xfId="3840"/>
    <cellStyle name="GrandTotalNumber 4 5 2 4" xfId="3841"/>
    <cellStyle name="GrandTotalNumber 4 5 2 4 2" xfId="3842"/>
    <cellStyle name="GrandTotalNumber 4 5 2 5" xfId="3843"/>
    <cellStyle name="GrandTotalNumber 4 5 2 5 2" xfId="3844"/>
    <cellStyle name="GrandTotalNumber 4 5 2 6" xfId="3845"/>
    <cellStyle name="GrandTotalNumber 4 5 3" xfId="3846"/>
    <cellStyle name="GrandTotalNumber 4 5 3 2" xfId="3847"/>
    <cellStyle name="GrandTotalNumber 4 5 3 2 2" xfId="3848"/>
    <cellStyle name="GrandTotalNumber 4 5 3 2 2 2" xfId="3849"/>
    <cellStyle name="GrandTotalNumber 4 5 3 2 3" xfId="3850"/>
    <cellStyle name="GrandTotalNumber 4 5 3 2 3 2" xfId="3851"/>
    <cellStyle name="GrandTotalNumber 4 5 3 2 4" xfId="3852"/>
    <cellStyle name="GrandTotalNumber 4 5 3 2 4 2" xfId="3853"/>
    <cellStyle name="GrandTotalNumber 4 5 3 2 5" xfId="3854"/>
    <cellStyle name="GrandTotalNumber 4 5 3 3" xfId="3855"/>
    <cellStyle name="GrandTotalNumber 4 5 3 3 2" xfId="3856"/>
    <cellStyle name="GrandTotalNumber 4 5 3 4" xfId="3857"/>
    <cellStyle name="GrandTotalNumber 4 5 3 4 2" xfId="3858"/>
    <cellStyle name="GrandTotalNumber 4 5 3 5" xfId="3859"/>
    <cellStyle name="GrandTotalNumber 4 5 3 5 2" xfId="3860"/>
    <cellStyle name="GrandTotalNumber 4 5 3 6" xfId="3861"/>
    <cellStyle name="GrandTotalNumber 4 5 4" xfId="3862"/>
    <cellStyle name="GrandTotalNumber 4 5 4 2" xfId="3863"/>
    <cellStyle name="GrandTotalNumber 4 5 4 2 2" xfId="3864"/>
    <cellStyle name="GrandTotalNumber 4 5 4 2 2 2" xfId="3865"/>
    <cellStyle name="GrandTotalNumber 4 5 4 2 3" xfId="3866"/>
    <cellStyle name="GrandTotalNumber 4 5 4 2 3 2" xfId="3867"/>
    <cellStyle name="GrandTotalNumber 4 5 4 2 4" xfId="3868"/>
    <cellStyle name="GrandTotalNumber 4 5 4 2 4 2" xfId="3869"/>
    <cellStyle name="GrandTotalNumber 4 5 4 2 5" xfId="3870"/>
    <cellStyle name="GrandTotalNumber 4 5 4 3" xfId="3871"/>
    <cellStyle name="GrandTotalNumber 4 5 4 3 2" xfId="3872"/>
    <cellStyle name="GrandTotalNumber 4 5 4 4" xfId="3873"/>
    <cellStyle name="GrandTotalNumber 4 5 4 4 2" xfId="3874"/>
    <cellStyle name="GrandTotalNumber 4 5 4 5" xfId="3875"/>
    <cellStyle name="GrandTotalNumber 4 5 4 5 2" xfId="3876"/>
    <cellStyle name="GrandTotalNumber 4 5 4 6" xfId="3877"/>
    <cellStyle name="GrandTotalNumber 4 5 5" xfId="3878"/>
    <cellStyle name="GrandTotalNumber 4 5 5 2" xfId="3879"/>
    <cellStyle name="GrandTotalNumber 4 5 5 2 2" xfId="3880"/>
    <cellStyle name="GrandTotalNumber 4 5 5 2 2 2" xfId="3881"/>
    <cellStyle name="GrandTotalNumber 4 5 5 2 3" xfId="3882"/>
    <cellStyle name="GrandTotalNumber 4 5 5 2 3 2" xfId="3883"/>
    <cellStyle name="GrandTotalNumber 4 5 5 2 4" xfId="3884"/>
    <cellStyle name="GrandTotalNumber 4 5 5 2 4 2" xfId="3885"/>
    <cellStyle name="GrandTotalNumber 4 5 5 2 5" xfId="3886"/>
    <cellStyle name="GrandTotalNumber 4 5 5 3" xfId="3887"/>
    <cellStyle name="GrandTotalNumber 4 5 5 3 2" xfId="3888"/>
    <cellStyle name="GrandTotalNumber 4 5 5 4" xfId="3889"/>
    <cellStyle name="GrandTotalNumber 4 5 5 4 2" xfId="3890"/>
    <cellStyle name="GrandTotalNumber 4 5 5 5" xfId="3891"/>
    <cellStyle name="GrandTotalNumber 4 5 5 5 2" xfId="3892"/>
    <cellStyle name="GrandTotalNumber 4 5 5 6" xfId="3893"/>
    <cellStyle name="GrandTotalNumber 4 5 6" xfId="3894"/>
    <cellStyle name="GrandTotalNumber 4 5 6 2" xfId="3895"/>
    <cellStyle name="GrandTotalNumber 4 5 6 2 2" xfId="3896"/>
    <cellStyle name="GrandTotalNumber 4 5 6 2 2 2" xfId="3897"/>
    <cellStyle name="GrandTotalNumber 4 5 6 2 3" xfId="3898"/>
    <cellStyle name="GrandTotalNumber 4 5 6 2 3 2" xfId="3899"/>
    <cellStyle name="GrandTotalNumber 4 5 6 2 4" xfId="3900"/>
    <cellStyle name="GrandTotalNumber 4 5 6 2 4 2" xfId="3901"/>
    <cellStyle name="GrandTotalNumber 4 5 6 2 5" xfId="3902"/>
    <cellStyle name="GrandTotalNumber 4 5 6 3" xfId="3903"/>
    <cellStyle name="GrandTotalNumber 4 5 6 3 2" xfId="3904"/>
    <cellStyle name="GrandTotalNumber 4 5 6 4" xfId="3905"/>
    <cellStyle name="GrandTotalNumber 4 5 6 4 2" xfId="3906"/>
    <cellStyle name="GrandTotalNumber 4 5 6 5" xfId="3907"/>
    <cellStyle name="GrandTotalNumber 4 5 6 5 2" xfId="3908"/>
    <cellStyle name="GrandTotalNumber 4 5 6 6" xfId="3909"/>
    <cellStyle name="GrandTotalNumber 4 5 7" xfId="3910"/>
    <cellStyle name="GrandTotalNumber 4 5 7 2" xfId="3911"/>
    <cellStyle name="GrandTotalNumber 4 5 7 2 2" xfId="3912"/>
    <cellStyle name="GrandTotalNumber 4 5 7 3" xfId="3913"/>
    <cellStyle name="GrandTotalNumber 4 5 7 3 2" xfId="3914"/>
    <cellStyle name="GrandTotalNumber 4 5 7 4" xfId="3915"/>
    <cellStyle name="GrandTotalNumber 4 5 7 4 2" xfId="3916"/>
    <cellStyle name="GrandTotalNumber 4 5 7 5" xfId="3917"/>
    <cellStyle name="GrandTotalNumber 4 5 8" xfId="3918"/>
    <cellStyle name="GrandTotalNumber 4 5 8 2" xfId="3919"/>
    <cellStyle name="GrandTotalNumber 4 5 9" xfId="3920"/>
    <cellStyle name="GrandTotalNumber 4 5 9 2" xfId="3921"/>
    <cellStyle name="GrandTotalNumber 4 6" xfId="3922"/>
    <cellStyle name="GrandTotalNumber 4 6 2" xfId="3923"/>
    <cellStyle name="GrandTotalNumber 4 6 2 2" xfId="3924"/>
    <cellStyle name="GrandTotalNumber 4 6 2 2 2" xfId="3925"/>
    <cellStyle name="GrandTotalNumber 4 6 2 3" xfId="3926"/>
    <cellStyle name="GrandTotalNumber 4 6 2 3 2" xfId="3927"/>
    <cellStyle name="GrandTotalNumber 4 6 2 4" xfId="3928"/>
    <cellStyle name="GrandTotalNumber 4 6 2 4 2" xfId="3929"/>
    <cellStyle name="GrandTotalNumber 4 6 2 5" xfId="3930"/>
    <cellStyle name="GrandTotalNumber 4 6 3" xfId="3931"/>
    <cellStyle name="GrandTotalNumber 4 6 3 2" xfId="3932"/>
    <cellStyle name="GrandTotalNumber 4 6 4" xfId="3933"/>
    <cellStyle name="GrandTotalNumber 4 6 4 2" xfId="3934"/>
    <cellStyle name="GrandTotalNumber 4 6 5" xfId="3935"/>
    <cellStyle name="GrandTotalNumber 4 6 5 2" xfId="3936"/>
    <cellStyle name="GrandTotalNumber 4 6 6" xfId="3937"/>
    <cellStyle name="GrandTotalNumber 4 7" xfId="3938"/>
    <cellStyle name="GrandTotalNumber 4 7 2" xfId="3939"/>
    <cellStyle name="GrandTotalNumber 4 7 2 2" xfId="3940"/>
    <cellStyle name="GrandTotalNumber 4 7 2 2 2" xfId="3941"/>
    <cellStyle name="GrandTotalNumber 4 7 2 3" xfId="3942"/>
    <cellStyle name="GrandTotalNumber 4 7 2 3 2" xfId="3943"/>
    <cellStyle name="GrandTotalNumber 4 7 2 4" xfId="3944"/>
    <cellStyle name="GrandTotalNumber 4 7 2 4 2" xfId="3945"/>
    <cellStyle name="GrandTotalNumber 4 7 2 5" xfId="3946"/>
    <cellStyle name="GrandTotalNumber 4 7 3" xfId="3947"/>
    <cellStyle name="GrandTotalNumber 4 7 3 2" xfId="3948"/>
    <cellStyle name="GrandTotalNumber 4 7 4" xfId="3949"/>
    <cellStyle name="GrandTotalNumber 4 7 4 2" xfId="3950"/>
    <cellStyle name="GrandTotalNumber 4 7 5" xfId="3951"/>
    <cellStyle name="GrandTotalNumber 4 7 5 2" xfId="3952"/>
    <cellStyle name="GrandTotalNumber 4 7 6" xfId="3953"/>
    <cellStyle name="GrandTotalNumber 4 8" xfId="3954"/>
    <cellStyle name="GrandTotalNumber 4 8 2" xfId="3955"/>
    <cellStyle name="GrandTotalNumber 4 8 2 2" xfId="3956"/>
    <cellStyle name="GrandTotalNumber 4 8 2 2 2" xfId="3957"/>
    <cellStyle name="GrandTotalNumber 4 8 2 3" xfId="3958"/>
    <cellStyle name="GrandTotalNumber 4 8 2 3 2" xfId="3959"/>
    <cellStyle name="GrandTotalNumber 4 8 2 4" xfId="3960"/>
    <cellStyle name="GrandTotalNumber 4 8 2 4 2" xfId="3961"/>
    <cellStyle name="GrandTotalNumber 4 8 2 5" xfId="3962"/>
    <cellStyle name="GrandTotalNumber 4 8 3" xfId="3963"/>
    <cellStyle name="GrandTotalNumber 4 8 3 2" xfId="3964"/>
    <cellStyle name="GrandTotalNumber 4 8 4" xfId="3965"/>
    <cellStyle name="GrandTotalNumber 4 8 4 2" xfId="3966"/>
    <cellStyle name="GrandTotalNumber 4 8 5" xfId="3967"/>
    <cellStyle name="GrandTotalNumber 4 8 5 2" xfId="3968"/>
    <cellStyle name="GrandTotalNumber 4 8 6" xfId="3969"/>
    <cellStyle name="GrandTotalNumber 4 9" xfId="3970"/>
    <cellStyle name="GrandTotalNumber 4 9 2" xfId="3971"/>
    <cellStyle name="GrandTotalNumber 4 9 2 2" xfId="3972"/>
    <cellStyle name="GrandTotalNumber 4 9 2 2 2" xfId="3973"/>
    <cellStyle name="GrandTotalNumber 4 9 2 3" xfId="3974"/>
    <cellStyle name="GrandTotalNumber 4 9 2 3 2" xfId="3975"/>
    <cellStyle name="GrandTotalNumber 4 9 2 4" xfId="3976"/>
    <cellStyle name="GrandTotalNumber 4 9 2 4 2" xfId="3977"/>
    <cellStyle name="GrandTotalNumber 4 9 2 5" xfId="3978"/>
    <cellStyle name="GrandTotalNumber 4 9 3" xfId="3979"/>
    <cellStyle name="GrandTotalNumber 4 9 3 2" xfId="3980"/>
    <cellStyle name="GrandTotalNumber 4 9 4" xfId="3981"/>
    <cellStyle name="GrandTotalNumber 4 9 4 2" xfId="3982"/>
    <cellStyle name="GrandTotalNumber 4 9 5" xfId="3983"/>
    <cellStyle name="GrandTotalNumber 4 9 5 2" xfId="3984"/>
    <cellStyle name="GrandTotalNumber 4 9 6" xfId="3985"/>
    <cellStyle name="GrandTotalNumber 5" xfId="3986"/>
    <cellStyle name="GrandTotalNumber 5 10" xfId="3987"/>
    <cellStyle name="GrandTotalNumber 5 10 2" xfId="3988"/>
    <cellStyle name="GrandTotalNumber 5 10 2 2" xfId="3989"/>
    <cellStyle name="GrandTotalNumber 5 10 2 2 2" xfId="3990"/>
    <cellStyle name="GrandTotalNumber 5 10 2 3" xfId="3991"/>
    <cellStyle name="GrandTotalNumber 5 10 2 3 2" xfId="3992"/>
    <cellStyle name="GrandTotalNumber 5 10 2 4" xfId="3993"/>
    <cellStyle name="GrandTotalNumber 5 10 2 4 2" xfId="3994"/>
    <cellStyle name="GrandTotalNumber 5 10 2 5" xfId="3995"/>
    <cellStyle name="GrandTotalNumber 5 10 3" xfId="3996"/>
    <cellStyle name="GrandTotalNumber 5 10 3 2" xfId="3997"/>
    <cellStyle name="GrandTotalNumber 5 10 4" xfId="3998"/>
    <cellStyle name="GrandTotalNumber 5 10 4 2" xfId="3999"/>
    <cellStyle name="GrandTotalNumber 5 10 5" xfId="4000"/>
    <cellStyle name="GrandTotalNumber 5 10 5 2" xfId="4001"/>
    <cellStyle name="GrandTotalNumber 5 10 6" xfId="4002"/>
    <cellStyle name="GrandTotalNumber 5 11" xfId="4003"/>
    <cellStyle name="GrandTotalNumber 5 11 2" xfId="4004"/>
    <cellStyle name="GrandTotalNumber 5 11 2 2" xfId="4005"/>
    <cellStyle name="GrandTotalNumber 5 11 3" xfId="4006"/>
    <cellStyle name="GrandTotalNumber 5 11 3 2" xfId="4007"/>
    <cellStyle name="GrandTotalNumber 5 11 4" xfId="4008"/>
    <cellStyle name="GrandTotalNumber 5 11 4 2" xfId="4009"/>
    <cellStyle name="GrandTotalNumber 5 11 5" xfId="4010"/>
    <cellStyle name="GrandTotalNumber 5 12" xfId="4011"/>
    <cellStyle name="GrandTotalNumber 5 12 2" xfId="4012"/>
    <cellStyle name="GrandTotalNumber 5 12 2 2" xfId="4013"/>
    <cellStyle name="GrandTotalNumber 5 12 3" xfId="4014"/>
    <cellStyle name="GrandTotalNumber 5 12 3 2" xfId="4015"/>
    <cellStyle name="GrandTotalNumber 5 12 4" xfId="4016"/>
    <cellStyle name="GrandTotalNumber 5 12 4 2" xfId="4017"/>
    <cellStyle name="GrandTotalNumber 5 12 5" xfId="4018"/>
    <cellStyle name="GrandTotalNumber 5 13" xfId="4019"/>
    <cellStyle name="GrandTotalNumber 5 13 2" xfId="4020"/>
    <cellStyle name="GrandTotalNumber 5 13 2 2" xfId="4021"/>
    <cellStyle name="GrandTotalNumber 5 13 3" xfId="4022"/>
    <cellStyle name="GrandTotalNumber 5 13 3 2" xfId="4023"/>
    <cellStyle name="GrandTotalNumber 5 13 4" xfId="4024"/>
    <cellStyle name="GrandTotalNumber 5 13 4 2" xfId="4025"/>
    <cellStyle name="GrandTotalNumber 5 13 5" xfId="4026"/>
    <cellStyle name="GrandTotalNumber 5 14" xfId="4027"/>
    <cellStyle name="GrandTotalNumber 5 14 2" xfId="4028"/>
    <cellStyle name="GrandTotalNumber 5 14 2 2" xfId="4029"/>
    <cellStyle name="GrandTotalNumber 5 14 3" xfId="4030"/>
    <cellStyle name="GrandTotalNumber 5 14 3 2" xfId="4031"/>
    <cellStyle name="GrandTotalNumber 5 14 4" xfId="4032"/>
    <cellStyle name="GrandTotalNumber 5 14 4 2" xfId="4033"/>
    <cellStyle name="GrandTotalNumber 5 14 5" xfId="4034"/>
    <cellStyle name="GrandTotalNumber 5 15" xfId="4035"/>
    <cellStyle name="GrandTotalNumber 5 15 2" xfId="4036"/>
    <cellStyle name="GrandTotalNumber 5 15 2 2" xfId="4037"/>
    <cellStyle name="GrandTotalNumber 5 15 3" xfId="4038"/>
    <cellStyle name="GrandTotalNumber 5 15 3 2" xfId="4039"/>
    <cellStyle name="GrandTotalNumber 5 15 4" xfId="4040"/>
    <cellStyle name="GrandTotalNumber 5 15 4 2" xfId="4041"/>
    <cellStyle name="GrandTotalNumber 5 15 5" xfId="4042"/>
    <cellStyle name="GrandTotalNumber 5 16" xfId="4043"/>
    <cellStyle name="GrandTotalNumber 5 16 2" xfId="4044"/>
    <cellStyle name="GrandTotalNumber 5 16 2 2" xfId="4045"/>
    <cellStyle name="GrandTotalNumber 5 16 3" xfId="4046"/>
    <cellStyle name="GrandTotalNumber 5 17" xfId="4047"/>
    <cellStyle name="GrandTotalNumber 5 17 2" xfId="4048"/>
    <cellStyle name="GrandTotalNumber 5 17 2 2" xfId="4049"/>
    <cellStyle name="GrandTotalNumber 5 17 3" xfId="4050"/>
    <cellStyle name="GrandTotalNumber 5 18" xfId="4051"/>
    <cellStyle name="GrandTotalNumber 5 18 2" xfId="4052"/>
    <cellStyle name="GrandTotalNumber 5 18 2 2" xfId="4053"/>
    <cellStyle name="GrandTotalNumber 5 18 3" xfId="4054"/>
    <cellStyle name="GrandTotalNumber 5 19" xfId="4055"/>
    <cellStyle name="GrandTotalNumber 5 19 2" xfId="4056"/>
    <cellStyle name="GrandTotalNumber 5 19 2 2" xfId="4057"/>
    <cellStyle name="GrandTotalNumber 5 19 3" xfId="4058"/>
    <cellStyle name="GrandTotalNumber 5 2" xfId="4059"/>
    <cellStyle name="GrandTotalNumber 5 2 10" xfId="4060"/>
    <cellStyle name="GrandTotalNumber 5 2 10 2" xfId="4061"/>
    <cellStyle name="GrandTotalNumber 5 2 10 2 2" xfId="4062"/>
    <cellStyle name="GrandTotalNumber 5 2 10 3" xfId="4063"/>
    <cellStyle name="GrandTotalNumber 5 2 10 3 2" xfId="4064"/>
    <cellStyle name="GrandTotalNumber 5 2 10 4" xfId="4065"/>
    <cellStyle name="GrandTotalNumber 5 2 10 4 2" xfId="4066"/>
    <cellStyle name="GrandTotalNumber 5 2 10 5" xfId="4067"/>
    <cellStyle name="GrandTotalNumber 5 2 11" xfId="4068"/>
    <cellStyle name="GrandTotalNumber 5 2 11 2" xfId="4069"/>
    <cellStyle name="GrandTotalNumber 5 2 11 2 2" xfId="4070"/>
    <cellStyle name="GrandTotalNumber 5 2 11 3" xfId="4071"/>
    <cellStyle name="GrandTotalNumber 5 2 11 3 2" xfId="4072"/>
    <cellStyle name="GrandTotalNumber 5 2 11 4" xfId="4073"/>
    <cellStyle name="GrandTotalNumber 5 2 11 4 2" xfId="4074"/>
    <cellStyle name="GrandTotalNumber 5 2 11 5" xfId="4075"/>
    <cellStyle name="GrandTotalNumber 5 2 12" xfId="4076"/>
    <cellStyle name="GrandTotalNumber 5 2 12 2" xfId="4077"/>
    <cellStyle name="GrandTotalNumber 5 2 12 2 2" xfId="4078"/>
    <cellStyle name="GrandTotalNumber 5 2 12 3" xfId="4079"/>
    <cellStyle name="GrandTotalNumber 5 2 12 3 2" xfId="4080"/>
    <cellStyle name="GrandTotalNumber 5 2 12 4" xfId="4081"/>
    <cellStyle name="GrandTotalNumber 5 2 12 4 2" xfId="4082"/>
    <cellStyle name="GrandTotalNumber 5 2 12 5" xfId="4083"/>
    <cellStyle name="GrandTotalNumber 5 2 13" xfId="4084"/>
    <cellStyle name="GrandTotalNumber 5 2 13 2" xfId="4085"/>
    <cellStyle name="GrandTotalNumber 5 2 13 2 2" xfId="4086"/>
    <cellStyle name="GrandTotalNumber 5 2 13 3" xfId="4087"/>
    <cellStyle name="GrandTotalNumber 5 2 13 3 2" xfId="4088"/>
    <cellStyle name="GrandTotalNumber 5 2 13 4" xfId="4089"/>
    <cellStyle name="GrandTotalNumber 5 2 13 4 2" xfId="4090"/>
    <cellStyle name="GrandTotalNumber 5 2 13 5" xfId="4091"/>
    <cellStyle name="GrandTotalNumber 5 2 14" xfId="4092"/>
    <cellStyle name="GrandTotalNumber 5 2 14 2" xfId="4093"/>
    <cellStyle name="GrandTotalNumber 5 2 14 2 2" xfId="4094"/>
    <cellStyle name="GrandTotalNumber 5 2 14 3" xfId="4095"/>
    <cellStyle name="GrandTotalNumber 5 2 14 3 2" xfId="4096"/>
    <cellStyle name="GrandTotalNumber 5 2 14 4" xfId="4097"/>
    <cellStyle name="GrandTotalNumber 5 2 14 4 2" xfId="4098"/>
    <cellStyle name="GrandTotalNumber 5 2 14 5" xfId="4099"/>
    <cellStyle name="GrandTotalNumber 5 2 15" xfId="4100"/>
    <cellStyle name="GrandTotalNumber 5 2 15 2" xfId="4101"/>
    <cellStyle name="GrandTotalNumber 5 2 15 2 2" xfId="4102"/>
    <cellStyle name="GrandTotalNumber 5 2 15 3" xfId="4103"/>
    <cellStyle name="GrandTotalNumber 5 2 16" xfId="4104"/>
    <cellStyle name="GrandTotalNumber 5 2 16 2" xfId="4105"/>
    <cellStyle name="GrandTotalNumber 5 2 16 2 2" xfId="4106"/>
    <cellStyle name="GrandTotalNumber 5 2 16 3" xfId="4107"/>
    <cellStyle name="GrandTotalNumber 5 2 17" xfId="4108"/>
    <cellStyle name="GrandTotalNumber 5 2 17 2" xfId="4109"/>
    <cellStyle name="GrandTotalNumber 5 2 17 2 2" xfId="4110"/>
    <cellStyle name="GrandTotalNumber 5 2 17 3" xfId="4111"/>
    <cellStyle name="GrandTotalNumber 5 2 18" xfId="4112"/>
    <cellStyle name="GrandTotalNumber 5 2 18 2" xfId="4113"/>
    <cellStyle name="GrandTotalNumber 5 2 18 2 2" xfId="4114"/>
    <cellStyle name="GrandTotalNumber 5 2 18 3" xfId="4115"/>
    <cellStyle name="GrandTotalNumber 5 2 19" xfId="4116"/>
    <cellStyle name="GrandTotalNumber 5 2 19 2" xfId="4117"/>
    <cellStyle name="GrandTotalNumber 5 2 2" xfId="4118"/>
    <cellStyle name="GrandTotalNumber 5 2 2 10" xfId="4119"/>
    <cellStyle name="GrandTotalNumber 5 2 2 10 2" xfId="4120"/>
    <cellStyle name="GrandTotalNumber 5 2 2 10 2 2" xfId="4121"/>
    <cellStyle name="GrandTotalNumber 5 2 2 10 3" xfId="4122"/>
    <cellStyle name="GrandTotalNumber 5 2 2 10 3 2" xfId="4123"/>
    <cellStyle name="GrandTotalNumber 5 2 2 10 4" xfId="4124"/>
    <cellStyle name="GrandTotalNumber 5 2 2 10 4 2" xfId="4125"/>
    <cellStyle name="GrandTotalNumber 5 2 2 10 5" xfId="4126"/>
    <cellStyle name="GrandTotalNumber 5 2 2 11" xfId="4127"/>
    <cellStyle name="GrandTotalNumber 5 2 2 11 2" xfId="4128"/>
    <cellStyle name="GrandTotalNumber 5 2 2 12" xfId="4129"/>
    <cellStyle name="GrandTotalNumber 5 2 2 12 2" xfId="4130"/>
    <cellStyle name="GrandTotalNumber 5 2 2 13" xfId="4131"/>
    <cellStyle name="GrandTotalNumber 5 2 2 13 2" xfId="4132"/>
    <cellStyle name="GrandTotalNumber 5 2 2 14" xfId="4133"/>
    <cellStyle name="GrandTotalNumber 5 2 2 2" xfId="4134"/>
    <cellStyle name="GrandTotalNumber 5 2 2 2 10" xfId="4135"/>
    <cellStyle name="GrandTotalNumber 5 2 2 2 10 2" xfId="4136"/>
    <cellStyle name="GrandTotalNumber 5 2 2 2 11" xfId="4137"/>
    <cellStyle name="GrandTotalNumber 5 2 2 2 2" xfId="4138"/>
    <cellStyle name="GrandTotalNumber 5 2 2 2 2 2" xfId="4139"/>
    <cellStyle name="GrandTotalNumber 5 2 2 2 2 2 2" xfId="4140"/>
    <cellStyle name="GrandTotalNumber 5 2 2 2 2 2 2 2" xfId="4141"/>
    <cellStyle name="GrandTotalNumber 5 2 2 2 2 2 3" xfId="4142"/>
    <cellStyle name="GrandTotalNumber 5 2 2 2 2 2 3 2" xfId="4143"/>
    <cellStyle name="GrandTotalNumber 5 2 2 2 2 2 4" xfId="4144"/>
    <cellStyle name="GrandTotalNumber 5 2 2 2 2 2 4 2" xfId="4145"/>
    <cellStyle name="GrandTotalNumber 5 2 2 2 2 2 5" xfId="4146"/>
    <cellStyle name="GrandTotalNumber 5 2 2 2 2 3" xfId="4147"/>
    <cellStyle name="GrandTotalNumber 5 2 2 2 2 3 2" xfId="4148"/>
    <cellStyle name="GrandTotalNumber 5 2 2 2 2 4" xfId="4149"/>
    <cellStyle name="GrandTotalNumber 5 2 2 2 2 4 2" xfId="4150"/>
    <cellStyle name="GrandTotalNumber 5 2 2 2 2 5" xfId="4151"/>
    <cellStyle name="GrandTotalNumber 5 2 2 2 2 5 2" xfId="4152"/>
    <cellStyle name="GrandTotalNumber 5 2 2 2 2 6" xfId="4153"/>
    <cellStyle name="GrandTotalNumber 5 2 2 2 3" xfId="4154"/>
    <cellStyle name="GrandTotalNumber 5 2 2 2 3 2" xfId="4155"/>
    <cellStyle name="GrandTotalNumber 5 2 2 2 3 2 2" xfId="4156"/>
    <cellStyle name="GrandTotalNumber 5 2 2 2 3 2 2 2" xfId="4157"/>
    <cellStyle name="GrandTotalNumber 5 2 2 2 3 2 3" xfId="4158"/>
    <cellStyle name="GrandTotalNumber 5 2 2 2 3 2 3 2" xfId="4159"/>
    <cellStyle name="GrandTotalNumber 5 2 2 2 3 2 4" xfId="4160"/>
    <cellStyle name="GrandTotalNumber 5 2 2 2 3 2 4 2" xfId="4161"/>
    <cellStyle name="GrandTotalNumber 5 2 2 2 3 2 5" xfId="4162"/>
    <cellStyle name="GrandTotalNumber 5 2 2 2 3 3" xfId="4163"/>
    <cellStyle name="GrandTotalNumber 5 2 2 2 3 3 2" xfId="4164"/>
    <cellStyle name="GrandTotalNumber 5 2 2 2 3 4" xfId="4165"/>
    <cellStyle name="GrandTotalNumber 5 2 2 2 3 4 2" xfId="4166"/>
    <cellStyle name="GrandTotalNumber 5 2 2 2 3 5" xfId="4167"/>
    <cellStyle name="GrandTotalNumber 5 2 2 2 3 5 2" xfId="4168"/>
    <cellStyle name="GrandTotalNumber 5 2 2 2 3 6" xfId="4169"/>
    <cellStyle name="GrandTotalNumber 5 2 2 2 4" xfId="4170"/>
    <cellStyle name="GrandTotalNumber 5 2 2 2 4 2" xfId="4171"/>
    <cellStyle name="GrandTotalNumber 5 2 2 2 4 2 2" xfId="4172"/>
    <cellStyle name="GrandTotalNumber 5 2 2 2 4 2 2 2" xfId="4173"/>
    <cellStyle name="GrandTotalNumber 5 2 2 2 4 2 3" xfId="4174"/>
    <cellStyle name="GrandTotalNumber 5 2 2 2 4 2 3 2" xfId="4175"/>
    <cellStyle name="GrandTotalNumber 5 2 2 2 4 2 4" xfId="4176"/>
    <cellStyle name="GrandTotalNumber 5 2 2 2 4 2 4 2" xfId="4177"/>
    <cellStyle name="GrandTotalNumber 5 2 2 2 4 2 5" xfId="4178"/>
    <cellStyle name="GrandTotalNumber 5 2 2 2 4 3" xfId="4179"/>
    <cellStyle name="GrandTotalNumber 5 2 2 2 4 3 2" xfId="4180"/>
    <cellStyle name="GrandTotalNumber 5 2 2 2 4 4" xfId="4181"/>
    <cellStyle name="GrandTotalNumber 5 2 2 2 4 4 2" xfId="4182"/>
    <cellStyle name="GrandTotalNumber 5 2 2 2 4 5" xfId="4183"/>
    <cellStyle name="GrandTotalNumber 5 2 2 2 4 5 2" xfId="4184"/>
    <cellStyle name="GrandTotalNumber 5 2 2 2 4 6" xfId="4185"/>
    <cellStyle name="GrandTotalNumber 5 2 2 2 5" xfId="4186"/>
    <cellStyle name="GrandTotalNumber 5 2 2 2 5 2" xfId="4187"/>
    <cellStyle name="GrandTotalNumber 5 2 2 2 5 2 2" xfId="4188"/>
    <cellStyle name="GrandTotalNumber 5 2 2 2 5 2 2 2" xfId="4189"/>
    <cellStyle name="GrandTotalNumber 5 2 2 2 5 2 3" xfId="4190"/>
    <cellStyle name="GrandTotalNumber 5 2 2 2 5 2 3 2" xfId="4191"/>
    <cellStyle name="GrandTotalNumber 5 2 2 2 5 2 4" xfId="4192"/>
    <cellStyle name="GrandTotalNumber 5 2 2 2 5 2 4 2" xfId="4193"/>
    <cellStyle name="GrandTotalNumber 5 2 2 2 5 2 5" xfId="4194"/>
    <cellStyle name="GrandTotalNumber 5 2 2 2 5 3" xfId="4195"/>
    <cellStyle name="GrandTotalNumber 5 2 2 2 5 3 2" xfId="4196"/>
    <cellStyle name="GrandTotalNumber 5 2 2 2 5 4" xfId="4197"/>
    <cellStyle name="GrandTotalNumber 5 2 2 2 5 4 2" xfId="4198"/>
    <cellStyle name="GrandTotalNumber 5 2 2 2 5 5" xfId="4199"/>
    <cellStyle name="GrandTotalNumber 5 2 2 2 5 5 2" xfId="4200"/>
    <cellStyle name="GrandTotalNumber 5 2 2 2 5 6" xfId="4201"/>
    <cellStyle name="GrandTotalNumber 5 2 2 2 6" xfId="4202"/>
    <cellStyle name="GrandTotalNumber 5 2 2 2 6 2" xfId="4203"/>
    <cellStyle name="GrandTotalNumber 5 2 2 2 6 2 2" xfId="4204"/>
    <cellStyle name="GrandTotalNumber 5 2 2 2 6 2 2 2" xfId="4205"/>
    <cellStyle name="GrandTotalNumber 5 2 2 2 6 2 3" xfId="4206"/>
    <cellStyle name="GrandTotalNumber 5 2 2 2 6 2 3 2" xfId="4207"/>
    <cellStyle name="GrandTotalNumber 5 2 2 2 6 2 4" xfId="4208"/>
    <cellStyle name="GrandTotalNumber 5 2 2 2 6 2 4 2" xfId="4209"/>
    <cellStyle name="GrandTotalNumber 5 2 2 2 6 2 5" xfId="4210"/>
    <cellStyle name="GrandTotalNumber 5 2 2 2 6 3" xfId="4211"/>
    <cellStyle name="GrandTotalNumber 5 2 2 2 6 3 2" xfId="4212"/>
    <cellStyle name="GrandTotalNumber 5 2 2 2 6 4" xfId="4213"/>
    <cellStyle name="GrandTotalNumber 5 2 2 2 6 4 2" xfId="4214"/>
    <cellStyle name="GrandTotalNumber 5 2 2 2 6 5" xfId="4215"/>
    <cellStyle name="GrandTotalNumber 5 2 2 2 6 5 2" xfId="4216"/>
    <cellStyle name="GrandTotalNumber 5 2 2 2 6 6" xfId="4217"/>
    <cellStyle name="GrandTotalNumber 5 2 2 2 7" xfId="4218"/>
    <cellStyle name="GrandTotalNumber 5 2 2 2 7 2" xfId="4219"/>
    <cellStyle name="GrandTotalNumber 5 2 2 2 7 2 2" xfId="4220"/>
    <cellStyle name="GrandTotalNumber 5 2 2 2 7 3" xfId="4221"/>
    <cellStyle name="GrandTotalNumber 5 2 2 2 7 3 2" xfId="4222"/>
    <cellStyle name="GrandTotalNumber 5 2 2 2 7 4" xfId="4223"/>
    <cellStyle name="GrandTotalNumber 5 2 2 2 7 4 2" xfId="4224"/>
    <cellStyle name="GrandTotalNumber 5 2 2 2 7 5" xfId="4225"/>
    <cellStyle name="GrandTotalNumber 5 2 2 2 8" xfId="4226"/>
    <cellStyle name="GrandTotalNumber 5 2 2 2 8 2" xfId="4227"/>
    <cellStyle name="GrandTotalNumber 5 2 2 2 9" xfId="4228"/>
    <cellStyle name="GrandTotalNumber 5 2 2 2 9 2" xfId="4229"/>
    <cellStyle name="GrandTotalNumber 5 2 2 3" xfId="4230"/>
    <cellStyle name="GrandTotalNumber 5 2 2 3 10" xfId="4231"/>
    <cellStyle name="GrandTotalNumber 5 2 2 3 10 2" xfId="4232"/>
    <cellStyle name="GrandTotalNumber 5 2 2 3 11" xfId="4233"/>
    <cellStyle name="GrandTotalNumber 5 2 2 3 2" xfId="4234"/>
    <cellStyle name="GrandTotalNumber 5 2 2 3 2 2" xfId="4235"/>
    <cellStyle name="GrandTotalNumber 5 2 2 3 2 2 2" xfId="4236"/>
    <cellStyle name="GrandTotalNumber 5 2 2 3 2 2 2 2" xfId="4237"/>
    <cellStyle name="GrandTotalNumber 5 2 2 3 2 2 3" xfId="4238"/>
    <cellStyle name="GrandTotalNumber 5 2 2 3 2 2 3 2" xfId="4239"/>
    <cellStyle name="GrandTotalNumber 5 2 2 3 2 2 4" xfId="4240"/>
    <cellStyle name="GrandTotalNumber 5 2 2 3 2 2 4 2" xfId="4241"/>
    <cellStyle name="GrandTotalNumber 5 2 2 3 2 2 5" xfId="4242"/>
    <cellStyle name="GrandTotalNumber 5 2 2 3 2 3" xfId="4243"/>
    <cellStyle name="GrandTotalNumber 5 2 2 3 2 3 2" xfId="4244"/>
    <cellStyle name="GrandTotalNumber 5 2 2 3 2 4" xfId="4245"/>
    <cellStyle name="GrandTotalNumber 5 2 2 3 2 4 2" xfId="4246"/>
    <cellStyle name="GrandTotalNumber 5 2 2 3 2 5" xfId="4247"/>
    <cellStyle name="GrandTotalNumber 5 2 2 3 2 5 2" xfId="4248"/>
    <cellStyle name="GrandTotalNumber 5 2 2 3 2 6" xfId="4249"/>
    <cellStyle name="GrandTotalNumber 5 2 2 3 3" xfId="4250"/>
    <cellStyle name="GrandTotalNumber 5 2 2 3 3 2" xfId="4251"/>
    <cellStyle name="GrandTotalNumber 5 2 2 3 3 2 2" xfId="4252"/>
    <cellStyle name="GrandTotalNumber 5 2 2 3 3 2 2 2" xfId="4253"/>
    <cellStyle name="GrandTotalNumber 5 2 2 3 3 2 3" xfId="4254"/>
    <cellStyle name="GrandTotalNumber 5 2 2 3 3 2 3 2" xfId="4255"/>
    <cellStyle name="GrandTotalNumber 5 2 2 3 3 2 4" xfId="4256"/>
    <cellStyle name="GrandTotalNumber 5 2 2 3 3 2 4 2" xfId="4257"/>
    <cellStyle name="GrandTotalNumber 5 2 2 3 3 2 5" xfId="4258"/>
    <cellStyle name="GrandTotalNumber 5 2 2 3 3 3" xfId="4259"/>
    <cellStyle name="GrandTotalNumber 5 2 2 3 3 3 2" xfId="4260"/>
    <cellStyle name="GrandTotalNumber 5 2 2 3 3 4" xfId="4261"/>
    <cellStyle name="GrandTotalNumber 5 2 2 3 3 4 2" xfId="4262"/>
    <cellStyle name="GrandTotalNumber 5 2 2 3 3 5" xfId="4263"/>
    <cellStyle name="GrandTotalNumber 5 2 2 3 3 5 2" xfId="4264"/>
    <cellStyle name="GrandTotalNumber 5 2 2 3 3 6" xfId="4265"/>
    <cellStyle name="GrandTotalNumber 5 2 2 3 4" xfId="4266"/>
    <cellStyle name="GrandTotalNumber 5 2 2 3 4 2" xfId="4267"/>
    <cellStyle name="GrandTotalNumber 5 2 2 3 4 2 2" xfId="4268"/>
    <cellStyle name="GrandTotalNumber 5 2 2 3 4 2 2 2" xfId="4269"/>
    <cellStyle name="GrandTotalNumber 5 2 2 3 4 2 3" xfId="4270"/>
    <cellStyle name="GrandTotalNumber 5 2 2 3 4 2 3 2" xfId="4271"/>
    <cellStyle name="GrandTotalNumber 5 2 2 3 4 2 4" xfId="4272"/>
    <cellStyle name="GrandTotalNumber 5 2 2 3 4 2 4 2" xfId="4273"/>
    <cellStyle name="GrandTotalNumber 5 2 2 3 4 2 5" xfId="4274"/>
    <cellStyle name="GrandTotalNumber 5 2 2 3 4 3" xfId="4275"/>
    <cellStyle name="GrandTotalNumber 5 2 2 3 4 3 2" xfId="4276"/>
    <cellStyle name="GrandTotalNumber 5 2 2 3 4 4" xfId="4277"/>
    <cellStyle name="GrandTotalNumber 5 2 2 3 4 4 2" xfId="4278"/>
    <cellStyle name="GrandTotalNumber 5 2 2 3 4 5" xfId="4279"/>
    <cellStyle name="GrandTotalNumber 5 2 2 3 4 5 2" xfId="4280"/>
    <cellStyle name="GrandTotalNumber 5 2 2 3 4 6" xfId="4281"/>
    <cellStyle name="GrandTotalNumber 5 2 2 3 5" xfId="4282"/>
    <cellStyle name="GrandTotalNumber 5 2 2 3 5 2" xfId="4283"/>
    <cellStyle name="GrandTotalNumber 5 2 2 3 5 2 2" xfId="4284"/>
    <cellStyle name="GrandTotalNumber 5 2 2 3 5 2 2 2" xfId="4285"/>
    <cellStyle name="GrandTotalNumber 5 2 2 3 5 2 3" xfId="4286"/>
    <cellStyle name="GrandTotalNumber 5 2 2 3 5 2 3 2" xfId="4287"/>
    <cellStyle name="GrandTotalNumber 5 2 2 3 5 2 4" xfId="4288"/>
    <cellStyle name="GrandTotalNumber 5 2 2 3 5 2 4 2" xfId="4289"/>
    <cellStyle name="GrandTotalNumber 5 2 2 3 5 2 5" xfId="4290"/>
    <cellStyle name="GrandTotalNumber 5 2 2 3 5 3" xfId="4291"/>
    <cellStyle name="GrandTotalNumber 5 2 2 3 5 3 2" xfId="4292"/>
    <cellStyle name="GrandTotalNumber 5 2 2 3 5 4" xfId="4293"/>
    <cellStyle name="GrandTotalNumber 5 2 2 3 5 4 2" xfId="4294"/>
    <cellStyle name="GrandTotalNumber 5 2 2 3 5 5" xfId="4295"/>
    <cellStyle name="GrandTotalNumber 5 2 2 3 5 5 2" xfId="4296"/>
    <cellStyle name="GrandTotalNumber 5 2 2 3 5 6" xfId="4297"/>
    <cellStyle name="GrandTotalNumber 5 2 2 3 6" xfId="4298"/>
    <cellStyle name="GrandTotalNumber 5 2 2 3 6 2" xfId="4299"/>
    <cellStyle name="GrandTotalNumber 5 2 2 3 6 2 2" xfId="4300"/>
    <cellStyle name="GrandTotalNumber 5 2 2 3 6 2 2 2" xfId="4301"/>
    <cellStyle name="GrandTotalNumber 5 2 2 3 6 2 3" xfId="4302"/>
    <cellStyle name="GrandTotalNumber 5 2 2 3 6 2 3 2" xfId="4303"/>
    <cellStyle name="GrandTotalNumber 5 2 2 3 6 2 4" xfId="4304"/>
    <cellStyle name="GrandTotalNumber 5 2 2 3 6 2 4 2" xfId="4305"/>
    <cellStyle name="GrandTotalNumber 5 2 2 3 6 2 5" xfId="4306"/>
    <cellStyle name="GrandTotalNumber 5 2 2 3 6 3" xfId="4307"/>
    <cellStyle name="GrandTotalNumber 5 2 2 3 6 3 2" xfId="4308"/>
    <cellStyle name="GrandTotalNumber 5 2 2 3 6 4" xfId="4309"/>
    <cellStyle name="GrandTotalNumber 5 2 2 3 6 4 2" xfId="4310"/>
    <cellStyle name="GrandTotalNumber 5 2 2 3 6 5" xfId="4311"/>
    <cellStyle name="GrandTotalNumber 5 2 2 3 6 5 2" xfId="4312"/>
    <cellStyle name="GrandTotalNumber 5 2 2 3 6 6" xfId="4313"/>
    <cellStyle name="GrandTotalNumber 5 2 2 3 7" xfId="4314"/>
    <cellStyle name="GrandTotalNumber 5 2 2 3 7 2" xfId="4315"/>
    <cellStyle name="GrandTotalNumber 5 2 2 3 7 2 2" xfId="4316"/>
    <cellStyle name="GrandTotalNumber 5 2 2 3 7 3" xfId="4317"/>
    <cellStyle name="GrandTotalNumber 5 2 2 3 7 3 2" xfId="4318"/>
    <cellStyle name="GrandTotalNumber 5 2 2 3 7 4" xfId="4319"/>
    <cellStyle name="GrandTotalNumber 5 2 2 3 7 4 2" xfId="4320"/>
    <cellStyle name="GrandTotalNumber 5 2 2 3 7 5" xfId="4321"/>
    <cellStyle name="GrandTotalNumber 5 2 2 3 8" xfId="4322"/>
    <cellStyle name="GrandTotalNumber 5 2 2 3 8 2" xfId="4323"/>
    <cellStyle name="GrandTotalNumber 5 2 2 3 9" xfId="4324"/>
    <cellStyle name="GrandTotalNumber 5 2 2 3 9 2" xfId="4325"/>
    <cellStyle name="GrandTotalNumber 5 2 2 4" xfId="4326"/>
    <cellStyle name="GrandTotalNumber 5 2 2 4 10" xfId="4327"/>
    <cellStyle name="GrandTotalNumber 5 2 2 4 10 2" xfId="4328"/>
    <cellStyle name="GrandTotalNumber 5 2 2 4 11" xfId="4329"/>
    <cellStyle name="GrandTotalNumber 5 2 2 4 2" xfId="4330"/>
    <cellStyle name="GrandTotalNumber 5 2 2 4 2 2" xfId="4331"/>
    <cellStyle name="GrandTotalNumber 5 2 2 4 2 2 2" xfId="4332"/>
    <cellStyle name="GrandTotalNumber 5 2 2 4 2 2 2 2" xfId="4333"/>
    <cellStyle name="GrandTotalNumber 5 2 2 4 2 2 3" xfId="4334"/>
    <cellStyle name="GrandTotalNumber 5 2 2 4 2 2 3 2" xfId="4335"/>
    <cellStyle name="GrandTotalNumber 5 2 2 4 2 2 4" xfId="4336"/>
    <cellStyle name="GrandTotalNumber 5 2 2 4 2 2 4 2" xfId="4337"/>
    <cellStyle name="GrandTotalNumber 5 2 2 4 2 2 5" xfId="4338"/>
    <cellStyle name="GrandTotalNumber 5 2 2 4 2 3" xfId="4339"/>
    <cellStyle name="GrandTotalNumber 5 2 2 4 2 3 2" xfId="4340"/>
    <cellStyle name="GrandTotalNumber 5 2 2 4 2 4" xfId="4341"/>
    <cellStyle name="GrandTotalNumber 5 2 2 4 2 4 2" xfId="4342"/>
    <cellStyle name="GrandTotalNumber 5 2 2 4 2 5" xfId="4343"/>
    <cellStyle name="GrandTotalNumber 5 2 2 4 2 5 2" xfId="4344"/>
    <cellStyle name="GrandTotalNumber 5 2 2 4 2 6" xfId="4345"/>
    <cellStyle name="GrandTotalNumber 5 2 2 4 3" xfId="4346"/>
    <cellStyle name="GrandTotalNumber 5 2 2 4 3 2" xfId="4347"/>
    <cellStyle name="GrandTotalNumber 5 2 2 4 3 2 2" xfId="4348"/>
    <cellStyle name="GrandTotalNumber 5 2 2 4 3 2 2 2" xfId="4349"/>
    <cellStyle name="GrandTotalNumber 5 2 2 4 3 2 3" xfId="4350"/>
    <cellStyle name="GrandTotalNumber 5 2 2 4 3 2 3 2" xfId="4351"/>
    <cellStyle name="GrandTotalNumber 5 2 2 4 3 2 4" xfId="4352"/>
    <cellStyle name="GrandTotalNumber 5 2 2 4 3 2 4 2" xfId="4353"/>
    <cellStyle name="GrandTotalNumber 5 2 2 4 3 2 5" xfId="4354"/>
    <cellStyle name="GrandTotalNumber 5 2 2 4 3 3" xfId="4355"/>
    <cellStyle name="GrandTotalNumber 5 2 2 4 3 3 2" xfId="4356"/>
    <cellStyle name="GrandTotalNumber 5 2 2 4 3 4" xfId="4357"/>
    <cellStyle name="GrandTotalNumber 5 2 2 4 3 4 2" xfId="4358"/>
    <cellStyle name="GrandTotalNumber 5 2 2 4 3 5" xfId="4359"/>
    <cellStyle name="GrandTotalNumber 5 2 2 4 3 5 2" xfId="4360"/>
    <cellStyle name="GrandTotalNumber 5 2 2 4 3 6" xfId="4361"/>
    <cellStyle name="GrandTotalNumber 5 2 2 4 4" xfId="4362"/>
    <cellStyle name="GrandTotalNumber 5 2 2 4 4 2" xfId="4363"/>
    <cellStyle name="GrandTotalNumber 5 2 2 4 4 2 2" xfId="4364"/>
    <cellStyle name="GrandTotalNumber 5 2 2 4 4 2 2 2" xfId="4365"/>
    <cellStyle name="GrandTotalNumber 5 2 2 4 4 2 3" xfId="4366"/>
    <cellStyle name="GrandTotalNumber 5 2 2 4 4 2 3 2" xfId="4367"/>
    <cellStyle name="GrandTotalNumber 5 2 2 4 4 2 4" xfId="4368"/>
    <cellStyle name="GrandTotalNumber 5 2 2 4 4 2 4 2" xfId="4369"/>
    <cellStyle name="GrandTotalNumber 5 2 2 4 4 2 5" xfId="4370"/>
    <cellStyle name="GrandTotalNumber 5 2 2 4 4 3" xfId="4371"/>
    <cellStyle name="GrandTotalNumber 5 2 2 4 4 3 2" xfId="4372"/>
    <cellStyle name="GrandTotalNumber 5 2 2 4 4 4" xfId="4373"/>
    <cellStyle name="GrandTotalNumber 5 2 2 4 4 4 2" xfId="4374"/>
    <cellStyle name="GrandTotalNumber 5 2 2 4 4 5" xfId="4375"/>
    <cellStyle name="GrandTotalNumber 5 2 2 4 4 5 2" xfId="4376"/>
    <cellStyle name="GrandTotalNumber 5 2 2 4 4 6" xfId="4377"/>
    <cellStyle name="GrandTotalNumber 5 2 2 4 5" xfId="4378"/>
    <cellStyle name="GrandTotalNumber 5 2 2 4 5 2" xfId="4379"/>
    <cellStyle name="GrandTotalNumber 5 2 2 4 5 2 2" xfId="4380"/>
    <cellStyle name="GrandTotalNumber 5 2 2 4 5 2 2 2" xfId="4381"/>
    <cellStyle name="GrandTotalNumber 5 2 2 4 5 2 3" xfId="4382"/>
    <cellStyle name="GrandTotalNumber 5 2 2 4 5 2 3 2" xfId="4383"/>
    <cellStyle name="GrandTotalNumber 5 2 2 4 5 2 4" xfId="4384"/>
    <cellStyle name="GrandTotalNumber 5 2 2 4 5 2 4 2" xfId="4385"/>
    <cellStyle name="GrandTotalNumber 5 2 2 4 5 2 5" xfId="4386"/>
    <cellStyle name="GrandTotalNumber 5 2 2 4 5 3" xfId="4387"/>
    <cellStyle name="GrandTotalNumber 5 2 2 4 5 3 2" xfId="4388"/>
    <cellStyle name="GrandTotalNumber 5 2 2 4 5 4" xfId="4389"/>
    <cellStyle name="GrandTotalNumber 5 2 2 4 5 4 2" xfId="4390"/>
    <cellStyle name="GrandTotalNumber 5 2 2 4 5 5" xfId="4391"/>
    <cellStyle name="GrandTotalNumber 5 2 2 4 5 5 2" xfId="4392"/>
    <cellStyle name="GrandTotalNumber 5 2 2 4 5 6" xfId="4393"/>
    <cellStyle name="GrandTotalNumber 5 2 2 4 6" xfId="4394"/>
    <cellStyle name="GrandTotalNumber 5 2 2 4 6 2" xfId="4395"/>
    <cellStyle name="GrandTotalNumber 5 2 2 4 6 2 2" xfId="4396"/>
    <cellStyle name="GrandTotalNumber 5 2 2 4 6 2 2 2" xfId="4397"/>
    <cellStyle name="GrandTotalNumber 5 2 2 4 6 2 3" xfId="4398"/>
    <cellStyle name="GrandTotalNumber 5 2 2 4 6 2 3 2" xfId="4399"/>
    <cellStyle name="GrandTotalNumber 5 2 2 4 6 2 4" xfId="4400"/>
    <cellStyle name="GrandTotalNumber 5 2 2 4 6 2 4 2" xfId="4401"/>
    <cellStyle name="GrandTotalNumber 5 2 2 4 6 2 5" xfId="4402"/>
    <cellStyle name="GrandTotalNumber 5 2 2 4 6 3" xfId="4403"/>
    <cellStyle name="GrandTotalNumber 5 2 2 4 6 3 2" xfId="4404"/>
    <cellStyle name="GrandTotalNumber 5 2 2 4 6 4" xfId="4405"/>
    <cellStyle name="GrandTotalNumber 5 2 2 4 6 4 2" xfId="4406"/>
    <cellStyle name="GrandTotalNumber 5 2 2 4 6 5" xfId="4407"/>
    <cellStyle name="GrandTotalNumber 5 2 2 4 6 5 2" xfId="4408"/>
    <cellStyle name="GrandTotalNumber 5 2 2 4 6 6" xfId="4409"/>
    <cellStyle name="GrandTotalNumber 5 2 2 4 7" xfId="4410"/>
    <cellStyle name="GrandTotalNumber 5 2 2 4 7 2" xfId="4411"/>
    <cellStyle name="GrandTotalNumber 5 2 2 4 7 2 2" xfId="4412"/>
    <cellStyle name="GrandTotalNumber 5 2 2 4 7 3" xfId="4413"/>
    <cellStyle name="GrandTotalNumber 5 2 2 4 7 3 2" xfId="4414"/>
    <cellStyle name="GrandTotalNumber 5 2 2 4 7 4" xfId="4415"/>
    <cellStyle name="GrandTotalNumber 5 2 2 4 7 4 2" xfId="4416"/>
    <cellStyle name="GrandTotalNumber 5 2 2 4 7 5" xfId="4417"/>
    <cellStyle name="GrandTotalNumber 5 2 2 4 8" xfId="4418"/>
    <cellStyle name="GrandTotalNumber 5 2 2 4 8 2" xfId="4419"/>
    <cellStyle name="GrandTotalNumber 5 2 2 4 9" xfId="4420"/>
    <cellStyle name="GrandTotalNumber 5 2 2 4 9 2" xfId="4421"/>
    <cellStyle name="GrandTotalNumber 5 2 2 5" xfId="4422"/>
    <cellStyle name="GrandTotalNumber 5 2 2 5 2" xfId="4423"/>
    <cellStyle name="GrandTotalNumber 5 2 2 5 2 2" xfId="4424"/>
    <cellStyle name="GrandTotalNumber 5 2 2 5 2 2 2" xfId="4425"/>
    <cellStyle name="GrandTotalNumber 5 2 2 5 2 3" xfId="4426"/>
    <cellStyle name="GrandTotalNumber 5 2 2 5 2 3 2" xfId="4427"/>
    <cellStyle name="GrandTotalNumber 5 2 2 5 2 4" xfId="4428"/>
    <cellStyle name="GrandTotalNumber 5 2 2 5 2 4 2" xfId="4429"/>
    <cellStyle name="GrandTotalNumber 5 2 2 5 2 5" xfId="4430"/>
    <cellStyle name="GrandTotalNumber 5 2 2 5 3" xfId="4431"/>
    <cellStyle name="GrandTotalNumber 5 2 2 5 3 2" xfId="4432"/>
    <cellStyle name="GrandTotalNumber 5 2 2 5 4" xfId="4433"/>
    <cellStyle name="GrandTotalNumber 5 2 2 5 4 2" xfId="4434"/>
    <cellStyle name="GrandTotalNumber 5 2 2 5 5" xfId="4435"/>
    <cellStyle name="GrandTotalNumber 5 2 2 5 5 2" xfId="4436"/>
    <cellStyle name="GrandTotalNumber 5 2 2 5 6" xfId="4437"/>
    <cellStyle name="GrandTotalNumber 5 2 2 6" xfId="4438"/>
    <cellStyle name="GrandTotalNumber 5 2 2 6 2" xfId="4439"/>
    <cellStyle name="GrandTotalNumber 5 2 2 6 2 2" xfId="4440"/>
    <cellStyle name="GrandTotalNumber 5 2 2 6 2 2 2" xfId="4441"/>
    <cellStyle name="GrandTotalNumber 5 2 2 6 2 3" xfId="4442"/>
    <cellStyle name="GrandTotalNumber 5 2 2 6 2 3 2" xfId="4443"/>
    <cellStyle name="GrandTotalNumber 5 2 2 6 2 4" xfId="4444"/>
    <cellStyle name="GrandTotalNumber 5 2 2 6 2 4 2" xfId="4445"/>
    <cellStyle name="GrandTotalNumber 5 2 2 6 2 5" xfId="4446"/>
    <cellStyle name="GrandTotalNumber 5 2 2 6 3" xfId="4447"/>
    <cellStyle name="GrandTotalNumber 5 2 2 6 3 2" xfId="4448"/>
    <cellStyle name="GrandTotalNumber 5 2 2 6 4" xfId="4449"/>
    <cellStyle name="GrandTotalNumber 5 2 2 6 4 2" xfId="4450"/>
    <cellStyle name="GrandTotalNumber 5 2 2 6 5" xfId="4451"/>
    <cellStyle name="GrandTotalNumber 5 2 2 6 5 2" xfId="4452"/>
    <cellStyle name="GrandTotalNumber 5 2 2 6 6" xfId="4453"/>
    <cellStyle name="GrandTotalNumber 5 2 2 7" xfId="4454"/>
    <cellStyle name="GrandTotalNumber 5 2 2 7 2" xfId="4455"/>
    <cellStyle name="GrandTotalNumber 5 2 2 7 2 2" xfId="4456"/>
    <cellStyle name="GrandTotalNumber 5 2 2 7 2 2 2" xfId="4457"/>
    <cellStyle name="GrandTotalNumber 5 2 2 7 2 3" xfId="4458"/>
    <cellStyle name="GrandTotalNumber 5 2 2 7 2 3 2" xfId="4459"/>
    <cellStyle name="GrandTotalNumber 5 2 2 7 2 4" xfId="4460"/>
    <cellStyle name="GrandTotalNumber 5 2 2 7 2 4 2" xfId="4461"/>
    <cellStyle name="GrandTotalNumber 5 2 2 7 2 5" xfId="4462"/>
    <cellStyle name="GrandTotalNumber 5 2 2 7 3" xfId="4463"/>
    <cellStyle name="GrandTotalNumber 5 2 2 7 3 2" xfId="4464"/>
    <cellStyle name="GrandTotalNumber 5 2 2 7 4" xfId="4465"/>
    <cellStyle name="GrandTotalNumber 5 2 2 7 4 2" xfId="4466"/>
    <cellStyle name="GrandTotalNumber 5 2 2 7 5" xfId="4467"/>
    <cellStyle name="GrandTotalNumber 5 2 2 7 5 2" xfId="4468"/>
    <cellStyle name="GrandTotalNumber 5 2 2 7 6" xfId="4469"/>
    <cellStyle name="GrandTotalNumber 5 2 2 8" xfId="4470"/>
    <cellStyle name="GrandTotalNumber 5 2 2 8 2" xfId="4471"/>
    <cellStyle name="GrandTotalNumber 5 2 2 8 2 2" xfId="4472"/>
    <cellStyle name="GrandTotalNumber 5 2 2 8 2 2 2" xfId="4473"/>
    <cellStyle name="GrandTotalNumber 5 2 2 8 2 3" xfId="4474"/>
    <cellStyle name="GrandTotalNumber 5 2 2 8 2 3 2" xfId="4475"/>
    <cellStyle name="GrandTotalNumber 5 2 2 8 2 4" xfId="4476"/>
    <cellStyle name="GrandTotalNumber 5 2 2 8 2 4 2" xfId="4477"/>
    <cellStyle name="GrandTotalNumber 5 2 2 8 2 5" xfId="4478"/>
    <cellStyle name="GrandTotalNumber 5 2 2 8 3" xfId="4479"/>
    <cellStyle name="GrandTotalNumber 5 2 2 8 3 2" xfId="4480"/>
    <cellStyle name="GrandTotalNumber 5 2 2 8 4" xfId="4481"/>
    <cellStyle name="GrandTotalNumber 5 2 2 8 4 2" xfId="4482"/>
    <cellStyle name="GrandTotalNumber 5 2 2 8 5" xfId="4483"/>
    <cellStyle name="GrandTotalNumber 5 2 2 8 5 2" xfId="4484"/>
    <cellStyle name="GrandTotalNumber 5 2 2 8 6" xfId="4485"/>
    <cellStyle name="GrandTotalNumber 5 2 2 9" xfId="4486"/>
    <cellStyle name="GrandTotalNumber 5 2 2 9 2" xfId="4487"/>
    <cellStyle name="GrandTotalNumber 5 2 2 9 2 2" xfId="4488"/>
    <cellStyle name="GrandTotalNumber 5 2 2 9 2 2 2" xfId="4489"/>
    <cellStyle name="GrandTotalNumber 5 2 2 9 2 3" xfId="4490"/>
    <cellStyle name="GrandTotalNumber 5 2 2 9 2 3 2" xfId="4491"/>
    <cellStyle name="GrandTotalNumber 5 2 2 9 2 4" xfId="4492"/>
    <cellStyle name="GrandTotalNumber 5 2 2 9 2 4 2" xfId="4493"/>
    <cellStyle name="GrandTotalNumber 5 2 2 9 2 5" xfId="4494"/>
    <cellStyle name="GrandTotalNumber 5 2 2 9 3" xfId="4495"/>
    <cellStyle name="GrandTotalNumber 5 2 2 9 3 2" xfId="4496"/>
    <cellStyle name="GrandTotalNumber 5 2 2 9 4" xfId="4497"/>
    <cellStyle name="GrandTotalNumber 5 2 2 9 4 2" xfId="4498"/>
    <cellStyle name="GrandTotalNumber 5 2 2 9 5" xfId="4499"/>
    <cellStyle name="GrandTotalNumber 5 2 2 9 5 2" xfId="4500"/>
    <cellStyle name="GrandTotalNumber 5 2 2 9 6" xfId="4501"/>
    <cellStyle name="GrandTotalNumber 5 2 20" xfId="4502"/>
    <cellStyle name="GrandTotalNumber 5 2 3" xfId="4503"/>
    <cellStyle name="GrandTotalNumber 5 2 3 10" xfId="4504"/>
    <cellStyle name="GrandTotalNumber 5 2 3 10 2" xfId="4505"/>
    <cellStyle name="GrandTotalNumber 5 2 3 11" xfId="4506"/>
    <cellStyle name="GrandTotalNumber 5 2 3 2" xfId="4507"/>
    <cellStyle name="GrandTotalNumber 5 2 3 2 2" xfId="4508"/>
    <cellStyle name="GrandTotalNumber 5 2 3 2 2 2" xfId="4509"/>
    <cellStyle name="GrandTotalNumber 5 2 3 2 2 2 2" xfId="4510"/>
    <cellStyle name="GrandTotalNumber 5 2 3 2 2 3" xfId="4511"/>
    <cellStyle name="GrandTotalNumber 5 2 3 2 2 3 2" xfId="4512"/>
    <cellStyle name="GrandTotalNumber 5 2 3 2 2 4" xfId="4513"/>
    <cellStyle name="GrandTotalNumber 5 2 3 2 2 4 2" xfId="4514"/>
    <cellStyle name="GrandTotalNumber 5 2 3 2 2 5" xfId="4515"/>
    <cellStyle name="GrandTotalNumber 5 2 3 2 3" xfId="4516"/>
    <cellStyle name="GrandTotalNumber 5 2 3 2 3 2" xfId="4517"/>
    <cellStyle name="GrandTotalNumber 5 2 3 2 4" xfId="4518"/>
    <cellStyle name="GrandTotalNumber 5 2 3 2 4 2" xfId="4519"/>
    <cellStyle name="GrandTotalNumber 5 2 3 2 5" xfId="4520"/>
    <cellStyle name="GrandTotalNumber 5 2 3 2 5 2" xfId="4521"/>
    <cellStyle name="GrandTotalNumber 5 2 3 2 6" xfId="4522"/>
    <cellStyle name="GrandTotalNumber 5 2 3 3" xfId="4523"/>
    <cellStyle name="GrandTotalNumber 5 2 3 3 2" xfId="4524"/>
    <cellStyle name="GrandTotalNumber 5 2 3 3 2 2" xfId="4525"/>
    <cellStyle name="GrandTotalNumber 5 2 3 3 2 2 2" xfId="4526"/>
    <cellStyle name="GrandTotalNumber 5 2 3 3 2 3" xfId="4527"/>
    <cellStyle name="GrandTotalNumber 5 2 3 3 2 3 2" xfId="4528"/>
    <cellStyle name="GrandTotalNumber 5 2 3 3 2 4" xfId="4529"/>
    <cellStyle name="GrandTotalNumber 5 2 3 3 2 4 2" xfId="4530"/>
    <cellStyle name="GrandTotalNumber 5 2 3 3 2 5" xfId="4531"/>
    <cellStyle name="GrandTotalNumber 5 2 3 3 3" xfId="4532"/>
    <cellStyle name="GrandTotalNumber 5 2 3 3 3 2" xfId="4533"/>
    <cellStyle name="GrandTotalNumber 5 2 3 3 4" xfId="4534"/>
    <cellStyle name="GrandTotalNumber 5 2 3 3 4 2" xfId="4535"/>
    <cellStyle name="GrandTotalNumber 5 2 3 3 5" xfId="4536"/>
    <cellStyle name="GrandTotalNumber 5 2 3 3 5 2" xfId="4537"/>
    <cellStyle name="GrandTotalNumber 5 2 3 3 6" xfId="4538"/>
    <cellStyle name="GrandTotalNumber 5 2 3 4" xfId="4539"/>
    <cellStyle name="GrandTotalNumber 5 2 3 4 2" xfId="4540"/>
    <cellStyle name="GrandTotalNumber 5 2 3 4 2 2" xfId="4541"/>
    <cellStyle name="GrandTotalNumber 5 2 3 4 2 2 2" xfId="4542"/>
    <cellStyle name="GrandTotalNumber 5 2 3 4 2 3" xfId="4543"/>
    <cellStyle name="GrandTotalNumber 5 2 3 4 2 3 2" xfId="4544"/>
    <cellStyle name="GrandTotalNumber 5 2 3 4 2 4" xfId="4545"/>
    <cellStyle name="GrandTotalNumber 5 2 3 4 2 4 2" xfId="4546"/>
    <cellStyle name="GrandTotalNumber 5 2 3 4 2 5" xfId="4547"/>
    <cellStyle name="GrandTotalNumber 5 2 3 4 3" xfId="4548"/>
    <cellStyle name="GrandTotalNumber 5 2 3 4 3 2" xfId="4549"/>
    <cellStyle name="GrandTotalNumber 5 2 3 4 4" xfId="4550"/>
    <cellStyle name="GrandTotalNumber 5 2 3 4 4 2" xfId="4551"/>
    <cellStyle name="GrandTotalNumber 5 2 3 4 5" xfId="4552"/>
    <cellStyle name="GrandTotalNumber 5 2 3 4 5 2" xfId="4553"/>
    <cellStyle name="GrandTotalNumber 5 2 3 4 6" xfId="4554"/>
    <cellStyle name="GrandTotalNumber 5 2 3 5" xfId="4555"/>
    <cellStyle name="GrandTotalNumber 5 2 3 5 2" xfId="4556"/>
    <cellStyle name="GrandTotalNumber 5 2 3 5 2 2" xfId="4557"/>
    <cellStyle name="GrandTotalNumber 5 2 3 5 2 2 2" xfId="4558"/>
    <cellStyle name="GrandTotalNumber 5 2 3 5 2 3" xfId="4559"/>
    <cellStyle name="GrandTotalNumber 5 2 3 5 2 3 2" xfId="4560"/>
    <cellStyle name="GrandTotalNumber 5 2 3 5 2 4" xfId="4561"/>
    <cellStyle name="GrandTotalNumber 5 2 3 5 2 4 2" xfId="4562"/>
    <cellStyle name="GrandTotalNumber 5 2 3 5 2 5" xfId="4563"/>
    <cellStyle name="GrandTotalNumber 5 2 3 5 3" xfId="4564"/>
    <cellStyle name="GrandTotalNumber 5 2 3 5 3 2" xfId="4565"/>
    <cellStyle name="GrandTotalNumber 5 2 3 5 4" xfId="4566"/>
    <cellStyle name="GrandTotalNumber 5 2 3 5 4 2" xfId="4567"/>
    <cellStyle name="GrandTotalNumber 5 2 3 5 5" xfId="4568"/>
    <cellStyle name="GrandTotalNumber 5 2 3 5 5 2" xfId="4569"/>
    <cellStyle name="GrandTotalNumber 5 2 3 5 6" xfId="4570"/>
    <cellStyle name="GrandTotalNumber 5 2 3 6" xfId="4571"/>
    <cellStyle name="GrandTotalNumber 5 2 3 6 2" xfId="4572"/>
    <cellStyle name="GrandTotalNumber 5 2 3 6 2 2" xfId="4573"/>
    <cellStyle name="GrandTotalNumber 5 2 3 6 2 2 2" xfId="4574"/>
    <cellStyle name="GrandTotalNumber 5 2 3 6 2 3" xfId="4575"/>
    <cellStyle name="GrandTotalNumber 5 2 3 6 2 3 2" xfId="4576"/>
    <cellStyle name="GrandTotalNumber 5 2 3 6 2 4" xfId="4577"/>
    <cellStyle name="GrandTotalNumber 5 2 3 6 2 4 2" xfId="4578"/>
    <cellStyle name="GrandTotalNumber 5 2 3 6 2 5" xfId="4579"/>
    <cellStyle name="GrandTotalNumber 5 2 3 6 3" xfId="4580"/>
    <cellStyle name="GrandTotalNumber 5 2 3 6 3 2" xfId="4581"/>
    <cellStyle name="GrandTotalNumber 5 2 3 6 4" xfId="4582"/>
    <cellStyle name="GrandTotalNumber 5 2 3 6 4 2" xfId="4583"/>
    <cellStyle name="GrandTotalNumber 5 2 3 6 5" xfId="4584"/>
    <cellStyle name="GrandTotalNumber 5 2 3 6 5 2" xfId="4585"/>
    <cellStyle name="GrandTotalNumber 5 2 3 6 6" xfId="4586"/>
    <cellStyle name="GrandTotalNumber 5 2 3 7" xfId="4587"/>
    <cellStyle name="GrandTotalNumber 5 2 3 7 2" xfId="4588"/>
    <cellStyle name="GrandTotalNumber 5 2 3 7 2 2" xfId="4589"/>
    <cellStyle name="GrandTotalNumber 5 2 3 7 3" xfId="4590"/>
    <cellStyle name="GrandTotalNumber 5 2 3 7 3 2" xfId="4591"/>
    <cellStyle name="GrandTotalNumber 5 2 3 7 4" xfId="4592"/>
    <cellStyle name="GrandTotalNumber 5 2 3 7 4 2" xfId="4593"/>
    <cellStyle name="GrandTotalNumber 5 2 3 7 5" xfId="4594"/>
    <cellStyle name="GrandTotalNumber 5 2 3 8" xfId="4595"/>
    <cellStyle name="GrandTotalNumber 5 2 3 8 2" xfId="4596"/>
    <cellStyle name="GrandTotalNumber 5 2 3 9" xfId="4597"/>
    <cellStyle name="GrandTotalNumber 5 2 3 9 2" xfId="4598"/>
    <cellStyle name="GrandTotalNumber 5 2 4" xfId="4599"/>
    <cellStyle name="GrandTotalNumber 5 2 4 10" xfId="4600"/>
    <cellStyle name="GrandTotalNumber 5 2 4 10 2" xfId="4601"/>
    <cellStyle name="GrandTotalNumber 5 2 4 11" xfId="4602"/>
    <cellStyle name="GrandTotalNumber 5 2 4 2" xfId="4603"/>
    <cellStyle name="GrandTotalNumber 5 2 4 2 2" xfId="4604"/>
    <cellStyle name="GrandTotalNumber 5 2 4 2 2 2" xfId="4605"/>
    <cellStyle name="GrandTotalNumber 5 2 4 2 2 2 2" xfId="4606"/>
    <cellStyle name="GrandTotalNumber 5 2 4 2 2 3" xfId="4607"/>
    <cellStyle name="GrandTotalNumber 5 2 4 2 2 3 2" xfId="4608"/>
    <cellStyle name="GrandTotalNumber 5 2 4 2 2 4" xfId="4609"/>
    <cellStyle name="GrandTotalNumber 5 2 4 2 2 4 2" xfId="4610"/>
    <cellStyle name="GrandTotalNumber 5 2 4 2 2 5" xfId="4611"/>
    <cellStyle name="GrandTotalNumber 5 2 4 2 3" xfId="4612"/>
    <cellStyle name="GrandTotalNumber 5 2 4 2 3 2" xfId="4613"/>
    <cellStyle name="GrandTotalNumber 5 2 4 2 4" xfId="4614"/>
    <cellStyle name="GrandTotalNumber 5 2 4 2 4 2" xfId="4615"/>
    <cellStyle name="GrandTotalNumber 5 2 4 2 5" xfId="4616"/>
    <cellStyle name="GrandTotalNumber 5 2 4 2 5 2" xfId="4617"/>
    <cellStyle name="GrandTotalNumber 5 2 4 2 6" xfId="4618"/>
    <cellStyle name="GrandTotalNumber 5 2 4 3" xfId="4619"/>
    <cellStyle name="GrandTotalNumber 5 2 4 3 2" xfId="4620"/>
    <cellStyle name="GrandTotalNumber 5 2 4 3 2 2" xfId="4621"/>
    <cellStyle name="GrandTotalNumber 5 2 4 3 2 2 2" xfId="4622"/>
    <cellStyle name="GrandTotalNumber 5 2 4 3 2 3" xfId="4623"/>
    <cellStyle name="GrandTotalNumber 5 2 4 3 2 3 2" xfId="4624"/>
    <cellStyle name="GrandTotalNumber 5 2 4 3 2 4" xfId="4625"/>
    <cellStyle name="GrandTotalNumber 5 2 4 3 2 4 2" xfId="4626"/>
    <cellStyle name="GrandTotalNumber 5 2 4 3 2 5" xfId="4627"/>
    <cellStyle name="GrandTotalNumber 5 2 4 3 3" xfId="4628"/>
    <cellStyle name="GrandTotalNumber 5 2 4 3 3 2" xfId="4629"/>
    <cellStyle name="GrandTotalNumber 5 2 4 3 4" xfId="4630"/>
    <cellStyle name="GrandTotalNumber 5 2 4 3 4 2" xfId="4631"/>
    <cellStyle name="GrandTotalNumber 5 2 4 3 5" xfId="4632"/>
    <cellStyle name="GrandTotalNumber 5 2 4 3 5 2" xfId="4633"/>
    <cellStyle name="GrandTotalNumber 5 2 4 3 6" xfId="4634"/>
    <cellStyle name="GrandTotalNumber 5 2 4 4" xfId="4635"/>
    <cellStyle name="GrandTotalNumber 5 2 4 4 2" xfId="4636"/>
    <cellStyle name="GrandTotalNumber 5 2 4 4 2 2" xfId="4637"/>
    <cellStyle name="GrandTotalNumber 5 2 4 4 2 2 2" xfId="4638"/>
    <cellStyle name="GrandTotalNumber 5 2 4 4 2 3" xfId="4639"/>
    <cellStyle name="GrandTotalNumber 5 2 4 4 2 3 2" xfId="4640"/>
    <cellStyle name="GrandTotalNumber 5 2 4 4 2 4" xfId="4641"/>
    <cellStyle name="GrandTotalNumber 5 2 4 4 2 4 2" xfId="4642"/>
    <cellStyle name="GrandTotalNumber 5 2 4 4 2 5" xfId="4643"/>
    <cellStyle name="GrandTotalNumber 5 2 4 4 3" xfId="4644"/>
    <cellStyle name="GrandTotalNumber 5 2 4 4 3 2" xfId="4645"/>
    <cellStyle name="GrandTotalNumber 5 2 4 4 4" xfId="4646"/>
    <cellStyle name="GrandTotalNumber 5 2 4 4 4 2" xfId="4647"/>
    <cellStyle name="GrandTotalNumber 5 2 4 4 5" xfId="4648"/>
    <cellStyle name="GrandTotalNumber 5 2 4 4 5 2" xfId="4649"/>
    <cellStyle name="GrandTotalNumber 5 2 4 4 6" xfId="4650"/>
    <cellStyle name="GrandTotalNumber 5 2 4 5" xfId="4651"/>
    <cellStyle name="GrandTotalNumber 5 2 4 5 2" xfId="4652"/>
    <cellStyle name="GrandTotalNumber 5 2 4 5 2 2" xfId="4653"/>
    <cellStyle name="GrandTotalNumber 5 2 4 5 2 2 2" xfId="4654"/>
    <cellStyle name="GrandTotalNumber 5 2 4 5 2 3" xfId="4655"/>
    <cellStyle name="GrandTotalNumber 5 2 4 5 2 3 2" xfId="4656"/>
    <cellStyle name="GrandTotalNumber 5 2 4 5 2 4" xfId="4657"/>
    <cellStyle name="GrandTotalNumber 5 2 4 5 2 4 2" xfId="4658"/>
    <cellStyle name="GrandTotalNumber 5 2 4 5 2 5" xfId="4659"/>
    <cellStyle name="GrandTotalNumber 5 2 4 5 3" xfId="4660"/>
    <cellStyle name="GrandTotalNumber 5 2 4 5 3 2" xfId="4661"/>
    <cellStyle name="GrandTotalNumber 5 2 4 5 4" xfId="4662"/>
    <cellStyle name="GrandTotalNumber 5 2 4 5 4 2" xfId="4663"/>
    <cellStyle name="GrandTotalNumber 5 2 4 5 5" xfId="4664"/>
    <cellStyle name="GrandTotalNumber 5 2 4 5 5 2" xfId="4665"/>
    <cellStyle name="GrandTotalNumber 5 2 4 5 6" xfId="4666"/>
    <cellStyle name="GrandTotalNumber 5 2 4 6" xfId="4667"/>
    <cellStyle name="GrandTotalNumber 5 2 4 6 2" xfId="4668"/>
    <cellStyle name="GrandTotalNumber 5 2 4 6 2 2" xfId="4669"/>
    <cellStyle name="GrandTotalNumber 5 2 4 6 2 2 2" xfId="4670"/>
    <cellStyle name="GrandTotalNumber 5 2 4 6 2 3" xfId="4671"/>
    <cellStyle name="GrandTotalNumber 5 2 4 6 2 3 2" xfId="4672"/>
    <cellStyle name="GrandTotalNumber 5 2 4 6 2 4" xfId="4673"/>
    <cellStyle name="GrandTotalNumber 5 2 4 6 2 4 2" xfId="4674"/>
    <cellStyle name="GrandTotalNumber 5 2 4 6 2 5" xfId="4675"/>
    <cellStyle name="GrandTotalNumber 5 2 4 6 3" xfId="4676"/>
    <cellStyle name="GrandTotalNumber 5 2 4 6 3 2" xfId="4677"/>
    <cellStyle name="GrandTotalNumber 5 2 4 6 4" xfId="4678"/>
    <cellStyle name="GrandTotalNumber 5 2 4 6 4 2" xfId="4679"/>
    <cellStyle name="GrandTotalNumber 5 2 4 6 5" xfId="4680"/>
    <cellStyle name="GrandTotalNumber 5 2 4 6 5 2" xfId="4681"/>
    <cellStyle name="GrandTotalNumber 5 2 4 6 6" xfId="4682"/>
    <cellStyle name="GrandTotalNumber 5 2 4 7" xfId="4683"/>
    <cellStyle name="GrandTotalNumber 5 2 4 7 2" xfId="4684"/>
    <cellStyle name="GrandTotalNumber 5 2 4 7 2 2" xfId="4685"/>
    <cellStyle name="GrandTotalNumber 5 2 4 7 3" xfId="4686"/>
    <cellStyle name="GrandTotalNumber 5 2 4 7 3 2" xfId="4687"/>
    <cellStyle name="GrandTotalNumber 5 2 4 7 4" xfId="4688"/>
    <cellStyle name="GrandTotalNumber 5 2 4 7 4 2" xfId="4689"/>
    <cellStyle name="GrandTotalNumber 5 2 4 7 5" xfId="4690"/>
    <cellStyle name="GrandTotalNumber 5 2 4 8" xfId="4691"/>
    <cellStyle name="GrandTotalNumber 5 2 4 8 2" xfId="4692"/>
    <cellStyle name="GrandTotalNumber 5 2 4 9" xfId="4693"/>
    <cellStyle name="GrandTotalNumber 5 2 4 9 2" xfId="4694"/>
    <cellStyle name="GrandTotalNumber 5 2 5" xfId="4695"/>
    <cellStyle name="GrandTotalNumber 5 2 5 10" xfId="4696"/>
    <cellStyle name="GrandTotalNumber 5 2 5 10 2" xfId="4697"/>
    <cellStyle name="GrandTotalNumber 5 2 5 11" xfId="4698"/>
    <cellStyle name="GrandTotalNumber 5 2 5 2" xfId="4699"/>
    <cellStyle name="GrandTotalNumber 5 2 5 2 2" xfId="4700"/>
    <cellStyle name="GrandTotalNumber 5 2 5 2 2 2" xfId="4701"/>
    <cellStyle name="GrandTotalNumber 5 2 5 2 2 2 2" xfId="4702"/>
    <cellStyle name="GrandTotalNumber 5 2 5 2 2 3" xfId="4703"/>
    <cellStyle name="GrandTotalNumber 5 2 5 2 2 3 2" xfId="4704"/>
    <cellStyle name="GrandTotalNumber 5 2 5 2 2 4" xfId="4705"/>
    <cellStyle name="GrandTotalNumber 5 2 5 2 2 4 2" xfId="4706"/>
    <cellStyle name="GrandTotalNumber 5 2 5 2 2 5" xfId="4707"/>
    <cellStyle name="GrandTotalNumber 5 2 5 2 3" xfId="4708"/>
    <cellStyle name="GrandTotalNumber 5 2 5 2 3 2" xfId="4709"/>
    <cellStyle name="GrandTotalNumber 5 2 5 2 4" xfId="4710"/>
    <cellStyle name="GrandTotalNumber 5 2 5 2 4 2" xfId="4711"/>
    <cellStyle name="GrandTotalNumber 5 2 5 2 5" xfId="4712"/>
    <cellStyle name="GrandTotalNumber 5 2 5 2 5 2" xfId="4713"/>
    <cellStyle name="GrandTotalNumber 5 2 5 2 6" xfId="4714"/>
    <cellStyle name="GrandTotalNumber 5 2 5 3" xfId="4715"/>
    <cellStyle name="GrandTotalNumber 5 2 5 3 2" xfId="4716"/>
    <cellStyle name="GrandTotalNumber 5 2 5 3 2 2" xfId="4717"/>
    <cellStyle name="GrandTotalNumber 5 2 5 3 2 2 2" xfId="4718"/>
    <cellStyle name="GrandTotalNumber 5 2 5 3 2 3" xfId="4719"/>
    <cellStyle name="GrandTotalNumber 5 2 5 3 2 3 2" xfId="4720"/>
    <cellStyle name="GrandTotalNumber 5 2 5 3 2 4" xfId="4721"/>
    <cellStyle name="GrandTotalNumber 5 2 5 3 2 4 2" xfId="4722"/>
    <cellStyle name="GrandTotalNumber 5 2 5 3 2 5" xfId="4723"/>
    <cellStyle name="GrandTotalNumber 5 2 5 3 3" xfId="4724"/>
    <cellStyle name="GrandTotalNumber 5 2 5 3 3 2" xfId="4725"/>
    <cellStyle name="GrandTotalNumber 5 2 5 3 4" xfId="4726"/>
    <cellStyle name="GrandTotalNumber 5 2 5 3 4 2" xfId="4727"/>
    <cellStyle name="GrandTotalNumber 5 2 5 3 5" xfId="4728"/>
    <cellStyle name="GrandTotalNumber 5 2 5 3 5 2" xfId="4729"/>
    <cellStyle name="GrandTotalNumber 5 2 5 3 6" xfId="4730"/>
    <cellStyle name="GrandTotalNumber 5 2 5 4" xfId="4731"/>
    <cellStyle name="GrandTotalNumber 5 2 5 4 2" xfId="4732"/>
    <cellStyle name="GrandTotalNumber 5 2 5 4 2 2" xfId="4733"/>
    <cellStyle name="GrandTotalNumber 5 2 5 4 2 2 2" xfId="4734"/>
    <cellStyle name="GrandTotalNumber 5 2 5 4 2 3" xfId="4735"/>
    <cellStyle name="GrandTotalNumber 5 2 5 4 2 3 2" xfId="4736"/>
    <cellStyle name="GrandTotalNumber 5 2 5 4 2 4" xfId="4737"/>
    <cellStyle name="GrandTotalNumber 5 2 5 4 2 4 2" xfId="4738"/>
    <cellStyle name="GrandTotalNumber 5 2 5 4 2 5" xfId="4739"/>
    <cellStyle name="GrandTotalNumber 5 2 5 4 3" xfId="4740"/>
    <cellStyle name="GrandTotalNumber 5 2 5 4 3 2" xfId="4741"/>
    <cellStyle name="GrandTotalNumber 5 2 5 4 4" xfId="4742"/>
    <cellStyle name="GrandTotalNumber 5 2 5 4 4 2" xfId="4743"/>
    <cellStyle name="GrandTotalNumber 5 2 5 4 5" xfId="4744"/>
    <cellStyle name="GrandTotalNumber 5 2 5 4 5 2" xfId="4745"/>
    <cellStyle name="GrandTotalNumber 5 2 5 4 6" xfId="4746"/>
    <cellStyle name="GrandTotalNumber 5 2 5 5" xfId="4747"/>
    <cellStyle name="GrandTotalNumber 5 2 5 5 2" xfId="4748"/>
    <cellStyle name="GrandTotalNumber 5 2 5 5 2 2" xfId="4749"/>
    <cellStyle name="GrandTotalNumber 5 2 5 5 2 2 2" xfId="4750"/>
    <cellStyle name="GrandTotalNumber 5 2 5 5 2 3" xfId="4751"/>
    <cellStyle name="GrandTotalNumber 5 2 5 5 2 3 2" xfId="4752"/>
    <cellStyle name="GrandTotalNumber 5 2 5 5 2 4" xfId="4753"/>
    <cellStyle name="GrandTotalNumber 5 2 5 5 2 4 2" xfId="4754"/>
    <cellStyle name="GrandTotalNumber 5 2 5 5 2 5" xfId="4755"/>
    <cellStyle name="GrandTotalNumber 5 2 5 5 3" xfId="4756"/>
    <cellStyle name="GrandTotalNumber 5 2 5 5 3 2" xfId="4757"/>
    <cellStyle name="GrandTotalNumber 5 2 5 5 4" xfId="4758"/>
    <cellStyle name="GrandTotalNumber 5 2 5 5 4 2" xfId="4759"/>
    <cellStyle name="GrandTotalNumber 5 2 5 5 5" xfId="4760"/>
    <cellStyle name="GrandTotalNumber 5 2 5 5 5 2" xfId="4761"/>
    <cellStyle name="GrandTotalNumber 5 2 5 5 6" xfId="4762"/>
    <cellStyle name="GrandTotalNumber 5 2 5 6" xfId="4763"/>
    <cellStyle name="GrandTotalNumber 5 2 5 6 2" xfId="4764"/>
    <cellStyle name="GrandTotalNumber 5 2 5 6 2 2" xfId="4765"/>
    <cellStyle name="GrandTotalNumber 5 2 5 6 2 2 2" xfId="4766"/>
    <cellStyle name="GrandTotalNumber 5 2 5 6 2 3" xfId="4767"/>
    <cellStyle name="GrandTotalNumber 5 2 5 6 2 3 2" xfId="4768"/>
    <cellStyle name="GrandTotalNumber 5 2 5 6 2 4" xfId="4769"/>
    <cellStyle name="GrandTotalNumber 5 2 5 6 2 4 2" xfId="4770"/>
    <cellStyle name="GrandTotalNumber 5 2 5 6 2 5" xfId="4771"/>
    <cellStyle name="GrandTotalNumber 5 2 5 6 3" xfId="4772"/>
    <cellStyle name="GrandTotalNumber 5 2 5 6 3 2" xfId="4773"/>
    <cellStyle name="GrandTotalNumber 5 2 5 6 4" xfId="4774"/>
    <cellStyle name="GrandTotalNumber 5 2 5 6 4 2" xfId="4775"/>
    <cellStyle name="GrandTotalNumber 5 2 5 6 5" xfId="4776"/>
    <cellStyle name="GrandTotalNumber 5 2 5 6 5 2" xfId="4777"/>
    <cellStyle name="GrandTotalNumber 5 2 5 6 6" xfId="4778"/>
    <cellStyle name="GrandTotalNumber 5 2 5 7" xfId="4779"/>
    <cellStyle name="GrandTotalNumber 5 2 5 7 2" xfId="4780"/>
    <cellStyle name="GrandTotalNumber 5 2 5 7 2 2" xfId="4781"/>
    <cellStyle name="GrandTotalNumber 5 2 5 7 3" xfId="4782"/>
    <cellStyle name="GrandTotalNumber 5 2 5 7 3 2" xfId="4783"/>
    <cellStyle name="GrandTotalNumber 5 2 5 7 4" xfId="4784"/>
    <cellStyle name="GrandTotalNumber 5 2 5 7 4 2" xfId="4785"/>
    <cellStyle name="GrandTotalNumber 5 2 5 7 5" xfId="4786"/>
    <cellStyle name="GrandTotalNumber 5 2 5 8" xfId="4787"/>
    <cellStyle name="GrandTotalNumber 5 2 5 8 2" xfId="4788"/>
    <cellStyle name="GrandTotalNumber 5 2 5 9" xfId="4789"/>
    <cellStyle name="GrandTotalNumber 5 2 5 9 2" xfId="4790"/>
    <cellStyle name="GrandTotalNumber 5 2 6" xfId="4791"/>
    <cellStyle name="GrandTotalNumber 5 2 6 2" xfId="4792"/>
    <cellStyle name="GrandTotalNumber 5 2 6 2 2" xfId="4793"/>
    <cellStyle name="GrandTotalNumber 5 2 6 2 2 2" xfId="4794"/>
    <cellStyle name="GrandTotalNumber 5 2 6 2 3" xfId="4795"/>
    <cellStyle name="GrandTotalNumber 5 2 6 2 3 2" xfId="4796"/>
    <cellStyle name="GrandTotalNumber 5 2 6 2 4" xfId="4797"/>
    <cellStyle name="GrandTotalNumber 5 2 6 2 4 2" xfId="4798"/>
    <cellStyle name="GrandTotalNumber 5 2 6 2 5" xfId="4799"/>
    <cellStyle name="GrandTotalNumber 5 2 6 3" xfId="4800"/>
    <cellStyle name="GrandTotalNumber 5 2 6 3 2" xfId="4801"/>
    <cellStyle name="GrandTotalNumber 5 2 6 4" xfId="4802"/>
    <cellStyle name="GrandTotalNumber 5 2 6 4 2" xfId="4803"/>
    <cellStyle name="GrandTotalNumber 5 2 6 5" xfId="4804"/>
    <cellStyle name="GrandTotalNumber 5 2 6 5 2" xfId="4805"/>
    <cellStyle name="GrandTotalNumber 5 2 6 6" xfId="4806"/>
    <cellStyle name="GrandTotalNumber 5 2 7" xfId="4807"/>
    <cellStyle name="GrandTotalNumber 5 2 7 2" xfId="4808"/>
    <cellStyle name="GrandTotalNumber 5 2 7 2 2" xfId="4809"/>
    <cellStyle name="GrandTotalNumber 5 2 7 2 2 2" xfId="4810"/>
    <cellStyle name="GrandTotalNumber 5 2 7 2 3" xfId="4811"/>
    <cellStyle name="GrandTotalNumber 5 2 7 2 3 2" xfId="4812"/>
    <cellStyle name="GrandTotalNumber 5 2 7 2 4" xfId="4813"/>
    <cellStyle name="GrandTotalNumber 5 2 7 2 4 2" xfId="4814"/>
    <cellStyle name="GrandTotalNumber 5 2 7 2 5" xfId="4815"/>
    <cellStyle name="GrandTotalNumber 5 2 7 3" xfId="4816"/>
    <cellStyle name="GrandTotalNumber 5 2 7 3 2" xfId="4817"/>
    <cellStyle name="GrandTotalNumber 5 2 7 4" xfId="4818"/>
    <cellStyle name="GrandTotalNumber 5 2 7 4 2" xfId="4819"/>
    <cellStyle name="GrandTotalNumber 5 2 7 5" xfId="4820"/>
    <cellStyle name="GrandTotalNumber 5 2 7 5 2" xfId="4821"/>
    <cellStyle name="GrandTotalNumber 5 2 7 6" xfId="4822"/>
    <cellStyle name="GrandTotalNumber 5 2 8" xfId="4823"/>
    <cellStyle name="GrandTotalNumber 5 2 8 2" xfId="4824"/>
    <cellStyle name="GrandTotalNumber 5 2 8 2 2" xfId="4825"/>
    <cellStyle name="GrandTotalNumber 5 2 8 2 2 2" xfId="4826"/>
    <cellStyle name="GrandTotalNumber 5 2 8 2 3" xfId="4827"/>
    <cellStyle name="GrandTotalNumber 5 2 8 2 3 2" xfId="4828"/>
    <cellStyle name="GrandTotalNumber 5 2 8 2 4" xfId="4829"/>
    <cellStyle name="GrandTotalNumber 5 2 8 2 4 2" xfId="4830"/>
    <cellStyle name="GrandTotalNumber 5 2 8 2 5" xfId="4831"/>
    <cellStyle name="GrandTotalNumber 5 2 8 3" xfId="4832"/>
    <cellStyle name="GrandTotalNumber 5 2 8 3 2" xfId="4833"/>
    <cellStyle name="GrandTotalNumber 5 2 8 4" xfId="4834"/>
    <cellStyle name="GrandTotalNumber 5 2 8 4 2" xfId="4835"/>
    <cellStyle name="GrandTotalNumber 5 2 8 5" xfId="4836"/>
    <cellStyle name="GrandTotalNumber 5 2 8 5 2" xfId="4837"/>
    <cellStyle name="GrandTotalNumber 5 2 8 6" xfId="4838"/>
    <cellStyle name="GrandTotalNumber 5 2 9" xfId="4839"/>
    <cellStyle name="GrandTotalNumber 5 2 9 2" xfId="4840"/>
    <cellStyle name="GrandTotalNumber 5 2 9 2 2" xfId="4841"/>
    <cellStyle name="GrandTotalNumber 5 2 9 2 2 2" xfId="4842"/>
    <cellStyle name="GrandTotalNumber 5 2 9 2 3" xfId="4843"/>
    <cellStyle name="GrandTotalNumber 5 2 9 2 3 2" xfId="4844"/>
    <cellStyle name="GrandTotalNumber 5 2 9 2 4" xfId="4845"/>
    <cellStyle name="GrandTotalNumber 5 2 9 2 4 2" xfId="4846"/>
    <cellStyle name="GrandTotalNumber 5 2 9 2 5" xfId="4847"/>
    <cellStyle name="GrandTotalNumber 5 2 9 3" xfId="4848"/>
    <cellStyle name="GrandTotalNumber 5 2 9 3 2" xfId="4849"/>
    <cellStyle name="GrandTotalNumber 5 2 9 4" xfId="4850"/>
    <cellStyle name="GrandTotalNumber 5 2 9 4 2" xfId="4851"/>
    <cellStyle name="GrandTotalNumber 5 2 9 5" xfId="4852"/>
    <cellStyle name="GrandTotalNumber 5 2 9 5 2" xfId="4853"/>
    <cellStyle name="GrandTotalNumber 5 2 9 6" xfId="4854"/>
    <cellStyle name="GrandTotalNumber 5 20" xfId="4855"/>
    <cellStyle name="GrandTotalNumber 5 20 2" xfId="4856"/>
    <cellStyle name="GrandTotalNumber 5 21" xfId="4857"/>
    <cellStyle name="GrandTotalNumber 5 21 2" xfId="4858"/>
    <cellStyle name="GrandTotalNumber 5 22" xfId="4859"/>
    <cellStyle name="GrandTotalNumber 5 3" xfId="4860"/>
    <cellStyle name="GrandTotalNumber 5 3 10" xfId="4861"/>
    <cellStyle name="GrandTotalNumber 5 3 10 2" xfId="4862"/>
    <cellStyle name="GrandTotalNumber 5 3 10 2 2" xfId="4863"/>
    <cellStyle name="GrandTotalNumber 5 3 10 3" xfId="4864"/>
    <cellStyle name="GrandTotalNumber 5 3 10 3 2" xfId="4865"/>
    <cellStyle name="GrandTotalNumber 5 3 10 4" xfId="4866"/>
    <cellStyle name="GrandTotalNumber 5 3 10 4 2" xfId="4867"/>
    <cellStyle name="GrandTotalNumber 5 3 10 5" xfId="4868"/>
    <cellStyle name="GrandTotalNumber 5 3 11" xfId="4869"/>
    <cellStyle name="GrandTotalNumber 5 3 11 2" xfId="4870"/>
    <cellStyle name="GrandTotalNumber 5 3 12" xfId="4871"/>
    <cellStyle name="GrandTotalNumber 5 3 12 2" xfId="4872"/>
    <cellStyle name="GrandTotalNumber 5 3 13" xfId="4873"/>
    <cellStyle name="GrandTotalNumber 5 3 13 2" xfId="4874"/>
    <cellStyle name="GrandTotalNumber 5 3 14" xfId="4875"/>
    <cellStyle name="GrandTotalNumber 5 3 2" xfId="4876"/>
    <cellStyle name="GrandTotalNumber 5 3 2 10" xfId="4877"/>
    <cellStyle name="GrandTotalNumber 5 3 2 10 2" xfId="4878"/>
    <cellStyle name="GrandTotalNumber 5 3 2 11" xfId="4879"/>
    <cellStyle name="GrandTotalNumber 5 3 2 2" xfId="4880"/>
    <cellStyle name="GrandTotalNumber 5 3 2 2 2" xfId="4881"/>
    <cellStyle name="GrandTotalNumber 5 3 2 2 2 2" xfId="4882"/>
    <cellStyle name="GrandTotalNumber 5 3 2 2 2 2 2" xfId="4883"/>
    <cellStyle name="GrandTotalNumber 5 3 2 2 2 3" xfId="4884"/>
    <cellStyle name="GrandTotalNumber 5 3 2 2 2 3 2" xfId="4885"/>
    <cellStyle name="GrandTotalNumber 5 3 2 2 2 4" xfId="4886"/>
    <cellStyle name="GrandTotalNumber 5 3 2 2 2 4 2" xfId="4887"/>
    <cellStyle name="GrandTotalNumber 5 3 2 2 2 5" xfId="4888"/>
    <cellStyle name="GrandTotalNumber 5 3 2 2 3" xfId="4889"/>
    <cellStyle name="GrandTotalNumber 5 3 2 2 3 2" xfId="4890"/>
    <cellStyle name="GrandTotalNumber 5 3 2 2 4" xfId="4891"/>
    <cellStyle name="GrandTotalNumber 5 3 2 2 4 2" xfId="4892"/>
    <cellStyle name="GrandTotalNumber 5 3 2 2 5" xfId="4893"/>
    <cellStyle name="GrandTotalNumber 5 3 2 2 5 2" xfId="4894"/>
    <cellStyle name="GrandTotalNumber 5 3 2 2 6" xfId="4895"/>
    <cellStyle name="GrandTotalNumber 5 3 2 3" xfId="4896"/>
    <cellStyle name="GrandTotalNumber 5 3 2 3 2" xfId="4897"/>
    <cellStyle name="GrandTotalNumber 5 3 2 3 2 2" xfId="4898"/>
    <cellStyle name="GrandTotalNumber 5 3 2 3 2 2 2" xfId="4899"/>
    <cellStyle name="GrandTotalNumber 5 3 2 3 2 3" xfId="4900"/>
    <cellStyle name="GrandTotalNumber 5 3 2 3 2 3 2" xfId="4901"/>
    <cellStyle name="GrandTotalNumber 5 3 2 3 2 4" xfId="4902"/>
    <cellStyle name="GrandTotalNumber 5 3 2 3 2 4 2" xfId="4903"/>
    <cellStyle name="GrandTotalNumber 5 3 2 3 2 5" xfId="4904"/>
    <cellStyle name="GrandTotalNumber 5 3 2 3 3" xfId="4905"/>
    <cellStyle name="GrandTotalNumber 5 3 2 3 3 2" xfId="4906"/>
    <cellStyle name="GrandTotalNumber 5 3 2 3 4" xfId="4907"/>
    <cellStyle name="GrandTotalNumber 5 3 2 3 4 2" xfId="4908"/>
    <cellStyle name="GrandTotalNumber 5 3 2 3 5" xfId="4909"/>
    <cellStyle name="GrandTotalNumber 5 3 2 3 5 2" xfId="4910"/>
    <cellStyle name="GrandTotalNumber 5 3 2 3 6" xfId="4911"/>
    <cellStyle name="GrandTotalNumber 5 3 2 4" xfId="4912"/>
    <cellStyle name="GrandTotalNumber 5 3 2 4 2" xfId="4913"/>
    <cellStyle name="GrandTotalNumber 5 3 2 4 2 2" xfId="4914"/>
    <cellStyle name="GrandTotalNumber 5 3 2 4 2 2 2" xfId="4915"/>
    <cellStyle name="GrandTotalNumber 5 3 2 4 2 3" xfId="4916"/>
    <cellStyle name="GrandTotalNumber 5 3 2 4 2 3 2" xfId="4917"/>
    <cellStyle name="GrandTotalNumber 5 3 2 4 2 4" xfId="4918"/>
    <cellStyle name="GrandTotalNumber 5 3 2 4 2 4 2" xfId="4919"/>
    <cellStyle name="GrandTotalNumber 5 3 2 4 2 5" xfId="4920"/>
    <cellStyle name="GrandTotalNumber 5 3 2 4 3" xfId="4921"/>
    <cellStyle name="GrandTotalNumber 5 3 2 4 3 2" xfId="4922"/>
    <cellStyle name="GrandTotalNumber 5 3 2 4 4" xfId="4923"/>
    <cellStyle name="GrandTotalNumber 5 3 2 4 4 2" xfId="4924"/>
    <cellStyle name="GrandTotalNumber 5 3 2 4 5" xfId="4925"/>
    <cellStyle name="GrandTotalNumber 5 3 2 4 5 2" xfId="4926"/>
    <cellStyle name="GrandTotalNumber 5 3 2 4 6" xfId="4927"/>
    <cellStyle name="GrandTotalNumber 5 3 2 5" xfId="4928"/>
    <cellStyle name="GrandTotalNumber 5 3 2 5 2" xfId="4929"/>
    <cellStyle name="GrandTotalNumber 5 3 2 5 2 2" xfId="4930"/>
    <cellStyle name="GrandTotalNumber 5 3 2 5 2 2 2" xfId="4931"/>
    <cellStyle name="GrandTotalNumber 5 3 2 5 2 3" xfId="4932"/>
    <cellStyle name="GrandTotalNumber 5 3 2 5 2 3 2" xfId="4933"/>
    <cellStyle name="GrandTotalNumber 5 3 2 5 2 4" xfId="4934"/>
    <cellStyle name="GrandTotalNumber 5 3 2 5 2 4 2" xfId="4935"/>
    <cellStyle name="GrandTotalNumber 5 3 2 5 2 5" xfId="4936"/>
    <cellStyle name="GrandTotalNumber 5 3 2 5 3" xfId="4937"/>
    <cellStyle name="GrandTotalNumber 5 3 2 5 3 2" xfId="4938"/>
    <cellStyle name="GrandTotalNumber 5 3 2 5 4" xfId="4939"/>
    <cellStyle name="GrandTotalNumber 5 3 2 5 4 2" xfId="4940"/>
    <cellStyle name="GrandTotalNumber 5 3 2 5 5" xfId="4941"/>
    <cellStyle name="GrandTotalNumber 5 3 2 5 5 2" xfId="4942"/>
    <cellStyle name="GrandTotalNumber 5 3 2 5 6" xfId="4943"/>
    <cellStyle name="GrandTotalNumber 5 3 2 6" xfId="4944"/>
    <cellStyle name="GrandTotalNumber 5 3 2 6 2" xfId="4945"/>
    <cellStyle name="GrandTotalNumber 5 3 2 6 2 2" xfId="4946"/>
    <cellStyle name="GrandTotalNumber 5 3 2 6 2 2 2" xfId="4947"/>
    <cellStyle name="GrandTotalNumber 5 3 2 6 2 3" xfId="4948"/>
    <cellStyle name="GrandTotalNumber 5 3 2 6 2 3 2" xfId="4949"/>
    <cellStyle name="GrandTotalNumber 5 3 2 6 2 4" xfId="4950"/>
    <cellStyle name="GrandTotalNumber 5 3 2 6 2 4 2" xfId="4951"/>
    <cellStyle name="GrandTotalNumber 5 3 2 6 2 5" xfId="4952"/>
    <cellStyle name="GrandTotalNumber 5 3 2 6 3" xfId="4953"/>
    <cellStyle name="GrandTotalNumber 5 3 2 6 3 2" xfId="4954"/>
    <cellStyle name="GrandTotalNumber 5 3 2 6 4" xfId="4955"/>
    <cellStyle name="GrandTotalNumber 5 3 2 6 4 2" xfId="4956"/>
    <cellStyle name="GrandTotalNumber 5 3 2 6 5" xfId="4957"/>
    <cellStyle name="GrandTotalNumber 5 3 2 6 5 2" xfId="4958"/>
    <cellStyle name="GrandTotalNumber 5 3 2 6 6" xfId="4959"/>
    <cellStyle name="GrandTotalNumber 5 3 2 7" xfId="4960"/>
    <cellStyle name="GrandTotalNumber 5 3 2 7 2" xfId="4961"/>
    <cellStyle name="GrandTotalNumber 5 3 2 7 2 2" xfId="4962"/>
    <cellStyle name="GrandTotalNumber 5 3 2 7 3" xfId="4963"/>
    <cellStyle name="GrandTotalNumber 5 3 2 7 3 2" xfId="4964"/>
    <cellStyle name="GrandTotalNumber 5 3 2 7 4" xfId="4965"/>
    <cellStyle name="GrandTotalNumber 5 3 2 7 4 2" xfId="4966"/>
    <cellStyle name="GrandTotalNumber 5 3 2 7 5" xfId="4967"/>
    <cellStyle name="GrandTotalNumber 5 3 2 8" xfId="4968"/>
    <cellStyle name="GrandTotalNumber 5 3 2 8 2" xfId="4969"/>
    <cellStyle name="GrandTotalNumber 5 3 2 9" xfId="4970"/>
    <cellStyle name="GrandTotalNumber 5 3 2 9 2" xfId="4971"/>
    <cellStyle name="GrandTotalNumber 5 3 3" xfId="4972"/>
    <cellStyle name="GrandTotalNumber 5 3 3 10" xfId="4973"/>
    <cellStyle name="GrandTotalNumber 5 3 3 10 2" xfId="4974"/>
    <cellStyle name="GrandTotalNumber 5 3 3 11" xfId="4975"/>
    <cellStyle name="GrandTotalNumber 5 3 3 2" xfId="4976"/>
    <cellStyle name="GrandTotalNumber 5 3 3 2 2" xfId="4977"/>
    <cellStyle name="GrandTotalNumber 5 3 3 2 2 2" xfId="4978"/>
    <cellStyle name="GrandTotalNumber 5 3 3 2 2 2 2" xfId="4979"/>
    <cellStyle name="GrandTotalNumber 5 3 3 2 2 3" xfId="4980"/>
    <cellStyle name="GrandTotalNumber 5 3 3 2 2 3 2" xfId="4981"/>
    <cellStyle name="GrandTotalNumber 5 3 3 2 2 4" xfId="4982"/>
    <cellStyle name="GrandTotalNumber 5 3 3 2 2 4 2" xfId="4983"/>
    <cellStyle name="GrandTotalNumber 5 3 3 2 2 5" xfId="4984"/>
    <cellStyle name="GrandTotalNumber 5 3 3 2 3" xfId="4985"/>
    <cellStyle name="GrandTotalNumber 5 3 3 2 3 2" xfId="4986"/>
    <cellStyle name="GrandTotalNumber 5 3 3 2 4" xfId="4987"/>
    <cellStyle name="GrandTotalNumber 5 3 3 2 4 2" xfId="4988"/>
    <cellStyle name="GrandTotalNumber 5 3 3 2 5" xfId="4989"/>
    <cellStyle name="GrandTotalNumber 5 3 3 2 5 2" xfId="4990"/>
    <cellStyle name="GrandTotalNumber 5 3 3 2 6" xfId="4991"/>
    <cellStyle name="GrandTotalNumber 5 3 3 3" xfId="4992"/>
    <cellStyle name="GrandTotalNumber 5 3 3 3 2" xfId="4993"/>
    <cellStyle name="GrandTotalNumber 5 3 3 3 2 2" xfId="4994"/>
    <cellStyle name="GrandTotalNumber 5 3 3 3 2 2 2" xfId="4995"/>
    <cellStyle name="GrandTotalNumber 5 3 3 3 2 3" xfId="4996"/>
    <cellStyle name="GrandTotalNumber 5 3 3 3 2 3 2" xfId="4997"/>
    <cellStyle name="GrandTotalNumber 5 3 3 3 2 4" xfId="4998"/>
    <cellStyle name="GrandTotalNumber 5 3 3 3 2 4 2" xfId="4999"/>
    <cellStyle name="GrandTotalNumber 5 3 3 3 2 5" xfId="5000"/>
    <cellStyle name="GrandTotalNumber 5 3 3 3 3" xfId="5001"/>
    <cellStyle name="GrandTotalNumber 5 3 3 3 3 2" xfId="5002"/>
    <cellStyle name="GrandTotalNumber 5 3 3 3 4" xfId="5003"/>
    <cellStyle name="GrandTotalNumber 5 3 3 3 4 2" xfId="5004"/>
    <cellStyle name="GrandTotalNumber 5 3 3 3 5" xfId="5005"/>
    <cellStyle name="GrandTotalNumber 5 3 3 3 5 2" xfId="5006"/>
    <cellStyle name="GrandTotalNumber 5 3 3 3 6" xfId="5007"/>
    <cellStyle name="GrandTotalNumber 5 3 3 4" xfId="5008"/>
    <cellStyle name="GrandTotalNumber 5 3 3 4 2" xfId="5009"/>
    <cellStyle name="GrandTotalNumber 5 3 3 4 2 2" xfId="5010"/>
    <cellStyle name="GrandTotalNumber 5 3 3 4 2 2 2" xfId="5011"/>
    <cellStyle name="GrandTotalNumber 5 3 3 4 2 3" xfId="5012"/>
    <cellStyle name="GrandTotalNumber 5 3 3 4 2 3 2" xfId="5013"/>
    <cellStyle name="GrandTotalNumber 5 3 3 4 2 4" xfId="5014"/>
    <cellStyle name="GrandTotalNumber 5 3 3 4 2 4 2" xfId="5015"/>
    <cellStyle name="GrandTotalNumber 5 3 3 4 2 5" xfId="5016"/>
    <cellStyle name="GrandTotalNumber 5 3 3 4 3" xfId="5017"/>
    <cellStyle name="GrandTotalNumber 5 3 3 4 3 2" xfId="5018"/>
    <cellStyle name="GrandTotalNumber 5 3 3 4 4" xfId="5019"/>
    <cellStyle name="GrandTotalNumber 5 3 3 4 4 2" xfId="5020"/>
    <cellStyle name="GrandTotalNumber 5 3 3 4 5" xfId="5021"/>
    <cellStyle name="GrandTotalNumber 5 3 3 4 5 2" xfId="5022"/>
    <cellStyle name="GrandTotalNumber 5 3 3 4 6" xfId="5023"/>
    <cellStyle name="GrandTotalNumber 5 3 3 5" xfId="5024"/>
    <cellStyle name="GrandTotalNumber 5 3 3 5 2" xfId="5025"/>
    <cellStyle name="GrandTotalNumber 5 3 3 5 2 2" xfId="5026"/>
    <cellStyle name="GrandTotalNumber 5 3 3 5 2 2 2" xfId="5027"/>
    <cellStyle name="GrandTotalNumber 5 3 3 5 2 3" xfId="5028"/>
    <cellStyle name="GrandTotalNumber 5 3 3 5 2 3 2" xfId="5029"/>
    <cellStyle name="GrandTotalNumber 5 3 3 5 2 4" xfId="5030"/>
    <cellStyle name="GrandTotalNumber 5 3 3 5 2 4 2" xfId="5031"/>
    <cellStyle name="GrandTotalNumber 5 3 3 5 2 5" xfId="5032"/>
    <cellStyle name="GrandTotalNumber 5 3 3 5 3" xfId="5033"/>
    <cellStyle name="GrandTotalNumber 5 3 3 5 3 2" xfId="5034"/>
    <cellStyle name="GrandTotalNumber 5 3 3 5 4" xfId="5035"/>
    <cellStyle name="GrandTotalNumber 5 3 3 5 4 2" xfId="5036"/>
    <cellStyle name="GrandTotalNumber 5 3 3 5 5" xfId="5037"/>
    <cellStyle name="GrandTotalNumber 5 3 3 5 5 2" xfId="5038"/>
    <cellStyle name="GrandTotalNumber 5 3 3 5 6" xfId="5039"/>
    <cellStyle name="GrandTotalNumber 5 3 3 6" xfId="5040"/>
    <cellStyle name="GrandTotalNumber 5 3 3 6 2" xfId="5041"/>
    <cellStyle name="GrandTotalNumber 5 3 3 6 2 2" xfId="5042"/>
    <cellStyle name="GrandTotalNumber 5 3 3 6 2 2 2" xfId="5043"/>
    <cellStyle name="GrandTotalNumber 5 3 3 6 2 3" xfId="5044"/>
    <cellStyle name="GrandTotalNumber 5 3 3 6 2 3 2" xfId="5045"/>
    <cellStyle name="GrandTotalNumber 5 3 3 6 2 4" xfId="5046"/>
    <cellStyle name="GrandTotalNumber 5 3 3 6 2 4 2" xfId="5047"/>
    <cellStyle name="GrandTotalNumber 5 3 3 6 2 5" xfId="5048"/>
    <cellStyle name="GrandTotalNumber 5 3 3 6 3" xfId="5049"/>
    <cellStyle name="GrandTotalNumber 5 3 3 6 3 2" xfId="5050"/>
    <cellStyle name="GrandTotalNumber 5 3 3 6 4" xfId="5051"/>
    <cellStyle name="GrandTotalNumber 5 3 3 6 4 2" xfId="5052"/>
    <cellStyle name="GrandTotalNumber 5 3 3 6 5" xfId="5053"/>
    <cellStyle name="GrandTotalNumber 5 3 3 6 5 2" xfId="5054"/>
    <cellStyle name="GrandTotalNumber 5 3 3 6 6" xfId="5055"/>
    <cellStyle name="GrandTotalNumber 5 3 3 7" xfId="5056"/>
    <cellStyle name="GrandTotalNumber 5 3 3 7 2" xfId="5057"/>
    <cellStyle name="GrandTotalNumber 5 3 3 7 2 2" xfId="5058"/>
    <cellStyle name="GrandTotalNumber 5 3 3 7 3" xfId="5059"/>
    <cellStyle name="GrandTotalNumber 5 3 3 7 3 2" xfId="5060"/>
    <cellStyle name="GrandTotalNumber 5 3 3 7 4" xfId="5061"/>
    <cellStyle name="GrandTotalNumber 5 3 3 7 4 2" xfId="5062"/>
    <cellStyle name="GrandTotalNumber 5 3 3 7 5" xfId="5063"/>
    <cellStyle name="GrandTotalNumber 5 3 3 8" xfId="5064"/>
    <cellStyle name="GrandTotalNumber 5 3 3 8 2" xfId="5065"/>
    <cellStyle name="GrandTotalNumber 5 3 3 9" xfId="5066"/>
    <cellStyle name="GrandTotalNumber 5 3 3 9 2" xfId="5067"/>
    <cellStyle name="GrandTotalNumber 5 3 4" xfId="5068"/>
    <cellStyle name="GrandTotalNumber 5 3 4 10" xfId="5069"/>
    <cellStyle name="GrandTotalNumber 5 3 4 10 2" xfId="5070"/>
    <cellStyle name="GrandTotalNumber 5 3 4 11" xfId="5071"/>
    <cellStyle name="GrandTotalNumber 5 3 4 2" xfId="5072"/>
    <cellStyle name="GrandTotalNumber 5 3 4 2 2" xfId="5073"/>
    <cellStyle name="GrandTotalNumber 5 3 4 2 2 2" xfId="5074"/>
    <cellStyle name="GrandTotalNumber 5 3 4 2 2 2 2" xfId="5075"/>
    <cellStyle name="GrandTotalNumber 5 3 4 2 2 3" xfId="5076"/>
    <cellStyle name="GrandTotalNumber 5 3 4 2 2 3 2" xfId="5077"/>
    <cellStyle name="GrandTotalNumber 5 3 4 2 2 4" xfId="5078"/>
    <cellStyle name="GrandTotalNumber 5 3 4 2 2 4 2" xfId="5079"/>
    <cellStyle name="GrandTotalNumber 5 3 4 2 2 5" xfId="5080"/>
    <cellStyle name="GrandTotalNumber 5 3 4 2 3" xfId="5081"/>
    <cellStyle name="GrandTotalNumber 5 3 4 2 3 2" xfId="5082"/>
    <cellStyle name="GrandTotalNumber 5 3 4 2 4" xfId="5083"/>
    <cellStyle name="GrandTotalNumber 5 3 4 2 4 2" xfId="5084"/>
    <cellStyle name="GrandTotalNumber 5 3 4 2 5" xfId="5085"/>
    <cellStyle name="GrandTotalNumber 5 3 4 2 5 2" xfId="5086"/>
    <cellStyle name="GrandTotalNumber 5 3 4 2 6" xfId="5087"/>
    <cellStyle name="GrandTotalNumber 5 3 4 3" xfId="5088"/>
    <cellStyle name="GrandTotalNumber 5 3 4 3 2" xfId="5089"/>
    <cellStyle name="GrandTotalNumber 5 3 4 3 2 2" xfId="5090"/>
    <cellStyle name="GrandTotalNumber 5 3 4 3 2 2 2" xfId="5091"/>
    <cellStyle name="GrandTotalNumber 5 3 4 3 2 3" xfId="5092"/>
    <cellStyle name="GrandTotalNumber 5 3 4 3 2 3 2" xfId="5093"/>
    <cellStyle name="GrandTotalNumber 5 3 4 3 2 4" xfId="5094"/>
    <cellStyle name="GrandTotalNumber 5 3 4 3 2 4 2" xfId="5095"/>
    <cellStyle name="GrandTotalNumber 5 3 4 3 2 5" xfId="5096"/>
    <cellStyle name="GrandTotalNumber 5 3 4 3 3" xfId="5097"/>
    <cellStyle name="GrandTotalNumber 5 3 4 3 3 2" xfId="5098"/>
    <cellStyle name="GrandTotalNumber 5 3 4 3 4" xfId="5099"/>
    <cellStyle name="GrandTotalNumber 5 3 4 3 4 2" xfId="5100"/>
    <cellStyle name="GrandTotalNumber 5 3 4 3 5" xfId="5101"/>
    <cellStyle name="GrandTotalNumber 5 3 4 3 5 2" xfId="5102"/>
    <cellStyle name="GrandTotalNumber 5 3 4 3 6" xfId="5103"/>
    <cellStyle name="GrandTotalNumber 5 3 4 4" xfId="5104"/>
    <cellStyle name="GrandTotalNumber 5 3 4 4 2" xfId="5105"/>
    <cellStyle name="GrandTotalNumber 5 3 4 4 2 2" xfId="5106"/>
    <cellStyle name="GrandTotalNumber 5 3 4 4 2 2 2" xfId="5107"/>
    <cellStyle name="GrandTotalNumber 5 3 4 4 2 3" xfId="5108"/>
    <cellStyle name="GrandTotalNumber 5 3 4 4 2 3 2" xfId="5109"/>
    <cellStyle name="GrandTotalNumber 5 3 4 4 2 4" xfId="5110"/>
    <cellStyle name="GrandTotalNumber 5 3 4 4 2 4 2" xfId="5111"/>
    <cellStyle name="GrandTotalNumber 5 3 4 4 2 5" xfId="5112"/>
    <cellStyle name="GrandTotalNumber 5 3 4 4 3" xfId="5113"/>
    <cellStyle name="GrandTotalNumber 5 3 4 4 3 2" xfId="5114"/>
    <cellStyle name="GrandTotalNumber 5 3 4 4 4" xfId="5115"/>
    <cellStyle name="GrandTotalNumber 5 3 4 4 4 2" xfId="5116"/>
    <cellStyle name="GrandTotalNumber 5 3 4 4 5" xfId="5117"/>
    <cellStyle name="GrandTotalNumber 5 3 4 4 5 2" xfId="5118"/>
    <cellStyle name="GrandTotalNumber 5 3 4 4 6" xfId="5119"/>
    <cellStyle name="GrandTotalNumber 5 3 4 5" xfId="5120"/>
    <cellStyle name="GrandTotalNumber 5 3 4 5 2" xfId="5121"/>
    <cellStyle name="GrandTotalNumber 5 3 4 5 2 2" xfId="5122"/>
    <cellStyle name="GrandTotalNumber 5 3 4 5 2 2 2" xfId="5123"/>
    <cellStyle name="GrandTotalNumber 5 3 4 5 2 3" xfId="5124"/>
    <cellStyle name="GrandTotalNumber 5 3 4 5 2 3 2" xfId="5125"/>
    <cellStyle name="GrandTotalNumber 5 3 4 5 2 4" xfId="5126"/>
    <cellStyle name="GrandTotalNumber 5 3 4 5 2 4 2" xfId="5127"/>
    <cellStyle name="GrandTotalNumber 5 3 4 5 2 5" xfId="5128"/>
    <cellStyle name="GrandTotalNumber 5 3 4 5 3" xfId="5129"/>
    <cellStyle name="GrandTotalNumber 5 3 4 5 3 2" xfId="5130"/>
    <cellStyle name="GrandTotalNumber 5 3 4 5 4" xfId="5131"/>
    <cellStyle name="GrandTotalNumber 5 3 4 5 4 2" xfId="5132"/>
    <cellStyle name="GrandTotalNumber 5 3 4 5 5" xfId="5133"/>
    <cellStyle name="GrandTotalNumber 5 3 4 5 5 2" xfId="5134"/>
    <cellStyle name="GrandTotalNumber 5 3 4 5 6" xfId="5135"/>
    <cellStyle name="GrandTotalNumber 5 3 4 6" xfId="5136"/>
    <cellStyle name="GrandTotalNumber 5 3 4 6 2" xfId="5137"/>
    <cellStyle name="GrandTotalNumber 5 3 4 6 2 2" xfId="5138"/>
    <cellStyle name="GrandTotalNumber 5 3 4 6 2 2 2" xfId="5139"/>
    <cellStyle name="GrandTotalNumber 5 3 4 6 2 3" xfId="5140"/>
    <cellStyle name="GrandTotalNumber 5 3 4 6 2 3 2" xfId="5141"/>
    <cellStyle name="GrandTotalNumber 5 3 4 6 2 4" xfId="5142"/>
    <cellStyle name="GrandTotalNumber 5 3 4 6 2 4 2" xfId="5143"/>
    <cellStyle name="GrandTotalNumber 5 3 4 6 2 5" xfId="5144"/>
    <cellStyle name="GrandTotalNumber 5 3 4 6 3" xfId="5145"/>
    <cellStyle name="GrandTotalNumber 5 3 4 6 3 2" xfId="5146"/>
    <cellStyle name="GrandTotalNumber 5 3 4 6 4" xfId="5147"/>
    <cellStyle name="GrandTotalNumber 5 3 4 6 4 2" xfId="5148"/>
    <cellStyle name="GrandTotalNumber 5 3 4 6 5" xfId="5149"/>
    <cellStyle name="GrandTotalNumber 5 3 4 6 5 2" xfId="5150"/>
    <cellStyle name="GrandTotalNumber 5 3 4 6 6" xfId="5151"/>
    <cellStyle name="GrandTotalNumber 5 3 4 7" xfId="5152"/>
    <cellStyle name="GrandTotalNumber 5 3 4 7 2" xfId="5153"/>
    <cellStyle name="GrandTotalNumber 5 3 4 7 2 2" xfId="5154"/>
    <cellStyle name="GrandTotalNumber 5 3 4 7 3" xfId="5155"/>
    <cellStyle name="GrandTotalNumber 5 3 4 7 3 2" xfId="5156"/>
    <cellStyle name="GrandTotalNumber 5 3 4 7 4" xfId="5157"/>
    <cellStyle name="GrandTotalNumber 5 3 4 7 4 2" xfId="5158"/>
    <cellStyle name="GrandTotalNumber 5 3 4 7 5" xfId="5159"/>
    <cellStyle name="GrandTotalNumber 5 3 4 8" xfId="5160"/>
    <cellStyle name="GrandTotalNumber 5 3 4 8 2" xfId="5161"/>
    <cellStyle name="GrandTotalNumber 5 3 4 9" xfId="5162"/>
    <cellStyle name="GrandTotalNumber 5 3 4 9 2" xfId="5163"/>
    <cellStyle name="GrandTotalNumber 5 3 5" xfId="5164"/>
    <cellStyle name="GrandTotalNumber 5 3 5 2" xfId="5165"/>
    <cellStyle name="GrandTotalNumber 5 3 5 2 2" xfId="5166"/>
    <cellStyle name="GrandTotalNumber 5 3 5 2 2 2" xfId="5167"/>
    <cellStyle name="GrandTotalNumber 5 3 5 2 3" xfId="5168"/>
    <cellStyle name="GrandTotalNumber 5 3 5 2 3 2" xfId="5169"/>
    <cellStyle name="GrandTotalNumber 5 3 5 2 4" xfId="5170"/>
    <cellStyle name="GrandTotalNumber 5 3 5 2 4 2" xfId="5171"/>
    <cellStyle name="GrandTotalNumber 5 3 5 2 5" xfId="5172"/>
    <cellStyle name="GrandTotalNumber 5 3 5 3" xfId="5173"/>
    <cellStyle name="GrandTotalNumber 5 3 5 3 2" xfId="5174"/>
    <cellStyle name="GrandTotalNumber 5 3 5 4" xfId="5175"/>
    <cellStyle name="GrandTotalNumber 5 3 5 4 2" xfId="5176"/>
    <cellStyle name="GrandTotalNumber 5 3 5 5" xfId="5177"/>
    <cellStyle name="GrandTotalNumber 5 3 5 5 2" xfId="5178"/>
    <cellStyle name="GrandTotalNumber 5 3 5 6" xfId="5179"/>
    <cellStyle name="GrandTotalNumber 5 3 6" xfId="5180"/>
    <cellStyle name="GrandTotalNumber 5 3 6 2" xfId="5181"/>
    <cellStyle name="GrandTotalNumber 5 3 6 2 2" xfId="5182"/>
    <cellStyle name="GrandTotalNumber 5 3 6 2 2 2" xfId="5183"/>
    <cellStyle name="GrandTotalNumber 5 3 6 2 3" xfId="5184"/>
    <cellStyle name="GrandTotalNumber 5 3 6 2 3 2" xfId="5185"/>
    <cellStyle name="GrandTotalNumber 5 3 6 2 4" xfId="5186"/>
    <cellStyle name="GrandTotalNumber 5 3 6 2 4 2" xfId="5187"/>
    <cellStyle name="GrandTotalNumber 5 3 6 2 5" xfId="5188"/>
    <cellStyle name="GrandTotalNumber 5 3 6 3" xfId="5189"/>
    <cellStyle name="GrandTotalNumber 5 3 6 3 2" xfId="5190"/>
    <cellStyle name="GrandTotalNumber 5 3 6 4" xfId="5191"/>
    <cellStyle name="GrandTotalNumber 5 3 6 4 2" xfId="5192"/>
    <cellStyle name="GrandTotalNumber 5 3 6 5" xfId="5193"/>
    <cellStyle name="GrandTotalNumber 5 3 6 5 2" xfId="5194"/>
    <cellStyle name="GrandTotalNumber 5 3 6 6" xfId="5195"/>
    <cellStyle name="GrandTotalNumber 5 3 7" xfId="5196"/>
    <cellStyle name="GrandTotalNumber 5 3 7 2" xfId="5197"/>
    <cellStyle name="GrandTotalNumber 5 3 7 2 2" xfId="5198"/>
    <cellStyle name="GrandTotalNumber 5 3 7 2 2 2" xfId="5199"/>
    <cellStyle name="GrandTotalNumber 5 3 7 2 3" xfId="5200"/>
    <cellStyle name="GrandTotalNumber 5 3 7 2 3 2" xfId="5201"/>
    <cellStyle name="GrandTotalNumber 5 3 7 2 4" xfId="5202"/>
    <cellStyle name="GrandTotalNumber 5 3 7 2 4 2" xfId="5203"/>
    <cellStyle name="GrandTotalNumber 5 3 7 2 5" xfId="5204"/>
    <cellStyle name="GrandTotalNumber 5 3 7 3" xfId="5205"/>
    <cellStyle name="GrandTotalNumber 5 3 7 3 2" xfId="5206"/>
    <cellStyle name="GrandTotalNumber 5 3 7 4" xfId="5207"/>
    <cellStyle name="GrandTotalNumber 5 3 7 4 2" xfId="5208"/>
    <cellStyle name="GrandTotalNumber 5 3 7 5" xfId="5209"/>
    <cellStyle name="GrandTotalNumber 5 3 7 5 2" xfId="5210"/>
    <cellStyle name="GrandTotalNumber 5 3 7 6" xfId="5211"/>
    <cellStyle name="GrandTotalNumber 5 3 8" xfId="5212"/>
    <cellStyle name="GrandTotalNumber 5 3 8 2" xfId="5213"/>
    <cellStyle name="GrandTotalNumber 5 3 8 2 2" xfId="5214"/>
    <cellStyle name="GrandTotalNumber 5 3 8 2 2 2" xfId="5215"/>
    <cellStyle name="GrandTotalNumber 5 3 8 2 3" xfId="5216"/>
    <cellStyle name="GrandTotalNumber 5 3 8 2 3 2" xfId="5217"/>
    <cellStyle name="GrandTotalNumber 5 3 8 2 4" xfId="5218"/>
    <cellStyle name="GrandTotalNumber 5 3 8 2 4 2" xfId="5219"/>
    <cellStyle name="GrandTotalNumber 5 3 8 2 5" xfId="5220"/>
    <cellStyle name="GrandTotalNumber 5 3 8 3" xfId="5221"/>
    <cellStyle name="GrandTotalNumber 5 3 8 3 2" xfId="5222"/>
    <cellStyle name="GrandTotalNumber 5 3 8 4" xfId="5223"/>
    <cellStyle name="GrandTotalNumber 5 3 8 4 2" xfId="5224"/>
    <cellStyle name="GrandTotalNumber 5 3 8 5" xfId="5225"/>
    <cellStyle name="GrandTotalNumber 5 3 8 5 2" xfId="5226"/>
    <cellStyle name="GrandTotalNumber 5 3 8 6" xfId="5227"/>
    <cellStyle name="GrandTotalNumber 5 3 9" xfId="5228"/>
    <cellStyle name="GrandTotalNumber 5 3 9 2" xfId="5229"/>
    <cellStyle name="GrandTotalNumber 5 3 9 2 2" xfId="5230"/>
    <cellStyle name="GrandTotalNumber 5 3 9 2 2 2" xfId="5231"/>
    <cellStyle name="GrandTotalNumber 5 3 9 2 3" xfId="5232"/>
    <cellStyle name="GrandTotalNumber 5 3 9 2 3 2" xfId="5233"/>
    <cellStyle name="GrandTotalNumber 5 3 9 2 4" xfId="5234"/>
    <cellStyle name="GrandTotalNumber 5 3 9 2 4 2" xfId="5235"/>
    <cellStyle name="GrandTotalNumber 5 3 9 2 5" xfId="5236"/>
    <cellStyle name="GrandTotalNumber 5 3 9 3" xfId="5237"/>
    <cellStyle name="GrandTotalNumber 5 3 9 3 2" xfId="5238"/>
    <cellStyle name="GrandTotalNumber 5 3 9 4" xfId="5239"/>
    <cellStyle name="GrandTotalNumber 5 3 9 4 2" xfId="5240"/>
    <cellStyle name="GrandTotalNumber 5 3 9 5" xfId="5241"/>
    <cellStyle name="GrandTotalNumber 5 3 9 5 2" xfId="5242"/>
    <cellStyle name="GrandTotalNumber 5 3 9 6" xfId="5243"/>
    <cellStyle name="GrandTotalNumber 5 4" xfId="5244"/>
    <cellStyle name="GrandTotalNumber 5 4 10" xfId="5245"/>
    <cellStyle name="GrandTotalNumber 5 4 10 2" xfId="5246"/>
    <cellStyle name="GrandTotalNumber 5 4 11" xfId="5247"/>
    <cellStyle name="GrandTotalNumber 5 4 2" xfId="5248"/>
    <cellStyle name="GrandTotalNumber 5 4 2 2" xfId="5249"/>
    <cellStyle name="GrandTotalNumber 5 4 2 2 2" xfId="5250"/>
    <cellStyle name="GrandTotalNumber 5 4 2 2 2 2" xfId="5251"/>
    <cellStyle name="GrandTotalNumber 5 4 2 2 3" xfId="5252"/>
    <cellStyle name="GrandTotalNumber 5 4 2 2 3 2" xfId="5253"/>
    <cellStyle name="GrandTotalNumber 5 4 2 2 4" xfId="5254"/>
    <cellStyle name="GrandTotalNumber 5 4 2 2 4 2" xfId="5255"/>
    <cellStyle name="GrandTotalNumber 5 4 2 2 5" xfId="5256"/>
    <cellStyle name="GrandTotalNumber 5 4 2 3" xfId="5257"/>
    <cellStyle name="GrandTotalNumber 5 4 2 3 2" xfId="5258"/>
    <cellStyle name="GrandTotalNumber 5 4 2 4" xfId="5259"/>
    <cellStyle name="GrandTotalNumber 5 4 2 4 2" xfId="5260"/>
    <cellStyle name="GrandTotalNumber 5 4 2 5" xfId="5261"/>
    <cellStyle name="GrandTotalNumber 5 4 2 5 2" xfId="5262"/>
    <cellStyle name="GrandTotalNumber 5 4 2 6" xfId="5263"/>
    <cellStyle name="GrandTotalNumber 5 4 3" xfId="5264"/>
    <cellStyle name="GrandTotalNumber 5 4 3 2" xfId="5265"/>
    <cellStyle name="GrandTotalNumber 5 4 3 2 2" xfId="5266"/>
    <cellStyle name="GrandTotalNumber 5 4 3 2 2 2" xfId="5267"/>
    <cellStyle name="GrandTotalNumber 5 4 3 2 3" xfId="5268"/>
    <cellStyle name="GrandTotalNumber 5 4 3 2 3 2" xfId="5269"/>
    <cellStyle name="GrandTotalNumber 5 4 3 2 4" xfId="5270"/>
    <cellStyle name="GrandTotalNumber 5 4 3 2 4 2" xfId="5271"/>
    <cellStyle name="GrandTotalNumber 5 4 3 2 5" xfId="5272"/>
    <cellStyle name="GrandTotalNumber 5 4 3 3" xfId="5273"/>
    <cellStyle name="GrandTotalNumber 5 4 3 3 2" xfId="5274"/>
    <cellStyle name="GrandTotalNumber 5 4 3 4" xfId="5275"/>
    <cellStyle name="GrandTotalNumber 5 4 3 4 2" xfId="5276"/>
    <cellStyle name="GrandTotalNumber 5 4 3 5" xfId="5277"/>
    <cellStyle name="GrandTotalNumber 5 4 3 5 2" xfId="5278"/>
    <cellStyle name="GrandTotalNumber 5 4 3 6" xfId="5279"/>
    <cellStyle name="GrandTotalNumber 5 4 4" xfId="5280"/>
    <cellStyle name="GrandTotalNumber 5 4 4 2" xfId="5281"/>
    <cellStyle name="GrandTotalNumber 5 4 4 2 2" xfId="5282"/>
    <cellStyle name="GrandTotalNumber 5 4 4 2 2 2" xfId="5283"/>
    <cellStyle name="GrandTotalNumber 5 4 4 2 3" xfId="5284"/>
    <cellStyle name="GrandTotalNumber 5 4 4 2 3 2" xfId="5285"/>
    <cellStyle name="GrandTotalNumber 5 4 4 2 4" xfId="5286"/>
    <cellStyle name="GrandTotalNumber 5 4 4 2 4 2" xfId="5287"/>
    <cellStyle name="GrandTotalNumber 5 4 4 2 5" xfId="5288"/>
    <cellStyle name="GrandTotalNumber 5 4 4 3" xfId="5289"/>
    <cellStyle name="GrandTotalNumber 5 4 4 3 2" xfId="5290"/>
    <cellStyle name="GrandTotalNumber 5 4 4 4" xfId="5291"/>
    <cellStyle name="GrandTotalNumber 5 4 4 4 2" xfId="5292"/>
    <cellStyle name="GrandTotalNumber 5 4 4 5" xfId="5293"/>
    <cellStyle name="GrandTotalNumber 5 4 4 5 2" xfId="5294"/>
    <cellStyle name="GrandTotalNumber 5 4 4 6" xfId="5295"/>
    <cellStyle name="GrandTotalNumber 5 4 5" xfId="5296"/>
    <cellStyle name="GrandTotalNumber 5 4 5 2" xfId="5297"/>
    <cellStyle name="GrandTotalNumber 5 4 5 2 2" xfId="5298"/>
    <cellStyle name="GrandTotalNumber 5 4 5 2 2 2" xfId="5299"/>
    <cellStyle name="GrandTotalNumber 5 4 5 2 3" xfId="5300"/>
    <cellStyle name="GrandTotalNumber 5 4 5 2 3 2" xfId="5301"/>
    <cellStyle name="GrandTotalNumber 5 4 5 2 4" xfId="5302"/>
    <cellStyle name="GrandTotalNumber 5 4 5 2 4 2" xfId="5303"/>
    <cellStyle name="GrandTotalNumber 5 4 5 2 5" xfId="5304"/>
    <cellStyle name="GrandTotalNumber 5 4 5 3" xfId="5305"/>
    <cellStyle name="GrandTotalNumber 5 4 5 3 2" xfId="5306"/>
    <cellStyle name="GrandTotalNumber 5 4 5 4" xfId="5307"/>
    <cellStyle name="GrandTotalNumber 5 4 5 4 2" xfId="5308"/>
    <cellStyle name="GrandTotalNumber 5 4 5 5" xfId="5309"/>
    <cellStyle name="GrandTotalNumber 5 4 5 5 2" xfId="5310"/>
    <cellStyle name="GrandTotalNumber 5 4 5 6" xfId="5311"/>
    <cellStyle name="GrandTotalNumber 5 4 6" xfId="5312"/>
    <cellStyle name="GrandTotalNumber 5 4 6 2" xfId="5313"/>
    <cellStyle name="GrandTotalNumber 5 4 6 2 2" xfId="5314"/>
    <cellStyle name="GrandTotalNumber 5 4 6 2 2 2" xfId="5315"/>
    <cellStyle name="GrandTotalNumber 5 4 6 2 3" xfId="5316"/>
    <cellStyle name="GrandTotalNumber 5 4 6 2 3 2" xfId="5317"/>
    <cellStyle name="GrandTotalNumber 5 4 6 2 4" xfId="5318"/>
    <cellStyle name="GrandTotalNumber 5 4 6 2 4 2" xfId="5319"/>
    <cellStyle name="GrandTotalNumber 5 4 6 2 5" xfId="5320"/>
    <cellStyle name="GrandTotalNumber 5 4 6 3" xfId="5321"/>
    <cellStyle name="GrandTotalNumber 5 4 6 3 2" xfId="5322"/>
    <cellStyle name="GrandTotalNumber 5 4 6 4" xfId="5323"/>
    <cellStyle name="GrandTotalNumber 5 4 6 4 2" xfId="5324"/>
    <cellStyle name="GrandTotalNumber 5 4 6 5" xfId="5325"/>
    <cellStyle name="GrandTotalNumber 5 4 6 5 2" xfId="5326"/>
    <cellStyle name="GrandTotalNumber 5 4 6 6" xfId="5327"/>
    <cellStyle name="GrandTotalNumber 5 4 7" xfId="5328"/>
    <cellStyle name="GrandTotalNumber 5 4 7 2" xfId="5329"/>
    <cellStyle name="GrandTotalNumber 5 4 7 2 2" xfId="5330"/>
    <cellStyle name="GrandTotalNumber 5 4 7 3" xfId="5331"/>
    <cellStyle name="GrandTotalNumber 5 4 7 3 2" xfId="5332"/>
    <cellStyle name="GrandTotalNumber 5 4 7 4" xfId="5333"/>
    <cellStyle name="GrandTotalNumber 5 4 7 4 2" xfId="5334"/>
    <cellStyle name="GrandTotalNumber 5 4 7 5" xfId="5335"/>
    <cellStyle name="GrandTotalNumber 5 4 8" xfId="5336"/>
    <cellStyle name="GrandTotalNumber 5 4 8 2" xfId="5337"/>
    <cellStyle name="GrandTotalNumber 5 4 9" xfId="5338"/>
    <cellStyle name="GrandTotalNumber 5 4 9 2" xfId="5339"/>
    <cellStyle name="GrandTotalNumber 5 5" xfId="5340"/>
    <cellStyle name="GrandTotalNumber 5 5 10" xfId="5341"/>
    <cellStyle name="GrandTotalNumber 5 5 10 2" xfId="5342"/>
    <cellStyle name="GrandTotalNumber 5 5 11" xfId="5343"/>
    <cellStyle name="GrandTotalNumber 5 5 2" xfId="5344"/>
    <cellStyle name="GrandTotalNumber 5 5 2 2" xfId="5345"/>
    <cellStyle name="GrandTotalNumber 5 5 2 2 2" xfId="5346"/>
    <cellStyle name="GrandTotalNumber 5 5 2 2 2 2" xfId="5347"/>
    <cellStyle name="GrandTotalNumber 5 5 2 2 3" xfId="5348"/>
    <cellStyle name="GrandTotalNumber 5 5 2 2 3 2" xfId="5349"/>
    <cellStyle name="GrandTotalNumber 5 5 2 2 4" xfId="5350"/>
    <cellStyle name="GrandTotalNumber 5 5 2 2 4 2" xfId="5351"/>
    <cellStyle name="GrandTotalNumber 5 5 2 2 5" xfId="5352"/>
    <cellStyle name="GrandTotalNumber 5 5 2 3" xfId="5353"/>
    <cellStyle name="GrandTotalNumber 5 5 2 3 2" xfId="5354"/>
    <cellStyle name="GrandTotalNumber 5 5 2 4" xfId="5355"/>
    <cellStyle name="GrandTotalNumber 5 5 2 4 2" xfId="5356"/>
    <cellStyle name="GrandTotalNumber 5 5 2 5" xfId="5357"/>
    <cellStyle name="GrandTotalNumber 5 5 2 5 2" xfId="5358"/>
    <cellStyle name="GrandTotalNumber 5 5 2 6" xfId="5359"/>
    <cellStyle name="GrandTotalNumber 5 5 3" xfId="5360"/>
    <cellStyle name="GrandTotalNumber 5 5 3 2" xfId="5361"/>
    <cellStyle name="GrandTotalNumber 5 5 3 2 2" xfId="5362"/>
    <cellStyle name="GrandTotalNumber 5 5 3 2 2 2" xfId="5363"/>
    <cellStyle name="GrandTotalNumber 5 5 3 2 3" xfId="5364"/>
    <cellStyle name="GrandTotalNumber 5 5 3 2 3 2" xfId="5365"/>
    <cellStyle name="GrandTotalNumber 5 5 3 2 4" xfId="5366"/>
    <cellStyle name="GrandTotalNumber 5 5 3 2 4 2" xfId="5367"/>
    <cellStyle name="GrandTotalNumber 5 5 3 2 5" xfId="5368"/>
    <cellStyle name="GrandTotalNumber 5 5 3 3" xfId="5369"/>
    <cellStyle name="GrandTotalNumber 5 5 3 3 2" xfId="5370"/>
    <cellStyle name="GrandTotalNumber 5 5 3 4" xfId="5371"/>
    <cellStyle name="GrandTotalNumber 5 5 3 4 2" xfId="5372"/>
    <cellStyle name="GrandTotalNumber 5 5 3 5" xfId="5373"/>
    <cellStyle name="GrandTotalNumber 5 5 3 5 2" xfId="5374"/>
    <cellStyle name="GrandTotalNumber 5 5 3 6" xfId="5375"/>
    <cellStyle name="GrandTotalNumber 5 5 4" xfId="5376"/>
    <cellStyle name="GrandTotalNumber 5 5 4 2" xfId="5377"/>
    <cellStyle name="GrandTotalNumber 5 5 4 2 2" xfId="5378"/>
    <cellStyle name="GrandTotalNumber 5 5 4 2 2 2" xfId="5379"/>
    <cellStyle name="GrandTotalNumber 5 5 4 2 3" xfId="5380"/>
    <cellStyle name="GrandTotalNumber 5 5 4 2 3 2" xfId="5381"/>
    <cellStyle name="GrandTotalNumber 5 5 4 2 4" xfId="5382"/>
    <cellStyle name="GrandTotalNumber 5 5 4 2 4 2" xfId="5383"/>
    <cellStyle name="GrandTotalNumber 5 5 4 2 5" xfId="5384"/>
    <cellStyle name="GrandTotalNumber 5 5 4 3" xfId="5385"/>
    <cellStyle name="GrandTotalNumber 5 5 4 3 2" xfId="5386"/>
    <cellStyle name="GrandTotalNumber 5 5 4 4" xfId="5387"/>
    <cellStyle name="GrandTotalNumber 5 5 4 4 2" xfId="5388"/>
    <cellStyle name="GrandTotalNumber 5 5 4 5" xfId="5389"/>
    <cellStyle name="GrandTotalNumber 5 5 4 5 2" xfId="5390"/>
    <cellStyle name="GrandTotalNumber 5 5 4 6" xfId="5391"/>
    <cellStyle name="GrandTotalNumber 5 5 5" xfId="5392"/>
    <cellStyle name="GrandTotalNumber 5 5 5 2" xfId="5393"/>
    <cellStyle name="GrandTotalNumber 5 5 5 2 2" xfId="5394"/>
    <cellStyle name="GrandTotalNumber 5 5 5 2 2 2" xfId="5395"/>
    <cellStyle name="GrandTotalNumber 5 5 5 2 3" xfId="5396"/>
    <cellStyle name="GrandTotalNumber 5 5 5 2 3 2" xfId="5397"/>
    <cellStyle name="GrandTotalNumber 5 5 5 2 4" xfId="5398"/>
    <cellStyle name="GrandTotalNumber 5 5 5 2 4 2" xfId="5399"/>
    <cellStyle name="GrandTotalNumber 5 5 5 2 5" xfId="5400"/>
    <cellStyle name="GrandTotalNumber 5 5 5 3" xfId="5401"/>
    <cellStyle name="GrandTotalNumber 5 5 5 3 2" xfId="5402"/>
    <cellStyle name="GrandTotalNumber 5 5 5 4" xfId="5403"/>
    <cellStyle name="GrandTotalNumber 5 5 5 4 2" xfId="5404"/>
    <cellStyle name="GrandTotalNumber 5 5 5 5" xfId="5405"/>
    <cellStyle name="GrandTotalNumber 5 5 5 5 2" xfId="5406"/>
    <cellStyle name="GrandTotalNumber 5 5 5 6" xfId="5407"/>
    <cellStyle name="GrandTotalNumber 5 5 6" xfId="5408"/>
    <cellStyle name="GrandTotalNumber 5 5 6 2" xfId="5409"/>
    <cellStyle name="GrandTotalNumber 5 5 6 2 2" xfId="5410"/>
    <cellStyle name="GrandTotalNumber 5 5 6 2 2 2" xfId="5411"/>
    <cellStyle name="GrandTotalNumber 5 5 6 2 3" xfId="5412"/>
    <cellStyle name="GrandTotalNumber 5 5 6 2 3 2" xfId="5413"/>
    <cellStyle name="GrandTotalNumber 5 5 6 2 4" xfId="5414"/>
    <cellStyle name="GrandTotalNumber 5 5 6 2 4 2" xfId="5415"/>
    <cellStyle name="GrandTotalNumber 5 5 6 2 5" xfId="5416"/>
    <cellStyle name="GrandTotalNumber 5 5 6 3" xfId="5417"/>
    <cellStyle name="GrandTotalNumber 5 5 6 3 2" xfId="5418"/>
    <cellStyle name="GrandTotalNumber 5 5 6 4" xfId="5419"/>
    <cellStyle name="GrandTotalNumber 5 5 6 4 2" xfId="5420"/>
    <cellStyle name="GrandTotalNumber 5 5 6 5" xfId="5421"/>
    <cellStyle name="GrandTotalNumber 5 5 6 5 2" xfId="5422"/>
    <cellStyle name="GrandTotalNumber 5 5 6 6" xfId="5423"/>
    <cellStyle name="GrandTotalNumber 5 5 7" xfId="5424"/>
    <cellStyle name="GrandTotalNumber 5 5 7 2" xfId="5425"/>
    <cellStyle name="GrandTotalNumber 5 5 7 2 2" xfId="5426"/>
    <cellStyle name="GrandTotalNumber 5 5 7 3" xfId="5427"/>
    <cellStyle name="GrandTotalNumber 5 5 7 3 2" xfId="5428"/>
    <cellStyle name="GrandTotalNumber 5 5 7 4" xfId="5429"/>
    <cellStyle name="GrandTotalNumber 5 5 7 4 2" xfId="5430"/>
    <cellStyle name="GrandTotalNumber 5 5 7 5" xfId="5431"/>
    <cellStyle name="GrandTotalNumber 5 5 8" xfId="5432"/>
    <cellStyle name="GrandTotalNumber 5 5 8 2" xfId="5433"/>
    <cellStyle name="GrandTotalNumber 5 5 9" xfId="5434"/>
    <cellStyle name="GrandTotalNumber 5 5 9 2" xfId="5435"/>
    <cellStyle name="GrandTotalNumber 5 6" xfId="5436"/>
    <cellStyle name="GrandTotalNumber 5 6 10" xfId="5437"/>
    <cellStyle name="GrandTotalNumber 5 6 10 2" xfId="5438"/>
    <cellStyle name="GrandTotalNumber 5 6 11" xfId="5439"/>
    <cellStyle name="GrandTotalNumber 5 6 2" xfId="5440"/>
    <cellStyle name="GrandTotalNumber 5 6 2 2" xfId="5441"/>
    <cellStyle name="GrandTotalNumber 5 6 2 2 2" xfId="5442"/>
    <cellStyle name="GrandTotalNumber 5 6 2 2 2 2" xfId="5443"/>
    <cellStyle name="GrandTotalNumber 5 6 2 2 3" xfId="5444"/>
    <cellStyle name="GrandTotalNumber 5 6 2 2 3 2" xfId="5445"/>
    <cellStyle name="GrandTotalNumber 5 6 2 2 4" xfId="5446"/>
    <cellStyle name="GrandTotalNumber 5 6 2 2 4 2" xfId="5447"/>
    <cellStyle name="GrandTotalNumber 5 6 2 2 5" xfId="5448"/>
    <cellStyle name="GrandTotalNumber 5 6 2 3" xfId="5449"/>
    <cellStyle name="GrandTotalNumber 5 6 2 3 2" xfId="5450"/>
    <cellStyle name="GrandTotalNumber 5 6 2 4" xfId="5451"/>
    <cellStyle name="GrandTotalNumber 5 6 2 4 2" xfId="5452"/>
    <cellStyle name="GrandTotalNumber 5 6 2 5" xfId="5453"/>
    <cellStyle name="GrandTotalNumber 5 6 2 5 2" xfId="5454"/>
    <cellStyle name="GrandTotalNumber 5 6 2 6" xfId="5455"/>
    <cellStyle name="GrandTotalNumber 5 6 3" xfId="5456"/>
    <cellStyle name="GrandTotalNumber 5 6 3 2" xfId="5457"/>
    <cellStyle name="GrandTotalNumber 5 6 3 2 2" xfId="5458"/>
    <cellStyle name="GrandTotalNumber 5 6 3 2 2 2" xfId="5459"/>
    <cellStyle name="GrandTotalNumber 5 6 3 2 3" xfId="5460"/>
    <cellStyle name="GrandTotalNumber 5 6 3 2 3 2" xfId="5461"/>
    <cellStyle name="GrandTotalNumber 5 6 3 2 4" xfId="5462"/>
    <cellStyle name="GrandTotalNumber 5 6 3 2 4 2" xfId="5463"/>
    <cellStyle name="GrandTotalNumber 5 6 3 2 5" xfId="5464"/>
    <cellStyle name="GrandTotalNumber 5 6 3 3" xfId="5465"/>
    <cellStyle name="GrandTotalNumber 5 6 3 3 2" xfId="5466"/>
    <cellStyle name="GrandTotalNumber 5 6 3 4" xfId="5467"/>
    <cellStyle name="GrandTotalNumber 5 6 3 4 2" xfId="5468"/>
    <cellStyle name="GrandTotalNumber 5 6 3 5" xfId="5469"/>
    <cellStyle name="GrandTotalNumber 5 6 3 5 2" xfId="5470"/>
    <cellStyle name="GrandTotalNumber 5 6 3 6" xfId="5471"/>
    <cellStyle name="GrandTotalNumber 5 6 4" xfId="5472"/>
    <cellStyle name="GrandTotalNumber 5 6 4 2" xfId="5473"/>
    <cellStyle name="GrandTotalNumber 5 6 4 2 2" xfId="5474"/>
    <cellStyle name="GrandTotalNumber 5 6 4 2 2 2" xfId="5475"/>
    <cellStyle name="GrandTotalNumber 5 6 4 2 3" xfId="5476"/>
    <cellStyle name="GrandTotalNumber 5 6 4 2 3 2" xfId="5477"/>
    <cellStyle name="GrandTotalNumber 5 6 4 2 4" xfId="5478"/>
    <cellStyle name="GrandTotalNumber 5 6 4 2 4 2" xfId="5479"/>
    <cellStyle name="GrandTotalNumber 5 6 4 2 5" xfId="5480"/>
    <cellStyle name="GrandTotalNumber 5 6 4 3" xfId="5481"/>
    <cellStyle name="GrandTotalNumber 5 6 4 3 2" xfId="5482"/>
    <cellStyle name="GrandTotalNumber 5 6 4 4" xfId="5483"/>
    <cellStyle name="GrandTotalNumber 5 6 4 4 2" xfId="5484"/>
    <cellStyle name="GrandTotalNumber 5 6 4 5" xfId="5485"/>
    <cellStyle name="GrandTotalNumber 5 6 4 5 2" xfId="5486"/>
    <cellStyle name="GrandTotalNumber 5 6 4 6" xfId="5487"/>
    <cellStyle name="GrandTotalNumber 5 6 5" xfId="5488"/>
    <cellStyle name="GrandTotalNumber 5 6 5 2" xfId="5489"/>
    <cellStyle name="GrandTotalNumber 5 6 5 2 2" xfId="5490"/>
    <cellStyle name="GrandTotalNumber 5 6 5 2 2 2" xfId="5491"/>
    <cellStyle name="GrandTotalNumber 5 6 5 2 3" xfId="5492"/>
    <cellStyle name="GrandTotalNumber 5 6 5 2 3 2" xfId="5493"/>
    <cellStyle name="GrandTotalNumber 5 6 5 2 4" xfId="5494"/>
    <cellStyle name="GrandTotalNumber 5 6 5 2 4 2" xfId="5495"/>
    <cellStyle name="GrandTotalNumber 5 6 5 2 5" xfId="5496"/>
    <cellStyle name="GrandTotalNumber 5 6 5 3" xfId="5497"/>
    <cellStyle name="GrandTotalNumber 5 6 5 3 2" xfId="5498"/>
    <cellStyle name="GrandTotalNumber 5 6 5 4" xfId="5499"/>
    <cellStyle name="GrandTotalNumber 5 6 5 4 2" xfId="5500"/>
    <cellStyle name="GrandTotalNumber 5 6 5 5" xfId="5501"/>
    <cellStyle name="GrandTotalNumber 5 6 5 5 2" xfId="5502"/>
    <cellStyle name="GrandTotalNumber 5 6 5 6" xfId="5503"/>
    <cellStyle name="GrandTotalNumber 5 6 6" xfId="5504"/>
    <cellStyle name="GrandTotalNumber 5 6 6 2" xfId="5505"/>
    <cellStyle name="GrandTotalNumber 5 6 6 2 2" xfId="5506"/>
    <cellStyle name="GrandTotalNumber 5 6 6 2 2 2" xfId="5507"/>
    <cellStyle name="GrandTotalNumber 5 6 6 2 3" xfId="5508"/>
    <cellStyle name="GrandTotalNumber 5 6 6 2 3 2" xfId="5509"/>
    <cellStyle name="GrandTotalNumber 5 6 6 2 4" xfId="5510"/>
    <cellStyle name="GrandTotalNumber 5 6 6 2 4 2" xfId="5511"/>
    <cellStyle name="GrandTotalNumber 5 6 6 2 5" xfId="5512"/>
    <cellStyle name="GrandTotalNumber 5 6 6 3" xfId="5513"/>
    <cellStyle name="GrandTotalNumber 5 6 6 3 2" xfId="5514"/>
    <cellStyle name="GrandTotalNumber 5 6 6 4" xfId="5515"/>
    <cellStyle name="GrandTotalNumber 5 6 6 4 2" xfId="5516"/>
    <cellStyle name="GrandTotalNumber 5 6 6 5" xfId="5517"/>
    <cellStyle name="GrandTotalNumber 5 6 6 5 2" xfId="5518"/>
    <cellStyle name="GrandTotalNumber 5 6 6 6" xfId="5519"/>
    <cellStyle name="GrandTotalNumber 5 6 7" xfId="5520"/>
    <cellStyle name="GrandTotalNumber 5 6 7 2" xfId="5521"/>
    <cellStyle name="GrandTotalNumber 5 6 7 2 2" xfId="5522"/>
    <cellStyle name="GrandTotalNumber 5 6 7 3" xfId="5523"/>
    <cellStyle name="GrandTotalNumber 5 6 7 3 2" xfId="5524"/>
    <cellStyle name="GrandTotalNumber 5 6 7 4" xfId="5525"/>
    <cellStyle name="GrandTotalNumber 5 6 7 4 2" xfId="5526"/>
    <cellStyle name="GrandTotalNumber 5 6 7 5" xfId="5527"/>
    <cellStyle name="GrandTotalNumber 5 6 8" xfId="5528"/>
    <cellStyle name="GrandTotalNumber 5 6 8 2" xfId="5529"/>
    <cellStyle name="GrandTotalNumber 5 6 9" xfId="5530"/>
    <cellStyle name="GrandTotalNumber 5 6 9 2" xfId="5531"/>
    <cellStyle name="GrandTotalNumber 5 7" xfId="5532"/>
    <cellStyle name="GrandTotalNumber 5 7 2" xfId="5533"/>
    <cellStyle name="GrandTotalNumber 5 7 2 2" xfId="5534"/>
    <cellStyle name="GrandTotalNumber 5 7 2 2 2" xfId="5535"/>
    <cellStyle name="GrandTotalNumber 5 7 2 3" xfId="5536"/>
    <cellStyle name="GrandTotalNumber 5 7 2 3 2" xfId="5537"/>
    <cellStyle name="GrandTotalNumber 5 7 2 4" xfId="5538"/>
    <cellStyle name="GrandTotalNumber 5 7 2 4 2" xfId="5539"/>
    <cellStyle name="GrandTotalNumber 5 7 2 5" xfId="5540"/>
    <cellStyle name="GrandTotalNumber 5 7 3" xfId="5541"/>
    <cellStyle name="GrandTotalNumber 5 7 3 2" xfId="5542"/>
    <cellStyle name="GrandTotalNumber 5 7 4" xfId="5543"/>
    <cellStyle name="GrandTotalNumber 5 7 4 2" xfId="5544"/>
    <cellStyle name="GrandTotalNumber 5 7 5" xfId="5545"/>
    <cellStyle name="GrandTotalNumber 5 7 5 2" xfId="5546"/>
    <cellStyle name="GrandTotalNumber 5 7 6" xfId="5547"/>
    <cellStyle name="GrandTotalNumber 5 8" xfId="5548"/>
    <cellStyle name="GrandTotalNumber 5 8 2" xfId="5549"/>
    <cellStyle name="GrandTotalNumber 5 8 2 2" xfId="5550"/>
    <cellStyle name="GrandTotalNumber 5 8 2 2 2" xfId="5551"/>
    <cellStyle name="GrandTotalNumber 5 8 2 3" xfId="5552"/>
    <cellStyle name="GrandTotalNumber 5 8 2 3 2" xfId="5553"/>
    <cellStyle name="GrandTotalNumber 5 8 2 4" xfId="5554"/>
    <cellStyle name="GrandTotalNumber 5 8 2 4 2" xfId="5555"/>
    <cellStyle name="GrandTotalNumber 5 8 2 5" xfId="5556"/>
    <cellStyle name="GrandTotalNumber 5 8 3" xfId="5557"/>
    <cellStyle name="GrandTotalNumber 5 8 3 2" xfId="5558"/>
    <cellStyle name="GrandTotalNumber 5 8 4" xfId="5559"/>
    <cellStyle name="GrandTotalNumber 5 8 4 2" xfId="5560"/>
    <cellStyle name="GrandTotalNumber 5 8 5" xfId="5561"/>
    <cellStyle name="GrandTotalNumber 5 8 5 2" xfId="5562"/>
    <cellStyle name="GrandTotalNumber 5 8 6" xfId="5563"/>
    <cellStyle name="GrandTotalNumber 5 9" xfId="5564"/>
    <cellStyle name="GrandTotalNumber 5 9 2" xfId="5565"/>
    <cellStyle name="GrandTotalNumber 5 9 2 2" xfId="5566"/>
    <cellStyle name="GrandTotalNumber 5 9 2 2 2" xfId="5567"/>
    <cellStyle name="GrandTotalNumber 5 9 2 3" xfId="5568"/>
    <cellStyle name="GrandTotalNumber 5 9 2 3 2" xfId="5569"/>
    <cellStyle name="GrandTotalNumber 5 9 2 4" xfId="5570"/>
    <cellStyle name="GrandTotalNumber 5 9 2 4 2" xfId="5571"/>
    <cellStyle name="GrandTotalNumber 5 9 2 5" xfId="5572"/>
    <cellStyle name="GrandTotalNumber 5 9 3" xfId="5573"/>
    <cellStyle name="GrandTotalNumber 5 9 3 2" xfId="5574"/>
    <cellStyle name="GrandTotalNumber 5 9 4" xfId="5575"/>
    <cellStyle name="GrandTotalNumber 5 9 4 2" xfId="5576"/>
    <cellStyle name="GrandTotalNumber 5 9 5" xfId="5577"/>
    <cellStyle name="GrandTotalNumber 5 9 5 2" xfId="5578"/>
    <cellStyle name="GrandTotalNumber 5 9 6" xfId="5579"/>
    <cellStyle name="GrandTotalNumber 6" xfId="5580"/>
    <cellStyle name="GrandTotalNumber 6 10" xfId="5581"/>
    <cellStyle name="GrandTotalNumber 6 10 2" xfId="5582"/>
    <cellStyle name="GrandTotalNumber 6 10 2 2" xfId="5583"/>
    <cellStyle name="GrandTotalNumber 6 10 3" xfId="5584"/>
    <cellStyle name="GrandTotalNumber 6 10 3 2" xfId="5585"/>
    <cellStyle name="GrandTotalNumber 6 10 4" xfId="5586"/>
    <cellStyle name="GrandTotalNumber 6 10 4 2" xfId="5587"/>
    <cellStyle name="GrandTotalNumber 6 10 5" xfId="5588"/>
    <cellStyle name="GrandTotalNumber 6 11" xfId="5589"/>
    <cellStyle name="GrandTotalNumber 6 11 2" xfId="5590"/>
    <cellStyle name="GrandTotalNumber 6 11 2 2" xfId="5591"/>
    <cellStyle name="GrandTotalNumber 6 11 3" xfId="5592"/>
    <cellStyle name="GrandTotalNumber 6 11 3 2" xfId="5593"/>
    <cellStyle name="GrandTotalNumber 6 11 4" xfId="5594"/>
    <cellStyle name="GrandTotalNumber 6 11 4 2" xfId="5595"/>
    <cellStyle name="GrandTotalNumber 6 11 5" xfId="5596"/>
    <cellStyle name="GrandTotalNumber 6 12" xfId="5597"/>
    <cellStyle name="GrandTotalNumber 6 12 2" xfId="5598"/>
    <cellStyle name="GrandTotalNumber 6 12 2 2" xfId="5599"/>
    <cellStyle name="GrandTotalNumber 6 12 3" xfId="5600"/>
    <cellStyle name="GrandTotalNumber 6 12 3 2" xfId="5601"/>
    <cellStyle name="GrandTotalNumber 6 12 4" xfId="5602"/>
    <cellStyle name="GrandTotalNumber 6 12 4 2" xfId="5603"/>
    <cellStyle name="GrandTotalNumber 6 12 5" xfId="5604"/>
    <cellStyle name="GrandTotalNumber 6 13" xfId="5605"/>
    <cellStyle name="GrandTotalNumber 6 13 2" xfId="5606"/>
    <cellStyle name="GrandTotalNumber 6 13 2 2" xfId="5607"/>
    <cellStyle name="GrandTotalNumber 6 13 3" xfId="5608"/>
    <cellStyle name="GrandTotalNumber 6 13 3 2" xfId="5609"/>
    <cellStyle name="GrandTotalNumber 6 13 4" xfId="5610"/>
    <cellStyle name="GrandTotalNumber 6 13 4 2" xfId="5611"/>
    <cellStyle name="GrandTotalNumber 6 13 5" xfId="5612"/>
    <cellStyle name="GrandTotalNumber 6 14" xfId="5613"/>
    <cellStyle name="GrandTotalNumber 6 14 2" xfId="5614"/>
    <cellStyle name="GrandTotalNumber 6 14 2 2" xfId="5615"/>
    <cellStyle name="GrandTotalNumber 6 14 3" xfId="5616"/>
    <cellStyle name="GrandTotalNumber 6 14 3 2" xfId="5617"/>
    <cellStyle name="GrandTotalNumber 6 14 4" xfId="5618"/>
    <cellStyle name="GrandTotalNumber 6 14 4 2" xfId="5619"/>
    <cellStyle name="GrandTotalNumber 6 14 5" xfId="5620"/>
    <cellStyle name="GrandTotalNumber 6 15" xfId="5621"/>
    <cellStyle name="GrandTotalNumber 6 15 2" xfId="5622"/>
    <cellStyle name="GrandTotalNumber 6 15 2 2" xfId="5623"/>
    <cellStyle name="GrandTotalNumber 6 15 3" xfId="5624"/>
    <cellStyle name="GrandTotalNumber 6 16" xfId="5625"/>
    <cellStyle name="GrandTotalNumber 6 16 2" xfId="5626"/>
    <cellStyle name="GrandTotalNumber 6 16 2 2" xfId="5627"/>
    <cellStyle name="GrandTotalNumber 6 16 3" xfId="5628"/>
    <cellStyle name="GrandTotalNumber 6 17" xfId="5629"/>
    <cellStyle name="GrandTotalNumber 6 17 2" xfId="5630"/>
    <cellStyle name="GrandTotalNumber 6 17 2 2" xfId="5631"/>
    <cellStyle name="GrandTotalNumber 6 17 3" xfId="5632"/>
    <cellStyle name="GrandTotalNumber 6 18" xfId="5633"/>
    <cellStyle name="GrandTotalNumber 6 18 2" xfId="5634"/>
    <cellStyle name="GrandTotalNumber 6 18 2 2" xfId="5635"/>
    <cellStyle name="GrandTotalNumber 6 18 3" xfId="5636"/>
    <cellStyle name="GrandTotalNumber 6 19" xfId="5637"/>
    <cellStyle name="GrandTotalNumber 6 19 2" xfId="5638"/>
    <cellStyle name="GrandTotalNumber 6 2" xfId="5639"/>
    <cellStyle name="GrandTotalNumber 6 2 10" xfId="5640"/>
    <cellStyle name="GrandTotalNumber 6 2 10 2" xfId="5641"/>
    <cellStyle name="GrandTotalNumber 6 2 10 2 2" xfId="5642"/>
    <cellStyle name="GrandTotalNumber 6 2 10 3" xfId="5643"/>
    <cellStyle name="GrandTotalNumber 6 2 10 3 2" xfId="5644"/>
    <cellStyle name="GrandTotalNumber 6 2 10 4" xfId="5645"/>
    <cellStyle name="GrandTotalNumber 6 2 10 4 2" xfId="5646"/>
    <cellStyle name="GrandTotalNumber 6 2 10 5" xfId="5647"/>
    <cellStyle name="GrandTotalNumber 6 2 11" xfId="5648"/>
    <cellStyle name="GrandTotalNumber 6 2 11 2" xfId="5649"/>
    <cellStyle name="GrandTotalNumber 6 2 12" xfId="5650"/>
    <cellStyle name="GrandTotalNumber 6 2 12 2" xfId="5651"/>
    <cellStyle name="GrandTotalNumber 6 2 13" xfId="5652"/>
    <cellStyle name="GrandTotalNumber 6 2 13 2" xfId="5653"/>
    <cellStyle name="GrandTotalNumber 6 2 14" xfId="5654"/>
    <cellStyle name="GrandTotalNumber 6 2 2" xfId="5655"/>
    <cellStyle name="GrandTotalNumber 6 2 2 10" xfId="5656"/>
    <cellStyle name="GrandTotalNumber 6 2 2 10 2" xfId="5657"/>
    <cellStyle name="GrandTotalNumber 6 2 2 11" xfId="5658"/>
    <cellStyle name="GrandTotalNumber 6 2 2 2" xfId="5659"/>
    <cellStyle name="GrandTotalNumber 6 2 2 2 2" xfId="5660"/>
    <cellStyle name="GrandTotalNumber 6 2 2 2 2 2" xfId="5661"/>
    <cellStyle name="GrandTotalNumber 6 2 2 2 2 2 2" xfId="5662"/>
    <cellStyle name="GrandTotalNumber 6 2 2 2 2 3" xfId="5663"/>
    <cellStyle name="GrandTotalNumber 6 2 2 2 2 3 2" xfId="5664"/>
    <cellStyle name="GrandTotalNumber 6 2 2 2 2 4" xfId="5665"/>
    <cellStyle name="GrandTotalNumber 6 2 2 2 2 4 2" xfId="5666"/>
    <cellStyle name="GrandTotalNumber 6 2 2 2 2 5" xfId="5667"/>
    <cellStyle name="GrandTotalNumber 6 2 2 2 3" xfId="5668"/>
    <cellStyle name="GrandTotalNumber 6 2 2 2 3 2" xfId="5669"/>
    <cellStyle name="GrandTotalNumber 6 2 2 2 4" xfId="5670"/>
    <cellStyle name="GrandTotalNumber 6 2 2 2 4 2" xfId="5671"/>
    <cellStyle name="GrandTotalNumber 6 2 2 2 5" xfId="5672"/>
    <cellStyle name="GrandTotalNumber 6 2 2 2 5 2" xfId="5673"/>
    <cellStyle name="GrandTotalNumber 6 2 2 2 6" xfId="5674"/>
    <cellStyle name="GrandTotalNumber 6 2 2 3" xfId="5675"/>
    <cellStyle name="GrandTotalNumber 6 2 2 3 2" xfId="5676"/>
    <cellStyle name="GrandTotalNumber 6 2 2 3 2 2" xfId="5677"/>
    <cellStyle name="GrandTotalNumber 6 2 2 3 2 2 2" xfId="5678"/>
    <cellStyle name="GrandTotalNumber 6 2 2 3 2 3" xfId="5679"/>
    <cellStyle name="GrandTotalNumber 6 2 2 3 2 3 2" xfId="5680"/>
    <cellStyle name="GrandTotalNumber 6 2 2 3 2 4" xfId="5681"/>
    <cellStyle name="GrandTotalNumber 6 2 2 3 2 4 2" xfId="5682"/>
    <cellStyle name="GrandTotalNumber 6 2 2 3 2 5" xfId="5683"/>
    <cellStyle name="GrandTotalNumber 6 2 2 3 3" xfId="5684"/>
    <cellStyle name="GrandTotalNumber 6 2 2 3 3 2" xfId="5685"/>
    <cellStyle name="GrandTotalNumber 6 2 2 3 4" xfId="5686"/>
    <cellStyle name="GrandTotalNumber 6 2 2 3 4 2" xfId="5687"/>
    <cellStyle name="GrandTotalNumber 6 2 2 3 5" xfId="5688"/>
    <cellStyle name="GrandTotalNumber 6 2 2 3 5 2" xfId="5689"/>
    <cellStyle name="GrandTotalNumber 6 2 2 3 6" xfId="5690"/>
    <cellStyle name="GrandTotalNumber 6 2 2 4" xfId="5691"/>
    <cellStyle name="GrandTotalNumber 6 2 2 4 2" xfId="5692"/>
    <cellStyle name="GrandTotalNumber 6 2 2 4 2 2" xfId="5693"/>
    <cellStyle name="GrandTotalNumber 6 2 2 4 2 2 2" xfId="5694"/>
    <cellStyle name="GrandTotalNumber 6 2 2 4 2 3" xfId="5695"/>
    <cellStyle name="GrandTotalNumber 6 2 2 4 2 3 2" xfId="5696"/>
    <cellStyle name="GrandTotalNumber 6 2 2 4 2 4" xfId="5697"/>
    <cellStyle name="GrandTotalNumber 6 2 2 4 2 4 2" xfId="5698"/>
    <cellStyle name="GrandTotalNumber 6 2 2 4 2 5" xfId="5699"/>
    <cellStyle name="GrandTotalNumber 6 2 2 4 3" xfId="5700"/>
    <cellStyle name="GrandTotalNumber 6 2 2 4 3 2" xfId="5701"/>
    <cellStyle name="GrandTotalNumber 6 2 2 4 4" xfId="5702"/>
    <cellStyle name="GrandTotalNumber 6 2 2 4 4 2" xfId="5703"/>
    <cellStyle name="GrandTotalNumber 6 2 2 4 5" xfId="5704"/>
    <cellStyle name="GrandTotalNumber 6 2 2 4 5 2" xfId="5705"/>
    <cellStyle name="GrandTotalNumber 6 2 2 4 6" xfId="5706"/>
    <cellStyle name="GrandTotalNumber 6 2 2 5" xfId="5707"/>
    <cellStyle name="GrandTotalNumber 6 2 2 5 2" xfId="5708"/>
    <cellStyle name="GrandTotalNumber 6 2 2 5 2 2" xfId="5709"/>
    <cellStyle name="GrandTotalNumber 6 2 2 5 2 2 2" xfId="5710"/>
    <cellStyle name="GrandTotalNumber 6 2 2 5 2 3" xfId="5711"/>
    <cellStyle name="GrandTotalNumber 6 2 2 5 2 3 2" xfId="5712"/>
    <cellStyle name="GrandTotalNumber 6 2 2 5 2 4" xfId="5713"/>
    <cellStyle name="GrandTotalNumber 6 2 2 5 2 4 2" xfId="5714"/>
    <cellStyle name="GrandTotalNumber 6 2 2 5 2 5" xfId="5715"/>
    <cellStyle name="GrandTotalNumber 6 2 2 5 3" xfId="5716"/>
    <cellStyle name="GrandTotalNumber 6 2 2 5 3 2" xfId="5717"/>
    <cellStyle name="GrandTotalNumber 6 2 2 5 4" xfId="5718"/>
    <cellStyle name="GrandTotalNumber 6 2 2 5 4 2" xfId="5719"/>
    <cellStyle name="GrandTotalNumber 6 2 2 5 5" xfId="5720"/>
    <cellStyle name="GrandTotalNumber 6 2 2 5 5 2" xfId="5721"/>
    <cellStyle name="GrandTotalNumber 6 2 2 5 6" xfId="5722"/>
    <cellStyle name="GrandTotalNumber 6 2 2 6" xfId="5723"/>
    <cellStyle name="GrandTotalNumber 6 2 2 6 2" xfId="5724"/>
    <cellStyle name="GrandTotalNumber 6 2 2 6 2 2" xfId="5725"/>
    <cellStyle name="GrandTotalNumber 6 2 2 6 2 2 2" xfId="5726"/>
    <cellStyle name="GrandTotalNumber 6 2 2 6 2 3" xfId="5727"/>
    <cellStyle name="GrandTotalNumber 6 2 2 6 2 3 2" xfId="5728"/>
    <cellStyle name="GrandTotalNumber 6 2 2 6 2 4" xfId="5729"/>
    <cellStyle name="GrandTotalNumber 6 2 2 6 2 4 2" xfId="5730"/>
    <cellStyle name="GrandTotalNumber 6 2 2 6 2 5" xfId="5731"/>
    <cellStyle name="GrandTotalNumber 6 2 2 6 3" xfId="5732"/>
    <cellStyle name="GrandTotalNumber 6 2 2 6 3 2" xfId="5733"/>
    <cellStyle name="GrandTotalNumber 6 2 2 6 4" xfId="5734"/>
    <cellStyle name="GrandTotalNumber 6 2 2 6 4 2" xfId="5735"/>
    <cellStyle name="GrandTotalNumber 6 2 2 6 5" xfId="5736"/>
    <cellStyle name="GrandTotalNumber 6 2 2 6 5 2" xfId="5737"/>
    <cellStyle name="GrandTotalNumber 6 2 2 6 6" xfId="5738"/>
    <cellStyle name="GrandTotalNumber 6 2 2 7" xfId="5739"/>
    <cellStyle name="GrandTotalNumber 6 2 2 7 2" xfId="5740"/>
    <cellStyle name="GrandTotalNumber 6 2 2 7 2 2" xfId="5741"/>
    <cellStyle name="GrandTotalNumber 6 2 2 7 3" xfId="5742"/>
    <cellStyle name="GrandTotalNumber 6 2 2 7 3 2" xfId="5743"/>
    <cellStyle name="GrandTotalNumber 6 2 2 7 4" xfId="5744"/>
    <cellStyle name="GrandTotalNumber 6 2 2 7 4 2" xfId="5745"/>
    <cellStyle name="GrandTotalNumber 6 2 2 7 5" xfId="5746"/>
    <cellStyle name="GrandTotalNumber 6 2 2 8" xfId="5747"/>
    <cellStyle name="GrandTotalNumber 6 2 2 8 2" xfId="5748"/>
    <cellStyle name="GrandTotalNumber 6 2 2 9" xfId="5749"/>
    <cellStyle name="GrandTotalNumber 6 2 2 9 2" xfId="5750"/>
    <cellStyle name="GrandTotalNumber 6 2 3" xfId="5751"/>
    <cellStyle name="GrandTotalNumber 6 2 3 10" xfId="5752"/>
    <cellStyle name="GrandTotalNumber 6 2 3 10 2" xfId="5753"/>
    <cellStyle name="GrandTotalNumber 6 2 3 11" xfId="5754"/>
    <cellStyle name="GrandTotalNumber 6 2 3 2" xfId="5755"/>
    <cellStyle name="GrandTotalNumber 6 2 3 2 2" xfId="5756"/>
    <cellStyle name="GrandTotalNumber 6 2 3 2 2 2" xfId="5757"/>
    <cellStyle name="GrandTotalNumber 6 2 3 2 2 2 2" xfId="5758"/>
    <cellStyle name="GrandTotalNumber 6 2 3 2 2 3" xfId="5759"/>
    <cellStyle name="GrandTotalNumber 6 2 3 2 2 3 2" xfId="5760"/>
    <cellStyle name="GrandTotalNumber 6 2 3 2 2 4" xfId="5761"/>
    <cellStyle name="GrandTotalNumber 6 2 3 2 2 4 2" xfId="5762"/>
    <cellStyle name="GrandTotalNumber 6 2 3 2 2 5" xfId="5763"/>
    <cellStyle name="GrandTotalNumber 6 2 3 2 3" xfId="5764"/>
    <cellStyle name="GrandTotalNumber 6 2 3 2 3 2" xfId="5765"/>
    <cellStyle name="GrandTotalNumber 6 2 3 2 4" xfId="5766"/>
    <cellStyle name="GrandTotalNumber 6 2 3 2 4 2" xfId="5767"/>
    <cellStyle name="GrandTotalNumber 6 2 3 2 5" xfId="5768"/>
    <cellStyle name="GrandTotalNumber 6 2 3 2 5 2" xfId="5769"/>
    <cellStyle name="GrandTotalNumber 6 2 3 2 6" xfId="5770"/>
    <cellStyle name="GrandTotalNumber 6 2 3 3" xfId="5771"/>
    <cellStyle name="GrandTotalNumber 6 2 3 3 2" xfId="5772"/>
    <cellStyle name="GrandTotalNumber 6 2 3 3 2 2" xfId="5773"/>
    <cellStyle name="GrandTotalNumber 6 2 3 3 2 2 2" xfId="5774"/>
    <cellStyle name="GrandTotalNumber 6 2 3 3 2 3" xfId="5775"/>
    <cellStyle name="GrandTotalNumber 6 2 3 3 2 3 2" xfId="5776"/>
    <cellStyle name="GrandTotalNumber 6 2 3 3 2 4" xfId="5777"/>
    <cellStyle name="GrandTotalNumber 6 2 3 3 2 4 2" xfId="5778"/>
    <cellStyle name="GrandTotalNumber 6 2 3 3 2 5" xfId="5779"/>
    <cellStyle name="GrandTotalNumber 6 2 3 3 3" xfId="5780"/>
    <cellStyle name="GrandTotalNumber 6 2 3 3 3 2" xfId="5781"/>
    <cellStyle name="GrandTotalNumber 6 2 3 3 4" xfId="5782"/>
    <cellStyle name="GrandTotalNumber 6 2 3 3 4 2" xfId="5783"/>
    <cellStyle name="GrandTotalNumber 6 2 3 3 5" xfId="5784"/>
    <cellStyle name="GrandTotalNumber 6 2 3 3 5 2" xfId="5785"/>
    <cellStyle name="GrandTotalNumber 6 2 3 3 6" xfId="5786"/>
    <cellStyle name="GrandTotalNumber 6 2 3 4" xfId="5787"/>
    <cellStyle name="GrandTotalNumber 6 2 3 4 2" xfId="5788"/>
    <cellStyle name="GrandTotalNumber 6 2 3 4 2 2" xfId="5789"/>
    <cellStyle name="GrandTotalNumber 6 2 3 4 2 2 2" xfId="5790"/>
    <cellStyle name="GrandTotalNumber 6 2 3 4 2 3" xfId="5791"/>
    <cellStyle name="GrandTotalNumber 6 2 3 4 2 3 2" xfId="5792"/>
    <cellStyle name="GrandTotalNumber 6 2 3 4 2 4" xfId="5793"/>
    <cellStyle name="GrandTotalNumber 6 2 3 4 2 4 2" xfId="5794"/>
    <cellStyle name="GrandTotalNumber 6 2 3 4 2 5" xfId="5795"/>
    <cellStyle name="GrandTotalNumber 6 2 3 4 3" xfId="5796"/>
    <cellStyle name="GrandTotalNumber 6 2 3 4 3 2" xfId="5797"/>
    <cellStyle name="GrandTotalNumber 6 2 3 4 4" xfId="5798"/>
    <cellStyle name="GrandTotalNumber 6 2 3 4 4 2" xfId="5799"/>
    <cellStyle name="GrandTotalNumber 6 2 3 4 5" xfId="5800"/>
    <cellStyle name="GrandTotalNumber 6 2 3 4 5 2" xfId="5801"/>
    <cellStyle name="GrandTotalNumber 6 2 3 4 6" xfId="5802"/>
    <cellStyle name="GrandTotalNumber 6 2 3 5" xfId="5803"/>
    <cellStyle name="GrandTotalNumber 6 2 3 5 2" xfId="5804"/>
    <cellStyle name="GrandTotalNumber 6 2 3 5 2 2" xfId="5805"/>
    <cellStyle name="GrandTotalNumber 6 2 3 5 2 2 2" xfId="5806"/>
    <cellStyle name="GrandTotalNumber 6 2 3 5 2 3" xfId="5807"/>
    <cellStyle name="GrandTotalNumber 6 2 3 5 2 3 2" xfId="5808"/>
    <cellStyle name="GrandTotalNumber 6 2 3 5 2 4" xfId="5809"/>
    <cellStyle name="GrandTotalNumber 6 2 3 5 2 4 2" xfId="5810"/>
    <cellStyle name="GrandTotalNumber 6 2 3 5 2 5" xfId="5811"/>
    <cellStyle name="GrandTotalNumber 6 2 3 5 3" xfId="5812"/>
    <cellStyle name="GrandTotalNumber 6 2 3 5 3 2" xfId="5813"/>
    <cellStyle name="GrandTotalNumber 6 2 3 5 4" xfId="5814"/>
    <cellStyle name="GrandTotalNumber 6 2 3 5 4 2" xfId="5815"/>
    <cellStyle name="GrandTotalNumber 6 2 3 5 5" xfId="5816"/>
    <cellStyle name="GrandTotalNumber 6 2 3 5 5 2" xfId="5817"/>
    <cellStyle name="GrandTotalNumber 6 2 3 5 6" xfId="5818"/>
    <cellStyle name="GrandTotalNumber 6 2 3 6" xfId="5819"/>
    <cellStyle name="GrandTotalNumber 6 2 3 6 2" xfId="5820"/>
    <cellStyle name="GrandTotalNumber 6 2 3 6 2 2" xfId="5821"/>
    <cellStyle name="GrandTotalNumber 6 2 3 6 2 2 2" xfId="5822"/>
    <cellStyle name="GrandTotalNumber 6 2 3 6 2 3" xfId="5823"/>
    <cellStyle name="GrandTotalNumber 6 2 3 6 2 3 2" xfId="5824"/>
    <cellStyle name="GrandTotalNumber 6 2 3 6 2 4" xfId="5825"/>
    <cellStyle name="GrandTotalNumber 6 2 3 6 2 4 2" xfId="5826"/>
    <cellStyle name="GrandTotalNumber 6 2 3 6 2 5" xfId="5827"/>
    <cellStyle name="GrandTotalNumber 6 2 3 6 3" xfId="5828"/>
    <cellStyle name="GrandTotalNumber 6 2 3 6 3 2" xfId="5829"/>
    <cellStyle name="GrandTotalNumber 6 2 3 6 4" xfId="5830"/>
    <cellStyle name="GrandTotalNumber 6 2 3 6 4 2" xfId="5831"/>
    <cellStyle name="GrandTotalNumber 6 2 3 6 5" xfId="5832"/>
    <cellStyle name="GrandTotalNumber 6 2 3 6 5 2" xfId="5833"/>
    <cellStyle name="GrandTotalNumber 6 2 3 6 6" xfId="5834"/>
    <cellStyle name="GrandTotalNumber 6 2 3 7" xfId="5835"/>
    <cellStyle name="GrandTotalNumber 6 2 3 7 2" xfId="5836"/>
    <cellStyle name="GrandTotalNumber 6 2 3 7 2 2" xfId="5837"/>
    <cellStyle name="GrandTotalNumber 6 2 3 7 3" xfId="5838"/>
    <cellStyle name="GrandTotalNumber 6 2 3 7 3 2" xfId="5839"/>
    <cellStyle name="GrandTotalNumber 6 2 3 7 4" xfId="5840"/>
    <cellStyle name="GrandTotalNumber 6 2 3 7 4 2" xfId="5841"/>
    <cellStyle name="GrandTotalNumber 6 2 3 7 5" xfId="5842"/>
    <cellStyle name="GrandTotalNumber 6 2 3 8" xfId="5843"/>
    <cellStyle name="GrandTotalNumber 6 2 3 8 2" xfId="5844"/>
    <cellStyle name="GrandTotalNumber 6 2 3 9" xfId="5845"/>
    <cellStyle name="GrandTotalNumber 6 2 3 9 2" xfId="5846"/>
    <cellStyle name="GrandTotalNumber 6 2 4" xfId="5847"/>
    <cellStyle name="GrandTotalNumber 6 2 4 10" xfId="5848"/>
    <cellStyle name="GrandTotalNumber 6 2 4 10 2" xfId="5849"/>
    <cellStyle name="GrandTotalNumber 6 2 4 11" xfId="5850"/>
    <cellStyle name="GrandTotalNumber 6 2 4 2" xfId="5851"/>
    <cellStyle name="GrandTotalNumber 6 2 4 2 2" xfId="5852"/>
    <cellStyle name="GrandTotalNumber 6 2 4 2 2 2" xfId="5853"/>
    <cellStyle name="GrandTotalNumber 6 2 4 2 2 2 2" xfId="5854"/>
    <cellStyle name="GrandTotalNumber 6 2 4 2 2 3" xfId="5855"/>
    <cellStyle name="GrandTotalNumber 6 2 4 2 2 3 2" xfId="5856"/>
    <cellStyle name="GrandTotalNumber 6 2 4 2 2 4" xfId="5857"/>
    <cellStyle name="GrandTotalNumber 6 2 4 2 2 4 2" xfId="5858"/>
    <cellStyle name="GrandTotalNumber 6 2 4 2 2 5" xfId="5859"/>
    <cellStyle name="GrandTotalNumber 6 2 4 2 3" xfId="5860"/>
    <cellStyle name="GrandTotalNumber 6 2 4 2 3 2" xfId="5861"/>
    <cellStyle name="GrandTotalNumber 6 2 4 2 4" xfId="5862"/>
    <cellStyle name="GrandTotalNumber 6 2 4 2 4 2" xfId="5863"/>
    <cellStyle name="GrandTotalNumber 6 2 4 2 5" xfId="5864"/>
    <cellStyle name="GrandTotalNumber 6 2 4 2 5 2" xfId="5865"/>
    <cellStyle name="GrandTotalNumber 6 2 4 2 6" xfId="5866"/>
    <cellStyle name="GrandTotalNumber 6 2 4 3" xfId="5867"/>
    <cellStyle name="GrandTotalNumber 6 2 4 3 2" xfId="5868"/>
    <cellStyle name="GrandTotalNumber 6 2 4 3 2 2" xfId="5869"/>
    <cellStyle name="GrandTotalNumber 6 2 4 3 2 2 2" xfId="5870"/>
    <cellStyle name="GrandTotalNumber 6 2 4 3 2 3" xfId="5871"/>
    <cellStyle name="GrandTotalNumber 6 2 4 3 2 3 2" xfId="5872"/>
    <cellStyle name="GrandTotalNumber 6 2 4 3 2 4" xfId="5873"/>
    <cellStyle name="GrandTotalNumber 6 2 4 3 2 4 2" xfId="5874"/>
    <cellStyle name="GrandTotalNumber 6 2 4 3 2 5" xfId="5875"/>
    <cellStyle name="GrandTotalNumber 6 2 4 3 3" xfId="5876"/>
    <cellStyle name="GrandTotalNumber 6 2 4 3 3 2" xfId="5877"/>
    <cellStyle name="GrandTotalNumber 6 2 4 3 4" xfId="5878"/>
    <cellStyle name="GrandTotalNumber 6 2 4 3 4 2" xfId="5879"/>
    <cellStyle name="GrandTotalNumber 6 2 4 3 5" xfId="5880"/>
    <cellStyle name="GrandTotalNumber 6 2 4 3 5 2" xfId="5881"/>
    <cellStyle name="GrandTotalNumber 6 2 4 3 6" xfId="5882"/>
    <cellStyle name="GrandTotalNumber 6 2 4 4" xfId="5883"/>
    <cellStyle name="GrandTotalNumber 6 2 4 4 2" xfId="5884"/>
    <cellStyle name="GrandTotalNumber 6 2 4 4 2 2" xfId="5885"/>
    <cellStyle name="GrandTotalNumber 6 2 4 4 2 2 2" xfId="5886"/>
    <cellStyle name="GrandTotalNumber 6 2 4 4 2 3" xfId="5887"/>
    <cellStyle name="GrandTotalNumber 6 2 4 4 2 3 2" xfId="5888"/>
    <cellStyle name="GrandTotalNumber 6 2 4 4 2 4" xfId="5889"/>
    <cellStyle name="GrandTotalNumber 6 2 4 4 2 4 2" xfId="5890"/>
    <cellStyle name="GrandTotalNumber 6 2 4 4 2 5" xfId="5891"/>
    <cellStyle name="GrandTotalNumber 6 2 4 4 3" xfId="5892"/>
    <cellStyle name="GrandTotalNumber 6 2 4 4 3 2" xfId="5893"/>
    <cellStyle name="GrandTotalNumber 6 2 4 4 4" xfId="5894"/>
    <cellStyle name="GrandTotalNumber 6 2 4 4 4 2" xfId="5895"/>
    <cellStyle name="GrandTotalNumber 6 2 4 4 5" xfId="5896"/>
    <cellStyle name="GrandTotalNumber 6 2 4 4 5 2" xfId="5897"/>
    <cellStyle name="GrandTotalNumber 6 2 4 4 6" xfId="5898"/>
    <cellStyle name="GrandTotalNumber 6 2 4 5" xfId="5899"/>
    <cellStyle name="GrandTotalNumber 6 2 4 5 2" xfId="5900"/>
    <cellStyle name="GrandTotalNumber 6 2 4 5 2 2" xfId="5901"/>
    <cellStyle name="GrandTotalNumber 6 2 4 5 2 2 2" xfId="5902"/>
    <cellStyle name="GrandTotalNumber 6 2 4 5 2 3" xfId="5903"/>
    <cellStyle name="GrandTotalNumber 6 2 4 5 2 3 2" xfId="5904"/>
    <cellStyle name="GrandTotalNumber 6 2 4 5 2 4" xfId="5905"/>
    <cellStyle name="GrandTotalNumber 6 2 4 5 2 4 2" xfId="5906"/>
    <cellStyle name="GrandTotalNumber 6 2 4 5 2 5" xfId="5907"/>
    <cellStyle name="GrandTotalNumber 6 2 4 5 3" xfId="5908"/>
    <cellStyle name="GrandTotalNumber 6 2 4 5 3 2" xfId="5909"/>
    <cellStyle name="GrandTotalNumber 6 2 4 5 4" xfId="5910"/>
    <cellStyle name="GrandTotalNumber 6 2 4 5 4 2" xfId="5911"/>
    <cellStyle name="GrandTotalNumber 6 2 4 5 5" xfId="5912"/>
    <cellStyle name="GrandTotalNumber 6 2 4 5 5 2" xfId="5913"/>
    <cellStyle name="GrandTotalNumber 6 2 4 5 6" xfId="5914"/>
    <cellStyle name="GrandTotalNumber 6 2 4 6" xfId="5915"/>
    <cellStyle name="GrandTotalNumber 6 2 4 6 2" xfId="5916"/>
    <cellStyle name="GrandTotalNumber 6 2 4 6 2 2" xfId="5917"/>
    <cellStyle name="GrandTotalNumber 6 2 4 6 2 2 2" xfId="5918"/>
    <cellStyle name="GrandTotalNumber 6 2 4 6 2 3" xfId="5919"/>
    <cellStyle name="GrandTotalNumber 6 2 4 6 2 3 2" xfId="5920"/>
    <cellStyle name="GrandTotalNumber 6 2 4 6 2 4" xfId="5921"/>
    <cellStyle name="GrandTotalNumber 6 2 4 6 2 4 2" xfId="5922"/>
    <cellStyle name="GrandTotalNumber 6 2 4 6 2 5" xfId="5923"/>
    <cellStyle name="GrandTotalNumber 6 2 4 6 3" xfId="5924"/>
    <cellStyle name="GrandTotalNumber 6 2 4 6 3 2" xfId="5925"/>
    <cellStyle name="GrandTotalNumber 6 2 4 6 4" xfId="5926"/>
    <cellStyle name="GrandTotalNumber 6 2 4 6 4 2" xfId="5927"/>
    <cellStyle name="GrandTotalNumber 6 2 4 6 5" xfId="5928"/>
    <cellStyle name="GrandTotalNumber 6 2 4 6 5 2" xfId="5929"/>
    <cellStyle name="GrandTotalNumber 6 2 4 6 6" xfId="5930"/>
    <cellStyle name="GrandTotalNumber 6 2 4 7" xfId="5931"/>
    <cellStyle name="GrandTotalNumber 6 2 4 7 2" xfId="5932"/>
    <cellStyle name="GrandTotalNumber 6 2 4 7 2 2" xfId="5933"/>
    <cellStyle name="GrandTotalNumber 6 2 4 7 3" xfId="5934"/>
    <cellStyle name="GrandTotalNumber 6 2 4 7 3 2" xfId="5935"/>
    <cellStyle name="GrandTotalNumber 6 2 4 7 4" xfId="5936"/>
    <cellStyle name="GrandTotalNumber 6 2 4 7 4 2" xfId="5937"/>
    <cellStyle name="GrandTotalNumber 6 2 4 7 5" xfId="5938"/>
    <cellStyle name="GrandTotalNumber 6 2 4 8" xfId="5939"/>
    <cellStyle name="GrandTotalNumber 6 2 4 8 2" xfId="5940"/>
    <cellStyle name="GrandTotalNumber 6 2 4 9" xfId="5941"/>
    <cellStyle name="GrandTotalNumber 6 2 4 9 2" xfId="5942"/>
    <cellStyle name="GrandTotalNumber 6 2 5" xfId="5943"/>
    <cellStyle name="GrandTotalNumber 6 2 5 2" xfId="5944"/>
    <cellStyle name="GrandTotalNumber 6 2 5 2 2" xfId="5945"/>
    <cellStyle name="GrandTotalNumber 6 2 5 2 2 2" xfId="5946"/>
    <cellStyle name="GrandTotalNumber 6 2 5 2 3" xfId="5947"/>
    <cellStyle name="GrandTotalNumber 6 2 5 2 3 2" xfId="5948"/>
    <cellStyle name="GrandTotalNumber 6 2 5 2 4" xfId="5949"/>
    <cellStyle name="GrandTotalNumber 6 2 5 2 4 2" xfId="5950"/>
    <cellStyle name="GrandTotalNumber 6 2 5 2 5" xfId="5951"/>
    <cellStyle name="GrandTotalNumber 6 2 5 3" xfId="5952"/>
    <cellStyle name="GrandTotalNumber 6 2 5 3 2" xfId="5953"/>
    <cellStyle name="GrandTotalNumber 6 2 5 4" xfId="5954"/>
    <cellStyle name="GrandTotalNumber 6 2 5 4 2" xfId="5955"/>
    <cellStyle name="GrandTotalNumber 6 2 5 5" xfId="5956"/>
    <cellStyle name="GrandTotalNumber 6 2 5 5 2" xfId="5957"/>
    <cellStyle name="GrandTotalNumber 6 2 5 6" xfId="5958"/>
    <cellStyle name="GrandTotalNumber 6 2 6" xfId="5959"/>
    <cellStyle name="GrandTotalNumber 6 2 6 2" xfId="5960"/>
    <cellStyle name="GrandTotalNumber 6 2 6 2 2" xfId="5961"/>
    <cellStyle name="GrandTotalNumber 6 2 6 2 2 2" xfId="5962"/>
    <cellStyle name="GrandTotalNumber 6 2 6 2 3" xfId="5963"/>
    <cellStyle name="GrandTotalNumber 6 2 6 2 3 2" xfId="5964"/>
    <cellStyle name="GrandTotalNumber 6 2 6 2 4" xfId="5965"/>
    <cellStyle name="GrandTotalNumber 6 2 6 2 4 2" xfId="5966"/>
    <cellStyle name="GrandTotalNumber 6 2 6 2 5" xfId="5967"/>
    <cellStyle name="GrandTotalNumber 6 2 6 3" xfId="5968"/>
    <cellStyle name="GrandTotalNumber 6 2 6 3 2" xfId="5969"/>
    <cellStyle name="GrandTotalNumber 6 2 6 4" xfId="5970"/>
    <cellStyle name="GrandTotalNumber 6 2 6 4 2" xfId="5971"/>
    <cellStyle name="GrandTotalNumber 6 2 6 5" xfId="5972"/>
    <cellStyle name="GrandTotalNumber 6 2 6 5 2" xfId="5973"/>
    <cellStyle name="GrandTotalNumber 6 2 6 6" xfId="5974"/>
    <cellStyle name="GrandTotalNumber 6 2 7" xfId="5975"/>
    <cellStyle name="GrandTotalNumber 6 2 7 2" xfId="5976"/>
    <cellStyle name="GrandTotalNumber 6 2 7 2 2" xfId="5977"/>
    <cellStyle name="GrandTotalNumber 6 2 7 2 2 2" xfId="5978"/>
    <cellStyle name="GrandTotalNumber 6 2 7 2 3" xfId="5979"/>
    <cellStyle name="GrandTotalNumber 6 2 7 2 3 2" xfId="5980"/>
    <cellStyle name="GrandTotalNumber 6 2 7 2 4" xfId="5981"/>
    <cellStyle name="GrandTotalNumber 6 2 7 2 4 2" xfId="5982"/>
    <cellStyle name="GrandTotalNumber 6 2 7 2 5" xfId="5983"/>
    <cellStyle name="GrandTotalNumber 6 2 7 3" xfId="5984"/>
    <cellStyle name="GrandTotalNumber 6 2 7 3 2" xfId="5985"/>
    <cellStyle name="GrandTotalNumber 6 2 7 4" xfId="5986"/>
    <cellStyle name="GrandTotalNumber 6 2 7 4 2" xfId="5987"/>
    <cellStyle name="GrandTotalNumber 6 2 7 5" xfId="5988"/>
    <cellStyle name="GrandTotalNumber 6 2 7 5 2" xfId="5989"/>
    <cellStyle name="GrandTotalNumber 6 2 7 6" xfId="5990"/>
    <cellStyle name="GrandTotalNumber 6 2 8" xfId="5991"/>
    <cellStyle name="GrandTotalNumber 6 2 8 2" xfId="5992"/>
    <cellStyle name="GrandTotalNumber 6 2 8 2 2" xfId="5993"/>
    <cellStyle name="GrandTotalNumber 6 2 8 2 2 2" xfId="5994"/>
    <cellStyle name="GrandTotalNumber 6 2 8 2 3" xfId="5995"/>
    <cellStyle name="GrandTotalNumber 6 2 8 2 3 2" xfId="5996"/>
    <cellStyle name="GrandTotalNumber 6 2 8 2 4" xfId="5997"/>
    <cellStyle name="GrandTotalNumber 6 2 8 2 4 2" xfId="5998"/>
    <cellStyle name="GrandTotalNumber 6 2 8 2 5" xfId="5999"/>
    <cellStyle name="GrandTotalNumber 6 2 8 3" xfId="6000"/>
    <cellStyle name="GrandTotalNumber 6 2 8 3 2" xfId="6001"/>
    <cellStyle name="GrandTotalNumber 6 2 8 4" xfId="6002"/>
    <cellStyle name="GrandTotalNumber 6 2 8 4 2" xfId="6003"/>
    <cellStyle name="GrandTotalNumber 6 2 8 5" xfId="6004"/>
    <cellStyle name="GrandTotalNumber 6 2 8 5 2" xfId="6005"/>
    <cellStyle name="GrandTotalNumber 6 2 8 6" xfId="6006"/>
    <cellStyle name="GrandTotalNumber 6 2 9" xfId="6007"/>
    <cellStyle name="GrandTotalNumber 6 2 9 2" xfId="6008"/>
    <cellStyle name="GrandTotalNumber 6 2 9 2 2" xfId="6009"/>
    <cellStyle name="GrandTotalNumber 6 2 9 2 2 2" xfId="6010"/>
    <cellStyle name="GrandTotalNumber 6 2 9 2 3" xfId="6011"/>
    <cellStyle name="GrandTotalNumber 6 2 9 2 3 2" xfId="6012"/>
    <cellStyle name="GrandTotalNumber 6 2 9 2 4" xfId="6013"/>
    <cellStyle name="GrandTotalNumber 6 2 9 2 4 2" xfId="6014"/>
    <cellStyle name="GrandTotalNumber 6 2 9 2 5" xfId="6015"/>
    <cellStyle name="GrandTotalNumber 6 2 9 3" xfId="6016"/>
    <cellStyle name="GrandTotalNumber 6 2 9 3 2" xfId="6017"/>
    <cellStyle name="GrandTotalNumber 6 2 9 4" xfId="6018"/>
    <cellStyle name="GrandTotalNumber 6 2 9 4 2" xfId="6019"/>
    <cellStyle name="GrandTotalNumber 6 2 9 5" xfId="6020"/>
    <cellStyle name="GrandTotalNumber 6 2 9 5 2" xfId="6021"/>
    <cellStyle name="GrandTotalNumber 6 2 9 6" xfId="6022"/>
    <cellStyle name="GrandTotalNumber 6 20" xfId="6023"/>
    <cellStyle name="GrandTotalNumber 6 20 2" xfId="6024"/>
    <cellStyle name="GrandTotalNumber 6 21" xfId="6025"/>
    <cellStyle name="GrandTotalNumber 6 3" xfId="6026"/>
    <cellStyle name="GrandTotalNumber 6 3 10" xfId="6027"/>
    <cellStyle name="GrandTotalNumber 6 3 10 2" xfId="6028"/>
    <cellStyle name="GrandTotalNumber 6 3 11" xfId="6029"/>
    <cellStyle name="GrandTotalNumber 6 3 2" xfId="6030"/>
    <cellStyle name="GrandTotalNumber 6 3 2 2" xfId="6031"/>
    <cellStyle name="GrandTotalNumber 6 3 2 2 2" xfId="6032"/>
    <cellStyle name="GrandTotalNumber 6 3 2 2 2 2" xfId="6033"/>
    <cellStyle name="GrandTotalNumber 6 3 2 2 3" xfId="6034"/>
    <cellStyle name="GrandTotalNumber 6 3 2 2 3 2" xfId="6035"/>
    <cellStyle name="GrandTotalNumber 6 3 2 2 4" xfId="6036"/>
    <cellStyle name="GrandTotalNumber 6 3 2 2 4 2" xfId="6037"/>
    <cellStyle name="GrandTotalNumber 6 3 2 2 5" xfId="6038"/>
    <cellStyle name="GrandTotalNumber 6 3 2 3" xfId="6039"/>
    <cellStyle name="GrandTotalNumber 6 3 2 3 2" xfId="6040"/>
    <cellStyle name="GrandTotalNumber 6 3 2 4" xfId="6041"/>
    <cellStyle name="GrandTotalNumber 6 3 2 4 2" xfId="6042"/>
    <cellStyle name="GrandTotalNumber 6 3 2 5" xfId="6043"/>
    <cellStyle name="GrandTotalNumber 6 3 2 5 2" xfId="6044"/>
    <cellStyle name="GrandTotalNumber 6 3 2 6" xfId="6045"/>
    <cellStyle name="GrandTotalNumber 6 3 3" xfId="6046"/>
    <cellStyle name="GrandTotalNumber 6 3 3 2" xfId="6047"/>
    <cellStyle name="GrandTotalNumber 6 3 3 2 2" xfId="6048"/>
    <cellStyle name="GrandTotalNumber 6 3 3 2 2 2" xfId="6049"/>
    <cellStyle name="GrandTotalNumber 6 3 3 2 3" xfId="6050"/>
    <cellStyle name="GrandTotalNumber 6 3 3 2 3 2" xfId="6051"/>
    <cellStyle name="GrandTotalNumber 6 3 3 2 4" xfId="6052"/>
    <cellStyle name="GrandTotalNumber 6 3 3 2 4 2" xfId="6053"/>
    <cellStyle name="GrandTotalNumber 6 3 3 2 5" xfId="6054"/>
    <cellStyle name="GrandTotalNumber 6 3 3 3" xfId="6055"/>
    <cellStyle name="GrandTotalNumber 6 3 3 3 2" xfId="6056"/>
    <cellStyle name="GrandTotalNumber 6 3 3 4" xfId="6057"/>
    <cellStyle name="GrandTotalNumber 6 3 3 4 2" xfId="6058"/>
    <cellStyle name="GrandTotalNumber 6 3 3 5" xfId="6059"/>
    <cellStyle name="GrandTotalNumber 6 3 3 5 2" xfId="6060"/>
    <cellStyle name="GrandTotalNumber 6 3 3 6" xfId="6061"/>
    <cellStyle name="GrandTotalNumber 6 3 4" xfId="6062"/>
    <cellStyle name="GrandTotalNumber 6 3 4 2" xfId="6063"/>
    <cellStyle name="GrandTotalNumber 6 3 4 2 2" xfId="6064"/>
    <cellStyle name="GrandTotalNumber 6 3 4 2 2 2" xfId="6065"/>
    <cellStyle name="GrandTotalNumber 6 3 4 2 3" xfId="6066"/>
    <cellStyle name="GrandTotalNumber 6 3 4 2 3 2" xfId="6067"/>
    <cellStyle name="GrandTotalNumber 6 3 4 2 4" xfId="6068"/>
    <cellStyle name="GrandTotalNumber 6 3 4 2 4 2" xfId="6069"/>
    <cellStyle name="GrandTotalNumber 6 3 4 2 5" xfId="6070"/>
    <cellStyle name="GrandTotalNumber 6 3 4 3" xfId="6071"/>
    <cellStyle name="GrandTotalNumber 6 3 4 3 2" xfId="6072"/>
    <cellStyle name="GrandTotalNumber 6 3 4 4" xfId="6073"/>
    <cellStyle name="GrandTotalNumber 6 3 4 4 2" xfId="6074"/>
    <cellStyle name="GrandTotalNumber 6 3 4 5" xfId="6075"/>
    <cellStyle name="GrandTotalNumber 6 3 4 5 2" xfId="6076"/>
    <cellStyle name="GrandTotalNumber 6 3 4 6" xfId="6077"/>
    <cellStyle name="GrandTotalNumber 6 3 5" xfId="6078"/>
    <cellStyle name="GrandTotalNumber 6 3 5 2" xfId="6079"/>
    <cellStyle name="GrandTotalNumber 6 3 5 2 2" xfId="6080"/>
    <cellStyle name="GrandTotalNumber 6 3 5 2 2 2" xfId="6081"/>
    <cellStyle name="GrandTotalNumber 6 3 5 2 3" xfId="6082"/>
    <cellStyle name="GrandTotalNumber 6 3 5 2 3 2" xfId="6083"/>
    <cellStyle name="GrandTotalNumber 6 3 5 2 4" xfId="6084"/>
    <cellStyle name="GrandTotalNumber 6 3 5 2 4 2" xfId="6085"/>
    <cellStyle name="GrandTotalNumber 6 3 5 2 5" xfId="6086"/>
    <cellStyle name="GrandTotalNumber 6 3 5 3" xfId="6087"/>
    <cellStyle name="GrandTotalNumber 6 3 5 3 2" xfId="6088"/>
    <cellStyle name="GrandTotalNumber 6 3 5 4" xfId="6089"/>
    <cellStyle name="GrandTotalNumber 6 3 5 4 2" xfId="6090"/>
    <cellStyle name="GrandTotalNumber 6 3 5 5" xfId="6091"/>
    <cellStyle name="GrandTotalNumber 6 3 5 5 2" xfId="6092"/>
    <cellStyle name="GrandTotalNumber 6 3 5 6" xfId="6093"/>
    <cellStyle name="GrandTotalNumber 6 3 6" xfId="6094"/>
    <cellStyle name="GrandTotalNumber 6 3 6 2" xfId="6095"/>
    <cellStyle name="GrandTotalNumber 6 3 6 2 2" xfId="6096"/>
    <cellStyle name="GrandTotalNumber 6 3 6 2 2 2" xfId="6097"/>
    <cellStyle name="GrandTotalNumber 6 3 6 2 3" xfId="6098"/>
    <cellStyle name="GrandTotalNumber 6 3 6 2 3 2" xfId="6099"/>
    <cellStyle name="GrandTotalNumber 6 3 6 2 4" xfId="6100"/>
    <cellStyle name="GrandTotalNumber 6 3 6 2 4 2" xfId="6101"/>
    <cellStyle name="GrandTotalNumber 6 3 6 2 5" xfId="6102"/>
    <cellStyle name="GrandTotalNumber 6 3 6 3" xfId="6103"/>
    <cellStyle name="GrandTotalNumber 6 3 6 3 2" xfId="6104"/>
    <cellStyle name="GrandTotalNumber 6 3 6 4" xfId="6105"/>
    <cellStyle name="GrandTotalNumber 6 3 6 4 2" xfId="6106"/>
    <cellStyle name="GrandTotalNumber 6 3 6 5" xfId="6107"/>
    <cellStyle name="GrandTotalNumber 6 3 6 5 2" xfId="6108"/>
    <cellStyle name="GrandTotalNumber 6 3 6 6" xfId="6109"/>
    <cellStyle name="GrandTotalNumber 6 3 7" xfId="6110"/>
    <cellStyle name="GrandTotalNumber 6 3 7 2" xfId="6111"/>
    <cellStyle name="GrandTotalNumber 6 3 7 2 2" xfId="6112"/>
    <cellStyle name="GrandTotalNumber 6 3 7 3" xfId="6113"/>
    <cellStyle name="GrandTotalNumber 6 3 7 3 2" xfId="6114"/>
    <cellStyle name="GrandTotalNumber 6 3 7 4" xfId="6115"/>
    <cellStyle name="GrandTotalNumber 6 3 7 4 2" xfId="6116"/>
    <cellStyle name="GrandTotalNumber 6 3 7 5" xfId="6117"/>
    <cellStyle name="GrandTotalNumber 6 3 8" xfId="6118"/>
    <cellStyle name="GrandTotalNumber 6 3 8 2" xfId="6119"/>
    <cellStyle name="GrandTotalNumber 6 3 9" xfId="6120"/>
    <cellStyle name="GrandTotalNumber 6 3 9 2" xfId="6121"/>
    <cellStyle name="GrandTotalNumber 6 4" xfId="6122"/>
    <cellStyle name="GrandTotalNumber 6 4 10" xfId="6123"/>
    <cellStyle name="GrandTotalNumber 6 4 10 2" xfId="6124"/>
    <cellStyle name="GrandTotalNumber 6 4 11" xfId="6125"/>
    <cellStyle name="GrandTotalNumber 6 4 2" xfId="6126"/>
    <cellStyle name="GrandTotalNumber 6 4 2 2" xfId="6127"/>
    <cellStyle name="GrandTotalNumber 6 4 2 2 2" xfId="6128"/>
    <cellStyle name="GrandTotalNumber 6 4 2 2 2 2" xfId="6129"/>
    <cellStyle name="GrandTotalNumber 6 4 2 2 3" xfId="6130"/>
    <cellStyle name="GrandTotalNumber 6 4 2 2 3 2" xfId="6131"/>
    <cellStyle name="GrandTotalNumber 6 4 2 2 4" xfId="6132"/>
    <cellStyle name="GrandTotalNumber 6 4 2 2 4 2" xfId="6133"/>
    <cellStyle name="GrandTotalNumber 6 4 2 2 5" xfId="6134"/>
    <cellStyle name="GrandTotalNumber 6 4 2 3" xfId="6135"/>
    <cellStyle name="GrandTotalNumber 6 4 2 3 2" xfId="6136"/>
    <cellStyle name="GrandTotalNumber 6 4 2 4" xfId="6137"/>
    <cellStyle name="GrandTotalNumber 6 4 2 4 2" xfId="6138"/>
    <cellStyle name="GrandTotalNumber 6 4 2 5" xfId="6139"/>
    <cellStyle name="GrandTotalNumber 6 4 2 5 2" xfId="6140"/>
    <cellStyle name="GrandTotalNumber 6 4 2 6" xfId="6141"/>
    <cellStyle name="GrandTotalNumber 6 4 3" xfId="6142"/>
    <cellStyle name="GrandTotalNumber 6 4 3 2" xfId="6143"/>
    <cellStyle name="GrandTotalNumber 6 4 3 2 2" xfId="6144"/>
    <cellStyle name="GrandTotalNumber 6 4 3 2 2 2" xfId="6145"/>
    <cellStyle name="GrandTotalNumber 6 4 3 2 3" xfId="6146"/>
    <cellStyle name="GrandTotalNumber 6 4 3 2 3 2" xfId="6147"/>
    <cellStyle name="GrandTotalNumber 6 4 3 2 4" xfId="6148"/>
    <cellStyle name="GrandTotalNumber 6 4 3 2 4 2" xfId="6149"/>
    <cellStyle name="GrandTotalNumber 6 4 3 2 5" xfId="6150"/>
    <cellStyle name="GrandTotalNumber 6 4 3 3" xfId="6151"/>
    <cellStyle name="GrandTotalNumber 6 4 3 3 2" xfId="6152"/>
    <cellStyle name="GrandTotalNumber 6 4 3 4" xfId="6153"/>
    <cellStyle name="GrandTotalNumber 6 4 3 4 2" xfId="6154"/>
    <cellStyle name="GrandTotalNumber 6 4 3 5" xfId="6155"/>
    <cellStyle name="GrandTotalNumber 6 4 3 5 2" xfId="6156"/>
    <cellStyle name="GrandTotalNumber 6 4 3 6" xfId="6157"/>
    <cellStyle name="GrandTotalNumber 6 4 4" xfId="6158"/>
    <cellStyle name="GrandTotalNumber 6 4 4 2" xfId="6159"/>
    <cellStyle name="GrandTotalNumber 6 4 4 2 2" xfId="6160"/>
    <cellStyle name="GrandTotalNumber 6 4 4 2 2 2" xfId="6161"/>
    <cellStyle name="GrandTotalNumber 6 4 4 2 3" xfId="6162"/>
    <cellStyle name="GrandTotalNumber 6 4 4 2 3 2" xfId="6163"/>
    <cellStyle name="GrandTotalNumber 6 4 4 2 4" xfId="6164"/>
    <cellStyle name="GrandTotalNumber 6 4 4 2 4 2" xfId="6165"/>
    <cellStyle name="GrandTotalNumber 6 4 4 2 5" xfId="6166"/>
    <cellStyle name="GrandTotalNumber 6 4 4 3" xfId="6167"/>
    <cellStyle name="GrandTotalNumber 6 4 4 3 2" xfId="6168"/>
    <cellStyle name="GrandTotalNumber 6 4 4 4" xfId="6169"/>
    <cellStyle name="GrandTotalNumber 6 4 4 4 2" xfId="6170"/>
    <cellStyle name="GrandTotalNumber 6 4 4 5" xfId="6171"/>
    <cellStyle name="GrandTotalNumber 6 4 4 5 2" xfId="6172"/>
    <cellStyle name="GrandTotalNumber 6 4 4 6" xfId="6173"/>
    <cellStyle name="GrandTotalNumber 6 4 5" xfId="6174"/>
    <cellStyle name="GrandTotalNumber 6 4 5 2" xfId="6175"/>
    <cellStyle name="GrandTotalNumber 6 4 5 2 2" xfId="6176"/>
    <cellStyle name="GrandTotalNumber 6 4 5 2 2 2" xfId="6177"/>
    <cellStyle name="GrandTotalNumber 6 4 5 2 3" xfId="6178"/>
    <cellStyle name="GrandTotalNumber 6 4 5 2 3 2" xfId="6179"/>
    <cellStyle name="GrandTotalNumber 6 4 5 2 4" xfId="6180"/>
    <cellStyle name="GrandTotalNumber 6 4 5 2 4 2" xfId="6181"/>
    <cellStyle name="GrandTotalNumber 6 4 5 2 5" xfId="6182"/>
    <cellStyle name="GrandTotalNumber 6 4 5 3" xfId="6183"/>
    <cellStyle name="GrandTotalNumber 6 4 5 3 2" xfId="6184"/>
    <cellStyle name="GrandTotalNumber 6 4 5 4" xfId="6185"/>
    <cellStyle name="GrandTotalNumber 6 4 5 4 2" xfId="6186"/>
    <cellStyle name="GrandTotalNumber 6 4 5 5" xfId="6187"/>
    <cellStyle name="GrandTotalNumber 6 4 5 5 2" xfId="6188"/>
    <cellStyle name="GrandTotalNumber 6 4 5 6" xfId="6189"/>
    <cellStyle name="GrandTotalNumber 6 4 6" xfId="6190"/>
    <cellStyle name="GrandTotalNumber 6 4 6 2" xfId="6191"/>
    <cellStyle name="GrandTotalNumber 6 4 6 2 2" xfId="6192"/>
    <cellStyle name="GrandTotalNumber 6 4 6 2 2 2" xfId="6193"/>
    <cellStyle name="GrandTotalNumber 6 4 6 2 3" xfId="6194"/>
    <cellStyle name="GrandTotalNumber 6 4 6 2 3 2" xfId="6195"/>
    <cellStyle name="GrandTotalNumber 6 4 6 2 4" xfId="6196"/>
    <cellStyle name="GrandTotalNumber 6 4 6 2 4 2" xfId="6197"/>
    <cellStyle name="GrandTotalNumber 6 4 6 2 5" xfId="6198"/>
    <cellStyle name="GrandTotalNumber 6 4 6 3" xfId="6199"/>
    <cellStyle name="GrandTotalNumber 6 4 6 3 2" xfId="6200"/>
    <cellStyle name="GrandTotalNumber 6 4 6 4" xfId="6201"/>
    <cellStyle name="GrandTotalNumber 6 4 6 4 2" xfId="6202"/>
    <cellStyle name="GrandTotalNumber 6 4 6 5" xfId="6203"/>
    <cellStyle name="GrandTotalNumber 6 4 6 5 2" xfId="6204"/>
    <cellStyle name="GrandTotalNumber 6 4 6 6" xfId="6205"/>
    <cellStyle name="GrandTotalNumber 6 4 7" xfId="6206"/>
    <cellStyle name="GrandTotalNumber 6 4 7 2" xfId="6207"/>
    <cellStyle name="GrandTotalNumber 6 4 7 2 2" xfId="6208"/>
    <cellStyle name="GrandTotalNumber 6 4 7 3" xfId="6209"/>
    <cellStyle name="GrandTotalNumber 6 4 7 3 2" xfId="6210"/>
    <cellStyle name="GrandTotalNumber 6 4 7 4" xfId="6211"/>
    <cellStyle name="GrandTotalNumber 6 4 7 4 2" xfId="6212"/>
    <cellStyle name="GrandTotalNumber 6 4 7 5" xfId="6213"/>
    <cellStyle name="GrandTotalNumber 6 4 8" xfId="6214"/>
    <cellStyle name="GrandTotalNumber 6 4 8 2" xfId="6215"/>
    <cellStyle name="GrandTotalNumber 6 4 9" xfId="6216"/>
    <cellStyle name="GrandTotalNumber 6 4 9 2" xfId="6217"/>
    <cellStyle name="GrandTotalNumber 6 5" xfId="6218"/>
    <cellStyle name="GrandTotalNumber 6 5 10" xfId="6219"/>
    <cellStyle name="GrandTotalNumber 6 5 10 2" xfId="6220"/>
    <cellStyle name="GrandTotalNumber 6 5 11" xfId="6221"/>
    <cellStyle name="GrandTotalNumber 6 5 2" xfId="6222"/>
    <cellStyle name="GrandTotalNumber 6 5 2 2" xfId="6223"/>
    <cellStyle name="GrandTotalNumber 6 5 2 2 2" xfId="6224"/>
    <cellStyle name="GrandTotalNumber 6 5 2 2 2 2" xfId="6225"/>
    <cellStyle name="GrandTotalNumber 6 5 2 2 3" xfId="6226"/>
    <cellStyle name="GrandTotalNumber 6 5 2 2 3 2" xfId="6227"/>
    <cellStyle name="GrandTotalNumber 6 5 2 2 4" xfId="6228"/>
    <cellStyle name="GrandTotalNumber 6 5 2 2 4 2" xfId="6229"/>
    <cellStyle name="GrandTotalNumber 6 5 2 2 5" xfId="6230"/>
    <cellStyle name="GrandTotalNumber 6 5 2 3" xfId="6231"/>
    <cellStyle name="GrandTotalNumber 6 5 2 3 2" xfId="6232"/>
    <cellStyle name="GrandTotalNumber 6 5 2 4" xfId="6233"/>
    <cellStyle name="GrandTotalNumber 6 5 2 4 2" xfId="6234"/>
    <cellStyle name="GrandTotalNumber 6 5 2 5" xfId="6235"/>
    <cellStyle name="GrandTotalNumber 6 5 2 5 2" xfId="6236"/>
    <cellStyle name="GrandTotalNumber 6 5 2 6" xfId="6237"/>
    <cellStyle name="GrandTotalNumber 6 5 3" xfId="6238"/>
    <cellStyle name="GrandTotalNumber 6 5 3 2" xfId="6239"/>
    <cellStyle name="GrandTotalNumber 6 5 3 2 2" xfId="6240"/>
    <cellStyle name="GrandTotalNumber 6 5 3 2 2 2" xfId="6241"/>
    <cellStyle name="GrandTotalNumber 6 5 3 2 3" xfId="6242"/>
    <cellStyle name="GrandTotalNumber 6 5 3 2 3 2" xfId="6243"/>
    <cellStyle name="GrandTotalNumber 6 5 3 2 4" xfId="6244"/>
    <cellStyle name="GrandTotalNumber 6 5 3 2 4 2" xfId="6245"/>
    <cellStyle name="GrandTotalNumber 6 5 3 2 5" xfId="6246"/>
    <cellStyle name="GrandTotalNumber 6 5 3 3" xfId="6247"/>
    <cellStyle name="GrandTotalNumber 6 5 3 3 2" xfId="6248"/>
    <cellStyle name="GrandTotalNumber 6 5 3 4" xfId="6249"/>
    <cellStyle name="GrandTotalNumber 6 5 3 4 2" xfId="6250"/>
    <cellStyle name="GrandTotalNumber 6 5 3 5" xfId="6251"/>
    <cellStyle name="GrandTotalNumber 6 5 3 5 2" xfId="6252"/>
    <cellStyle name="GrandTotalNumber 6 5 3 6" xfId="6253"/>
    <cellStyle name="GrandTotalNumber 6 5 4" xfId="6254"/>
    <cellStyle name="GrandTotalNumber 6 5 4 2" xfId="6255"/>
    <cellStyle name="GrandTotalNumber 6 5 4 2 2" xfId="6256"/>
    <cellStyle name="GrandTotalNumber 6 5 4 2 2 2" xfId="6257"/>
    <cellStyle name="GrandTotalNumber 6 5 4 2 3" xfId="6258"/>
    <cellStyle name="GrandTotalNumber 6 5 4 2 3 2" xfId="6259"/>
    <cellStyle name="GrandTotalNumber 6 5 4 2 4" xfId="6260"/>
    <cellStyle name="GrandTotalNumber 6 5 4 2 4 2" xfId="6261"/>
    <cellStyle name="GrandTotalNumber 6 5 4 2 5" xfId="6262"/>
    <cellStyle name="GrandTotalNumber 6 5 4 3" xfId="6263"/>
    <cellStyle name="GrandTotalNumber 6 5 4 3 2" xfId="6264"/>
    <cellStyle name="GrandTotalNumber 6 5 4 4" xfId="6265"/>
    <cellStyle name="GrandTotalNumber 6 5 4 4 2" xfId="6266"/>
    <cellStyle name="GrandTotalNumber 6 5 4 5" xfId="6267"/>
    <cellStyle name="GrandTotalNumber 6 5 4 5 2" xfId="6268"/>
    <cellStyle name="GrandTotalNumber 6 5 4 6" xfId="6269"/>
    <cellStyle name="GrandTotalNumber 6 5 5" xfId="6270"/>
    <cellStyle name="GrandTotalNumber 6 5 5 2" xfId="6271"/>
    <cellStyle name="GrandTotalNumber 6 5 5 2 2" xfId="6272"/>
    <cellStyle name="GrandTotalNumber 6 5 5 2 2 2" xfId="6273"/>
    <cellStyle name="GrandTotalNumber 6 5 5 2 3" xfId="6274"/>
    <cellStyle name="GrandTotalNumber 6 5 5 2 3 2" xfId="6275"/>
    <cellStyle name="GrandTotalNumber 6 5 5 2 4" xfId="6276"/>
    <cellStyle name="GrandTotalNumber 6 5 5 2 4 2" xfId="6277"/>
    <cellStyle name="GrandTotalNumber 6 5 5 2 5" xfId="6278"/>
    <cellStyle name="GrandTotalNumber 6 5 5 3" xfId="6279"/>
    <cellStyle name="GrandTotalNumber 6 5 5 3 2" xfId="6280"/>
    <cellStyle name="GrandTotalNumber 6 5 5 4" xfId="6281"/>
    <cellStyle name="GrandTotalNumber 6 5 5 4 2" xfId="6282"/>
    <cellStyle name="GrandTotalNumber 6 5 5 5" xfId="6283"/>
    <cellStyle name="GrandTotalNumber 6 5 5 5 2" xfId="6284"/>
    <cellStyle name="GrandTotalNumber 6 5 5 6" xfId="6285"/>
    <cellStyle name="GrandTotalNumber 6 5 6" xfId="6286"/>
    <cellStyle name="GrandTotalNumber 6 5 6 2" xfId="6287"/>
    <cellStyle name="GrandTotalNumber 6 5 6 2 2" xfId="6288"/>
    <cellStyle name="GrandTotalNumber 6 5 6 2 2 2" xfId="6289"/>
    <cellStyle name="GrandTotalNumber 6 5 6 2 3" xfId="6290"/>
    <cellStyle name="GrandTotalNumber 6 5 6 2 3 2" xfId="6291"/>
    <cellStyle name="GrandTotalNumber 6 5 6 2 4" xfId="6292"/>
    <cellStyle name="GrandTotalNumber 6 5 6 2 4 2" xfId="6293"/>
    <cellStyle name="GrandTotalNumber 6 5 6 2 5" xfId="6294"/>
    <cellStyle name="GrandTotalNumber 6 5 6 3" xfId="6295"/>
    <cellStyle name="GrandTotalNumber 6 5 6 3 2" xfId="6296"/>
    <cellStyle name="GrandTotalNumber 6 5 6 4" xfId="6297"/>
    <cellStyle name="GrandTotalNumber 6 5 6 4 2" xfId="6298"/>
    <cellStyle name="GrandTotalNumber 6 5 6 5" xfId="6299"/>
    <cellStyle name="GrandTotalNumber 6 5 6 5 2" xfId="6300"/>
    <cellStyle name="GrandTotalNumber 6 5 6 6" xfId="6301"/>
    <cellStyle name="GrandTotalNumber 6 5 7" xfId="6302"/>
    <cellStyle name="GrandTotalNumber 6 5 7 2" xfId="6303"/>
    <cellStyle name="GrandTotalNumber 6 5 7 2 2" xfId="6304"/>
    <cellStyle name="GrandTotalNumber 6 5 7 3" xfId="6305"/>
    <cellStyle name="GrandTotalNumber 6 5 7 3 2" xfId="6306"/>
    <cellStyle name="GrandTotalNumber 6 5 7 4" xfId="6307"/>
    <cellStyle name="GrandTotalNumber 6 5 7 4 2" xfId="6308"/>
    <cellStyle name="GrandTotalNumber 6 5 7 5" xfId="6309"/>
    <cellStyle name="GrandTotalNumber 6 5 8" xfId="6310"/>
    <cellStyle name="GrandTotalNumber 6 5 8 2" xfId="6311"/>
    <cellStyle name="GrandTotalNumber 6 5 9" xfId="6312"/>
    <cellStyle name="GrandTotalNumber 6 5 9 2" xfId="6313"/>
    <cellStyle name="GrandTotalNumber 6 6" xfId="6314"/>
    <cellStyle name="GrandTotalNumber 6 6 2" xfId="6315"/>
    <cellStyle name="GrandTotalNumber 6 6 2 2" xfId="6316"/>
    <cellStyle name="GrandTotalNumber 6 6 2 2 2" xfId="6317"/>
    <cellStyle name="GrandTotalNumber 6 6 2 3" xfId="6318"/>
    <cellStyle name="GrandTotalNumber 6 6 2 3 2" xfId="6319"/>
    <cellStyle name="GrandTotalNumber 6 6 2 4" xfId="6320"/>
    <cellStyle name="GrandTotalNumber 6 6 2 4 2" xfId="6321"/>
    <cellStyle name="GrandTotalNumber 6 6 2 5" xfId="6322"/>
    <cellStyle name="GrandTotalNumber 6 6 3" xfId="6323"/>
    <cellStyle name="GrandTotalNumber 6 6 3 2" xfId="6324"/>
    <cellStyle name="GrandTotalNumber 6 6 4" xfId="6325"/>
    <cellStyle name="GrandTotalNumber 6 6 4 2" xfId="6326"/>
    <cellStyle name="GrandTotalNumber 6 6 5" xfId="6327"/>
    <cellStyle name="GrandTotalNumber 6 6 5 2" xfId="6328"/>
    <cellStyle name="GrandTotalNumber 6 6 6" xfId="6329"/>
    <cellStyle name="GrandTotalNumber 6 7" xfId="6330"/>
    <cellStyle name="GrandTotalNumber 6 7 2" xfId="6331"/>
    <cellStyle name="GrandTotalNumber 6 7 2 2" xfId="6332"/>
    <cellStyle name="GrandTotalNumber 6 7 2 2 2" xfId="6333"/>
    <cellStyle name="GrandTotalNumber 6 7 2 3" xfId="6334"/>
    <cellStyle name="GrandTotalNumber 6 7 2 3 2" xfId="6335"/>
    <cellStyle name="GrandTotalNumber 6 7 2 4" xfId="6336"/>
    <cellStyle name="GrandTotalNumber 6 7 2 4 2" xfId="6337"/>
    <cellStyle name="GrandTotalNumber 6 7 2 5" xfId="6338"/>
    <cellStyle name="GrandTotalNumber 6 7 3" xfId="6339"/>
    <cellStyle name="GrandTotalNumber 6 7 3 2" xfId="6340"/>
    <cellStyle name="GrandTotalNumber 6 7 4" xfId="6341"/>
    <cellStyle name="GrandTotalNumber 6 7 4 2" xfId="6342"/>
    <cellStyle name="GrandTotalNumber 6 7 5" xfId="6343"/>
    <cellStyle name="GrandTotalNumber 6 7 5 2" xfId="6344"/>
    <cellStyle name="GrandTotalNumber 6 7 6" xfId="6345"/>
    <cellStyle name="GrandTotalNumber 6 8" xfId="6346"/>
    <cellStyle name="GrandTotalNumber 6 8 2" xfId="6347"/>
    <cellStyle name="GrandTotalNumber 6 8 2 2" xfId="6348"/>
    <cellStyle name="GrandTotalNumber 6 8 2 2 2" xfId="6349"/>
    <cellStyle name="GrandTotalNumber 6 8 2 3" xfId="6350"/>
    <cellStyle name="GrandTotalNumber 6 8 2 3 2" xfId="6351"/>
    <cellStyle name="GrandTotalNumber 6 8 2 4" xfId="6352"/>
    <cellStyle name="GrandTotalNumber 6 8 2 4 2" xfId="6353"/>
    <cellStyle name="GrandTotalNumber 6 8 2 5" xfId="6354"/>
    <cellStyle name="GrandTotalNumber 6 8 3" xfId="6355"/>
    <cellStyle name="GrandTotalNumber 6 8 3 2" xfId="6356"/>
    <cellStyle name="GrandTotalNumber 6 8 4" xfId="6357"/>
    <cellStyle name="GrandTotalNumber 6 8 4 2" xfId="6358"/>
    <cellStyle name="GrandTotalNumber 6 8 5" xfId="6359"/>
    <cellStyle name="GrandTotalNumber 6 8 5 2" xfId="6360"/>
    <cellStyle name="GrandTotalNumber 6 8 6" xfId="6361"/>
    <cellStyle name="GrandTotalNumber 6 9" xfId="6362"/>
    <cellStyle name="GrandTotalNumber 6 9 2" xfId="6363"/>
    <cellStyle name="GrandTotalNumber 6 9 2 2" xfId="6364"/>
    <cellStyle name="GrandTotalNumber 6 9 2 2 2" xfId="6365"/>
    <cellStyle name="GrandTotalNumber 6 9 2 3" xfId="6366"/>
    <cellStyle name="GrandTotalNumber 6 9 2 3 2" xfId="6367"/>
    <cellStyle name="GrandTotalNumber 6 9 2 4" xfId="6368"/>
    <cellStyle name="GrandTotalNumber 6 9 2 4 2" xfId="6369"/>
    <cellStyle name="GrandTotalNumber 6 9 2 5" xfId="6370"/>
    <cellStyle name="GrandTotalNumber 6 9 3" xfId="6371"/>
    <cellStyle name="GrandTotalNumber 6 9 3 2" xfId="6372"/>
    <cellStyle name="GrandTotalNumber 6 9 4" xfId="6373"/>
    <cellStyle name="GrandTotalNumber 6 9 4 2" xfId="6374"/>
    <cellStyle name="GrandTotalNumber 6 9 5" xfId="6375"/>
    <cellStyle name="GrandTotalNumber 6 9 5 2" xfId="6376"/>
    <cellStyle name="GrandTotalNumber 6 9 6" xfId="6377"/>
    <cellStyle name="GrandTotalNumber 7" xfId="6378"/>
    <cellStyle name="GrandTotalNumber 7 10" xfId="6379"/>
    <cellStyle name="GrandTotalNumber 7 10 2" xfId="6380"/>
    <cellStyle name="GrandTotalNumber 7 10 2 2" xfId="6381"/>
    <cellStyle name="GrandTotalNumber 7 10 3" xfId="6382"/>
    <cellStyle name="GrandTotalNumber 7 10 3 2" xfId="6383"/>
    <cellStyle name="GrandTotalNumber 7 10 4" xfId="6384"/>
    <cellStyle name="GrandTotalNumber 7 10 4 2" xfId="6385"/>
    <cellStyle name="GrandTotalNumber 7 10 5" xfId="6386"/>
    <cellStyle name="GrandTotalNumber 7 11" xfId="6387"/>
    <cellStyle name="GrandTotalNumber 7 11 2" xfId="6388"/>
    <cellStyle name="GrandTotalNumber 7 12" xfId="6389"/>
    <cellStyle name="GrandTotalNumber 7 12 2" xfId="6390"/>
    <cellStyle name="GrandTotalNumber 7 13" xfId="6391"/>
    <cellStyle name="GrandTotalNumber 7 13 2" xfId="6392"/>
    <cellStyle name="GrandTotalNumber 7 14" xfId="6393"/>
    <cellStyle name="GrandTotalNumber 7 2" xfId="6394"/>
    <cellStyle name="GrandTotalNumber 7 2 10" xfId="6395"/>
    <cellStyle name="GrandTotalNumber 7 2 10 2" xfId="6396"/>
    <cellStyle name="GrandTotalNumber 7 2 11" xfId="6397"/>
    <cellStyle name="GrandTotalNumber 7 2 2" xfId="6398"/>
    <cellStyle name="GrandTotalNumber 7 2 2 2" xfId="6399"/>
    <cellStyle name="GrandTotalNumber 7 2 2 2 2" xfId="6400"/>
    <cellStyle name="GrandTotalNumber 7 2 2 2 2 2" xfId="6401"/>
    <cellStyle name="GrandTotalNumber 7 2 2 2 3" xfId="6402"/>
    <cellStyle name="GrandTotalNumber 7 2 2 2 3 2" xfId="6403"/>
    <cellStyle name="GrandTotalNumber 7 2 2 2 4" xfId="6404"/>
    <cellStyle name="GrandTotalNumber 7 2 2 2 4 2" xfId="6405"/>
    <cellStyle name="GrandTotalNumber 7 2 2 2 5" xfId="6406"/>
    <cellStyle name="GrandTotalNumber 7 2 2 3" xfId="6407"/>
    <cellStyle name="GrandTotalNumber 7 2 2 3 2" xfId="6408"/>
    <cellStyle name="GrandTotalNumber 7 2 2 4" xfId="6409"/>
    <cellStyle name="GrandTotalNumber 7 2 2 4 2" xfId="6410"/>
    <cellStyle name="GrandTotalNumber 7 2 2 5" xfId="6411"/>
    <cellStyle name="GrandTotalNumber 7 2 2 5 2" xfId="6412"/>
    <cellStyle name="GrandTotalNumber 7 2 2 6" xfId="6413"/>
    <cellStyle name="GrandTotalNumber 7 2 3" xfId="6414"/>
    <cellStyle name="GrandTotalNumber 7 2 3 2" xfId="6415"/>
    <cellStyle name="GrandTotalNumber 7 2 3 2 2" xfId="6416"/>
    <cellStyle name="GrandTotalNumber 7 2 3 2 2 2" xfId="6417"/>
    <cellStyle name="GrandTotalNumber 7 2 3 2 3" xfId="6418"/>
    <cellStyle name="GrandTotalNumber 7 2 3 2 3 2" xfId="6419"/>
    <cellStyle name="GrandTotalNumber 7 2 3 2 4" xfId="6420"/>
    <cellStyle name="GrandTotalNumber 7 2 3 2 4 2" xfId="6421"/>
    <cellStyle name="GrandTotalNumber 7 2 3 2 5" xfId="6422"/>
    <cellStyle name="GrandTotalNumber 7 2 3 3" xfId="6423"/>
    <cellStyle name="GrandTotalNumber 7 2 3 3 2" xfId="6424"/>
    <cellStyle name="GrandTotalNumber 7 2 3 4" xfId="6425"/>
    <cellStyle name="GrandTotalNumber 7 2 3 4 2" xfId="6426"/>
    <cellStyle name="GrandTotalNumber 7 2 3 5" xfId="6427"/>
    <cellStyle name="GrandTotalNumber 7 2 3 5 2" xfId="6428"/>
    <cellStyle name="GrandTotalNumber 7 2 3 6" xfId="6429"/>
    <cellStyle name="GrandTotalNumber 7 2 4" xfId="6430"/>
    <cellStyle name="GrandTotalNumber 7 2 4 2" xfId="6431"/>
    <cellStyle name="GrandTotalNumber 7 2 4 2 2" xfId="6432"/>
    <cellStyle name="GrandTotalNumber 7 2 4 2 2 2" xfId="6433"/>
    <cellStyle name="GrandTotalNumber 7 2 4 2 3" xfId="6434"/>
    <cellStyle name="GrandTotalNumber 7 2 4 2 3 2" xfId="6435"/>
    <cellStyle name="GrandTotalNumber 7 2 4 2 4" xfId="6436"/>
    <cellStyle name="GrandTotalNumber 7 2 4 2 4 2" xfId="6437"/>
    <cellStyle name="GrandTotalNumber 7 2 4 2 5" xfId="6438"/>
    <cellStyle name="GrandTotalNumber 7 2 4 3" xfId="6439"/>
    <cellStyle name="GrandTotalNumber 7 2 4 3 2" xfId="6440"/>
    <cellStyle name="GrandTotalNumber 7 2 4 4" xfId="6441"/>
    <cellStyle name="GrandTotalNumber 7 2 4 4 2" xfId="6442"/>
    <cellStyle name="GrandTotalNumber 7 2 4 5" xfId="6443"/>
    <cellStyle name="GrandTotalNumber 7 2 4 5 2" xfId="6444"/>
    <cellStyle name="GrandTotalNumber 7 2 4 6" xfId="6445"/>
    <cellStyle name="GrandTotalNumber 7 2 5" xfId="6446"/>
    <cellStyle name="GrandTotalNumber 7 2 5 2" xfId="6447"/>
    <cellStyle name="GrandTotalNumber 7 2 5 2 2" xfId="6448"/>
    <cellStyle name="GrandTotalNumber 7 2 5 2 2 2" xfId="6449"/>
    <cellStyle name="GrandTotalNumber 7 2 5 2 3" xfId="6450"/>
    <cellStyle name="GrandTotalNumber 7 2 5 2 3 2" xfId="6451"/>
    <cellStyle name="GrandTotalNumber 7 2 5 2 4" xfId="6452"/>
    <cellStyle name="GrandTotalNumber 7 2 5 2 4 2" xfId="6453"/>
    <cellStyle name="GrandTotalNumber 7 2 5 2 5" xfId="6454"/>
    <cellStyle name="GrandTotalNumber 7 2 5 3" xfId="6455"/>
    <cellStyle name="GrandTotalNumber 7 2 5 3 2" xfId="6456"/>
    <cellStyle name="GrandTotalNumber 7 2 5 4" xfId="6457"/>
    <cellStyle name="GrandTotalNumber 7 2 5 4 2" xfId="6458"/>
    <cellStyle name="GrandTotalNumber 7 2 5 5" xfId="6459"/>
    <cellStyle name="GrandTotalNumber 7 2 5 5 2" xfId="6460"/>
    <cellStyle name="GrandTotalNumber 7 2 5 6" xfId="6461"/>
    <cellStyle name="GrandTotalNumber 7 2 6" xfId="6462"/>
    <cellStyle name="GrandTotalNumber 7 2 6 2" xfId="6463"/>
    <cellStyle name="GrandTotalNumber 7 2 6 2 2" xfId="6464"/>
    <cellStyle name="GrandTotalNumber 7 2 6 2 2 2" xfId="6465"/>
    <cellStyle name="GrandTotalNumber 7 2 6 2 3" xfId="6466"/>
    <cellStyle name="GrandTotalNumber 7 2 6 2 3 2" xfId="6467"/>
    <cellStyle name="GrandTotalNumber 7 2 6 2 4" xfId="6468"/>
    <cellStyle name="GrandTotalNumber 7 2 6 2 4 2" xfId="6469"/>
    <cellStyle name="GrandTotalNumber 7 2 6 2 5" xfId="6470"/>
    <cellStyle name="GrandTotalNumber 7 2 6 3" xfId="6471"/>
    <cellStyle name="GrandTotalNumber 7 2 6 3 2" xfId="6472"/>
    <cellStyle name="GrandTotalNumber 7 2 6 4" xfId="6473"/>
    <cellStyle name="GrandTotalNumber 7 2 6 4 2" xfId="6474"/>
    <cellStyle name="GrandTotalNumber 7 2 6 5" xfId="6475"/>
    <cellStyle name="GrandTotalNumber 7 2 6 5 2" xfId="6476"/>
    <cellStyle name="GrandTotalNumber 7 2 6 6" xfId="6477"/>
    <cellStyle name="GrandTotalNumber 7 2 7" xfId="6478"/>
    <cellStyle name="GrandTotalNumber 7 2 7 2" xfId="6479"/>
    <cellStyle name="GrandTotalNumber 7 2 7 2 2" xfId="6480"/>
    <cellStyle name="GrandTotalNumber 7 2 7 3" xfId="6481"/>
    <cellStyle name="GrandTotalNumber 7 2 7 3 2" xfId="6482"/>
    <cellStyle name="GrandTotalNumber 7 2 7 4" xfId="6483"/>
    <cellStyle name="GrandTotalNumber 7 2 7 4 2" xfId="6484"/>
    <cellStyle name="GrandTotalNumber 7 2 7 5" xfId="6485"/>
    <cellStyle name="GrandTotalNumber 7 2 8" xfId="6486"/>
    <cellStyle name="GrandTotalNumber 7 2 8 2" xfId="6487"/>
    <cellStyle name="GrandTotalNumber 7 2 9" xfId="6488"/>
    <cellStyle name="GrandTotalNumber 7 2 9 2" xfId="6489"/>
    <cellStyle name="GrandTotalNumber 7 3" xfId="6490"/>
    <cellStyle name="GrandTotalNumber 7 3 10" xfId="6491"/>
    <cellStyle name="GrandTotalNumber 7 3 10 2" xfId="6492"/>
    <cellStyle name="GrandTotalNumber 7 3 11" xfId="6493"/>
    <cellStyle name="GrandTotalNumber 7 3 2" xfId="6494"/>
    <cellStyle name="GrandTotalNumber 7 3 2 2" xfId="6495"/>
    <cellStyle name="GrandTotalNumber 7 3 2 2 2" xfId="6496"/>
    <cellStyle name="GrandTotalNumber 7 3 2 2 2 2" xfId="6497"/>
    <cellStyle name="GrandTotalNumber 7 3 2 2 3" xfId="6498"/>
    <cellStyle name="GrandTotalNumber 7 3 2 2 3 2" xfId="6499"/>
    <cellStyle name="GrandTotalNumber 7 3 2 2 4" xfId="6500"/>
    <cellStyle name="GrandTotalNumber 7 3 2 2 4 2" xfId="6501"/>
    <cellStyle name="GrandTotalNumber 7 3 2 2 5" xfId="6502"/>
    <cellStyle name="GrandTotalNumber 7 3 2 3" xfId="6503"/>
    <cellStyle name="GrandTotalNumber 7 3 2 3 2" xfId="6504"/>
    <cellStyle name="GrandTotalNumber 7 3 2 4" xfId="6505"/>
    <cellStyle name="GrandTotalNumber 7 3 2 4 2" xfId="6506"/>
    <cellStyle name="GrandTotalNumber 7 3 2 5" xfId="6507"/>
    <cellStyle name="GrandTotalNumber 7 3 2 5 2" xfId="6508"/>
    <cellStyle name="GrandTotalNumber 7 3 2 6" xfId="6509"/>
    <cellStyle name="GrandTotalNumber 7 3 3" xfId="6510"/>
    <cellStyle name="GrandTotalNumber 7 3 3 2" xfId="6511"/>
    <cellStyle name="GrandTotalNumber 7 3 3 2 2" xfId="6512"/>
    <cellStyle name="GrandTotalNumber 7 3 3 2 2 2" xfId="6513"/>
    <cellStyle name="GrandTotalNumber 7 3 3 2 3" xfId="6514"/>
    <cellStyle name="GrandTotalNumber 7 3 3 2 3 2" xfId="6515"/>
    <cellStyle name="GrandTotalNumber 7 3 3 2 4" xfId="6516"/>
    <cellStyle name="GrandTotalNumber 7 3 3 2 4 2" xfId="6517"/>
    <cellStyle name="GrandTotalNumber 7 3 3 2 5" xfId="6518"/>
    <cellStyle name="GrandTotalNumber 7 3 3 3" xfId="6519"/>
    <cellStyle name="GrandTotalNumber 7 3 3 3 2" xfId="6520"/>
    <cellStyle name="GrandTotalNumber 7 3 3 4" xfId="6521"/>
    <cellStyle name="GrandTotalNumber 7 3 3 4 2" xfId="6522"/>
    <cellStyle name="GrandTotalNumber 7 3 3 5" xfId="6523"/>
    <cellStyle name="GrandTotalNumber 7 3 3 5 2" xfId="6524"/>
    <cellStyle name="GrandTotalNumber 7 3 3 6" xfId="6525"/>
    <cellStyle name="GrandTotalNumber 7 3 4" xfId="6526"/>
    <cellStyle name="GrandTotalNumber 7 3 4 2" xfId="6527"/>
    <cellStyle name="GrandTotalNumber 7 3 4 2 2" xfId="6528"/>
    <cellStyle name="GrandTotalNumber 7 3 4 2 2 2" xfId="6529"/>
    <cellStyle name="GrandTotalNumber 7 3 4 2 3" xfId="6530"/>
    <cellStyle name="GrandTotalNumber 7 3 4 2 3 2" xfId="6531"/>
    <cellStyle name="GrandTotalNumber 7 3 4 2 4" xfId="6532"/>
    <cellStyle name="GrandTotalNumber 7 3 4 2 4 2" xfId="6533"/>
    <cellStyle name="GrandTotalNumber 7 3 4 2 5" xfId="6534"/>
    <cellStyle name="GrandTotalNumber 7 3 4 3" xfId="6535"/>
    <cellStyle name="GrandTotalNumber 7 3 4 3 2" xfId="6536"/>
    <cellStyle name="GrandTotalNumber 7 3 4 4" xfId="6537"/>
    <cellStyle name="GrandTotalNumber 7 3 4 4 2" xfId="6538"/>
    <cellStyle name="GrandTotalNumber 7 3 4 5" xfId="6539"/>
    <cellStyle name="GrandTotalNumber 7 3 4 5 2" xfId="6540"/>
    <cellStyle name="GrandTotalNumber 7 3 4 6" xfId="6541"/>
    <cellStyle name="GrandTotalNumber 7 3 5" xfId="6542"/>
    <cellStyle name="GrandTotalNumber 7 3 5 2" xfId="6543"/>
    <cellStyle name="GrandTotalNumber 7 3 5 2 2" xfId="6544"/>
    <cellStyle name="GrandTotalNumber 7 3 5 2 2 2" xfId="6545"/>
    <cellStyle name="GrandTotalNumber 7 3 5 2 3" xfId="6546"/>
    <cellStyle name="GrandTotalNumber 7 3 5 2 3 2" xfId="6547"/>
    <cellStyle name="GrandTotalNumber 7 3 5 2 4" xfId="6548"/>
    <cellStyle name="GrandTotalNumber 7 3 5 2 4 2" xfId="6549"/>
    <cellStyle name="GrandTotalNumber 7 3 5 2 5" xfId="6550"/>
    <cellStyle name="GrandTotalNumber 7 3 5 3" xfId="6551"/>
    <cellStyle name="GrandTotalNumber 7 3 5 3 2" xfId="6552"/>
    <cellStyle name="GrandTotalNumber 7 3 5 4" xfId="6553"/>
    <cellStyle name="GrandTotalNumber 7 3 5 4 2" xfId="6554"/>
    <cellStyle name="GrandTotalNumber 7 3 5 5" xfId="6555"/>
    <cellStyle name="GrandTotalNumber 7 3 5 5 2" xfId="6556"/>
    <cellStyle name="GrandTotalNumber 7 3 5 6" xfId="6557"/>
    <cellStyle name="GrandTotalNumber 7 3 6" xfId="6558"/>
    <cellStyle name="GrandTotalNumber 7 3 6 2" xfId="6559"/>
    <cellStyle name="GrandTotalNumber 7 3 6 2 2" xfId="6560"/>
    <cellStyle name="GrandTotalNumber 7 3 6 2 2 2" xfId="6561"/>
    <cellStyle name="GrandTotalNumber 7 3 6 2 3" xfId="6562"/>
    <cellStyle name="GrandTotalNumber 7 3 6 2 3 2" xfId="6563"/>
    <cellStyle name="GrandTotalNumber 7 3 6 2 4" xfId="6564"/>
    <cellStyle name="GrandTotalNumber 7 3 6 2 4 2" xfId="6565"/>
    <cellStyle name="GrandTotalNumber 7 3 6 2 5" xfId="6566"/>
    <cellStyle name="GrandTotalNumber 7 3 6 3" xfId="6567"/>
    <cellStyle name="GrandTotalNumber 7 3 6 3 2" xfId="6568"/>
    <cellStyle name="GrandTotalNumber 7 3 6 4" xfId="6569"/>
    <cellStyle name="GrandTotalNumber 7 3 6 4 2" xfId="6570"/>
    <cellStyle name="GrandTotalNumber 7 3 6 5" xfId="6571"/>
    <cellStyle name="GrandTotalNumber 7 3 6 5 2" xfId="6572"/>
    <cellStyle name="GrandTotalNumber 7 3 6 6" xfId="6573"/>
    <cellStyle name="GrandTotalNumber 7 3 7" xfId="6574"/>
    <cellStyle name="GrandTotalNumber 7 3 7 2" xfId="6575"/>
    <cellStyle name="GrandTotalNumber 7 3 7 2 2" xfId="6576"/>
    <cellStyle name="GrandTotalNumber 7 3 7 3" xfId="6577"/>
    <cellStyle name="GrandTotalNumber 7 3 7 3 2" xfId="6578"/>
    <cellStyle name="GrandTotalNumber 7 3 7 4" xfId="6579"/>
    <cellStyle name="GrandTotalNumber 7 3 7 4 2" xfId="6580"/>
    <cellStyle name="GrandTotalNumber 7 3 7 5" xfId="6581"/>
    <cellStyle name="GrandTotalNumber 7 3 8" xfId="6582"/>
    <cellStyle name="GrandTotalNumber 7 3 8 2" xfId="6583"/>
    <cellStyle name="GrandTotalNumber 7 3 9" xfId="6584"/>
    <cellStyle name="GrandTotalNumber 7 3 9 2" xfId="6585"/>
    <cellStyle name="GrandTotalNumber 7 4" xfId="6586"/>
    <cellStyle name="GrandTotalNumber 7 4 10" xfId="6587"/>
    <cellStyle name="GrandTotalNumber 7 4 10 2" xfId="6588"/>
    <cellStyle name="GrandTotalNumber 7 4 11" xfId="6589"/>
    <cellStyle name="GrandTotalNumber 7 4 2" xfId="6590"/>
    <cellStyle name="GrandTotalNumber 7 4 2 2" xfId="6591"/>
    <cellStyle name="GrandTotalNumber 7 4 2 2 2" xfId="6592"/>
    <cellStyle name="GrandTotalNumber 7 4 2 2 2 2" xfId="6593"/>
    <cellStyle name="GrandTotalNumber 7 4 2 2 3" xfId="6594"/>
    <cellStyle name="GrandTotalNumber 7 4 2 2 3 2" xfId="6595"/>
    <cellStyle name="GrandTotalNumber 7 4 2 2 4" xfId="6596"/>
    <cellStyle name="GrandTotalNumber 7 4 2 2 4 2" xfId="6597"/>
    <cellStyle name="GrandTotalNumber 7 4 2 2 5" xfId="6598"/>
    <cellStyle name="GrandTotalNumber 7 4 2 3" xfId="6599"/>
    <cellStyle name="GrandTotalNumber 7 4 2 3 2" xfId="6600"/>
    <cellStyle name="GrandTotalNumber 7 4 2 4" xfId="6601"/>
    <cellStyle name="GrandTotalNumber 7 4 2 4 2" xfId="6602"/>
    <cellStyle name="GrandTotalNumber 7 4 2 5" xfId="6603"/>
    <cellStyle name="GrandTotalNumber 7 4 2 5 2" xfId="6604"/>
    <cellStyle name="GrandTotalNumber 7 4 2 6" xfId="6605"/>
    <cellStyle name="GrandTotalNumber 7 4 3" xfId="6606"/>
    <cellStyle name="GrandTotalNumber 7 4 3 2" xfId="6607"/>
    <cellStyle name="GrandTotalNumber 7 4 3 2 2" xfId="6608"/>
    <cellStyle name="GrandTotalNumber 7 4 3 2 2 2" xfId="6609"/>
    <cellStyle name="GrandTotalNumber 7 4 3 2 3" xfId="6610"/>
    <cellStyle name="GrandTotalNumber 7 4 3 2 3 2" xfId="6611"/>
    <cellStyle name="GrandTotalNumber 7 4 3 2 4" xfId="6612"/>
    <cellStyle name="GrandTotalNumber 7 4 3 2 4 2" xfId="6613"/>
    <cellStyle name="GrandTotalNumber 7 4 3 2 5" xfId="6614"/>
    <cellStyle name="GrandTotalNumber 7 4 3 3" xfId="6615"/>
    <cellStyle name="GrandTotalNumber 7 4 3 3 2" xfId="6616"/>
    <cellStyle name="GrandTotalNumber 7 4 3 4" xfId="6617"/>
    <cellStyle name="GrandTotalNumber 7 4 3 4 2" xfId="6618"/>
    <cellStyle name="GrandTotalNumber 7 4 3 5" xfId="6619"/>
    <cellStyle name="GrandTotalNumber 7 4 3 5 2" xfId="6620"/>
    <cellStyle name="GrandTotalNumber 7 4 3 6" xfId="6621"/>
    <cellStyle name="GrandTotalNumber 7 4 4" xfId="6622"/>
    <cellStyle name="GrandTotalNumber 7 4 4 2" xfId="6623"/>
    <cellStyle name="GrandTotalNumber 7 4 4 2 2" xfId="6624"/>
    <cellStyle name="GrandTotalNumber 7 4 4 2 2 2" xfId="6625"/>
    <cellStyle name="GrandTotalNumber 7 4 4 2 3" xfId="6626"/>
    <cellStyle name="GrandTotalNumber 7 4 4 2 3 2" xfId="6627"/>
    <cellStyle name="GrandTotalNumber 7 4 4 2 4" xfId="6628"/>
    <cellStyle name="GrandTotalNumber 7 4 4 2 4 2" xfId="6629"/>
    <cellStyle name="GrandTotalNumber 7 4 4 2 5" xfId="6630"/>
    <cellStyle name="GrandTotalNumber 7 4 4 3" xfId="6631"/>
    <cellStyle name="GrandTotalNumber 7 4 4 3 2" xfId="6632"/>
    <cellStyle name="GrandTotalNumber 7 4 4 4" xfId="6633"/>
    <cellStyle name="GrandTotalNumber 7 4 4 4 2" xfId="6634"/>
    <cellStyle name="GrandTotalNumber 7 4 4 5" xfId="6635"/>
    <cellStyle name="GrandTotalNumber 7 4 4 5 2" xfId="6636"/>
    <cellStyle name="GrandTotalNumber 7 4 4 6" xfId="6637"/>
    <cellStyle name="GrandTotalNumber 7 4 5" xfId="6638"/>
    <cellStyle name="GrandTotalNumber 7 4 5 2" xfId="6639"/>
    <cellStyle name="GrandTotalNumber 7 4 5 2 2" xfId="6640"/>
    <cellStyle name="GrandTotalNumber 7 4 5 2 2 2" xfId="6641"/>
    <cellStyle name="GrandTotalNumber 7 4 5 2 3" xfId="6642"/>
    <cellStyle name="GrandTotalNumber 7 4 5 2 3 2" xfId="6643"/>
    <cellStyle name="GrandTotalNumber 7 4 5 2 4" xfId="6644"/>
    <cellStyle name="GrandTotalNumber 7 4 5 2 4 2" xfId="6645"/>
    <cellStyle name="GrandTotalNumber 7 4 5 2 5" xfId="6646"/>
    <cellStyle name="GrandTotalNumber 7 4 5 3" xfId="6647"/>
    <cellStyle name="GrandTotalNumber 7 4 5 3 2" xfId="6648"/>
    <cellStyle name="GrandTotalNumber 7 4 5 4" xfId="6649"/>
    <cellStyle name="GrandTotalNumber 7 4 5 4 2" xfId="6650"/>
    <cellStyle name="GrandTotalNumber 7 4 5 5" xfId="6651"/>
    <cellStyle name="GrandTotalNumber 7 4 5 5 2" xfId="6652"/>
    <cellStyle name="GrandTotalNumber 7 4 5 6" xfId="6653"/>
    <cellStyle name="GrandTotalNumber 7 4 6" xfId="6654"/>
    <cellStyle name="GrandTotalNumber 7 4 6 2" xfId="6655"/>
    <cellStyle name="GrandTotalNumber 7 4 6 2 2" xfId="6656"/>
    <cellStyle name="GrandTotalNumber 7 4 6 2 2 2" xfId="6657"/>
    <cellStyle name="GrandTotalNumber 7 4 6 2 3" xfId="6658"/>
    <cellStyle name="GrandTotalNumber 7 4 6 2 3 2" xfId="6659"/>
    <cellStyle name="GrandTotalNumber 7 4 6 2 4" xfId="6660"/>
    <cellStyle name="GrandTotalNumber 7 4 6 2 4 2" xfId="6661"/>
    <cellStyle name="GrandTotalNumber 7 4 6 2 5" xfId="6662"/>
    <cellStyle name="GrandTotalNumber 7 4 6 3" xfId="6663"/>
    <cellStyle name="GrandTotalNumber 7 4 6 3 2" xfId="6664"/>
    <cellStyle name="GrandTotalNumber 7 4 6 4" xfId="6665"/>
    <cellStyle name="GrandTotalNumber 7 4 6 4 2" xfId="6666"/>
    <cellStyle name="GrandTotalNumber 7 4 6 5" xfId="6667"/>
    <cellStyle name="GrandTotalNumber 7 4 6 5 2" xfId="6668"/>
    <cellStyle name="GrandTotalNumber 7 4 6 6" xfId="6669"/>
    <cellStyle name="GrandTotalNumber 7 4 7" xfId="6670"/>
    <cellStyle name="GrandTotalNumber 7 4 7 2" xfId="6671"/>
    <cellStyle name="GrandTotalNumber 7 4 7 2 2" xfId="6672"/>
    <cellStyle name="GrandTotalNumber 7 4 7 3" xfId="6673"/>
    <cellStyle name="GrandTotalNumber 7 4 7 3 2" xfId="6674"/>
    <cellStyle name="GrandTotalNumber 7 4 7 4" xfId="6675"/>
    <cellStyle name="GrandTotalNumber 7 4 7 4 2" xfId="6676"/>
    <cellStyle name="GrandTotalNumber 7 4 7 5" xfId="6677"/>
    <cellStyle name="GrandTotalNumber 7 4 8" xfId="6678"/>
    <cellStyle name="GrandTotalNumber 7 4 8 2" xfId="6679"/>
    <cellStyle name="GrandTotalNumber 7 4 9" xfId="6680"/>
    <cellStyle name="GrandTotalNumber 7 4 9 2" xfId="6681"/>
    <cellStyle name="GrandTotalNumber 7 5" xfId="6682"/>
    <cellStyle name="GrandTotalNumber 7 5 2" xfId="6683"/>
    <cellStyle name="GrandTotalNumber 7 5 2 2" xfId="6684"/>
    <cellStyle name="GrandTotalNumber 7 5 2 2 2" xfId="6685"/>
    <cellStyle name="GrandTotalNumber 7 5 2 3" xfId="6686"/>
    <cellStyle name="GrandTotalNumber 7 5 2 3 2" xfId="6687"/>
    <cellStyle name="GrandTotalNumber 7 5 2 4" xfId="6688"/>
    <cellStyle name="GrandTotalNumber 7 5 2 4 2" xfId="6689"/>
    <cellStyle name="GrandTotalNumber 7 5 2 5" xfId="6690"/>
    <cellStyle name="GrandTotalNumber 7 5 3" xfId="6691"/>
    <cellStyle name="GrandTotalNumber 7 5 3 2" xfId="6692"/>
    <cellStyle name="GrandTotalNumber 7 5 4" xfId="6693"/>
    <cellStyle name="GrandTotalNumber 7 5 4 2" xfId="6694"/>
    <cellStyle name="GrandTotalNumber 7 5 5" xfId="6695"/>
    <cellStyle name="GrandTotalNumber 7 5 5 2" xfId="6696"/>
    <cellStyle name="GrandTotalNumber 7 5 6" xfId="6697"/>
    <cellStyle name="GrandTotalNumber 7 6" xfId="6698"/>
    <cellStyle name="GrandTotalNumber 7 6 2" xfId="6699"/>
    <cellStyle name="GrandTotalNumber 7 6 2 2" xfId="6700"/>
    <cellStyle name="GrandTotalNumber 7 6 2 2 2" xfId="6701"/>
    <cellStyle name="GrandTotalNumber 7 6 2 3" xfId="6702"/>
    <cellStyle name="GrandTotalNumber 7 6 2 3 2" xfId="6703"/>
    <cellStyle name="GrandTotalNumber 7 6 2 4" xfId="6704"/>
    <cellStyle name="GrandTotalNumber 7 6 2 4 2" xfId="6705"/>
    <cellStyle name="GrandTotalNumber 7 6 2 5" xfId="6706"/>
    <cellStyle name="GrandTotalNumber 7 6 3" xfId="6707"/>
    <cellStyle name="GrandTotalNumber 7 6 3 2" xfId="6708"/>
    <cellStyle name="GrandTotalNumber 7 6 4" xfId="6709"/>
    <cellStyle name="GrandTotalNumber 7 6 4 2" xfId="6710"/>
    <cellStyle name="GrandTotalNumber 7 6 5" xfId="6711"/>
    <cellStyle name="GrandTotalNumber 7 6 5 2" xfId="6712"/>
    <cellStyle name="GrandTotalNumber 7 6 6" xfId="6713"/>
    <cellStyle name="GrandTotalNumber 7 7" xfId="6714"/>
    <cellStyle name="GrandTotalNumber 7 7 2" xfId="6715"/>
    <cellStyle name="GrandTotalNumber 7 7 2 2" xfId="6716"/>
    <cellStyle name="GrandTotalNumber 7 7 2 2 2" xfId="6717"/>
    <cellStyle name="GrandTotalNumber 7 7 2 3" xfId="6718"/>
    <cellStyle name="GrandTotalNumber 7 7 2 3 2" xfId="6719"/>
    <cellStyle name="GrandTotalNumber 7 7 2 4" xfId="6720"/>
    <cellStyle name="GrandTotalNumber 7 7 2 4 2" xfId="6721"/>
    <cellStyle name="GrandTotalNumber 7 7 2 5" xfId="6722"/>
    <cellStyle name="GrandTotalNumber 7 7 3" xfId="6723"/>
    <cellStyle name="GrandTotalNumber 7 7 3 2" xfId="6724"/>
    <cellStyle name="GrandTotalNumber 7 7 4" xfId="6725"/>
    <cellStyle name="GrandTotalNumber 7 7 4 2" xfId="6726"/>
    <cellStyle name="GrandTotalNumber 7 7 5" xfId="6727"/>
    <cellStyle name="GrandTotalNumber 7 7 5 2" xfId="6728"/>
    <cellStyle name="GrandTotalNumber 7 7 6" xfId="6729"/>
    <cellStyle name="GrandTotalNumber 7 8" xfId="6730"/>
    <cellStyle name="GrandTotalNumber 7 8 2" xfId="6731"/>
    <cellStyle name="GrandTotalNumber 7 8 2 2" xfId="6732"/>
    <cellStyle name="GrandTotalNumber 7 8 2 2 2" xfId="6733"/>
    <cellStyle name="GrandTotalNumber 7 8 2 3" xfId="6734"/>
    <cellStyle name="GrandTotalNumber 7 8 2 3 2" xfId="6735"/>
    <cellStyle name="GrandTotalNumber 7 8 2 4" xfId="6736"/>
    <cellStyle name="GrandTotalNumber 7 8 2 4 2" xfId="6737"/>
    <cellStyle name="GrandTotalNumber 7 8 2 5" xfId="6738"/>
    <cellStyle name="GrandTotalNumber 7 8 3" xfId="6739"/>
    <cellStyle name="GrandTotalNumber 7 8 3 2" xfId="6740"/>
    <cellStyle name="GrandTotalNumber 7 8 4" xfId="6741"/>
    <cellStyle name="GrandTotalNumber 7 8 4 2" xfId="6742"/>
    <cellStyle name="GrandTotalNumber 7 8 5" xfId="6743"/>
    <cellStyle name="GrandTotalNumber 7 8 5 2" xfId="6744"/>
    <cellStyle name="GrandTotalNumber 7 8 6" xfId="6745"/>
    <cellStyle name="GrandTotalNumber 7 9" xfId="6746"/>
    <cellStyle name="GrandTotalNumber 7 9 2" xfId="6747"/>
    <cellStyle name="GrandTotalNumber 7 9 2 2" xfId="6748"/>
    <cellStyle name="GrandTotalNumber 7 9 2 2 2" xfId="6749"/>
    <cellStyle name="GrandTotalNumber 7 9 2 3" xfId="6750"/>
    <cellStyle name="GrandTotalNumber 7 9 2 3 2" xfId="6751"/>
    <cellStyle name="GrandTotalNumber 7 9 2 4" xfId="6752"/>
    <cellStyle name="GrandTotalNumber 7 9 2 4 2" xfId="6753"/>
    <cellStyle name="GrandTotalNumber 7 9 2 5" xfId="6754"/>
    <cellStyle name="GrandTotalNumber 7 9 3" xfId="6755"/>
    <cellStyle name="GrandTotalNumber 7 9 3 2" xfId="6756"/>
    <cellStyle name="GrandTotalNumber 7 9 4" xfId="6757"/>
    <cellStyle name="GrandTotalNumber 7 9 4 2" xfId="6758"/>
    <cellStyle name="GrandTotalNumber 7 9 5" xfId="6759"/>
    <cellStyle name="GrandTotalNumber 7 9 5 2" xfId="6760"/>
    <cellStyle name="GrandTotalNumber 7 9 6" xfId="6761"/>
    <cellStyle name="GrandTotalNumber 8" xfId="6762"/>
    <cellStyle name="GrandTotalNumber 8 10" xfId="6763"/>
    <cellStyle name="GrandTotalNumber 8 10 2" xfId="6764"/>
    <cellStyle name="GrandTotalNumber 8 11" xfId="6765"/>
    <cellStyle name="GrandTotalNumber 8 2" xfId="6766"/>
    <cellStyle name="GrandTotalNumber 8 2 2" xfId="6767"/>
    <cellStyle name="GrandTotalNumber 8 2 2 2" xfId="6768"/>
    <cellStyle name="GrandTotalNumber 8 2 2 2 2" xfId="6769"/>
    <cellStyle name="GrandTotalNumber 8 2 2 3" xfId="6770"/>
    <cellStyle name="GrandTotalNumber 8 2 2 3 2" xfId="6771"/>
    <cellStyle name="GrandTotalNumber 8 2 2 4" xfId="6772"/>
    <cellStyle name="GrandTotalNumber 8 2 2 4 2" xfId="6773"/>
    <cellStyle name="GrandTotalNumber 8 2 2 5" xfId="6774"/>
    <cellStyle name="GrandTotalNumber 8 2 3" xfId="6775"/>
    <cellStyle name="GrandTotalNumber 8 2 3 2" xfId="6776"/>
    <cellStyle name="GrandTotalNumber 8 2 4" xfId="6777"/>
    <cellStyle name="GrandTotalNumber 8 2 4 2" xfId="6778"/>
    <cellStyle name="GrandTotalNumber 8 2 5" xfId="6779"/>
    <cellStyle name="GrandTotalNumber 8 2 5 2" xfId="6780"/>
    <cellStyle name="GrandTotalNumber 8 2 6" xfId="6781"/>
    <cellStyle name="GrandTotalNumber 8 3" xfId="6782"/>
    <cellStyle name="GrandTotalNumber 8 3 2" xfId="6783"/>
    <cellStyle name="GrandTotalNumber 8 3 2 2" xfId="6784"/>
    <cellStyle name="GrandTotalNumber 8 3 2 2 2" xfId="6785"/>
    <cellStyle name="GrandTotalNumber 8 3 2 3" xfId="6786"/>
    <cellStyle name="GrandTotalNumber 8 3 2 3 2" xfId="6787"/>
    <cellStyle name="GrandTotalNumber 8 3 2 4" xfId="6788"/>
    <cellStyle name="GrandTotalNumber 8 3 2 4 2" xfId="6789"/>
    <cellStyle name="GrandTotalNumber 8 3 2 5" xfId="6790"/>
    <cellStyle name="GrandTotalNumber 8 3 3" xfId="6791"/>
    <cellStyle name="GrandTotalNumber 8 3 3 2" xfId="6792"/>
    <cellStyle name="GrandTotalNumber 8 3 4" xfId="6793"/>
    <cellStyle name="GrandTotalNumber 8 3 4 2" xfId="6794"/>
    <cellStyle name="GrandTotalNumber 8 3 5" xfId="6795"/>
    <cellStyle name="GrandTotalNumber 8 3 5 2" xfId="6796"/>
    <cellStyle name="GrandTotalNumber 8 3 6" xfId="6797"/>
    <cellStyle name="GrandTotalNumber 8 4" xfId="6798"/>
    <cellStyle name="GrandTotalNumber 8 4 2" xfId="6799"/>
    <cellStyle name="GrandTotalNumber 8 4 2 2" xfId="6800"/>
    <cellStyle name="GrandTotalNumber 8 4 2 2 2" xfId="6801"/>
    <cellStyle name="GrandTotalNumber 8 4 2 3" xfId="6802"/>
    <cellStyle name="GrandTotalNumber 8 4 2 3 2" xfId="6803"/>
    <cellStyle name="GrandTotalNumber 8 4 2 4" xfId="6804"/>
    <cellStyle name="GrandTotalNumber 8 4 2 4 2" xfId="6805"/>
    <cellStyle name="GrandTotalNumber 8 4 2 5" xfId="6806"/>
    <cellStyle name="GrandTotalNumber 8 4 3" xfId="6807"/>
    <cellStyle name="GrandTotalNumber 8 4 3 2" xfId="6808"/>
    <cellStyle name="GrandTotalNumber 8 4 4" xfId="6809"/>
    <cellStyle name="GrandTotalNumber 8 4 4 2" xfId="6810"/>
    <cellStyle name="GrandTotalNumber 8 4 5" xfId="6811"/>
    <cellStyle name="GrandTotalNumber 8 4 5 2" xfId="6812"/>
    <cellStyle name="GrandTotalNumber 8 4 6" xfId="6813"/>
    <cellStyle name="GrandTotalNumber 8 5" xfId="6814"/>
    <cellStyle name="GrandTotalNumber 8 5 2" xfId="6815"/>
    <cellStyle name="GrandTotalNumber 8 5 2 2" xfId="6816"/>
    <cellStyle name="GrandTotalNumber 8 5 2 2 2" xfId="6817"/>
    <cellStyle name="GrandTotalNumber 8 5 2 3" xfId="6818"/>
    <cellStyle name="GrandTotalNumber 8 5 2 3 2" xfId="6819"/>
    <cellStyle name="GrandTotalNumber 8 5 2 4" xfId="6820"/>
    <cellStyle name="GrandTotalNumber 8 5 2 4 2" xfId="6821"/>
    <cellStyle name="GrandTotalNumber 8 5 2 5" xfId="6822"/>
    <cellStyle name="GrandTotalNumber 8 5 3" xfId="6823"/>
    <cellStyle name="GrandTotalNumber 8 5 3 2" xfId="6824"/>
    <cellStyle name="GrandTotalNumber 8 5 4" xfId="6825"/>
    <cellStyle name="GrandTotalNumber 8 5 4 2" xfId="6826"/>
    <cellStyle name="GrandTotalNumber 8 5 5" xfId="6827"/>
    <cellStyle name="GrandTotalNumber 8 5 5 2" xfId="6828"/>
    <cellStyle name="GrandTotalNumber 8 5 6" xfId="6829"/>
    <cellStyle name="GrandTotalNumber 8 6" xfId="6830"/>
    <cellStyle name="GrandTotalNumber 8 6 2" xfId="6831"/>
    <cellStyle name="GrandTotalNumber 8 6 2 2" xfId="6832"/>
    <cellStyle name="GrandTotalNumber 8 6 2 2 2" xfId="6833"/>
    <cellStyle name="GrandTotalNumber 8 6 2 3" xfId="6834"/>
    <cellStyle name="GrandTotalNumber 8 6 2 3 2" xfId="6835"/>
    <cellStyle name="GrandTotalNumber 8 6 2 4" xfId="6836"/>
    <cellStyle name="GrandTotalNumber 8 6 2 4 2" xfId="6837"/>
    <cellStyle name="GrandTotalNumber 8 6 2 5" xfId="6838"/>
    <cellStyle name="GrandTotalNumber 8 6 3" xfId="6839"/>
    <cellStyle name="GrandTotalNumber 8 6 3 2" xfId="6840"/>
    <cellStyle name="GrandTotalNumber 8 6 4" xfId="6841"/>
    <cellStyle name="GrandTotalNumber 8 6 4 2" xfId="6842"/>
    <cellStyle name="GrandTotalNumber 8 6 5" xfId="6843"/>
    <cellStyle name="GrandTotalNumber 8 6 5 2" xfId="6844"/>
    <cellStyle name="GrandTotalNumber 8 6 6" xfId="6845"/>
    <cellStyle name="GrandTotalNumber 8 7" xfId="6846"/>
    <cellStyle name="GrandTotalNumber 8 7 2" xfId="6847"/>
    <cellStyle name="GrandTotalNumber 8 7 2 2" xfId="6848"/>
    <cellStyle name="GrandTotalNumber 8 7 3" xfId="6849"/>
    <cellStyle name="GrandTotalNumber 8 7 3 2" xfId="6850"/>
    <cellStyle name="GrandTotalNumber 8 7 4" xfId="6851"/>
    <cellStyle name="GrandTotalNumber 8 7 4 2" xfId="6852"/>
    <cellStyle name="GrandTotalNumber 8 7 5" xfId="6853"/>
    <cellStyle name="GrandTotalNumber 8 8" xfId="6854"/>
    <cellStyle name="GrandTotalNumber 8 8 2" xfId="6855"/>
    <cellStyle name="GrandTotalNumber 8 9" xfId="6856"/>
    <cellStyle name="GrandTotalNumber 8 9 2" xfId="6857"/>
    <cellStyle name="GrandTotalNumber 9" xfId="6858"/>
    <cellStyle name="GrandTotalNumber 9 10" xfId="6859"/>
    <cellStyle name="GrandTotalNumber 9 10 2" xfId="6860"/>
    <cellStyle name="GrandTotalNumber 9 11" xfId="6861"/>
    <cellStyle name="GrandTotalNumber 9 2" xfId="6862"/>
    <cellStyle name="GrandTotalNumber 9 2 2" xfId="6863"/>
    <cellStyle name="GrandTotalNumber 9 2 2 2" xfId="6864"/>
    <cellStyle name="GrandTotalNumber 9 2 2 2 2" xfId="6865"/>
    <cellStyle name="GrandTotalNumber 9 2 2 3" xfId="6866"/>
    <cellStyle name="GrandTotalNumber 9 2 2 3 2" xfId="6867"/>
    <cellStyle name="GrandTotalNumber 9 2 2 4" xfId="6868"/>
    <cellStyle name="GrandTotalNumber 9 2 2 4 2" xfId="6869"/>
    <cellStyle name="GrandTotalNumber 9 2 2 5" xfId="6870"/>
    <cellStyle name="GrandTotalNumber 9 2 3" xfId="6871"/>
    <cellStyle name="GrandTotalNumber 9 2 3 2" xfId="6872"/>
    <cellStyle name="GrandTotalNumber 9 2 4" xfId="6873"/>
    <cellStyle name="GrandTotalNumber 9 2 4 2" xfId="6874"/>
    <cellStyle name="GrandTotalNumber 9 2 5" xfId="6875"/>
    <cellStyle name="GrandTotalNumber 9 2 5 2" xfId="6876"/>
    <cellStyle name="GrandTotalNumber 9 2 6" xfId="6877"/>
    <cellStyle name="GrandTotalNumber 9 3" xfId="6878"/>
    <cellStyle name="GrandTotalNumber 9 3 2" xfId="6879"/>
    <cellStyle name="GrandTotalNumber 9 3 2 2" xfId="6880"/>
    <cellStyle name="GrandTotalNumber 9 3 2 2 2" xfId="6881"/>
    <cellStyle name="GrandTotalNumber 9 3 2 3" xfId="6882"/>
    <cellStyle name="GrandTotalNumber 9 3 2 3 2" xfId="6883"/>
    <cellStyle name="GrandTotalNumber 9 3 2 4" xfId="6884"/>
    <cellStyle name="GrandTotalNumber 9 3 2 4 2" xfId="6885"/>
    <cellStyle name="GrandTotalNumber 9 3 2 5" xfId="6886"/>
    <cellStyle name="GrandTotalNumber 9 3 3" xfId="6887"/>
    <cellStyle name="GrandTotalNumber 9 3 3 2" xfId="6888"/>
    <cellStyle name="GrandTotalNumber 9 3 4" xfId="6889"/>
    <cellStyle name="GrandTotalNumber 9 3 4 2" xfId="6890"/>
    <cellStyle name="GrandTotalNumber 9 3 5" xfId="6891"/>
    <cellStyle name="GrandTotalNumber 9 3 5 2" xfId="6892"/>
    <cellStyle name="GrandTotalNumber 9 3 6" xfId="6893"/>
    <cellStyle name="GrandTotalNumber 9 4" xfId="6894"/>
    <cellStyle name="GrandTotalNumber 9 4 2" xfId="6895"/>
    <cellStyle name="GrandTotalNumber 9 4 2 2" xfId="6896"/>
    <cellStyle name="GrandTotalNumber 9 4 2 2 2" xfId="6897"/>
    <cellStyle name="GrandTotalNumber 9 4 2 3" xfId="6898"/>
    <cellStyle name="GrandTotalNumber 9 4 2 3 2" xfId="6899"/>
    <cellStyle name="GrandTotalNumber 9 4 2 4" xfId="6900"/>
    <cellStyle name="GrandTotalNumber 9 4 2 4 2" xfId="6901"/>
    <cellStyle name="GrandTotalNumber 9 4 2 5" xfId="6902"/>
    <cellStyle name="GrandTotalNumber 9 4 3" xfId="6903"/>
    <cellStyle name="GrandTotalNumber 9 4 3 2" xfId="6904"/>
    <cellStyle name="GrandTotalNumber 9 4 4" xfId="6905"/>
    <cellStyle name="GrandTotalNumber 9 4 4 2" xfId="6906"/>
    <cellStyle name="GrandTotalNumber 9 4 5" xfId="6907"/>
    <cellStyle name="GrandTotalNumber 9 4 5 2" xfId="6908"/>
    <cellStyle name="GrandTotalNumber 9 4 6" xfId="6909"/>
    <cellStyle name="GrandTotalNumber 9 5" xfId="6910"/>
    <cellStyle name="GrandTotalNumber 9 5 2" xfId="6911"/>
    <cellStyle name="GrandTotalNumber 9 5 2 2" xfId="6912"/>
    <cellStyle name="GrandTotalNumber 9 5 2 2 2" xfId="6913"/>
    <cellStyle name="GrandTotalNumber 9 5 2 3" xfId="6914"/>
    <cellStyle name="GrandTotalNumber 9 5 2 3 2" xfId="6915"/>
    <cellStyle name="GrandTotalNumber 9 5 2 4" xfId="6916"/>
    <cellStyle name="GrandTotalNumber 9 5 2 4 2" xfId="6917"/>
    <cellStyle name="GrandTotalNumber 9 5 2 5" xfId="6918"/>
    <cellStyle name="GrandTotalNumber 9 5 3" xfId="6919"/>
    <cellStyle name="GrandTotalNumber 9 5 3 2" xfId="6920"/>
    <cellStyle name="GrandTotalNumber 9 5 4" xfId="6921"/>
    <cellStyle name="GrandTotalNumber 9 5 4 2" xfId="6922"/>
    <cellStyle name="GrandTotalNumber 9 5 5" xfId="6923"/>
    <cellStyle name="GrandTotalNumber 9 5 5 2" xfId="6924"/>
    <cellStyle name="GrandTotalNumber 9 5 6" xfId="6925"/>
    <cellStyle name="GrandTotalNumber 9 6" xfId="6926"/>
    <cellStyle name="GrandTotalNumber 9 6 2" xfId="6927"/>
    <cellStyle name="GrandTotalNumber 9 6 2 2" xfId="6928"/>
    <cellStyle name="GrandTotalNumber 9 6 2 2 2" xfId="6929"/>
    <cellStyle name="GrandTotalNumber 9 6 2 3" xfId="6930"/>
    <cellStyle name="GrandTotalNumber 9 6 2 3 2" xfId="6931"/>
    <cellStyle name="GrandTotalNumber 9 6 2 4" xfId="6932"/>
    <cellStyle name="GrandTotalNumber 9 6 2 4 2" xfId="6933"/>
    <cellStyle name="GrandTotalNumber 9 6 2 5" xfId="6934"/>
    <cellStyle name="GrandTotalNumber 9 6 3" xfId="6935"/>
    <cellStyle name="GrandTotalNumber 9 6 3 2" xfId="6936"/>
    <cellStyle name="GrandTotalNumber 9 6 4" xfId="6937"/>
    <cellStyle name="GrandTotalNumber 9 6 4 2" xfId="6938"/>
    <cellStyle name="GrandTotalNumber 9 6 5" xfId="6939"/>
    <cellStyle name="GrandTotalNumber 9 6 5 2" xfId="6940"/>
    <cellStyle name="GrandTotalNumber 9 6 6" xfId="6941"/>
    <cellStyle name="GrandTotalNumber 9 7" xfId="6942"/>
    <cellStyle name="GrandTotalNumber 9 7 2" xfId="6943"/>
    <cellStyle name="GrandTotalNumber 9 7 2 2" xfId="6944"/>
    <cellStyle name="GrandTotalNumber 9 7 3" xfId="6945"/>
    <cellStyle name="GrandTotalNumber 9 7 3 2" xfId="6946"/>
    <cellStyle name="GrandTotalNumber 9 7 4" xfId="6947"/>
    <cellStyle name="GrandTotalNumber 9 7 4 2" xfId="6948"/>
    <cellStyle name="GrandTotalNumber 9 7 5" xfId="6949"/>
    <cellStyle name="GrandTotalNumber 9 8" xfId="6950"/>
    <cellStyle name="GrandTotalNumber 9 8 2" xfId="6951"/>
    <cellStyle name="GrandTotalNumber 9 9" xfId="6952"/>
    <cellStyle name="GrandTotalNumber 9 9 2" xfId="6953"/>
    <cellStyle name="GrandTotalRate" xfId="6954"/>
    <cellStyle name="GrandTotalRate 10" xfId="6955"/>
    <cellStyle name="GrandTotalRate 10 2" xfId="6956"/>
    <cellStyle name="GrandTotalRate 10 2 2" xfId="6957"/>
    <cellStyle name="GrandTotalRate 10 2 2 2" xfId="6958"/>
    <cellStyle name="GrandTotalRate 10 2 3" xfId="6959"/>
    <cellStyle name="GrandTotalRate 10 2 3 2" xfId="6960"/>
    <cellStyle name="GrandTotalRate 10 2 4" xfId="6961"/>
    <cellStyle name="GrandTotalRate 10 2 4 2" xfId="6962"/>
    <cellStyle name="GrandTotalRate 10 2 5" xfId="6963"/>
    <cellStyle name="GrandTotalRate 10 3" xfId="6964"/>
    <cellStyle name="GrandTotalRate 10 3 2" xfId="6965"/>
    <cellStyle name="GrandTotalRate 10 4" xfId="6966"/>
    <cellStyle name="GrandTotalRate 10 4 2" xfId="6967"/>
    <cellStyle name="GrandTotalRate 10 5" xfId="6968"/>
    <cellStyle name="GrandTotalRate 10 5 2" xfId="6969"/>
    <cellStyle name="GrandTotalRate 10 6" xfId="6970"/>
    <cellStyle name="GrandTotalRate 11" xfId="6971"/>
    <cellStyle name="GrandTotalRate 11 2" xfId="6972"/>
    <cellStyle name="GrandTotalRate 11 2 2" xfId="6973"/>
    <cellStyle name="GrandTotalRate 11 2 2 2" xfId="6974"/>
    <cellStyle name="GrandTotalRate 11 2 3" xfId="6975"/>
    <cellStyle name="GrandTotalRate 11 2 3 2" xfId="6976"/>
    <cellStyle name="GrandTotalRate 11 2 4" xfId="6977"/>
    <cellStyle name="GrandTotalRate 11 2 4 2" xfId="6978"/>
    <cellStyle name="GrandTotalRate 11 2 5" xfId="6979"/>
    <cellStyle name="GrandTotalRate 11 3" xfId="6980"/>
    <cellStyle name="GrandTotalRate 11 3 2" xfId="6981"/>
    <cellStyle name="GrandTotalRate 11 4" xfId="6982"/>
    <cellStyle name="GrandTotalRate 11 4 2" xfId="6983"/>
    <cellStyle name="GrandTotalRate 11 5" xfId="6984"/>
    <cellStyle name="GrandTotalRate 11 5 2" xfId="6985"/>
    <cellStyle name="GrandTotalRate 11 6" xfId="6986"/>
    <cellStyle name="GrandTotalRate 12" xfId="6987"/>
    <cellStyle name="GrandTotalRate 12 2" xfId="6988"/>
    <cellStyle name="GrandTotalRate 12 2 2" xfId="6989"/>
    <cellStyle name="GrandTotalRate 12 3" xfId="6990"/>
    <cellStyle name="GrandTotalRate 12 3 2" xfId="6991"/>
    <cellStyle name="GrandTotalRate 12 4" xfId="6992"/>
    <cellStyle name="GrandTotalRate 12 4 2" xfId="6993"/>
    <cellStyle name="GrandTotalRate 12 5" xfId="6994"/>
    <cellStyle name="GrandTotalRate 13" xfId="6995"/>
    <cellStyle name="GrandTotalRate 13 2" xfId="6996"/>
    <cellStyle name="GrandTotalRate 13 2 2" xfId="6997"/>
    <cellStyle name="GrandTotalRate 13 2 2 2" xfId="6998"/>
    <cellStyle name="GrandTotalRate 13 2 3" xfId="6999"/>
    <cellStyle name="GrandTotalRate 13 3" xfId="7000"/>
    <cellStyle name="GrandTotalRate 13 3 2" xfId="7001"/>
    <cellStyle name="GrandTotalRate 13 4" xfId="7002"/>
    <cellStyle name="GrandTotalRate 13 4 2" xfId="7003"/>
    <cellStyle name="GrandTotalRate 13 5" xfId="7004"/>
    <cellStyle name="GrandTotalRate 14" xfId="7005"/>
    <cellStyle name="GrandTotalRate 14 2" xfId="7006"/>
    <cellStyle name="GrandTotalRate 14 2 2" xfId="7007"/>
    <cellStyle name="GrandTotalRate 14 2 2 2" xfId="7008"/>
    <cellStyle name="GrandTotalRate 14 2 3" xfId="7009"/>
    <cellStyle name="GrandTotalRate 14 3" xfId="7010"/>
    <cellStyle name="GrandTotalRate 14 3 2" xfId="7011"/>
    <cellStyle name="GrandTotalRate 14 4" xfId="7012"/>
    <cellStyle name="GrandTotalRate 14 4 2" xfId="7013"/>
    <cellStyle name="GrandTotalRate 14 5" xfId="7014"/>
    <cellStyle name="GrandTotalRate 15" xfId="7015"/>
    <cellStyle name="GrandTotalRate 15 2" xfId="7016"/>
    <cellStyle name="GrandTotalRate 15 2 2" xfId="7017"/>
    <cellStyle name="GrandTotalRate 15 2 2 2" xfId="7018"/>
    <cellStyle name="GrandTotalRate 15 2 3" xfId="7019"/>
    <cellStyle name="GrandTotalRate 15 3" xfId="7020"/>
    <cellStyle name="GrandTotalRate 15 3 2" xfId="7021"/>
    <cellStyle name="GrandTotalRate 15 4" xfId="7022"/>
    <cellStyle name="GrandTotalRate 16" xfId="7023"/>
    <cellStyle name="GrandTotalRate 16 2" xfId="7024"/>
    <cellStyle name="GrandTotalRate 16 2 2" xfId="7025"/>
    <cellStyle name="GrandTotalRate 16 3" xfId="7026"/>
    <cellStyle name="GrandTotalRate 17" xfId="7027"/>
    <cellStyle name="GrandTotalRate 17 2" xfId="7028"/>
    <cellStyle name="GrandTotalRate 17 2 2" xfId="7029"/>
    <cellStyle name="GrandTotalRate 17 3" xfId="7030"/>
    <cellStyle name="GrandTotalRate 18" xfId="7031"/>
    <cellStyle name="GrandTotalRate 18 2" xfId="7032"/>
    <cellStyle name="GrandTotalRate 18 2 2" xfId="7033"/>
    <cellStyle name="GrandTotalRate 18 3" xfId="7034"/>
    <cellStyle name="GrandTotalRate 19" xfId="7035"/>
    <cellStyle name="GrandTotalRate 19 2" xfId="7036"/>
    <cellStyle name="GrandTotalRate 2" xfId="7037"/>
    <cellStyle name="GrandTotalRate 2 10" xfId="7038"/>
    <cellStyle name="GrandTotalRate 2 10 2" xfId="7039"/>
    <cellStyle name="GrandTotalRate 2 10 2 2" xfId="7040"/>
    <cellStyle name="GrandTotalRate 2 10 3" xfId="7041"/>
    <cellStyle name="GrandTotalRate 2 10 3 2" xfId="7042"/>
    <cellStyle name="GrandTotalRate 2 10 4" xfId="7043"/>
    <cellStyle name="GrandTotalRate 2 10 4 2" xfId="7044"/>
    <cellStyle name="GrandTotalRate 2 10 5" xfId="7045"/>
    <cellStyle name="GrandTotalRate 2 11" xfId="7046"/>
    <cellStyle name="GrandTotalRate 2 11 2" xfId="7047"/>
    <cellStyle name="GrandTotalRate 2 11 2 2" xfId="7048"/>
    <cellStyle name="GrandTotalRate 2 11 3" xfId="7049"/>
    <cellStyle name="GrandTotalRate 2 11 3 2" xfId="7050"/>
    <cellStyle name="GrandTotalRate 2 11 4" xfId="7051"/>
    <cellStyle name="GrandTotalRate 2 11 4 2" xfId="7052"/>
    <cellStyle name="GrandTotalRate 2 11 5" xfId="7053"/>
    <cellStyle name="GrandTotalRate 2 12" xfId="7054"/>
    <cellStyle name="GrandTotalRate 2 12 2" xfId="7055"/>
    <cellStyle name="GrandTotalRate 2 12 2 2" xfId="7056"/>
    <cellStyle name="GrandTotalRate 2 12 3" xfId="7057"/>
    <cellStyle name="GrandTotalRate 2 12 3 2" xfId="7058"/>
    <cellStyle name="GrandTotalRate 2 12 4" xfId="7059"/>
    <cellStyle name="GrandTotalRate 2 12 4 2" xfId="7060"/>
    <cellStyle name="GrandTotalRate 2 12 5" xfId="7061"/>
    <cellStyle name="GrandTotalRate 2 13" xfId="7062"/>
    <cellStyle name="GrandTotalRate 2 13 2" xfId="7063"/>
    <cellStyle name="GrandTotalRate 2 13 2 2" xfId="7064"/>
    <cellStyle name="GrandTotalRate 2 13 3" xfId="7065"/>
    <cellStyle name="GrandTotalRate 2 13 3 2" xfId="7066"/>
    <cellStyle name="GrandTotalRate 2 13 4" xfId="7067"/>
    <cellStyle name="GrandTotalRate 2 13 4 2" xfId="7068"/>
    <cellStyle name="GrandTotalRate 2 13 5" xfId="7069"/>
    <cellStyle name="GrandTotalRate 2 14" xfId="7070"/>
    <cellStyle name="GrandTotalRate 2 14 2" xfId="7071"/>
    <cellStyle name="GrandTotalRate 2 14 2 2" xfId="7072"/>
    <cellStyle name="GrandTotalRate 2 14 3" xfId="7073"/>
    <cellStyle name="GrandTotalRate 2 14 3 2" xfId="7074"/>
    <cellStyle name="GrandTotalRate 2 14 4" xfId="7075"/>
    <cellStyle name="GrandTotalRate 2 14 4 2" xfId="7076"/>
    <cellStyle name="GrandTotalRate 2 14 5" xfId="7077"/>
    <cellStyle name="GrandTotalRate 2 15" xfId="7078"/>
    <cellStyle name="GrandTotalRate 2 15 2" xfId="7079"/>
    <cellStyle name="GrandTotalRate 2 15 2 2" xfId="7080"/>
    <cellStyle name="GrandTotalRate 2 15 3" xfId="7081"/>
    <cellStyle name="GrandTotalRate 2 16" xfId="7082"/>
    <cellStyle name="GrandTotalRate 2 16 2" xfId="7083"/>
    <cellStyle name="GrandTotalRate 2 16 2 2" xfId="7084"/>
    <cellStyle name="GrandTotalRate 2 16 3" xfId="7085"/>
    <cellStyle name="GrandTotalRate 2 17" xfId="7086"/>
    <cellStyle name="GrandTotalRate 2 17 2" xfId="7087"/>
    <cellStyle name="GrandTotalRate 2 17 2 2" xfId="7088"/>
    <cellStyle name="GrandTotalRate 2 17 3" xfId="7089"/>
    <cellStyle name="GrandTotalRate 2 18" xfId="7090"/>
    <cellStyle name="GrandTotalRate 2 18 2" xfId="7091"/>
    <cellStyle name="GrandTotalRate 2 18 2 2" xfId="7092"/>
    <cellStyle name="GrandTotalRate 2 18 3" xfId="7093"/>
    <cellStyle name="GrandTotalRate 2 19" xfId="7094"/>
    <cellStyle name="GrandTotalRate 2 19 2" xfId="7095"/>
    <cellStyle name="GrandTotalRate 2 2" xfId="7096"/>
    <cellStyle name="GrandTotalRate 2 2 10" xfId="7097"/>
    <cellStyle name="GrandTotalRate 2 2 10 2" xfId="7098"/>
    <cellStyle name="GrandTotalRate 2 2 10 2 2" xfId="7099"/>
    <cellStyle name="GrandTotalRate 2 2 10 3" xfId="7100"/>
    <cellStyle name="GrandTotalRate 2 2 10 3 2" xfId="7101"/>
    <cellStyle name="GrandTotalRate 2 2 10 4" xfId="7102"/>
    <cellStyle name="GrandTotalRate 2 2 10 4 2" xfId="7103"/>
    <cellStyle name="GrandTotalRate 2 2 10 5" xfId="7104"/>
    <cellStyle name="GrandTotalRate 2 2 11" xfId="7105"/>
    <cellStyle name="GrandTotalRate 2 2 11 2" xfId="7106"/>
    <cellStyle name="GrandTotalRate 2 2 12" xfId="7107"/>
    <cellStyle name="GrandTotalRate 2 2 12 2" xfId="7108"/>
    <cellStyle name="GrandTotalRate 2 2 13" xfId="7109"/>
    <cellStyle name="GrandTotalRate 2 2 13 2" xfId="7110"/>
    <cellStyle name="GrandTotalRate 2 2 14" xfId="7111"/>
    <cellStyle name="GrandTotalRate 2 2 2" xfId="7112"/>
    <cellStyle name="GrandTotalRate 2 2 2 10" xfId="7113"/>
    <cellStyle name="GrandTotalRate 2 2 2 10 2" xfId="7114"/>
    <cellStyle name="GrandTotalRate 2 2 2 11" xfId="7115"/>
    <cellStyle name="GrandTotalRate 2 2 2 2" xfId="7116"/>
    <cellStyle name="GrandTotalRate 2 2 2 2 2" xfId="7117"/>
    <cellStyle name="GrandTotalRate 2 2 2 2 2 2" xfId="7118"/>
    <cellStyle name="GrandTotalRate 2 2 2 2 2 2 2" xfId="7119"/>
    <cellStyle name="GrandTotalRate 2 2 2 2 2 3" xfId="7120"/>
    <cellStyle name="GrandTotalRate 2 2 2 2 2 3 2" xfId="7121"/>
    <cellStyle name="GrandTotalRate 2 2 2 2 2 4" xfId="7122"/>
    <cellStyle name="GrandTotalRate 2 2 2 2 2 4 2" xfId="7123"/>
    <cellStyle name="GrandTotalRate 2 2 2 2 2 5" xfId="7124"/>
    <cellStyle name="GrandTotalRate 2 2 2 2 3" xfId="7125"/>
    <cellStyle name="GrandTotalRate 2 2 2 2 3 2" xfId="7126"/>
    <cellStyle name="GrandTotalRate 2 2 2 2 4" xfId="7127"/>
    <cellStyle name="GrandTotalRate 2 2 2 2 4 2" xfId="7128"/>
    <cellStyle name="GrandTotalRate 2 2 2 2 5" xfId="7129"/>
    <cellStyle name="GrandTotalRate 2 2 2 2 5 2" xfId="7130"/>
    <cellStyle name="GrandTotalRate 2 2 2 2 6" xfId="7131"/>
    <cellStyle name="GrandTotalRate 2 2 2 3" xfId="7132"/>
    <cellStyle name="GrandTotalRate 2 2 2 3 2" xfId="7133"/>
    <cellStyle name="GrandTotalRate 2 2 2 3 2 2" xfId="7134"/>
    <cellStyle name="GrandTotalRate 2 2 2 3 2 2 2" xfId="7135"/>
    <cellStyle name="GrandTotalRate 2 2 2 3 2 3" xfId="7136"/>
    <cellStyle name="GrandTotalRate 2 2 2 3 2 3 2" xfId="7137"/>
    <cellStyle name="GrandTotalRate 2 2 2 3 2 4" xfId="7138"/>
    <cellStyle name="GrandTotalRate 2 2 2 3 2 4 2" xfId="7139"/>
    <cellStyle name="GrandTotalRate 2 2 2 3 2 5" xfId="7140"/>
    <cellStyle name="GrandTotalRate 2 2 2 3 3" xfId="7141"/>
    <cellStyle name="GrandTotalRate 2 2 2 3 3 2" xfId="7142"/>
    <cellStyle name="GrandTotalRate 2 2 2 3 4" xfId="7143"/>
    <cellStyle name="GrandTotalRate 2 2 2 3 4 2" xfId="7144"/>
    <cellStyle name="GrandTotalRate 2 2 2 3 5" xfId="7145"/>
    <cellStyle name="GrandTotalRate 2 2 2 3 5 2" xfId="7146"/>
    <cellStyle name="GrandTotalRate 2 2 2 3 6" xfId="7147"/>
    <cellStyle name="GrandTotalRate 2 2 2 4" xfId="7148"/>
    <cellStyle name="GrandTotalRate 2 2 2 4 2" xfId="7149"/>
    <cellStyle name="GrandTotalRate 2 2 2 4 2 2" xfId="7150"/>
    <cellStyle name="GrandTotalRate 2 2 2 4 2 2 2" xfId="7151"/>
    <cellStyle name="GrandTotalRate 2 2 2 4 2 3" xfId="7152"/>
    <cellStyle name="GrandTotalRate 2 2 2 4 2 3 2" xfId="7153"/>
    <cellStyle name="GrandTotalRate 2 2 2 4 2 4" xfId="7154"/>
    <cellStyle name="GrandTotalRate 2 2 2 4 2 4 2" xfId="7155"/>
    <cellStyle name="GrandTotalRate 2 2 2 4 2 5" xfId="7156"/>
    <cellStyle name="GrandTotalRate 2 2 2 4 3" xfId="7157"/>
    <cellStyle name="GrandTotalRate 2 2 2 4 3 2" xfId="7158"/>
    <cellStyle name="GrandTotalRate 2 2 2 4 4" xfId="7159"/>
    <cellStyle name="GrandTotalRate 2 2 2 4 4 2" xfId="7160"/>
    <cellStyle name="GrandTotalRate 2 2 2 4 5" xfId="7161"/>
    <cellStyle name="GrandTotalRate 2 2 2 4 5 2" xfId="7162"/>
    <cellStyle name="GrandTotalRate 2 2 2 4 6" xfId="7163"/>
    <cellStyle name="GrandTotalRate 2 2 2 5" xfId="7164"/>
    <cellStyle name="GrandTotalRate 2 2 2 5 2" xfId="7165"/>
    <cellStyle name="GrandTotalRate 2 2 2 5 2 2" xfId="7166"/>
    <cellStyle name="GrandTotalRate 2 2 2 5 2 2 2" xfId="7167"/>
    <cellStyle name="GrandTotalRate 2 2 2 5 2 3" xfId="7168"/>
    <cellStyle name="GrandTotalRate 2 2 2 5 2 3 2" xfId="7169"/>
    <cellStyle name="GrandTotalRate 2 2 2 5 2 4" xfId="7170"/>
    <cellStyle name="GrandTotalRate 2 2 2 5 2 4 2" xfId="7171"/>
    <cellStyle name="GrandTotalRate 2 2 2 5 2 5" xfId="7172"/>
    <cellStyle name="GrandTotalRate 2 2 2 5 3" xfId="7173"/>
    <cellStyle name="GrandTotalRate 2 2 2 5 3 2" xfId="7174"/>
    <cellStyle name="GrandTotalRate 2 2 2 5 4" xfId="7175"/>
    <cellStyle name="GrandTotalRate 2 2 2 5 4 2" xfId="7176"/>
    <cellStyle name="GrandTotalRate 2 2 2 5 5" xfId="7177"/>
    <cellStyle name="GrandTotalRate 2 2 2 5 5 2" xfId="7178"/>
    <cellStyle name="GrandTotalRate 2 2 2 5 6" xfId="7179"/>
    <cellStyle name="GrandTotalRate 2 2 2 6" xfId="7180"/>
    <cellStyle name="GrandTotalRate 2 2 2 6 2" xfId="7181"/>
    <cellStyle name="GrandTotalRate 2 2 2 6 2 2" xfId="7182"/>
    <cellStyle name="GrandTotalRate 2 2 2 6 2 2 2" xfId="7183"/>
    <cellStyle name="GrandTotalRate 2 2 2 6 2 3" xfId="7184"/>
    <cellStyle name="GrandTotalRate 2 2 2 6 2 3 2" xfId="7185"/>
    <cellStyle name="GrandTotalRate 2 2 2 6 2 4" xfId="7186"/>
    <cellStyle name="GrandTotalRate 2 2 2 6 2 4 2" xfId="7187"/>
    <cellStyle name="GrandTotalRate 2 2 2 6 2 5" xfId="7188"/>
    <cellStyle name="GrandTotalRate 2 2 2 6 3" xfId="7189"/>
    <cellStyle name="GrandTotalRate 2 2 2 6 3 2" xfId="7190"/>
    <cellStyle name="GrandTotalRate 2 2 2 6 4" xfId="7191"/>
    <cellStyle name="GrandTotalRate 2 2 2 6 4 2" xfId="7192"/>
    <cellStyle name="GrandTotalRate 2 2 2 6 5" xfId="7193"/>
    <cellStyle name="GrandTotalRate 2 2 2 6 5 2" xfId="7194"/>
    <cellStyle name="GrandTotalRate 2 2 2 6 6" xfId="7195"/>
    <cellStyle name="GrandTotalRate 2 2 2 7" xfId="7196"/>
    <cellStyle name="GrandTotalRate 2 2 2 7 2" xfId="7197"/>
    <cellStyle name="GrandTotalRate 2 2 2 7 2 2" xfId="7198"/>
    <cellStyle name="GrandTotalRate 2 2 2 7 3" xfId="7199"/>
    <cellStyle name="GrandTotalRate 2 2 2 7 3 2" xfId="7200"/>
    <cellStyle name="GrandTotalRate 2 2 2 7 4" xfId="7201"/>
    <cellStyle name="GrandTotalRate 2 2 2 7 4 2" xfId="7202"/>
    <cellStyle name="GrandTotalRate 2 2 2 7 5" xfId="7203"/>
    <cellStyle name="GrandTotalRate 2 2 2 8" xfId="7204"/>
    <cellStyle name="GrandTotalRate 2 2 2 8 2" xfId="7205"/>
    <cellStyle name="GrandTotalRate 2 2 2 9" xfId="7206"/>
    <cellStyle name="GrandTotalRate 2 2 2 9 2" xfId="7207"/>
    <cellStyle name="GrandTotalRate 2 2 3" xfId="7208"/>
    <cellStyle name="GrandTotalRate 2 2 3 10" xfId="7209"/>
    <cellStyle name="GrandTotalRate 2 2 3 10 2" xfId="7210"/>
    <cellStyle name="GrandTotalRate 2 2 3 11" xfId="7211"/>
    <cellStyle name="GrandTotalRate 2 2 3 2" xfId="7212"/>
    <cellStyle name="GrandTotalRate 2 2 3 2 2" xfId="7213"/>
    <cellStyle name="GrandTotalRate 2 2 3 2 2 2" xfId="7214"/>
    <cellStyle name="GrandTotalRate 2 2 3 2 2 2 2" xfId="7215"/>
    <cellStyle name="GrandTotalRate 2 2 3 2 2 3" xfId="7216"/>
    <cellStyle name="GrandTotalRate 2 2 3 2 2 3 2" xfId="7217"/>
    <cellStyle name="GrandTotalRate 2 2 3 2 2 4" xfId="7218"/>
    <cellStyle name="GrandTotalRate 2 2 3 2 2 4 2" xfId="7219"/>
    <cellStyle name="GrandTotalRate 2 2 3 2 2 5" xfId="7220"/>
    <cellStyle name="GrandTotalRate 2 2 3 2 3" xfId="7221"/>
    <cellStyle name="GrandTotalRate 2 2 3 2 3 2" xfId="7222"/>
    <cellStyle name="GrandTotalRate 2 2 3 2 4" xfId="7223"/>
    <cellStyle name="GrandTotalRate 2 2 3 2 4 2" xfId="7224"/>
    <cellStyle name="GrandTotalRate 2 2 3 2 5" xfId="7225"/>
    <cellStyle name="GrandTotalRate 2 2 3 2 5 2" xfId="7226"/>
    <cellStyle name="GrandTotalRate 2 2 3 2 6" xfId="7227"/>
    <cellStyle name="GrandTotalRate 2 2 3 3" xfId="7228"/>
    <cellStyle name="GrandTotalRate 2 2 3 3 2" xfId="7229"/>
    <cellStyle name="GrandTotalRate 2 2 3 3 2 2" xfId="7230"/>
    <cellStyle name="GrandTotalRate 2 2 3 3 2 2 2" xfId="7231"/>
    <cellStyle name="GrandTotalRate 2 2 3 3 2 3" xfId="7232"/>
    <cellStyle name="GrandTotalRate 2 2 3 3 2 3 2" xfId="7233"/>
    <cellStyle name="GrandTotalRate 2 2 3 3 2 4" xfId="7234"/>
    <cellStyle name="GrandTotalRate 2 2 3 3 2 4 2" xfId="7235"/>
    <cellStyle name="GrandTotalRate 2 2 3 3 2 5" xfId="7236"/>
    <cellStyle name="GrandTotalRate 2 2 3 3 3" xfId="7237"/>
    <cellStyle name="GrandTotalRate 2 2 3 3 3 2" xfId="7238"/>
    <cellStyle name="GrandTotalRate 2 2 3 3 4" xfId="7239"/>
    <cellStyle name="GrandTotalRate 2 2 3 3 4 2" xfId="7240"/>
    <cellStyle name="GrandTotalRate 2 2 3 3 5" xfId="7241"/>
    <cellStyle name="GrandTotalRate 2 2 3 3 5 2" xfId="7242"/>
    <cellStyle name="GrandTotalRate 2 2 3 3 6" xfId="7243"/>
    <cellStyle name="GrandTotalRate 2 2 3 4" xfId="7244"/>
    <cellStyle name="GrandTotalRate 2 2 3 4 2" xfId="7245"/>
    <cellStyle name="GrandTotalRate 2 2 3 4 2 2" xfId="7246"/>
    <cellStyle name="GrandTotalRate 2 2 3 4 2 2 2" xfId="7247"/>
    <cellStyle name="GrandTotalRate 2 2 3 4 2 3" xfId="7248"/>
    <cellStyle name="GrandTotalRate 2 2 3 4 2 3 2" xfId="7249"/>
    <cellStyle name="GrandTotalRate 2 2 3 4 2 4" xfId="7250"/>
    <cellStyle name="GrandTotalRate 2 2 3 4 2 4 2" xfId="7251"/>
    <cellStyle name="GrandTotalRate 2 2 3 4 2 5" xfId="7252"/>
    <cellStyle name="GrandTotalRate 2 2 3 4 3" xfId="7253"/>
    <cellStyle name="GrandTotalRate 2 2 3 4 3 2" xfId="7254"/>
    <cellStyle name="GrandTotalRate 2 2 3 4 4" xfId="7255"/>
    <cellStyle name="GrandTotalRate 2 2 3 4 4 2" xfId="7256"/>
    <cellStyle name="GrandTotalRate 2 2 3 4 5" xfId="7257"/>
    <cellStyle name="GrandTotalRate 2 2 3 4 5 2" xfId="7258"/>
    <cellStyle name="GrandTotalRate 2 2 3 4 6" xfId="7259"/>
    <cellStyle name="GrandTotalRate 2 2 3 5" xfId="7260"/>
    <cellStyle name="GrandTotalRate 2 2 3 5 2" xfId="7261"/>
    <cellStyle name="GrandTotalRate 2 2 3 5 2 2" xfId="7262"/>
    <cellStyle name="GrandTotalRate 2 2 3 5 2 2 2" xfId="7263"/>
    <cellStyle name="GrandTotalRate 2 2 3 5 2 3" xfId="7264"/>
    <cellStyle name="GrandTotalRate 2 2 3 5 2 3 2" xfId="7265"/>
    <cellStyle name="GrandTotalRate 2 2 3 5 2 4" xfId="7266"/>
    <cellStyle name="GrandTotalRate 2 2 3 5 2 4 2" xfId="7267"/>
    <cellStyle name="GrandTotalRate 2 2 3 5 2 5" xfId="7268"/>
    <cellStyle name="GrandTotalRate 2 2 3 5 3" xfId="7269"/>
    <cellStyle name="GrandTotalRate 2 2 3 5 3 2" xfId="7270"/>
    <cellStyle name="GrandTotalRate 2 2 3 5 4" xfId="7271"/>
    <cellStyle name="GrandTotalRate 2 2 3 5 4 2" xfId="7272"/>
    <cellStyle name="GrandTotalRate 2 2 3 5 5" xfId="7273"/>
    <cellStyle name="GrandTotalRate 2 2 3 5 5 2" xfId="7274"/>
    <cellStyle name="GrandTotalRate 2 2 3 5 6" xfId="7275"/>
    <cellStyle name="GrandTotalRate 2 2 3 6" xfId="7276"/>
    <cellStyle name="GrandTotalRate 2 2 3 6 2" xfId="7277"/>
    <cellStyle name="GrandTotalRate 2 2 3 6 2 2" xfId="7278"/>
    <cellStyle name="GrandTotalRate 2 2 3 6 2 2 2" xfId="7279"/>
    <cellStyle name="GrandTotalRate 2 2 3 6 2 3" xfId="7280"/>
    <cellStyle name="GrandTotalRate 2 2 3 6 2 3 2" xfId="7281"/>
    <cellStyle name="GrandTotalRate 2 2 3 6 2 4" xfId="7282"/>
    <cellStyle name="GrandTotalRate 2 2 3 6 2 4 2" xfId="7283"/>
    <cellStyle name="GrandTotalRate 2 2 3 6 2 5" xfId="7284"/>
    <cellStyle name="GrandTotalRate 2 2 3 6 3" xfId="7285"/>
    <cellStyle name="GrandTotalRate 2 2 3 6 3 2" xfId="7286"/>
    <cellStyle name="GrandTotalRate 2 2 3 6 4" xfId="7287"/>
    <cellStyle name="GrandTotalRate 2 2 3 6 4 2" xfId="7288"/>
    <cellStyle name="GrandTotalRate 2 2 3 6 5" xfId="7289"/>
    <cellStyle name="GrandTotalRate 2 2 3 6 5 2" xfId="7290"/>
    <cellStyle name="GrandTotalRate 2 2 3 6 6" xfId="7291"/>
    <cellStyle name="GrandTotalRate 2 2 3 7" xfId="7292"/>
    <cellStyle name="GrandTotalRate 2 2 3 7 2" xfId="7293"/>
    <cellStyle name="GrandTotalRate 2 2 3 7 2 2" xfId="7294"/>
    <cellStyle name="GrandTotalRate 2 2 3 7 3" xfId="7295"/>
    <cellStyle name="GrandTotalRate 2 2 3 7 3 2" xfId="7296"/>
    <cellStyle name="GrandTotalRate 2 2 3 7 4" xfId="7297"/>
    <cellStyle name="GrandTotalRate 2 2 3 7 4 2" xfId="7298"/>
    <cellStyle name="GrandTotalRate 2 2 3 7 5" xfId="7299"/>
    <cellStyle name="GrandTotalRate 2 2 3 8" xfId="7300"/>
    <cellStyle name="GrandTotalRate 2 2 3 8 2" xfId="7301"/>
    <cellStyle name="GrandTotalRate 2 2 3 9" xfId="7302"/>
    <cellStyle name="GrandTotalRate 2 2 3 9 2" xfId="7303"/>
    <cellStyle name="GrandTotalRate 2 2 4" xfId="7304"/>
    <cellStyle name="GrandTotalRate 2 2 4 10" xfId="7305"/>
    <cellStyle name="GrandTotalRate 2 2 4 10 2" xfId="7306"/>
    <cellStyle name="GrandTotalRate 2 2 4 11" xfId="7307"/>
    <cellStyle name="GrandTotalRate 2 2 4 2" xfId="7308"/>
    <cellStyle name="GrandTotalRate 2 2 4 2 2" xfId="7309"/>
    <cellStyle name="GrandTotalRate 2 2 4 2 2 2" xfId="7310"/>
    <cellStyle name="GrandTotalRate 2 2 4 2 2 2 2" xfId="7311"/>
    <cellStyle name="GrandTotalRate 2 2 4 2 2 3" xfId="7312"/>
    <cellStyle name="GrandTotalRate 2 2 4 2 2 3 2" xfId="7313"/>
    <cellStyle name="GrandTotalRate 2 2 4 2 2 4" xfId="7314"/>
    <cellStyle name="GrandTotalRate 2 2 4 2 2 4 2" xfId="7315"/>
    <cellStyle name="GrandTotalRate 2 2 4 2 2 5" xfId="7316"/>
    <cellStyle name="GrandTotalRate 2 2 4 2 3" xfId="7317"/>
    <cellStyle name="GrandTotalRate 2 2 4 2 3 2" xfId="7318"/>
    <cellStyle name="GrandTotalRate 2 2 4 2 4" xfId="7319"/>
    <cellStyle name="GrandTotalRate 2 2 4 2 4 2" xfId="7320"/>
    <cellStyle name="GrandTotalRate 2 2 4 2 5" xfId="7321"/>
    <cellStyle name="GrandTotalRate 2 2 4 2 5 2" xfId="7322"/>
    <cellStyle name="GrandTotalRate 2 2 4 2 6" xfId="7323"/>
    <cellStyle name="GrandTotalRate 2 2 4 3" xfId="7324"/>
    <cellStyle name="GrandTotalRate 2 2 4 3 2" xfId="7325"/>
    <cellStyle name="GrandTotalRate 2 2 4 3 2 2" xfId="7326"/>
    <cellStyle name="GrandTotalRate 2 2 4 3 2 2 2" xfId="7327"/>
    <cellStyle name="GrandTotalRate 2 2 4 3 2 3" xfId="7328"/>
    <cellStyle name="GrandTotalRate 2 2 4 3 2 3 2" xfId="7329"/>
    <cellStyle name="GrandTotalRate 2 2 4 3 2 4" xfId="7330"/>
    <cellStyle name="GrandTotalRate 2 2 4 3 2 4 2" xfId="7331"/>
    <cellStyle name="GrandTotalRate 2 2 4 3 2 5" xfId="7332"/>
    <cellStyle name="GrandTotalRate 2 2 4 3 3" xfId="7333"/>
    <cellStyle name="GrandTotalRate 2 2 4 3 3 2" xfId="7334"/>
    <cellStyle name="GrandTotalRate 2 2 4 3 4" xfId="7335"/>
    <cellStyle name="GrandTotalRate 2 2 4 3 4 2" xfId="7336"/>
    <cellStyle name="GrandTotalRate 2 2 4 3 5" xfId="7337"/>
    <cellStyle name="GrandTotalRate 2 2 4 3 5 2" xfId="7338"/>
    <cellStyle name="GrandTotalRate 2 2 4 3 6" xfId="7339"/>
    <cellStyle name="GrandTotalRate 2 2 4 4" xfId="7340"/>
    <cellStyle name="GrandTotalRate 2 2 4 4 2" xfId="7341"/>
    <cellStyle name="GrandTotalRate 2 2 4 4 2 2" xfId="7342"/>
    <cellStyle name="GrandTotalRate 2 2 4 4 2 2 2" xfId="7343"/>
    <cellStyle name="GrandTotalRate 2 2 4 4 2 3" xfId="7344"/>
    <cellStyle name="GrandTotalRate 2 2 4 4 2 3 2" xfId="7345"/>
    <cellStyle name="GrandTotalRate 2 2 4 4 2 4" xfId="7346"/>
    <cellStyle name="GrandTotalRate 2 2 4 4 2 4 2" xfId="7347"/>
    <cellStyle name="GrandTotalRate 2 2 4 4 2 5" xfId="7348"/>
    <cellStyle name="GrandTotalRate 2 2 4 4 3" xfId="7349"/>
    <cellStyle name="GrandTotalRate 2 2 4 4 3 2" xfId="7350"/>
    <cellStyle name="GrandTotalRate 2 2 4 4 4" xfId="7351"/>
    <cellStyle name="GrandTotalRate 2 2 4 4 4 2" xfId="7352"/>
    <cellStyle name="GrandTotalRate 2 2 4 4 5" xfId="7353"/>
    <cellStyle name="GrandTotalRate 2 2 4 4 5 2" xfId="7354"/>
    <cellStyle name="GrandTotalRate 2 2 4 4 6" xfId="7355"/>
    <cellStyle name="GrandTotalRate 2 2 4 5" xfId="7356"/>
    <cellStyle name="GrandTotalRate 2 2 4 5 2" xfId="7357"/>
    <cellStyle name="GrandTotalRate 2 2 4 5 2 2" xfId="7358"/>
    <cellStyle name="GrandTotalRate 2 2 4 5 2 2 2" xfId="7359"/>
    <cellStyle name="GrandTotalRate 2 2 4 5 2 3" xfId="7360"/>
    <cellStyle name="GrandTotalRate 2 2 4 5 2 3 2" xfId="7361"/>
    <cellStyle name="GrandTotalRate 2 2 4 5 2 4" xfId="7362"/>
    <cellStyle name="GrandTotalRate 2 2 4 5 2 4 2" xfId="7363"/>
    <cellStyle name="GrandTotalRate 2 2 4 5 2 5" xfId="7364"/>
    <cellStyle name="GrandTotalRate 2 2 4 5 3" xfId="7365"/>
    <cellStyle name="GrandTotalRate 2 2 4 5 3 2" xfId="7366"/>
    <cellStyle name="GrandTotalRate 2 2 4 5 4" xfId="7367"/>
    <cellStyle name="GrandTotalRate 2 2 4 5 4 2" xfId="7368"/>
    <cellStyle name="GrandTotalRate 2 2 4 5 5" xfId="7369"/>
    <cellStyle name="GrandTotalRate 2 2 4 5 5 2" xfId="7370"/>
    <cellStyle name="GrandTotalRate 2 2 4 5 6" xfId="7371"/>
    <cellStyle name="GrandTotalRate 2 2 4 6" xfId="7372"/>
    <cellStyle name="GrandTotalRate 2 2 4 6 2" xfId="7373"/>
    <cellStyle name="GrandTotalRate 2 2 4 6 2 2" xfId="7374"/>
    <cellStyle name="GrandTotalRate 2 2 4 6 2 2 2" xfId="7375"/>
    <cellStyle name="GrandTotalRate 2 2 4 6 2 3" xfId="7376"/>
    <cellStyle name="GrandTotalRate 2 2 4 6 2 3 2" xfId="7377"/>
    <cellStyle name="GrandTotalRate 2 2 4 6 2 4" xfId="7378"/>
    <cellStyle name="GrandTotalRate 2 2 4 6 2 4 2" xfId="7379"/>
    <cellStyle name="GrandTotalRate 2 2 4 6 2 5" xfId="7380"/>
    <cellStyle name="GrandTotalRate 2 2 4 6 3" xfId="7381"/>
    <cellStyle name="GrandTotalRate 2 2 4 6 3 2" xfId="7382"/>
    <cellStyle name="GrandTotalRate 2 2 4 6 4" xfId="7383"/>
    <cellStyle name="GrandTotalRate 2 2 4 6 4 2" xfId="7384"/>
    <cellStyle name="GrandTotalRate 2 2 4 6 5" xfId="7385"/>
    <cellStyle name="GrandTotalRate 2 2 4 6 5 2" xfId="7386"/>
    <cellStyle name="GrandTotalRate 2 2 4 6 6" xfId="7387"/>
    <cellStyle name="GrandTotalRate 2 2 4 7" xfId="7388"/>
    <cellStyle name="GrandTotalRate 2 2 4 7 2" xfId="7389"/>
    <cellStyle name="GrandTotalRate 2 2 4 7 2 2" xfId="7390"/>
    <cellStyle name="GrandTotalRate 2 2 4 7 3" xfId="7391"/>
    <cellStyle name="GrandTotalRate 2 2 4 7 3 2" xfId="7392"/>
    <cellStyle name="GrandTotalRate 2 2 4 7 4" xfId="7393"/>
    <cellStyle name="GrandTotalRate 2 2 4 7 4 2" xfId="7394"/>
    <cellStyle name="GrandTotalRate 2 2 4 7 5" xfId="7395"/>
    <cellStyle name="GrandTotalRate 2 2 4 8" xfId="7396"/>
    <cellStyle name="GrandTotalRate 2 2 4 8 2" xfId="7397"/>
    <cellStyle name="GrandTotalRate 2 2 4 9" xfId="7398"/>
    <cellStyle name="GrandTotalRate 2 2 4 9 2" xfId="7399"/>
    <cellStyle name="GrandTotalRate 2 2 5" xfId="7400"/>
    <cellStyle name="GrandTotalRate 2 2 5 2" xfId="7401"/>
    <cellStyle name="GrandTotalRate 2 2 5 2 2" xfId="7402"/>
    <cellStyle name="GrandTotalRate 2 2 5 2 2 2" xfId="7403"/>
    <cellStyle name="GrandTotalRate 2 2 5 2 3" xfId="7404"/>
    <cellStyle name="GrandTotalRate 2 2 5 2 3 2" xfId="7405"/>
    <cellStyle name="GrandTotalRate 2 2 5 2 4" xfId="7406"/>
    <cellStyle name="GrandTotalRate 2 2 5 2 4 2" xfId="7407"/>
    <cellStyle name="GrandTotalRate 2 2 5 2 5" xfId="7408"/>
    <cellStyle name="GrandTotalRate 2 2 5 3" xfId="7409"/>
    <cellStyle name="GrandTotalRate 2 2 5 3 2" xfId="7410"/>
    <cellStyle name="GrandTotalRate 2 2 5 4" xfId="7411"/>
    <cellStyle name="GrandTotalRate 2 2 5 4 2" xfId="7412"/>
    <cellStyle name="GrandTotalRate 2 2 5 5" xfId="7413"/>
    <cellStyle name="GrandTotalRate 2 2 5 5 2" xfId="7414"/>
    <cellStyle name="GrandTotalRate 2 2 5 6" xfId="7415"/>
    <cellStyle name="GrandTotalRate 2 2 6" xfId="7416"/>
    <cellStyle name="GrandTotalRate 2 2 6 2" xfId="7417"/>
    <cellStyle name="GrandTotalRate 2 2 6 2 2" xfId="7418"/>
    <cellStyle name="GrandTotalRate 2 2 6 2 2 2" xfId="7419"/>
    <cellStyle name="GrandTotalRate 2 2 6 2 3" xfId="7420"/>
    <cellStyle name="GrandTotalRate 2 2 6 2 3 2" xfId="7421"/>
    <cellStyle name="GrandTotalRate 2 2 6 2 4" xfId="7422"/>
    <cellStyle name="GrandTotalRate 2 2 6 2 4 2" xfId="7423"/>
    <cellStyle name="GrandTotalRate 2 2 6 2 5" xfId="7424"/>
    <cellStyle name="GrandTotalRate 2 2 6 3" xfId="7425"/>
    <cellStyle name="GrandTotalRate 2 2 6 3 2" xfId="7426"/>
    <cellStyle name="GrandTotalRate 2 2 6 4" xfId="7427"/>
    <cellStyle name="GrandTotalRate 2 2 6 4 2" xfId="7428"/>
    <cellStyle name="GrandTotalRate 2 2 6 5" xfId="7429"/>
    <cellStyle name="GrandTotalRate 2 2 6 5 2" xfId="7430"/>
    <cellStyle name="GrandTotalRate 2 2 6 6" xfId="7431"/>
    <cellStyle name="GrandTotalRate 2 2 7" xfId="7432"/>
    <cellStyle name="GrandTotalRate 2 2 7 2" xfId="7433"/>
    <cellStyle name="GrandTotalRate 2 2 7 2 2" xfId="7434"/>
    <cellStyle name="GrandTotalRate 2 2 7 2 2 2" xfId="7435"/>
    <cellStyle name="GrandTotalRate 2 2 7 2 3" xfId="7436"/>
    <cellStyle name="GrandTotalRate 2 2 7 2 3 2" xfId="7437"/>
    <cellStyle name="GrandTotalRate 2 2 7 2 4" xfId="7438"/>
    <cellStyle name="GrandTotalRate 2 2 7 2 4 2" xfId="7439"/>
    <cellStyle name="GrandTotalRate 2 2 7 2 5" xfId="7440"/>
    <cellStyle name="GrandTotalRate 2 2 7 3" xfId="7441"/>
    <cellStyle name="GrandTotalRate 2 2 7 3 2" xfId="7442"/>
    <cellStyle name="GrandTotalRate 2 2 7 4" xfId="7443"/>
    <cellStyle name="GrandTotalRate 2 2 7 4 2" xfId="7444"/>
    <cellStyle name="GrandTotalRate 2 2 7 5" xfId="7445"/>
    <cellStyle name="GrandTotalRate 2 2 7 5 2" xfId="7446"/>
    <cellStyle name="GrandTotalRate 2 2 7 6" xfId="7447"/>
    <cellStyle name="GrandTotalRate 2 2 8" xfId="7448"/>
    <cellStyle name="GrandTotalRate 2 2 8 2" xfId="7449"/>
    <cellStyle name="GrandTotalRate 2 2 8 2 2" xfId="7450"/>
    <cellStyle name="GrandTotalRate 2 2 8 2 2 2" xfId="7451"/>
    <cellStyle name="GrandTotalRate 2 2 8 2 3" xfId="7452"/>
    <cellStyle name="GrandTotalRate 2 2 8 2 3 2" xfId="7453"/>
    <cellStyle name="GrandTotalRate 2 2 8 2 4" xfId="7454"/>
    <cellStyle name="GrandTotalRate 2 2 8 2 4 2" xfId="7455"/>
    <cellStyle name="GrandTotalRate 2 2 8 2 5" xfId="7456"/>
    <cellStyle name="GrandTotalRate 2 2 8 3" xfId="7457"/>
    <cellStyle name="GrandTotalRate 2 2 8 3 2" xfId="7458"/>
    <cellStyle name="GrandTotalRate 2 2 8 4" xfId="7459"/>
    <cellStyle name="GrandTotalRate 2 2 8 4 2" xfId="7460"/>
    <cellStyle name="GrandTotalRate 2 2 8 5" xfId="7461"/>
    <cellStyle name="GrandTotalRate 2 2 8 5 2" xfId="7462"/>
    <cellStyle name="GrandTotalRate 2 2 8 6" xfId="7463"/>
    <cellStyle name="GrandTotalRate 2 2 9" xfId="7464"/>
    <cellStyle name="GrandTotalRate 2 2 9 2" xfId="7465"/>
    <cellStyle name="GrandTotalRate 2 2 9 2 2" xfId="7466"/>
    <cellStyle name="GrandTotalRate 2 2 9 2 2 2" xfId="7467"/>
    <cellStyle name="GrandTotalRate 2 2 9 2 3" xfId="7468"/>
    <cellStyle name="GrandTotalRate 2 2 9 2 3 2" xfId="7469"/>
    <cellStyle name="GrandTotalRate 2 2 9 2 4" xfId="7470"/>
    <cellStyle name="GrandTotalRate 2 2 9 2 4 2" xfId="7471"/>
    <cellStyle name="GrandTotalRate 2 2 9 2 5" xfId="7472"/>
    <cellStyle name="GrandTotalRate 2 2 9 3" xfId="7473"/>
    <cellStyle name="GrandTotalRate 2 2 9 3 2" xfId="7474"/>
    <cellStyle name="GrandTotalRate 2 2 9 4" xfId="7475"/>
    <cellStyle name="GrandTotalRate 2 2 9 4 2" xfId="7476"/>
    <cellStyle name="GrandTotalRate 2 2 9 5" xfId="7477"/>
    <cellStyle name="GrandTotalRate 2 2 9 5 2" xfId="7478"/>
    <cellStyle name="GrandTotalRate 2 2 9 6" xfId="7479"/>
    <cellStyle name="GrandTotalRate 2 20" xfId="7480"/>
    <cellStyle name="GrandTotalRate 2 20 2" xfId="7481"/>
    <cellStyle name="GrandTotalRate 2 21" xfId="7482"/>
    <cellStyle name="GrandTotalRate 2 21 2" xfId="7483"/>
    <cellStyle name="GrandTotalRate 2 22" xfId="7484"/>
    <cellStyle name="GrandTotalRate 2 3" xfId="7485"/>
    <cellStyle name="GrandTotalRate 2 3 10" xfId="7486"/>
    <cellStyle name="GrandTotalRate 2 3 10 2" xfId="7487"/>
    <cellStyle name="GrandTotalRate 2 3 11" xfId="7488"/>
    <cellStyle name="GrandTotalRate 2 3 2" xfId="7489"/>
    <cellStyle name="GrandTotalRate 2 3 2 2" xfId="7490"/>
    <cellStyle name="GrandTotalRate 2 3 2 2 2" xfId="7491"/>
    <cellStyle name="GrandTotalRate 2 3 2 2 2 2" xfId="7492"/>
    <cellStyle name="GrandTotalRate 2 3 2 2 3" xfId="7493"/>
    <cellStyle name="GrandTotalRate 2 3 2 2 3 2" xfId="7494"/>
    <cellStyle name="GrandTotalRate 2 3 2 2 4" xfId="7495"/>
    <cellStyle name="GrandTotalRate 2 3 2 2 4 2" xfId="7496"/>
    <cellStyle name="GrandTotalRate 2 3 2 2 5" xfId="7497"/>
    <cellStyle name="GrandTotalRate 2 3 2 3" xfId="7498"/>
    <cellStyle name="GrandTotalRate 2 3 2 3 2" xfId="7499"/>
    <cellStyle name="GrandTotalRate 2 3 2 4" xfId="7500"/>
    <cellStyle name="GrandTotalRate 2 3 2 4 2" xfId="7501"/>
    <cellStyle name="GrandTotalRate 2 3 2 5" xfId="7502"/>
    <cellStyle name="GrandTotalRate 2 3 2 5 2" xfId="7503"/>
    <cellStyle name="GrandTotalRate 2 3 2 6" xfId="7504"/>
    <cellStyle name="GrandTotalRate 2 3 3" xfId="7505"/>
    <cellStyle name="GrandTotalRate 2 3 3 2" xfId="7506"/>
    <cellStyle name="GrandTotalRate 2 3 3 2 2" xfId="7507"/>
    <cellStyle name="GrandTotalRate 2 3 3 2 2 2" xfId="7508"/>
    <cellStyle name="GrandTotalRate 2 3 3 2 3" xfId="7509"/>
    <cellStyle name="GrandTotalRate 2 3 3 2 3 2" xfId="7510"/>
    <cellStyle name="GrandTotalRate 2 3 3 2 4" xfId="7511"/>
    <cellStyle name="GrandTotalRate 2 3 3 2 4 2" xfId="7512"/>
    <cellStyle name="GrandTotalRate 2 3 3 2 5" xfId="7513"/>
    <cellStyle name="GrandTotalRate 2 3 3 3" xfId="7514"/>
    <cellStyle name="GrandTotalRate 2 3 3 3 2" xfId="7515"/>
    <cellStyle name="GrandTotalRate 2 3 3 4" xfId="7516"/>
    <cellStyle name="GrandTotalRate 2 3 3 4 2" xfId="7517"/>
    <cellStyle name="GrandTotalRate 2 3 3 5" xfId="7518"/>
    <cellStyle name="GrandTotalRate 2 3 3 5 2" xfId="7519"/>
    <cellStyle name="GrandTotalRate 2 3 3 6" xfId="7520"/>
    <cellStyle name="GrandTotalRate 2 3 4" xfId="7521"/>
    <cellStyle name="GrandTotalRate 2 3 4 2" xfId="7522"/>
    <cellStyle name="GrandTotalRate 2 3 4 2 2" xfId="7523"/>
    <cellStyle name="GrandTotalRate 2 3 4 2 2 2" xfId="7524"/>
    <cellStyle name="GrandTotalRate 2 3 4 2 3" xfId="7525"/>
    <cellStyle name="GrandTotalRate 2 3 4 2 3 2" xfId="7526"/>
    <cellStyle name="GrandTotalRate 2 3 4 2 4" xfId="7527"/>
    <cellStyle name="GrandTotalRate 2 3 4 2 4 2" xfId="7528"/>
    <cellStyle name="GrandTotalRate 2 3 4 2 5" xfId="7529"/>
    <cellStyle name="GrandTotalRate 2 3 4 3" xfId="7530"/>
    <cellStyle name="GrandTotalRate 2 3 4 3 2" xfId="7531"/>
    <cellStyle name="GrandTotalRate 2 3 4 4" xfId="7532"/>
    <cellStyle name="GrandTotalRate 2 3 4 4 2" xfId="7533"/>
    <cellStyle name="GrandTotalRate 2 3 4 5" xfId="7534"/>
    <cellStyle name="GrandTotalRate 2 3 4 5 2" xfId="7535"/>
    <cellStyle name="GrandTotalRate 2 3 4 6" xfId="7536"/>
    <cellStyle name="GrandTotalRate 2 3 5" xfId="7537"/>
    <cellStyle name="GrandTotalRate 2 3 5 2" xfId="7538"/>
    <cellStyle name="GrandTotalRate 2 3 5 2 2" xfId="7539"/>
    <cellStyle name="GrandTotalRate 2 3 5 2 2 2" xfId="7540"/>
    <cellStyle name="GrandTotalRate 2 3 5 2 3" xfId="7541"/>
    <cellStyle name="GrandTotalRate 2 3 5 2 3 2" xfId="7542"/>
    <cellStyle name="GrandTotalRate 2 3 5 2 4" xfId="7543"/>
    <cellStyle name="GrandTotalRate 2 3 5 2 4 2" xfId="7544"/>
    <cellStyle name="GrandTotalRate 2 3 5 2 5" xfId="7545"/>
    <cellStyle name="GrandTotalRate 2 3 5 3" xfId="7546"/>
    <cellStyle name="GrandTotalRate 2 3 5 3 2" xfId="7547"/>
    <cellStyle name="GrandTotalRate 2 3 5 4" xfId="7548"/>
    <cellStyle name="GrandTotalRate 2 3 5 4 2" xfId="7549"/>
    <cellStyle name="GrandTotalRate 2 3 5 5" xfId="7550"/>
    <cellStyle name="GrandTotalRate 2 3 5 5 2" xfId="7551"/>
    <cellStyle name="GrandTotalRate 2 3 5 6" xfId="7552"/>
    <cellStyle name="GrandTotalRate 2 3 6" xfId="7553"/>
    <cellStyle name="GrandTotalRate 2 3 6 2" xfId="7554"/>
    <cellStyle name="GrandTotalRate 2 3 6 2 2" xfId="7555"/>
    <cellStyle name="GrandTotalRate 2 3 6 2 2 2" xfId="7556"/>
    <cellStyle name="GrandTotalRate 2 3 6 2 3" xfId="7557"/>
    <cellStyle name="GrandTotalRate 2 3 6 2 3 2" xfId="7558"/>
    <cellStyle name="GrandTotalRate 2 3 6 2 4" xfId="7559"/>
    <cellStyle name="GrandTotalRate 2 3 6 2 4 2" xfId="7560"/>
    <cellStyle name="GrandTotalRate 2 3 6 2 5" xfId="7561"/>
    <cellStyle name="GrandTotalRate 2 3 6 3" xfId="7562"/>
    <cellStyle name="GrandTotalRate 2 3 6 3 2" xfId="7563"/>
    <cellStyle name="GrandTotalRate 2 3 6 4" xfId="7564"/>
    <cellStyle name="GrandTotalRate 2 3 6 4 2" xfId="7565"/>
    <cellStyle name="GrandTotalRate 2 3 6 5" xfId="7566"/>
    <cellStyle name="GrandTotalRate 2 3 6 5 2" xfId="7567"/>
    <cellStyle name="GrandTotalRate 2 3 6 6" xfId="7568"/>
    <cellStyle name="GrandTotalRate 2 3 7" xfId="7569"/>
    <cellStyle name="GrandTotalRate 2 3 7 2" xfId="7570"/>
    <cellStyle name="GrandTotalRate 2 3 7 2 2" xfId="7571"/>
    <cellStyle name="GrandTotalRate 2 3 7 3" xfId="7572"/>
    <cellStyle name="GrandTotalRate 2 3 7 3 2" xfId="7573"/>
    <cellStyle name="GrandTotalRate 2 3 7 4" xfId="7574"/>
    <cellStyle name="GrandTotalRate 2 3 7 4 2" xfId="7575"/>
    <cellStyle name="GrandTotalRate 2 3 7 5" xfId="7576"/>
    <cellStyle name="GrandTotalRate 2 3 8" xfId="7577"/>
    <cellStyle name="GrandTotalRate 2 3 8 2" xfId="7578"/>
    <cellStyle name="GrandTotalRate 2 3 9" xfId="7579"/>
    <cellStyle name="GrandTotalRate 2 3 9 2" xfId="7580"/>
    <cellStyle name="GrandTotalRate 2 4" xfId="7581"/>
    <cellStyle name="GrandTotalRate 2 4 10" xfId="7582"/>
    <cellStyle name="GrandTotalRate 2 4 10 2" xfId="7583"/>
    <cellStyle name="GrandTotalRate 2 4 11" xfId="7584"/>
    <cellStyle name="GrandTotalRate 2 4 2" xfId="7585"/>
    <cellStyle name="GrandTotalRate 2 4 2 2" xfId="7586"/>
    <cellStyle name="GrandTotalRate 2 4 2 2 2" xfId="7587"/>
    <cellStyle name="GrandTotalRate 2 4 2 2 2 2" xfId="7588"/>
    <cellStyle name="GrandTotalRate 2 4 2 2 3" xfId="7589"/>
    <cellStyle name="GrandTotalRate 2 4 2 2 3 2" xfId="7590"/>
    <cellStyle name="GrandTotalRate 2 4 2 2 4" xfId="7591"/>
    <cellStyle name="GrandTotalRate 2 4 2 2 4 2" xfId="7592"/>
    <cellStyle name="GrandTotalRate 2 4 2 2 5" xfId="7593"/>
    <cellStyle name="GrandTotalRate 2 4 2 3" xfId="7594"/>
    <cellStyle name="GrandTotalRate 2 4 2 3 2" xfId="7595"/>
    <cellStyle name="GrandTotalRate 2 4 2 4" xfId="7596"/>
    <cellStyle name="GrandTotalRate 2 4 2 4 2" xfId="7597"/>
    <cellStyle name="GrandTotalRate 2 4 2 5" xfId="7598"/>
    <cellStyle name="GrandTotalRate 2 4 2 5 2" xfId="7599"/>
    <cellStyle name="GrandTotalRate 2 4 2 6" xfId="7600"/>
    <cellStyle name="GrandTotalRate 2 4 3" xfId="7601"/>
    <cellStyle name="GrandTotalRate 2 4 3 2" xfId="7602"/>
    <cellStyle name="GrandTotalRate 2 4 3 2 2" xfId="7603"/>
    <cellStyle name="GrandTotalRate 2 4 3 2 2 2" xfId="7604"/>
    <cellStyle name="GrandTotalRate 2 4 3 2 3" xfId="7605"/>
    <cellStyle name="GrandTotalRate 2 4 3 2 3 2" xfId="7606"/>
    <cellStyle name="GrandTotalRate 2 4 3 2 4" xfId="7607"/>
    <cellStyle name="GrandTotalRate 2 4 3 2 4 2" xfId="7608"/>
    <cellStyle name="GrandTotalRate 2 4 3 2 5" xfId="7609"/>
    <cellStyle name="GrandTotalRate 2 4 3 3" xfId="7610"/>
    <cellStyle name="GrandTotalRate 2 4 3 3 2" xfId="7611"/>
    <cellStyle name="GrandTotalRate 2 4 3 4" xfId="7612"/>
    <cellStyle name="GrandTotalRate 2 4 3 4 2" xfId="7613"/>
    <cellStyle name="GrandTotalRate 2 4 3 5" xfId="7614"/>
    <cellStyle name="GrandTotalRate 2 4 3 5 2" xfId="7615"/>
    <cellStyle name="GrandTotalRate 2 4 3 6" xfId="7616"/>
    <cellStyle name="GrandTotalRate 2 4 4" xfId="7617"/>
    <cellStyle name="GrandTotalRate 2 4 4 2" xfId="7618"/>
    <cellStyle name="GrandTotalRate 2 4 4 2 2" xfId="7619"/>
    <cellStyle name="GrandTotalRate 2 4 4 2 2 2" xfId="7620"/>
    <cellStyle name="GrandTotalRate 2 4 4 2 3" xfId="7621"/>
    <cellStyle name="GrandTotalRate 2 4 4 2 3 2" xfId="7622"/>
    <cellStyle name="GrandTotalRate 2 4 4 2 4" xfId="7623"/>
    <cellStyle name="GrandTotalRate 2 4 4 2 4 2" xfId="7624"/>
    <cellStyle name="GrandTotalRate 2 4 4 2 5" xfId="7625"/>
    <cellStyle name="GrandTotalRate 2 4 4 3" xfId="7626"/>
    <cellStyle name="GrandTotalRate 2 4 4 3 2" xfId="7627"/>
    <cellStyle name="GrandTotalRate 2 4 4 4" xfId="7628"/>
    <cellStyle name="GrandTotalRate 2 4 4 4 2" xfId="7629"/>
    <cellStyle name="GrandTotalRate 2 4 4 5" xfId="7630"/>
    <cellStyle name="GrandTotalRate 2 4 4 5 2" xfId="7631"/>
    <cellStyle name="GrandTotalRate 2 4 4 6" xfId="7632"/>
    <cellStyle name="GrandTotalRate 2 4 5" xfId="7633"/>
    <cellStyle name="GrandTotalRate 2 4 5 2" xfId="7634"/>
    <cellStyle name="GrandTotalRate 2 4 5 2 2" xfId="7635"/>
    <cellStyle name="GrandTotalRate 2 4 5 2 2 2" xfId="7636"/>
    <cellStyle name="GrandTotalRate 2 4 5 2 3" xfId="7637"/>
    <cellStyle name="GrandTotalRate 2 4 5 2 3 2" xfId="7638"/>
    <cellStyle name="GrandTotalRate 2 4 5 2 4" xfId="7639"/>
    <cellStyle name="GrandTotalRate 2 4 5 2 4 2" xfId="7640"/>
    <cellStyle name="GrandTotalRate 2 4 5 2 5" xfId="7641"/>
    <cellStyle name="GrandTotalRate 2 4 5 3" xfId="7642"/>
    <cellStyle name="GrandTotalRate 2 4 5 3 2" xfId="7643"/>
    <cellStyle name="GrandTotalRate 2 4 5 4" xfId="7644"/>
    <cellStyle name="GrandTotalRate 2 4 5 4 2" xfId="7645"/>
    <cellStyle name="GrandTotalRate 2 4 5 5" xfId="7646"/>
    <cellStyle name="GrandTotalRate 2 4 5 5 2" xfId="7647"/>
    <cellStyle name="GrandTotalRate 2 4 5 6" xfId="7648"/>
    <cellStyle name="GrandTotalRate 2 4 6" xfId="7649"/>
    <cellStyle name="GrandTotalRate 2 4 6 2" xfId="7650"/>
    <cellStyle name="GrandTotalRate 2 4 6 2 2" xfId="7651"/>
    <cellStyle name="GrandTotalRate 2 4 6 2 2 2" xfId="7652"/>
    <cellStyle name="GrandTotalRate 2 4 6 2 3" xfId="7653"/>
    <cellStyle name="GrandTotalRate 2 4 6 2 3 2" xfId="7654"/>
    <cellStyle name="GrandTotalRate 2 4 6 2 4" xfId="7655"/>
    <cellStyle name="GrandTotalRate 2 4 6 2 4 2" xfId="7656"/>
    <cellStyle name="GrandTotalRate 2 4 6 2 5" xfId="7657"/>
    <cellStyle name="GrandTotalRate 2 4 6 3" xfId="7658"/>
    <cellStyle name="GrandTotalRate 2 4 6 3 2" xfId="7659"/>
    <cellStyle name="GrandTotalRate 2 4 6 4" xfId="7660"/>
    <cellStyle name="GrandTotalRate 2 4 6 4 2" xfId="7661"/>
    <cellStyle name="GrandTotalRate 2 4 6 5" xfId="7662"/>
    <cellStyle name="GrandTotalRate 2 4 6 5 2" xfId="7663"/>
    <cellStyle name="GrandTotalRate 2 4 6 6" xfId="7664"/>
    <cellStyle name="GrandTotalRate 2 4 7" xfId="7665"/>
    <cellStyle name="GrandTotalRate 2 4 7 2" xfId="7666"/>
    <cellStyle name="GrandTotalRate 2 4 7 2 2" xfId="7667"/>
    <cellStyle name="GrandTotalRate 2 4 7 3" xfId="7668"/>
    <cellStyle name="GrandTotalRate 2 4 7 3 2" xfId="7669"/>
    <cellStyle name="GrandTotalRate 2 4 7 4" xfId="7670"/>
    <cellStyle name="GrandTotalRate 2 4 7 4 2" xfId="7671"/>
    <cellStyle name="GrandTotalRate 2 4 7 5" xfId="7672"/>
    <cellStyle name="GrandTotalRate 2 4 8" xfId="7673"/>
    <cellStyle name="GrandTotalRate 2 4 8 2" xfId="7674"/>
    <cellStyle name="GrandTotalRate 2 4 9" xfId="7675"/>
    <cellStyle name="GrandTotalRate 2 4 9 2" xfId="7676"/>
    <cellStyle name="GrandTotalRate 2 5" xfId="7677"/>
    <cellStyle name="GrandTotalRate 2 5 10" xfId="7678"/>
    <cellStyle name="GrandTotalRate 2 5 10 2" xfId="7679"/>
    <cellStyle name="GrandTotalRate 2 5 11" xfId="7680"/>
    <cellStyle name="GrandTotalRate 2 5 2" xfId="7681"/>
    <cellStyle name="GrandTotalRate 2 5 2 2" xfId="7682"/>
    <cellStyle name="GrandTotalRate 2 5 2 2 2" xfId="7683"/>
    <cellStyle name="GrandTotalRate 2 5 2 2 2 2" xfId="7684"/>
    <cellStyle name="GrandTotalRate 2 5 2 2 3" xfId="7685"/>
    <cellStyle name="GrandTotalRate 2 5 2 2 3 2" xfId="7686"/>
    <cellStyle name="GrandTotalRate 2 5 2 2 4" xfId="7687"/>
    <cellStyle name="GrandTotalRate 2 5 2 2 4 2" xfId="7688"/>
    <cellStyle name="GrandTotalRate 2 5 2 2 5" xfId="7689"/>
    <cellStyle name="GrandTotalRate 2 5 2 3" xfId="7690"/>
    <cellStyle name="GrandTotalRate 2 5 2 3 2" xfId="7691"/>
    <cellStyle name="GrandTotalRate 2 5 2 4" xfId="7692"/>
    <cellStyle name="GrandTotalRate 2 5 2 4 2" xfId="7693"/>
    <cellStyle name="GrandTotalRate 2 5 2 5" xfId="7694"/>
    <cellStyle name="GrandTotalRate 2 5 2 5 2" xfId="7695"/>
    <cellStyle name="GrandTotalRate 2 5 2 6" xfId="7696"/>
    <cellStyle name="GrandTotalRate 2 5 3" xfId="7697"/>
    <cellStyle name="GrandTotalRate 2 5 3 2" xfId="7698"/>
    <cellStyle name="GrandTotalRate 2 5 3 2 2" xfId="7699"/>
    <cellStyle name="GrandTotalRate 2 5 3 2 2 2" xfId="7700"/>
    <cellStyle name="GrandTotalRate 2 5 3 2 3" xfId="7701"/>
    <cellStyle name="GrandTotalRate 2 5 3 2 3 2" xfId="7702"/>
    <cellStyle name="GrandTotalRate 2 5 3 2 4" xfId="7703"/>
    <cellStyle name="GrandTotalRate 2 5 3 2 4 2" xfId="7704"/>
    <cellStyle name="GrandTotalRate 2 5 3 2 5" xfId="7705"/>
    <cellStyle name="GrandTotalRate 2 5 3 3" xfId="7706"/>
    <cellStyle name="GrandTotalRate 2 5 3 3 2" xfId="7707"/>
    <cellStyle name="GrandTotalRate 2 5 3 4" xfId="7708"/>
    <cellStyle name="GrandTotalRate 2 5 3 4 2" xfId="7709"/>
    <cellStyle name="GrandTotalRate 2 5 3 5" xfId="7710"/>
    <cellStyle name="GrandTotalRate 2 5 3 5 2" xfId="7711"/>
    <cellStyle name="GrandTotalRate 2 5 3 6" xfId="7712"/>
    <cellStyle name="GrandTotalRate 2 5 4" xfId="7713"/>
    <cellStyle name="GrandTotalRate 2 5 4 2" xfId="7714"/>
    <cellStyle name="GrandTotalRate 2 5 4 2 2" xfId="7715"/>
    <cellStyle name="GrandTotalRate 2 5 4 2 2 2" xfId="7716"/>
    <cellStyle name="GrandTotalRate 2 5 4 2 3" xfId="7717"/>
    <cellStyle name="GrandTotalRate 2 5 4 2 3 2" xfId="7718"/>
    <cellStyle name="GrandTotalRate 2 5 4 2 4" xfId="7719"/>
    <cellStyle name="GrandTotalRate 2 5 4 2 4 2" xfId="7720"/>
    <cellStyle name="GrandTotalRate 2 5 4 2 5" xfId="7721"/>
    <cellStyle name="GrandTotalRate 2 5 4 3" xfId="7722"/>
    <cellStyle name="GrandTotalRate 2 5 4 3 2" xfId="7723"/>
    <cellStyle name="GrandTotalRate 2 5 4 4" xfId="7724"/>
    <cellStyle name="GrandTotalRate 2 5 4 4 2" xfId="7725"/>
    <cellStyle name="GrandTotalRate 2 5 4 5" xfId="7726"/>
    <cellStyle name="GrandTotalRate 2 5 4 5 2" xfId="7727"/>
    <cellStyle name="GrandTotalRate 2 5 4 6" xfId="7728"/>
    <cellStyle name="GrandTotalRate 2 5 5" xfId="7729"/>
    <cellStyle name="GrandTotalRate 2 5 5 2" xfId="7730"/>
    <cellStyle name="GrandTotalRate 2 5 5 2 2" xfId="7731"/>
    <cellStyle name="GrandTotalRate 2 5 5 2 2 2" xfId="7732"/>
    <cellStyle name="GrandTotalRate 2 5 5 2 3" xfId="7733"/>
    <cellStyle name="GrandTotalRate 2 5 5 2 3 2" xfId="7734"/>
    <cellStyle name="GrandTotalRate 2 5 5 2 4" xfId="7735"/>
    <cellStyle name="GrandTotalRate 2 5 5 2 4 2" xfId="7736"/>
    <cellStyle name="GrandTotalRate 2 5 5 2 5" xfId="7737"/>
    <cellStyle name="GrandTotalRate 2 5 5 3" xfId="7738"/>
    <cellStyle name="GrandTotalRate 2 5 5 3 2" xfId="7739"/>
    <cellStyle name="GrandTotalRate 2 5 5 4" xfId="7740"/>
    <cellStyle name="GrandTotalRate 2 5 5 4 2" xfId="7741"/>
    <cellStyle name="GrandTotalRate 2 5 5 5" xfId="7742"/>
    <cellStyle name="GrandTotalRate 2 5 5 5 2" xfId="7743"/>
    <cellStyle name="GrandTotalRate 2 5 5 6" xfId="7744"/>
    <cellStyle name="GrandTotalRate 2 5 6" xfId="7745"/>
    <cellStyle name="GrandTotalRate 2 5 6 2" xfId="7746"/>
    <cellStyle name="GrandTotalRate 2 5 6 2 2" xfId="7747"/>
    <cellStyle name="GrandTotalRate 2 5 6 2 2 2" xfId="7748"/>
    <cellStyle name="GrandTotalRate 2 5 6 2 3" xfId="7749"/>
    <cellStyle name="GrandTotalRate 2 5 6 2 3 2" xfId="7750"/>
    <cellStyle name="GrandTotalRate 2 5 6 2 4" xfId="7751"/>
    <cellStyle name="GrandTotalRate 2 5 6 2 4 2" xfId="7752"/>
    <cellStyle name="GrandTotalRate 2 5 6 2 5" xfId="7753"/>
    <cellStyle name="GrandTotalRate 2 5 6 3" xfId="7754"/>
    <cellStyle name="GrandTotalRate 2 5 6 3 2" xfId="7755"/>
    <cellStyle name="GrandTotalRate 2 5 6 4" xfId="7756"/>
    <cellStyle name="GrandTotalRate 2 5 6 4 2" xfId="7757"/>
    <cellStyle name="GrandTotalRate 2 5 6 5" xfId="7758"/>
    <cellStyle name="GrandTotalRate 2 5 6 5 2" xfId="7759"/>
    <cellStyle name="GrandTotalRate 2 5 6 6" xfId="7760"/>
    <cellStyle name="GrandTotalRate 2 5 7" xfId="7761"/>
    <cellStyle name="GrandTotalRate 2 5 7 2" xfId="7762"/>
    <cellStyle name="GrandTotalRate 2 5 7 2 2" xfId="7763"/>
    <cellStyle name="GrandTotalRate 2 5 7 3" xfId="7764"/>
    <cellStyle name="GrandTotalRate 2 5 7 3 2" xfId="7765"/>
    <cellStyle name="GrandTotalRate 2 5 7 4" xfId="7766"/>
    <cellStyle name="GrandTotalRate 2 5 7 4 2" xfId="7767"/>
    <cellStyle name="GrandTotalRate 2 5 7 5" xfId="7768"/>
    <cellStyle name="GrandTotalRate 2 5 8" xfId="7769"/>
    <cellStyle name="GrandTotalRate 2 5 8 2" xfId="7770"/>
    <cellStyle name="GrandTotalRate 2 5 9" xfId="7771"/>
    <cellStyle name="GrandTotalRate 2 5 9 2" xfId="7772"/>
    <cellStyle name="GrandTotalRate 2 6" xfId="7773"/>
    <cellStyle name="GrandTotalRate 2 6 2" xfId="7774"/>
    <cellStyle name="GrandTotalRate 2 6 2 2" xfId="7775"/>
    <cellStyle name="GrandTotalRate 2 6 2 2 2" xfId="7776"/>
    <cellStyle name="GrandTotalRate 2 6 2 3" xfId="7777"/>
    <cellStyle name="GrandTotalRate 2 6 2 3 2" xfId="7778"/>
    <cellStyle name="GrandTotalRate 2 6 2 4" xfId="7779"/>
    <cellStyle name="GrandTotalRate 2 6 2 4 2" xfId="7780"/>
    <cellStyle name="GrandTotalRate 2 6 2 5" xfId="7781"/>
    <cellStyle name="GrandTotalRate 2 6 3" xfId="7782"/>
    <cellStyle name="GrandTotalRate 2 6 3 2" xfId="7783"/>
    <cellStyle name="GrandTotalRate 2 6 4" xfId="7784"/>
    <cellStyle name="GrandTotalRate 2 6 4 2" xfId="7785"/>
    <cellStyle name="GrandTotalRate 2 6 5" xfId="7786"/>
    <cellStyle name="GrandTotalRate 2 6 5 2" xfId="7787"/>
    <cellStyle name="GrandTotalRate 2 6 6" xfId="7788"/>
    <cellStyle name="GrandTotalRate 2 7" xfId="7789"/>
    <cellStyle name="GrandTotalRate 2 7 2" xfId="7790"/>
    <cellStyle name="GrandTotalRate 2 7 2 2" xfId="7791"/>
    <cellStyle name="GrandTotalRate 2 7 2 2 2" xfId="7792"/>
    <cellStyle name="GrandTotalRate 2 7 2 3" xfId="7793"/>
    <cellStyle name="GrandTotalRate 2 7 2 3 2" xfId="7794"/>
    <cellStyle name="GrandTotalRate 2 7 2 4" xfId="7795"/>
    <cellStyle name="GrandTotalRate 2 7 2 4 2" xfId="7796"/>
    <cellStyle name="GrandTotalRate 2 7 2 5" xfId="7797"/>
    <cellStyle name="GrandTotalRate 2 7 3" xfId="7798"/>
    <cellStyle name="GrandTotalRate 2 7 3 2" xfId="7799"/>
    <cellStyle name="GrandTotalRate 2 7 4" xfId="7800"/>
    <cellStyle name="GrandTotalRate 2 7 4 2" xfId="7801"/>
    <cellStyle name="GrandTotalRate 2 7 5" xfId="7802"/>
    <cellStyle name="GrandTotalRate 2 7 5 2" xfId="7803"/>
    <cellStyle name="GrandTotalRate 2 7 6" xfId="7804"/>
    <cellStyle name="GrandTotalRate 2 8" xfId="7805"/>
    <cellStyle name="GrandTotalRate 2 8 2" xfId="7806"/>
    <cellStyle name="GrandTotalRate 2 8 2 2" xfId="7807"/>
    <cellStyle name="GrandTotalRate 2 8 2 2 2" xfId="7808"/>
    <cellStyle name="GrandTotalRate 2 8 2 3" xfId="7809"/>
    <cellStyle name="GrandTotalRate 2 8 2 3 2" xfId="7810"/>
    <cellStyle name="GrandTotalRate 2 8 2 4" xfId="7811"/>
    <cellStyle name="GrandTotalRate 2 8 2 4 2" xfId="7812"/>
    <cellStyle name="GrandTotalRate 2 8 2 5" xfId="7813"/>
    <cellStyle name="GrandTotalRate 2 8 3" xfId="7814"/>
    <cellStyle name="GrandTotalRate 2 8 3 2" xfId="7815"/>
    <cellStyle name="GrandTotalRate 2 8 4" xfId="7816"/>
    <cellStyle name="GrandTotalRate 2 8 4 2" xfId="7817"/>
    <cellStyle name="GrandTotalRate 2 8 5" xfId="7818"/>
    <cellStyle name="GrandTotalRate 2 8 5 2" xfId="7819"/>
    <cellStyle name="GrandTotalRate 2 8 6" xfId="7820"/>
    <cellStyle name="GrandTotalRate 2 9" xfId="7821"/>
    <cellStyle name="GrandTotalRate 2 9 2" xfId="7822"/>
    <cellStyle name="GrandTotalRate 2 9 2 2" xfId="7823"/>
    <cellStyle name="GrandTotalRate 2 9 2 2 2" xfId="7824"/>
    <cellStyle name="GrandTotalRate 2 9 2 3" xfId="7825"/>
    <cellStyle name="GrandTotalRate 2 9 2 3 2" xfId="7826"/>
    <cellStyle name="GrandTotalRate 2 9 2 4" xfId="7827"/>
    <cellStyle name="GrandTotalRate 2 9 2 4 2" xfId="7828"/>
    <cellStyle name="GrandTotalRate 2 9 2 5" xfId="7829"/>
    <cellStyle name="GrandTotalRate 2 9 3" xfId="7830"/>
    <cellStyle name="GrandTotalRate 2 9 3 2" xfId="7831"/>
    <cellStyle name="GrandTotalRate 2 9 4" xfId="7832"/>
    <cellStyle name="GrandTotalRate 2 9 4 2" xfId="7833"/>
    <cellStyle name="GrandTotalRate 2 9 5" xfId="7834"/>
    <cellStyle name="GrandTotalRate 2 9 5 2" xfId="7835"/>
    <cellStyle name="GrandTotalRate 2 9 6" xfId="7836"/>
    <cellStyle name="GrandTotalRate 20" xfId="7837"/>
    <cellStyle name="GrandTotalRate 20 2" xfId="7838"/>
    <cellStyle name="GrandTotalRate 21" xfId="7839"/>
    <cellStyle name="GrandTotalRate 21 2" xfId="7840"/>
    <cellStyle name="GrandTotalRate 22" xfId="7841"/>
    <cellStyle name="GrandTotalRate 3" xfId="7842"/>
    <cellStyle name="GrandTotalRate 3 10" xfId="7843"/>
    <cellStyle name="GrandTotalRate 3 10 2" xfId="7844"/>
    <cellStyle name="GrandTotalRate 3 10 2 2" xfId="7845"/>
    <cellStyle name="GrandTotalRate 3 10 3" xfId="7846"/>
    <cellStyle name="GrandTotalRate 3 10 3 2" xfId="7847"/>
    <cellStyle name="GrandTotalRate 3 10 4" xfId="7848"/>
    <cellStyle name="GrandTotalRate 3 10 4 2" xfId="7849"/>
    <cellStyle name="GrandTotalRate 3 10 5" xfId="7850"/>
    <cellStyle name="GrandTotalRate 3 11" xfId="7851"/>
    <cellStyle name="GrandTotalRate 3 11 2" xfId="7852"/>
    <cellStyle name="GrandTotalRate 3 12" xfId="7853"/>
    <cellStyle name="GrandTotalRate 3 12 2" xfId="7854"/>
    <cellStyle name="GrandTotalRate 3 13" xfId="7855"/>
    <cellStyle name="GrandTotalRate 3 13 2" xfId="7856"/>
    <cellStyle name="GrandTotalRate 3 14" xfId="7857"/>
    <cellStyle name="GrandTotalRate 3 2" xfId="7858"/>
    <cellStyle name="GrandTotalRate 3 2 10" xfId="7859"/>
    <cellStyle name="GrandTotalRate 3 2 10 2" xfId="7860"/>
    <cellStyle name="GrandTotalRate 3 2 11" xfId="7861"/>
    <cellStyle name="GrandTotalRate 3 2 2" xfId="7862"/>
    <cellStyle name="GrandTotalRate 3 2 2 2" xfId="7863"/>
    <cellStyle name="GrandTotalRate 3 2 2 2 2" xfId="7864"/>
    <cellStyle name="GrandTotalRate 3 2 2 2 2 2" xfId="7865"/>
    <cellStyle name="GrandTotalRate 3 2 2 2 3" xfId="7866"/>
    <cellStyle name="GrandTotalRate 3 2 2 2 3 2" xfId="7867"/>
    <cellStyle name="GrandTotalRate 3 2 2 2 4" xfId="7868"/>
    <cellStyle name="GrandTotalRate 3 2 2 2 4 2" xfId="7869"/>
    <cellStyle name="GrandTotalRate 3 2 2 2 5" xfId="7870"/>
    <cellStyle name="GrandTotalRate 3 2 2 3" xfId="7871"/>
    <cellStyle name="GrandTotalRate 3 2 2 3 2" xfId="7872"/>
    <cellStyle name="GrandTotalRate 3 2 2 4" xfId="7873"/>
    <cellStyle name="GrandTotalRate 3 2 2 4 2" xfId="7874"/>
    <cellStyle name="GrandTotalRate 3 2 2 5" xfId="7875"/>
    <cellStyle name="GrandTotalRate 3 2 2 5 2" xfId="7876"/>
    <cellStyle name="GrandTotalRate 3 2 2 6" xfId="7877"/>
    <cellStyle name="GrandTotalRate 3 2 3" xfId="7878"/>
    <cellStyle name="GrandTotalRate 3 2 3 2" xfId="7879"/>
    <cellStyle name="GrandTotalRate 3 2 3 2 2" xfId="7880"/>
    <cellStyle name="GrandTotalRate 3 2 3 2 2 2" xfId="7881"/>
    <cellStyle name="GrandTotalRate 3 2 3 2 3" xfId="7882"/>
    <cellStyle name="GrandTotalRate 3 2 3 2 3 2" xfId="7883"/>
    <cellStyle name="GrandTotalRate 3 2 3 2 4" xfId="7884"/>
    <cellStyle name="GrandTotalRate 3 2 3 2 4 2" xfId="7885"/>
    <cellStyle name="GrandTotalRate 3 2 3 2 5" xfId="7886"/>
    <cellStyle name="GrandTotalRate 3 2 3 3" xfId="7887"/>
    <cellStyle name="GrandTotalRate 3 2 3 3 2" xfId="7888"/>
    <cellStyle name="GrandTotalRate 3 2 3 4" xfId="7889"/>
    <cellStyle name="GrandTotalRate 3 2 3 4 2" xfId="7890"/>
    <cellStyle name="GrandTotalRate 3 2 3 5" xfId="7891"/>
    <cellStyle name="GrandTotalRate 3 2 3 5 2" xfId="7892"/>
    <cellStyle name="GrandTotalRate 3 2 3 6" xfId="7893"/>
    <cellStyle name="GrandTotalRate 3 2 4" xfId="7894"/>
    <cellStyle name="GrandTotalRate 3 2 4 2" xfId="7895"/>
    <cellStyle name="GrandTotalRate 3 2 4 2 2" xfId="7896"/>
    <cellStyle name="GrandTotalRate 3 2 4 2 2 2" xfId="7897"/>
    <cellStyle name="GrandTotalRate 3 2 4 2 3" xfId="7898"/>
    <cellStyle name="GrandTotalRate 3 2 4 2 3 2" xfId="7899"/>
    <cellStyle name="GrandTotalRate 3 2 4 2 4" xfId="7900"/>
    <cellStyle name="GrandTotalRate 3 2 4 2 4 2" xfId="7901"/>
    <cellStyle name="GrandTotalRate 3 2 4 2 5" xfId="7902"/>
    <cellStyle name="GrandTotalRate 3 2 4 3" xfId="7903"/>
    <cellStyle name="GrandTotalRate 3 2 4 3 2" xfId="7904"/>
    <cellStyle name="GrandTotalRate 3 2 4 4" xfId="7905"/>
    <cellStyle name="GrandTotalRate 3 2 4 4 2" xfId="7906"/>
    <cellStyle name="GrandTotalRate 3 2 4 5" xfId="7907"/>
    <cellStyle name="GrandTotalRate 3 2 4 5 2" xfId="7908"/>
    <cellStyle name="GrandTotalRate 3 2 4 6" xfId="7909"/>
    <cellStyle name="GrandTotalRate 3 2 5" xfId="7910"/>
    <cellStyle name="GrandTotalRate 3 2 5 2" xfId="7911"/>
    <cellStyle name="GrandTotalRate 3 2 5 2 2" xfId="7912"/>
    <cellStyle name="GrandTotalRate 3 2 5 2 2 2" xfId="7913"/>
    <cellStyle name="GrandTotalRate 3 2 5 2 3" xfId="7914"/>
    <cellStyle name="GrandTotalRate 3 2 5 2 3 2" xfId="7915"/>
    <cellStyle name="GrandTotalRate 3 2 5 2 4" xfId="7916"/>
    <cellStyle name="GrandTotalRate 3 2 5 2 4 2" xfId="7917"/>
    <cellStyle name="GrandTotalRate 3 2 5 2 5" xfId="7918"/>
    <cellStyle name="GrandTotalRate 3 2 5 3" xfId="7919"/>
    <cellStyle name="GrandTotalRate 3 2 5 3 2" xfId="7920"/>
    <cellStyle name="GrandTotalRate 3 2 5 4" xfId="7921"/>
    <cellStyle name="GrandTotalRate 3 2 5 4 2" xfId="7922"/>
    <cellStyle name="GrandTotalRate 3 2 5 5" xfId="7923"/>
    <cellStyle name="GrandTotalRate 3 2 5 5 2" xfId="7924"/>
    <cellStyle name="GrandTotalRate 3 2 5 6" xfId="7925"/>
    <cellStyle name="GrandTotalRate 3 2 6" xfId="7926"/>
    <cellStyle name="GrandTotalRate 3 2 6 2" xfId="7927"/>
    <cellStyle name="GrandTotalRate 3 2 6 2 2" xfId="7928"/>
    <cellStyle name="GrandTotalRate 3 2 6 2 2 2" xfId="7929"/>
    <cellStyle name="GrandTotalRate 3 2 6 2 3" xfId="7930"/>
    <cellStyle name="GrandTotalRate 3 2 6 2 3 2" xfId="7931"/>
    <cellStyle name="GrandTotalRate 3 2 6 2 4" xfId="7932"/>
    <cellStyle name="GrandTotalRate 3 2 6 2 4 2" xfId="7933"/>
    <cellStyle name="GrandTotalRate 3 2 6 2 5" xfId="7934"/>
    <cellStyle name="GrandTotalRate 3 2 6 3" xfId="7935"/>
    <cellStyle name="GrandTotalRate 3 2 6 3 2" xfId="7936"/>
    <cellStyle name="GrandTotalRate 3 2 6 4" xfId="7937"/>
    <cellStyle name="GrandTotalRate 3 2 6 4 2" xfId="7938"/>
    <cellStyle name="GrandTotalRate 3 2 6 5" xfId="7939"/>
    <cellStyle name="GrandTotalRate 3 2 6 5 2" xfId="7940"/>
    <cellStyle name="GrandTotalRate 3 2 6 6" xfId="7941"/>
    <cellStyle name="GrandTotalRate 3 2 7" xfId="7942"/>
    <cellStyle name="GrandTotalRate 3 2 7 2" xfId="7943"/>
    <cellStyle name="GrandTotalRate 3 2 7 2 2" xfId="7944"/>
    <cellStyle name="GrandTotalRate 3 2 7 3" xfId="7945"/>
    <cellStyle name="GrandTotalRate 3 2 7 3 2" xfId="7946"/>
    <cellStyle name="GrandTotalRate 3 2 7 4" xfId="7947"/>
    <cellStyle name="GrandTotalRate 3 2 7 4 2" xfId="7948"/>
    <cellStyle name="GrandTotalRate 3 2 7 5" xfId="7949"/>
    <cellStyle name="GrandTotalRate 3 2 8" xfId="7950"/>
    <cellStyle name="GrandTotalRate 3 2 8 2" xfId="7951"/>
    <cellStyle name="GrandTotalRate 3 2 9" xfId="7952"/>
    <cellStyle name="GrandTotalRate 3 2 9 2" xfId="7953"/>
    <cellStyle name="GrandTotalRate 3 3" xfId="7954"/>
    <cellStyle name="GrandTotalRate 3 3 10" xfId="7955"/>
    <cellStyle name="GrandTotalRate 3 3 10 2" xfId="7956"/>
    <cellStyle name="GrandTotalRate 3 3 11" xfId="7957"/>
    <cellStyle name="GrandTotalRate 3 3 2" xfId="7958"/>
    <cellStyle name="GrandTotalRate 3 3 2 2" xfId="7959"/>
    <cellStyle name="GrandTotalRate 3 3 2 2 2" xfId="7960"/>
    <cellStyle name="GrandTotalRate 3 3 2 2 2 2" xfId="7961"/>
    <cellStyle name="GrandTotalRate 3 3 2 2 3" xfId="7962"/>
    <cellStyle name="GrandTotalRate 3 3 2 2 3 2" xfId="7963"/>
    <cellStyle name="GrandTotalRate 3 3 2 2 4" xfId="7964"/>
    <cellStyle name="GrandTotalRate 3 3 2 2 4 2" xfId="7965"/>
    <cellStyle name="GrandTotalRate 3 3 2 2 5" xfId="7966"/>
    <cellStyle name="GrandTotalRate 3 3 2 3" xfId="7967"/>
    <cellStyle name="GrandTotalRate 3 3 2 3 2" xfId="7968"/>
    <cellStyle name="GrandTotalRate 3 3 2 4" xfId="7969"/>
    <cellStyle name="GrandTotalRate 3 3 2 4 2" xfId="7970"/>
    <cellStyle name="GrandTotalRate 3 3 2 5" xfId="7971"/>
    <cellStyle name="GrandTotalRate 3 3 2 5 2" xfId="7972"/>
    <cellStyle name="GrandTotalRate 3 3 2 6" xfId="7973"/>
    <cellStyle name="GrandTotalRate 3 3 3" xfId="7974"/>
    <cellStyle name="GrandTotalRate 3 3 3 2" xfId="7975"/>
    <cellStyle name="GrandTotalRate 3 3 3 2 2" xfId="7976"/>
    <cellStyle name="GrandTotalRate 3 3 3 2 2 2" xfId="7977"/>
    <cellStyle name="GrandTotalRate 3 3 3 2 3" xfId="7978"/>
    <cellStyle name="GrandTotalRate 3 3 3 2 3 2" xfId="7979"/>
    <cellStyle name="GrandTotalRate 3 3 3 2 4" xfId="7980"/>
    <cellStyle name="GrandTotalRate 3 3 3 2 4 2" xfId="7981"/>
    <cellStyle name="GrandTotalRate 3 3 3 2 5" xfId="7982"/>
    <cellStyle name="GrandTotalRate 3 3 3 3" xfId="7983"/>
    <cellStyle name="GrandTotalRate 3 3 3 3 2" xfId="7984"/>
    <cellStyle name="GrandTotalRate 3 3 3 4" xfId="7985"/>
    <cellStyle name="GrandTotalRate 3 3 3 4 2" xfId="7986"/>
    <cellStyle name="GrandTotalRate 3 3 3 5" xfId="7987"/>
    <cellStyle name="GrandTotalRate 3 3 3 5 2" xfId="7988"/>
    <cellStyle name="GrandTotalRate 3 3 3 6" xfId="7989"/>
    <cellStyle name="GrandTotalRate 3 3 4" xfId="7990"/>
    <cellStyle name="GrandTotalRate 3 3 4 2" xfId="7991"/>
    <cellStyle name="GrandTotalRate 3 3 4 2 2" xfId="7992"/>
    <cellStyle name="GrandTotalRate 3 3 4 2 2 2" xfId="7993"/>
    <cellStyle name="GrandTotalRate 3 3 4 2 3" xfId="7994"/>
    <cellStyle name="GrandTotalRate 3 3 4 2 3 2" xfId="7995"/>
    <cellStyle name="GrandTotalRate 3 3 4 2 4" xfId="7996"/>
    <cellStyle name="GrandTotalRate 3 3 4 2 4 2" xfId="7997"/>
    <cellStyle name="GrandTotalRate 3 3 4 2 5" xfId="7998"/>
    <cellStyle name="GrandTotalRate 3 3 4 3" xfId="7999"/>
    <cellStyle name="GrandTotalRate 3 3 4 3 2" xfId="8000"/>
    <cellStyle name="GrandTotalRate 3 3 4 4" xfId="8001"/>
    <cellStyle name="GrandTotalRate 3 3 4 4 2" xfId="8002"/>
    <cellStyle name="GrandTotalRate 3 3 4 5" xfId="8003"/>
    <cellStyle name="GrandTotalRate 3 3 4 5 2" xfId="8004"/>
    <cellStyle name="GrandTotalRate 3 3 4 6" xfId="8005"/>
    <cellStyle name="GrandTotalRate 3 3 5" xfId="8006"/>
    <cellStyle name="GrandTotalRate 3 3 5 2" xfId="8007"/>
    <cellStyle name="GrandTotalRate 3 3 5 2 2" xfId="8008"/>
    <cellStyle name="GrandTotalRate 3 3 5 2 2 2" xfId="8009"/>
    <cellStyle name="GrandTotalRate 3 3 5 2 3" xfId="8010"/>
    <cellStyle name="GrandTotalRate 3 3 5 2 3 2" xfId="8011"/>
    <cellStyle name="GrandTotalRate 3 3 5 2 4" xfId="8012"/>
    <cellStyle name="GrandTotalRate 3 3 5 2 4 2" xfId="8013"/>
    <cellStyle name="GrandTotalRate 3 3 5 2 5" xfId="8014"/>
    <cellStyle name="GrandTotalRate 3 3 5 3" xfId="8015"/>
    <cellStyle name="GrandTotalRate 3 3 5 3 2" xfId="8016"/>
    <cellStyle name="GrandTotalRate 3 3 5 4" xfId="8017"/>
    <cellStyle name="GrandTotalRate 3 3 5 4 2" xfId="8018"/>
    <cellStyle name="GrandTotalRate 3 3 5 5" xfId="8019"/>
    <cellStyle name="GrandTotalRate 3 3 5 5 2" xfId="8020"/>
    <cellStyle name="GrandTotalRate 3 3 5 6" xfId="8021"/>
    <cellStyle name="GrandTotalRate 3 3 6" xfId="8022"/>
    <cellStyle name="GrandTotalRate 3 3 6 2" xfId="8023"/>
    <cellStyle name="GrandTotalRate 3 3 6 2 2" xfId="8024"/>
    <cellStyle name="GrandTotalRate 3 3 6 2 2 2" xfId="8025"/>
    <cellStyle name="GrandTotalRate 3 3 6 2 3" xfId="8026"/>
    <cellStyle name="GrandTotalRate 3 3 6 2 3 2" xfId="8027"/>
    <cellStyle name="GrandTotalRate 3 3 6 2 4" xfId="8028"/>
    <cellStyle name="GrandTotalRate 3 3 6 2 4 2" xfId="8029"/>
    <cellStyle name="GrandTotalRate 3 3 6 2 5" xfId="8030"/>
    <cellStyle name="GrandTotalRate 3 3 6 3" xfId="8031"/>
    <cellStyle name="GrandTotalRate 3 3 6 3 2" xfId="8032"/>
    <cellStyle name="GrandTotalRate 3 3 6 4" xfId="8033"/>
    <cellStyle name="GrandTotalRate 3 3 6 4 2" xfId="8034"/>
    <cellStyle name="GrandTotalRate 3 3 6 5" xfId="8035"/>
    <cellStyle name="GrandTotalRate 3 3 6 5 2" xfId="8036"/>
    <cellStyle name="GrandTotalRate 3 3 6 6" xfId="8037"/>
    <cellStyle name="GrandTotalRate 3 3 7" xfId="8038"/>
    <cellStyle name="GrandTotalRate 3 3 7 2" xfId="8039"/>
    <cellStyle name="GrandTotalRate 3 3 7 2 2" xfId="8040"/>
    <cellStyle name="GrandTotalRate 3 3 7 3" xfId="8041"/>
    <cellStyle name="GrandTotalRate 3 3 7 3 2" xfId="8042"/>
    <cellStyle name="GrandTotalRate 3 3 7 4" xfId="8043"/>
    <cellStyle name="GrandTotalRate 3 3 7 4 2" xfId="8044"/>
    <cellStyle name="GrandTotalRate 3 3 7 5" xfId="8045"/>
    <cellStyle name="GrandTotalRate 3 3 8" xfId="8046"/>
    <cellStyle name="GrandTotalRate 3 3 8 2" xfId="8047"/>
    <cellStyle name="GrandTotalRate 3 3 9" xfId="8048"/>
    <cellStyle name="GrandTotalRate 3 3 9 2" xfId="8049"/>
    <cellStyle name="GrandTotalRate 3 4" xfId="8050"/>
    <cellStyle name="GrandTotalRate 3 4 10" xfId="8051"/>
    <cellStyle name="GrandTotalRate 3 4 10 2" xfId="8052"/>
    <cellStyle name="GrandTotalRate 3 4 11" xfId="8053"/>
    <cellStyle name="GrandTotalRate 3 4 2" xfId="8054"/>
    <cellStyle name="GrandTotalRate 3 4 2 2" xfId="8055"/>
    <cellStyle name="GrandTotalRate 3 4 2 2 2" xfId="8056"/>
    <cellStyle name="GrandTotalRate 3 4 2 2 2 2" xfId="8057"/>
    <cellStyle name="GrandTotalRate 3 4 2 2 3" xfId="8058"/>
    <cellStyle name="GrandTotalRate 3 4 2 2 3 2" xfId="8059"/>
    <cellStyle name="GrandTotalRate 3 4 2 2 4" xfId="8060"/>
    <cellStyle name="GrandTotalRate 3 4 2 2 4 2" xfId="8061"/>
    <cellStyle name="GrandTotalRate 3 4 2 2 5" xfId="8062"/>
    <cellStyle name="GrandTotalRate 3 4 2 3" xfId="8063"/>
    <cellStyle name="GrandTotalRate 3 4 2 3 2" xfId="8064"/>
    <cellStyle name="GrandTotalRate 3 4 2 4" xfId="8065"/>
    <cellStyle name="GrandTotalRate 3 4 2 4 2" xfId="8066"/>
    <cellStyle name="GrandTotalRate 3 4 2 5" xfId="8067"/>
    <cellStyle name="GrandTotalRate 3 4 2 5 2" xfId="8068"/>
    <cellStyle name="GrandTotalRate 3 4 2 6" xfId="8069"/>
    <cellStyle name="GrandTotalRate 3 4 3" xfId="8070"/>
    <cellStyle name="GrandTotalRate 3 4 3 2" xfId="8071"/>
    <cellStyle name="GrandTotalRate 3 4 3 2 2" xfId="8072"/>
    <cellStyle name="GrandTotalRate 3 4 3 2 2 2" xfId="8073"/>
    <cellStyle name="GrandTotalRate 3 4 3 2 3" xfId="8074"/>
    <cellStyle name="GrandTotalRate 3 4 3 2 3 2" xfId="8075"/>
    <cellStyle name="GrandTotalRate 3 4 3 2 4" xfId="8076"/>
    <cellStyle name="GrandTotalRate 3 4 3 2 4 2" xfId="8077"/>
    <cellStyle name="GrandTotalRate 3 4 3 2 5" xfId="8078"/>
    <cellStyle name="GrandTotalRate 3 4 3 3" xfId="8079"/>
    <cellStyle name="GrandTotalRate 3 4 3 3 2" xfId="8080"/>
    <cellStyle name="GrandTotalRate 3 4 3 4" xfId="8081"/>
    <cellStyle name="GrandTotalRate 3 4 3 4 2" xfId="8082"/>
    <cellStyle name="GrandTotalRate 3 4 3 5" xfId="8083"/>
    <cellStyle name="GrandTotalRate 3 4 3 5 2" xfId="8084"/>
    <cellStyle name="GrandTotalRate 3 4 3 6" xfId="8085"/>
    <cellStyle name="GrandTotalRate 3 4 4" xfId="8086"/>
    <cellStyle name="GrandTotalRate 3 4 4 2" xfId="8087"/>
    <cellStyle name="GrandTotalRate 3 4 4 2 2" xfId="8088"/>
    <cellStyle name="GrandTotalRate 3 4 4 2 2 2" xfId="8089"/>
    <cellStyle name="GrandTotalRate 3 4 4 2 3" xfId="8090"/>
    <cellStyle name="GrandTotalRate 3 4 4 2 3 2" xfId="8091"/>
    <cellStyle name="GrandTotalRate 3 4 4 2 4" xfId="8092"/>
    <cellStyle name="GrandTotalRate 3 4 4 2 4 2" xfId="8093"/>
    <cellStyle name="GrandTotalRate 3 4 4 2 5" xfId="8094"/>
    <cellStyle name="GrandTotalRate 3 4 4 3" xfId="8095"/>
    <cellStyle name="GrandTotalRate 3 4 4 3 2" xfId="8096"/>
    <cellStyle name="GrandTotalRate 3 4 4 4" xfId="8097"/>
    <cellStyle name="GrandTotalRate 3 4 4 4 2" xfId="8098"/>
    <cellStyle name="GrandTotalRate 3 4 4 5" xfId="8099"/>
    <cellStyle name="GrandTotalRate 3 4 4 5 2" xfId="8100"/>
    <cellStyle name="GrandTotalRate 3 4 4 6" xfId="8101"/>
    <cellStyle name="GrandTotalRate 3 4 5" xfId="8102"/>
    <cellStyle name="GrandTotalRate 3 4 5 2" xfId="8103"/>
    <cellStyle name="GrandTotalRate 3 4 5 2 2" xfId="8104"/>
    <cellStyle name="GrandTotalRate 3 4 5 2 2 2" xfId="8105"/>
    <cellStyle name="GrandTotalRate 3 4 5 2 3" xfId="8106"/>
    <cellStyle name="GrandTotalRate 3 4 5 2 3 2" xfId="8107"/>
    <cellStyle name="GrandTotalRate 3 4 5 2 4" xfId="8108"/>
    <cellStyle name="GrandTotalRate 3 4 5 2 4 2" xfId="8109"/>
    <cellStyle name="GrandTotalRate 3 4 5 2 5" xfId="8110"/>
    <cellStyle name="GrandTotalRate 3 4 5 3" xfId="8111"/>
    <cellStyle name="GrandTotalRate 3 4 5 3 2" xfId="8112"/>
    <cellStyle name="GrandTotalRate 3 4 5 4" xfId="8113"/>
    <cellStyle name="GrandTotalRate 3 4 5 4 2" xfId="8114"/>
    <cellStyle name="GrandTotalRate 3 4 5 5" xfId="8115"/>
    <cellStyle name="GrandTotalRate 3 4 5 5 2" xfId="8116"/>
    <cellStyle name="GrandTotalRate 3 4 5 6" xfId="8117"/>
    <cellStyle name="GrandTotalRate 3 4 6" xfId="8118"/>
    <cellStyle name="GrandTotalRate 3 4 6 2" xfId="8119"/>
    <cellStyle name="GrandTotalRate 3 4 6 2 2" xfId="8120"/>
    <cellStyle name="GrandTotalRate 3 4 6 2 2 2" xfId="8121"/>
    <cellStyle name="GrandTotalRate 3 4 6 2 3" xfId="8122"/>
    <cellStyle name="GrandTotalRate 3 4 6 2 3 2" xfId="8123"/>
    <cellStyle name="GrandTotalRate 3 4 6 2 4" xfId="8124"/>
    <cellStyle name="GrandTotalRate 3 4 6 2 4 2" xfId="8125"/>
    <cellStyle name="GrandTotalRate 3 4 6 2 5" xfId="8126"/>
    <cellStyle name="GrandTotalRate 3 4 6 3" xfId="8127"/>
    <cellStyle name="GrandTotalRate 3 4 6 3 2" xfId="8128"/>
    <cellStyle name="GrandTotalRate 3 4 6 4" xfId="8129"/>
    <cellStyle name="GrandTotalRate 3 4 6 4 2" xfId="8130"/>
    <cellStyle name="GrandTotalRate 3 4 6 5" xfId="8131"/>
    <cellStyle name="GrandTotalRate 3 4 6 5 2" xfId="8132"/>
    <cellStyle name="GrandTotalRate 3 4 6 6" xfId="8133"/>
    <cellStyle name="GrandTotalRate 3 4 7" xfId="8134"/>
    <cellStyle name="GrandTotalRate 3 4 7 2" xfId="8135"/>
    <cellStyle name="GrandTotalRate 3 4 7 2 2" xfId="8136"/>
    <cellStyle name="GrandTotalRate 3 4 7 3" xfId="8137"/>
    <cellStyle name="GrandTotalRate 3 4 7 3 2" xfId="8138"/>
    <cellStyle name="GrandTotalRate 3 4 7 4" xfId="8139"/>
    <cellStyle name="GrandTotalRate 3 4 7 4 2" xfId="8140"/>
    <cellStyle name="GrandTotalRate 3 4 7 5" xfId="8141"/>
    <cellStyle name="GrandTotalRate 3 4 8" xfId="8142"/>
    <cellStyle name="GrandTotalRate 3 4 8 2" xfId="8143"/>
    <cellStyle name="GrandTotalRate 3 4 9" xfId="8144"/>
    <cellStyle name="GrandTotalRate 3 4 9 2" xfId="8145"/>
    <cellStyle name="GrandTotalRate 3 5" xfId="8146"/>
    <cellStyle name="GrandTotalRate 3 5 2" xfId="8147"/>
    <cellStyle name="GrandTotalRate 3 5 2 2" xfId="8148"/>
    <cellStyle name="GrandTotalRate 3 5 2 2 2" xfId="8149"/>
    <cellStyle name="GrandTotalRate 3 5 2 3" xfId="8150"/>
    <cellStyle name="GrandTotalRate 3 5 2 3 2" xfId="8151"/>
    <cellStyle name="GrandTotalRate 3 5 2 4" xfId="8152"/>
    <cellStyle name="GrandTotalRate 3 5 2 4 2" xfId="8153"/>
    <cellStyle name="GrandTotalRate 3 5 2 5" xfId="8154"/>
    <cellStyle name="GrandTotalRate 3 5 3" xfId="8155"/>
    <cellStyle name="GrandTotalRate 3 5 3 2" xfId="8156"/>
    <cellStyle name="GrandTotalRate 3 5 4" xfId="8157"/>
    <cellStyle name="GrandTotalRate 3 5 4 2" xfId="8158"/>
    <cellStyle name="GrandTotalRate 3 5 5" xfId="8159"/>
    <cellStyle name="GrandTotalRate 3 5 5 2" xfId="8160"/>
    <cellStyle name="GrandTotalRate 3 5 6" xfId="8161"/>
    <cellStyle name="GrandTotalRate 3 6" xfId="8162"/>
    <cellStyle name="GrandTotalRate 3 6 2" xfId="8163"/>
    <cellStyle name="GrandTotalRate 3 6 2 2" xfId="8164"/>
    <cellStyle name="GrandTotalRate 3 6 2 2 2" xfId="8165"/>
    <cellStyle name="GrandTotalRate 3 6 2 3" xfId="8166"/>
    <cellStyle name="GrandTotalRate 3 6 2 3 2" xfId="8167"/>
    <cellStyle name="GrandTotalRate 3 6 2 4" xfId="8168"/>
    <cellStyle name="GrandTotalRate 3 6 2 4 2" xfId="8169"/>
    <cellStyle name="GrandTotalRate 3 6 2 5" xfId="8170"/>
    <cellStyle name="GrandTotalRate 3 6 3" xfId="8171"/>
    <cellStyle name="GrandTotalRate 3 6 3 2" xfId="8172"/>
    <cellStyle name="GrandTotalRate 3 6 4" xfId="8173"/>
    <cellStyle name="GrandTotalRate 3 6 4 2" xfId="8174"/>
    <cellStyle name="GrandTotalRate 3 6 5" xfId="8175"/>
    <cellStyle name="GrandTotalRate 3 6 5 2" xfId="8176"/>
    <cellStyle name="GrandTotalRate 3 6 6" xfId="8177"/>
    <cellStyle name="GrandTotalRate 3 7" xfId="8178"/>
    <cellStyle name="GrandTotalRate 3 7 2" xfId="8179"/>
    <cellStyle name="GrandTotalRate 3 7 2 2" xfId="8180"/>
    <cellStyle name="GrandTotalRate 3 7 2 2 2" xfId="8181"/>
    <cellStyle name="GrandTotalRate 3 7 2 3" xfId="8182"/>
    <cellStyle name="GrandTotalRate 3 7 2 3 2" xfId="8183"/>
    <cellStyle name="GrandTotalRate 3 7 2 4" xfId="8184"/>
    <cellStyle name="GrandTotalRate 3 7 2 4 2" xfId="8185"/>
    <cellStyle name="GrandTotalRate 3 7 2 5" xfId="8186"/>
    <cellStyle name="GrandTotalRate 3 7 3" xfId="8187"/>
    <cellStyle name="GrandTotalRate 3 7 3 2" xfId="8188"/>
    <cellStyle name="GrandTotalRate 3 7 4" xfId="8189"/>
    <cellStyle name="GrandTotalRate 3 7 4 2" xfId="8190"/>
    <cellStyle name="GrandTotalRate 3 7 5" xfId="8191"/>
    <cellStyle name="GrandTotalRate 3 7 5 2" xfId="8192"/>
    <cellStyle name="GrandTotalRate 3 7 6" xfId="8193"/>
    <cellStyle name="GrandTotalRate 3 8" xfId="8194"/>
    <cellStyle name="GrandTotalRate 3 8 2" xfId="8195"/>
    <cellStyle name="GrandTotalRate 3 8 2 2" xfId="8196"/>
    <cellStyle name="GrandTotalRate 3 8 2 2 2" xfId="8197"/>
    <cellStyle name="GrandTotalRate 3 8 2 3" xfId="8198"/>
    <cellStyle name="GrandTotalRate 3 8 2 3 2" xfId="8199"/>
    <cellStyle name="GrandTotalRate 3 8 2 4" xfId="8200"/>
    <cellStyle name="GrandTotalRate 3 8 2 4 2" xfId="8201"/>
    <cellStyle name="GrandTotalRate 3 8 2 5" xfId="8202"/>
    <cellStyle name="GrandTotalRate 3 8 3" xfId="8203"/>
    <cellStyle name="GrandTotalRate 3 8 3 2" xfId="8204"/>
    <cellStyle name="GrandTotalRate 3 8 4" xfId="8205"/>
    <cellStyle name="GrandTotalRate 3 8 4 2" xfId="8206"/>
    <cellStyle name="GrandTotalRate 3 8 5" xfId="8207"/>
    <cellStyle name="GrandTotalRate 3 8 5 2" xfId="8208"/>
    <cellStyle name="GrandTotalRate 3 8 6" xfId="8209"/>
    <cellStyle name="GrandTotalRate 3 9" xfId="8210"/>
    <cellStyle name="GrandTotalRate 3 9 2" xfId="8211"/>
    <cellStyle name="GrandTotalRate 3 9 2 2" xfId="8212"/>
    <cellStyle name="GrandTotalRate 3 9 2 2 2" xfId="8213"/>
    <cellStyle name="GrandTotalRate 3 9 2 3" xfId="8214"/>
    <cellStyle name="GrandTotalRate 3 9 2 3 2" xfId="8215"/>
    <cellStyle name="GrandTotalRate 3 9 2 4" xfId="8216"/>
    <cellStyle name="GrandTotalRate 3 9 2 4 2" xfId="8217"/>
    <cellStyle name="GrandTotalRate 3 9 2 5" xfId="8218"/>
    <cellStyle name="GrandTotalRate 3 9 3" xfId="8219"/>
    <cellStyle name="GrandTotalRate 3 9 3 2" xfId="8220"/>
    <cellStyle name="GrandTotalRate 3 9 4" xfId="8221"/>
    <cellStyle name="GrandTotalRate 3 9 4 2" xfId="8222"/>
    <cellStyle name="GrandTotalRate 3 9 5" xfId="8223"/>
    <cellStyle name="GrandTotalRate 3 9 5 2" xfId="8224"/>
    <cellStyle name="GrandTotalRate 3 9 6" xfId="8225"/>
    <cellStyle name="GrandTotalRate 4" xfId="8226"/>
    <cellStyle name="GrandTotalRate 4 10" xfId="8227"/>
    <cellStyle name="GrandTotalRate 4 10 2" xfId="8228"/>
    <cellStyle name="GrandTotalRate 4 11" xfId="8229"/>
    <cellStyle name="GrandTotalRate 4 2" xfId="8230"/>
    <cellStyle name="GrandTotalRate 4 2 2" xfId="8231"/>
    <cellStyle name="GrandTotalRate 4 2 2 2" xfId="8232"/>
    <cellStyle name="GrandTotalRate 4 2 2 2 2" xfId="8233"/>
    <cellStyle name="GrandTotalRate 4 2 2 3" xfId="8234"/>
    <cellStyle name="GrandTotalRate 4 2 2 3 2" xfId="8235"/>
    <cellStyle name="GrandTotalRate 4 2 2 4" xfId="8236"/>
    <cellStyle name="GrandTotalRate 4 2 2 4 2" xfId="8237"/>
    <cellStyle name="GrandTotalRate 4 2 2 5" xfId="8238"/>
    <cellStyle name="GrandTotalRate 4 2 3" xfId="8239"/>
    <cellStyle name="GrandTotalRate 4 2 3 2" xfId="8240"/>
    <cellStyle name="GrandTotalRate 4 2 4" xfId="8241"/>
    <cellStyle name="GrandTotalRate 4 2 4 2" xfId="8242"/>
    <cellStyle name="GrandTotalRate 4 2 5" xfId="8243"/>
    <cellStyle name="GrandTotalRate 4 2 5 2" xfId="8244"/>
    <cellStyle name="GrandTotalRate 4 2 6" xfId="8245"/>
    <cellStyle name="GrandTotalRate 4 3" xfId="8246"/>
    <cellStyle name="GrandTotalRate 4 3 2" xfId="8247"/>
    <cellStyle name="GrandTotalRate 4 3 2 2" xfId="8248"/>
    <cellStyle name="GrandTotalRate 4 3 2 2 2" xfId="8249"/>
    <cellStyle name="GrandTotalRate 4 3 2 3" xfId="8250"/>
    <cellStyle name="GrandTotalRate 4 3 2 3 2" xfId="8251"/>
    <cellStyle name="GrandTotalRate 4 3 2 4" xfId="8252"/>
    <cellStyle name="GrandTotalRate 4 3 2 4 2" xfId="8253"/>
    <cellStyle name="GrandTotalRate 4 3 2 5" xfId="8254"/>
    <cellStyle name="GrandTotalRate 4 3 3" xfId="8255"/>
    <cellStyle name="GrandTotalRate 4 3 3 2" xfId="8256"/>
    <cellStyle name="GrandTotalRate 4 3 4" xfId="8257"/>
    <cellStyle name="GrandTotalRate 4 3 4 2" xfId="8258"/>
    <cellStyle name="GrandTotalRate 4 3 5" xfId="8259"/>
    <cellStyle name="GrandTotalRate 4 3 5 2" xfId="8260"/>
    <cellStyle name="GrandTotalRate 4 3 6" xfId="8261"/>
    <cellStyle name="GrandTotalRate 4 4" xfId="8262"/>
    <cellStyle name="GrandTotalRate 4 4 2" xfId="8263"/>
    <cellStyle name="GrandTotalRate 4 4 2 2" xfId="8264"/>
    <cellStyle name="GrandTotalRate 4 4 2 2 2" xfId="8265"/>
    <cellStyle name="GrandTotalRate 4 4 2 3" xfId="8266"/>
    <cellStyle name="GrandTotalRate 4 4 2 3 2" xfId="8267"/>
    <cellStyle name="GrandTotalRate 4 4 2 4" xfId="8268"/>
    <cellStyle name="GrandTotalRate 4 4 2 4 2" xfId="8269"/>
    <cellStyle name="GrandTotalRate 4 4 2 5" xfId="8270"/>
    <cellStyle name="GrandTotalRate 4 4 3" xfId="8271"/>
    <cellStyle name="GrandTotalRate 4 4 3 2" xfId="8272"/>
    <cellStyle name="GrandTotalRate 4 4 4" xfId="8273"/>
    <cellStyle name="GrandTotalRate 4 4 4 2" xfId="8274"/>
    <cellStyle name="GrandTotalRate 4 4 5" xfId="8275"/>
    <cellStyle name="GrandTotalRate 4 4 5 2" xfId="8276"/>
    <cellStyle name="GrandTotalRate 4 4 6" xfId="8277"/>
    <cellStyle name="GrandTotalRate 4 5" xfId="8278"/>
    <cellStyle name="GrandTotalRate 4 5 2" xfId="8279"/>
    <cellStyle name="GrandTotalRate 4 5 2 2" xfId="8280"/>
    <cellStyle name="GrandTotalRate 4 5 2 2 2" xfId="8281"/>
    <cellStyle name="GrandTotalRate 4 5 2 3" xfId="8282"/>
    <cellStyle name="GrandTotalRate 4 5 2 3 2" xfId="8283"/>
    <cellStyle name="GrandTotalRate 4 5 2 4" xfId="8284"/>
    <cellStyle name="GrandTotalRate 4 5 2 4 2" xfId="8285"/>
    <cellStyle name="GrandTotalRate 4 5 2 5" xfId="8286"/>
    <cellStyle name="GrandTotalRate 4 5 3" xfId="8287"/>
    <cellStyle name="GrandTotalRate 4 5 3 2" xfId="8288"/>
    <cellStyle name="GrandTotalRate 4 5 4" xfId="8289"/>
    <cellStyle name="GrandTotalRate 4 5 4 2" xfId="8290"/>
    <cellStyle name="GrandTotalRate 4 5 5" xfId="8291"/>
    <cellStyle name="GrandTotalRate 4 5 5 2" xfId="8292"/>
    <cellStyle name="GrandTotalRate 4 5 6" xfId="8293"/>
    <cellStyle name="GrandTotalRate 4 6" xfId="8294"/>
    <cellStyle name="GrandTotalRate 4 6 2" xfId="8295"/>
    <cellStyle name="GrandTotalRate 4 6 2 2" xfId="8296"/>
    <cellStyle name="GrandTotalRate 4 6 2 2 2" xfId="8297"/>
    <cellStyle name="GrandTotalRate 4 6 2 3" xfId="8298"/>
    <cellStyle name="GrandTotalRate 4 6 2 3 2" xfId="8299"/>
    <cellStyle name="GrandTotalRate 4 6 2 4" xfId="8300"/>
    <cellStyle name="GrandTotalRate 4 6 2 4 2" xfId="8301"/>
    <cellStyle name="GrandTotalRate 4 6 2 5" xfId="8302"/>
    <cellStyle name="GrandTotalRate 4 6 3" xfId="8303"/>
    <cellStyle name="GrandTotalRate 4 6 3 2" xfId="8304"/>
    <cellStyle name="GrandTotalRate 4 6 4" xfId="8305"/>
    <cellStyle name="GrandTotalRate 4 6 4 2" xfId="8306"/>
    <cellStyle name="GrandTotalRate 4 6 5" xfId="8307"/>
    <cellStyle name="GrandTotalRate 4 6 5 2" xfId="8308"/>
    <cellStyle name="GrandTotalRate 4 6 6" xfId="8309"/>
    <cellStyle name="GrandTotalRate 4 7" xfId="8310"/>
    <cellStyle name="GrandTotalRate 4 7 2" xfId="8311"/>
    <cellStyle name="GrandTotalRate 4 7 2 2" xfId="8312"/>
    <cellStyle name="GrandTotalRate 4 7 3" xfId="8313"/>
    <cellStyle name="GrandTotalRate 4 7 3 2" xfId="8314"/>
    <cellStyle name="GrandTotalRate 4 7 4" xfId="8315"/>
    <cellStyle name="GrandTotalRate 4 7 4 2" xfId="8316"/>
    <cellStyle name="GrandTotalRate 4 7 5" xfId="8317"/>
    <cellStyle name="GrandTotalRate 4 8" xfId="8318"/>
    <cellStyle name="GrandTotalRate 4 8 2" xfId="8319"/>
    <cellStyle name="GrandTotalRate 4 9" xfId="8320"/>
    <cellStyle name="GrandTotalRate 4 9 2" xfId="8321"/>
    <cellStyle name="GrandTotalRate 5" xfId="8322"/>
    <cellStyle name="GrandTotalRate 5 10" xfId="8323"/>
    <cellStyle name="GrandTotalRate 5 10 2" xfId="8324"/>
    <cellStyle name="GrandTotalRate 5 11" xfId="8325"/>
    <cellStyle name="GrandTotalRate 5 2" xfId="8326"/>
    <cellStyle name="GrandTotalRate 5 2 2" xfId="8327"/>
    <cellStyle name="GrandTotalRate 5 2 2 2" xfId="8328"/>
    <cellStyle name="GrandTotalRate 5 2 2 2 2" xfId="8329"/>
    <cellStyle name="GrandTotalRate 5 2 2 3" xfId="8330"/>
    <cellStyle name="GrandTotalRate 5 2 2 3 2" xfId="8331"/>
    <cellStyle name="GrandTotalRate 5 2 2 4" xfId="8332"/>
    <cellStyle name="GrandTotalRate 5 2 2 4 2" xfId="8333"/>
    <cellStyle name="GrandTotalRate 5 2 2 5" xfId="8334"/>
    <cellStyle name="GrandTotalRate 5 2 3" xfId="8335"/>
    <cellStyle name="GrandTotalRate 5 2 3 2" xfId="8336"/>
    <cellStyle name="GrandTotalRate 5 2 4" xfId="8337"/>
    <cellStyle name="GrandTotalRate 5 2 4 2" xfId="8338"/>
    <cellStyle name="GrandTotalRate 5 2 5" xfId="8339"/>
    <cellStyle name="GrandTotalRate 5 2 5 2" xfId="8340"/>
    <cellStyle name="GrandTotalRate 5 2 6" xfId="8341"/>
    <cellStyle name="GrandTotalRate 5 3" xfId="8342"/>
    <cellStyle name="GrandTotalRate 5 3 2" xfId="8343"/>
    <cellStyle name="GrandTotalRate 5 3 2 2" xfId="8344"/>
    <cellStyle name="GrandTotalRate 5 3 2 2 2" xfId="8345"/>
    <cellStyle name="GrandTotalRate 5 3 2 3" xfId="8346"/>
    <cellStyle name="GrandTotalRate 5 3 2 3 2" xfId="8347"/>
    <cellStyle name="GrandTotalRate 5 3 2 4" xfId="8348"/>
    <cellStyle name="GrandTotalRate 5 3 2 4 2" xfId="8349"/>
    <cellStyle name="GrandTotalRate 5 3 2 5" xfId="8350"/>
    <cellStyle name="GrandTotalRate 5 3 3" xfId="8351"/>
    <cellStyle name="GrandTotalRate 5 3 3 2" xfId="8352"/>
    <cellStyle name="GrandTotalRate 5 3 4" xfId="8353"/>
    <cellStyle name="GrandTotalRate 5 3 4 2" xfId="8354"/>
    <cellStyle name="GrandTotalRate 5 3 5" xfId="8355"/>
    <cellStyle name="GrandTotalRate 5 3 5 2" xfId="8356"/>
    <cellStyle name="GrandTotalRate 5 3 6" xfId="8357"/>
    <cellStyle name="GrandTotalRate 5 4" xfId="8358"/>
    <cellStyle name="GrandTotalRate 5 4 2" xfId="8359"/>
    <cellStyle name="GrandTotalRate 5 4 2 2" xfId="8360"/>
    <cellStyle name="GrandTotalRate 5 4 2 2 2" xfId="8361"/>
    <cellStyle name="GrandTotalRate 5 4 2 3" xfId="8362"/>
    <cellStyle name="GrandTotalRate 5 4 2 3 2" xfId="8363"/>
    <cellStyle name="GrandTotalRate 5 4 2 4" xfId="8364"/>
    <cellStyle name="GrandTotalRate 5 4 2 4 2" xfId="8365"/>
    <cellStyle name="GrandTotalRate 5 4 2 5" xfId="8366"/>
    <cellStyle name="GrandTotalRate 5 4 3" xfId="8367"/>
    <cellStyle name="GrandTotalRate 5 4 3 2" xfId="8368"/>
    <cellStyle name="GrandTotalRate 5 4 4" xfId="8369"/>
    <cellStyle name="GrandTotalRate 5 4 4 2" xfId="8370"/>
    <cellStyle name="GrandTotalRate 5 4 5" xfId="8371"/>
    <cellStyle name="GrandTotalRate 5 4 5 2" xfId="8372"/>
    <cellStyle name="GrandTotalRate 5 4 6" xfId="8373"/>
    <cellStyle name="GrandTotalRate 5 5" xfId="8374"/>
    <cellStyle name="GrandTotalRate 5 5 2" xfId="8375"/>
    <cellStyle name="GrandTotalRate 5 5 2 2" xfId="8376"/>
    <cellStyle name="GrandTotalRate 5 5 2 2 2" xfId="8377"/>
    <cellStyle name="GrandTotalRate 5 5 2 3" xfId="8378"/>
    <cellStyle name="GrandTotalRate 5 5 2 3 2" xfId="8379"/>
    <cellStyle name="GrandTotalRate 5 5 2 4" xfId="8380"/>
    <cellStyle name="GrandTotalRate 5 5 2 4 2" xfId="8381"/>
    <cellStyle name="GrandTotalRate 5 5 2 5" xfId="8382"/>
    <cellStyle name="GrandTotalRate 5 5 3" xfId="8383"/>
    <cellStyle name="GrandTotalRate 5 5 3 2" xfId="8384"/>
    <cellStyle name="GrandTotalRate 5 5 4" xfId="8385"/>
    <cellStyle name="GrandTotalRate 5 5 4 2" xfId="8386"/>
    <cellStyle name="GrandTotalRate 5 5 5" xfId="8387"/>
    <cellStyle name="GrandTotalRate 5 5 5 2" xfId="8388"/>
    <cellStyle name="GrandTotalRate 5 5 6" xfId="8389"/>
    <cellStyle name="GrandTotalRate 5 6" xfId="8390"/>
    <cellStyle name="GrandTotalRate 5 6 2" xfId="8391"/>
    <cellStyle name="GrandTotalRate 5 6 2 2" xfId="8392"/>
    <cellStyle name="GrandTotalRate 5 6 2 2 2" xfId="8393"/>
    <cellStyle name="GrandTotalRate 5 6 2 3" xfId="8394"/>
    <cellStyle name="GrandTotalRate 5 6 2 3 2" xfId="8395"/>
    <cellStyle name="GrandTotalRate 5 6 2 4" xfId="8396"/>
    <cellStyle name="GrandTotalRate 5 6 2 4 2" xfId="8397"/>
    <cellStyle name="GrandTotalRate 5 6 2 5" xfId="8398"/>
    <cellStyle name="GrandTotalRate 5 6 3" xfId="8399"/>
    <cellStyle name="GrandTotalRate 5 6 3 2" xfId="8400"/>
    <cellStyle name="GrandTotalRate 5 6 4" xfId="8401"/>
    <cellStyle name="GrandTotalRate 5 6 4 2" xfId="8402"/>
    <cellStyle name="GrandTotalRate 5 6 5" xfId="8403"/>
    <cellStyle name="GrandTotalRate 5 6 5 2" xfId="8404"/>
    <cellStyle name="GrandTotalRate 5 6 6" xfId="8405"/>
    <cellStyle name="GrandTotalRate 5 7" xfId="8406"/>
    <cellStyle name="GrandTotalRate 5 7 2" xfId="8407"/>
    <cellStyle name="GrandTotalRate 5 7 2 2" xfId="8408"/>
    <cellStyle name="GrandTotalRate 5 7 3" xfId="8409"/>
    <cellStyle name="GrandTotalRate 5 7 3 2" xfId="8410"/>
    <cellStyle name="GrandTotalRate 5 7 4" xfId="8411"/>
    <cellStyle name="GrandTotalRate 5 7 4 2" xfId="8412"/>
    <cellStyle name="GrandTotalRate 5 7 5" xfId="8413"/>
    <cellStyle name="GrandTotalRate 5 8" xfId="8414"/>
    <cellStyle name="GrandTotalRate 5 8 2" xfId="8415"/>
    <cellStyle name="GrandTotalRate 5 9" xfId="8416"/>
    <cellStyle name="GrandTotalRate 5 9 2" xfId="8417"/>
    <cellStyle name="GrandTotalRate 6" xfId="8418"/>
    <cellStyle name="GrandTotalRate 6 10" xfId="8419"/>
    <cellStyle name="GrandTotalRate 6 10 2" xfId="8420"/>
    <cellStyle name="GrandTotalRate 6 11" xfId="8421"/>
    <cellStyle name="GrandTotalRate 6 2" xfId="8422"/>
    <cellStyle name="GrandTotalRate 6 2 2" xfId="8423"/>
    <cellStyle name="GrandTotalRate 6 2 2 2" xfId="8424"/>
    <cellStyle name="GrandTotalRate 6 2 2 2 2" xfId="8425"/>
    <cellStyle name="GrandTotalRate 6 2 2 3" xfId="8426"/>
    <cellStyle name="GrandTotalRate 6 2 2 3 2" xfId="8427"/>
    <cellStyle name="GrandTotalRate 6 2 2 4" xfId="8428"/>
    <cellStyle name="GrandTotalRate 6 2 2 4 2" xfId="8429"/>
    <cellStyle name="GrandTotalRate 6 2 2 5" xfId="8430"/>
    <cellStyle name="GrandTotalRate 6 2 3" xfId="8431"/>
    <cellStyle name="GrandTotalRate 6 2 3 2" xfId="8432"/>
    <cellStyle name="GrandTotalRate 6 2 4" xfId="8433"/>
    <cellStyle name="GrandTotalRate 6 2 4 2" xfId="8434"/>
    <cellStyle name="GrandTotalRate 6 2 5" xfId="8435"/>
    <cellStyle name="GrandTotalRate 6 2 5 2" xfId="8436"/>
    <cellStyle name="GrandTotalRate 6 2 6" xfId="8437"/>
    <cellStyle name="GrandTotalRate 6 3" xfId="8438"/>
    <cellStyle name="GrandTotalRate 6 3 2" xfId="8439"/>
    <cellStyle name="GrandTotalRate 6 3 2 2" xfId="8440"/>
    <cellStyle name="GrandTotalRate 6 3 2 2 2" xfId="8441"/>
    <cellStyle name="GrandTotalRate 6 3 2 3" xfId="8442"/>
    <cellStyle name="GrandTotalRate 6 3 2 3 2" xfId="8443"/>
    <cellStyle name="GrandTotalRate 6 3 2 4" xfId="8444"/>
    <cellStyle name="GrandTotalRate 6 3 2 4 2" xfId="8445"/>
    <cellStyle name="GrandTotalRate 6 3 2 5" xfId="8446"/>
    <cellStyle name="GrandTotalRate 6 3 3" xfId="8447"/>
    <cellStyle name="GrandTotalRate 6 3 3 2" xfId="8448"/>
    <cellStyle name="GrandTotalRate 6 3 4" xfId="8449"/>
    <cellStyle name="GrandTotalRate 6 3 4 2" xfId="8450"/>
    <cellStyle name="GrandTotalRate 6 3 5" xfId="8451"/>
    <cellStyle name="GrandTotalRate 6 3 5 2" xfId="8452"/>
    <cellStyle name="GrandTotalRate 6 3 6" xfId="8453"/>
    <cellStyle name="GrandTotalRate 6 4" xfId="8454"/>
    <cellStyle name="GrandTotalRate 6 4 2" xfId="8455"/>
    <cellStyle name="GrandTotalRate 6 4 2 2" xfId="8456"/>
    <cellStyle name="GrandTotalRate 6 4 2 2 2" xfId="8457"/>
    <cellStyle name="GrandTotalRate 6 4 2 3" xfId="8458"/>
    <cellStyle name="GrandTotalRate 6 4 2 3 2" xfId="8459"/>
    <cellStyle name="GrandTotalRate 6 4 2 4" xfId="8460"/>
    <cellStyle name="GrandTotalRate 6 4 2 4 2" xfId="8461"/>
    <cellStyle name="GrandTotalRate 6 4 2 5" xfId="8462"/>
    <cellStyle name="GrandTotalRate 6 4 3" xfId="8463"/>
    <cellStyle name="GrandTotalRate 6 4 3 2" xfId="8464"/>
    <cellStyle name="GrandTotalRate 6 4 4" xfId="8465"/>
    <cellStyle name="GrandTotalRate 6 4 4 2" xfId="8466"/>
    <cellStyle name="GrandTotalRate 6 4 5" xfId="8467"/>
    <cellStyle name="GrandTotalRate 6 4 5 2" xfId="8468"/>
    <cellStyle name="GrandTotalRate 6 4 6" xfId="8469"/>
    <cellStyle name="GrandTotalRate 6 5" xfId="8470"/>
    <cellStyle name="GrandTotalRate 6 5 2" xfId="8471"/>
    <cellStyle name="GrandTotalRate 6 5 2 2" xfId="8472"/>
    <cellStyle name="GrandTotalRate 6 5 2 2 2" xfId="8473"/>
    <cellStyle name="GrandTotalRate 6 5 2 3" xfId="8474"/>
    <cellStyle name="GrandTotalRate 6 5 2 3 2" xfId="8475"/>
    <cellStyle name="GrandTotalRate 6 5 2 4" xfId="8476"/>
    <cellStyle name="GrandTotalRate 6 5 2 4 2" xfId="8477"/>
    <cellStyle name="GrandTotalRate 6 5 2 5" xfId="8478"/>
    <cellStyle name="GrandTotalRate 6 5 3" xfId="8479"/>
    <cellStyle name="GrandTotalRate 6 5 3 2" xfId="8480"/>
    <cellStyle name="GrandTotalRate 6 5 4" xfId="8481"/>
    <cellStyle name="GrandTotalRate 6 5 4 2" xfId="8482"/>
    <cellStyle name="GrandTotalRate 6 5 5" xfId="8483"/>
    <cellStyle name="GrandTotalRate 6 5 5 2" xfId="8484"/>
    <cellStyle name="GrandTotalRate 6 5 6" xfId="8485"/>
    <cellStyle name="GrandTotalRate 6 6" xfId="8486"/>
    <cellStyle name="GrandTotalRate 6 6 2" xfId="8487"/>
    <cellStyle name="GrandTotalRate 6 6 2 2" xfId="8488"/>
    <cellStyle name="GrandTotalRate 6 6 2 2 2" xfId="8489"/>
    <cellStyle name="GrandTotalRate 6 6 2 3" xfId="8490"/>
    <cellStyle name="GrandTotalRate 6 6 2 3 2" xfId="8491"/>
    <cellStyle name="GrandTotalRate 6 6 2 4" xfId="8492"/>
    <cellStyle name="GrandTotalRate 6 6 2 4 2" xfId="8493"/>
    <cellStyle name="GrandTotalRate 6 6 2 5" xfId="8494"/>
    <cellStyle name="GrandTotalRate 6 6 3" xfId="8495"/>
    <cellStyle name="GrandTotalRate 6 6 3 2" xfId="8496"/>
    <cellStyle name="GrandTotalRate 6 6 4" xfId="8497"/>
    <cellStyle name="GrandTotalRate 6 6 4 2" xfId="8498"/>
    <cellStyle name="GrandTotalRate 6 6 5" xfId="8499"/>
    <cellStyle name="GrandTotalRate 6 6 5 2" xfId="8500"/>
    <cellStyle name="GrandTotalRate 6 6 6" xfId="8501"/>
    <cellStyle name="GrandTotalRate 6 7" xfId="8502"/>
    <cellStyle name="GrandTotalRate 6 7 2" xfId="8503"/>
    <cellStyle name="GrandTotalRate 6 7 2 2" xfId="8504"/>
    <cellStyle name="GrandTotalRate 6 7 3" xfId="8505"/>
    <cellStyle name="GrandTotalRate 6 7 3 2" xfId="8506"/>
    <cellStyle name="GrandTotalRate 6 7 4" xfId="8507"/>
    <cellStyle name="GrandTotalRate 6 7 4 2" xfId="8508"/>
    <cellStyle name="GrandTotalRate 6 7 5" xfId="8509"/>
    <cellStyle name="GrandTotalRate 6 8" xfId="8510"/>
    <cellStyle name="GrandTotalRate 6 8 2" xfId="8511"/>
    <cellStyle name="GrandTotalRate 6 9" xfId="8512"/>
    <cellStyle name="GrandTotalRate 6 9 2" xfId="8513"/>
    <cellStyle name="GrandTotalRate 7" xfId="8514"/>
    <cellStyle name="GrandTotalRate 7 2" xfId="8515"/>
    <cellStyle name="GrandTotalRate 7 2 2" xfId="8516"/>
    <cellStyle name="GrandTotalRate 7 2 2 2" xfId="8517"/>
    <cellStyle name="GrandTotalRate 7 2 3" xfId="8518"/>
    <cellStyle name="GrandTotalRate 7 2 3 2" xfId="8519"/>
    <cellStyle name="GrandTotalRate 7 2 4" xfId="8520"/>
    <cellStyle name="GrandTotalRate 7 2 4 2" xfId="8521"/>
    <cellStyle name="GrandTotalRate 7 2 5" xfId="8522"/>
    <cellStyle name="GrandTotalRate 7 3" xfId="8523"/>
    <cellStyle name="GrandTotalRate 7 3 2" xfId="8524"/>
    <cellStyle name="GrandTotalRate 7 4" xfId="8525"/>
    <cellStyle name="GrandTotalRate 7 4 2" xfId="8526"/>
    <cellStyle name="GrandTotalRate 7 5" xfId="8527"/>
    <cellStyle name="GrandTotalRate 7 5 2" xfId="8528"/>
    <cellStyle name="GrandTotalRate 7 6" xfId="8529"/>
    <cellStyle name="GrandTotalRate 8" xfId="8530"/>
    <cellStyle name="GrandTotalRate 8 2" xfId="8531"/>
    <cellStyle name="GrandTotalRate 8 2 2" xfId="8532"/>
    <cellStyle name="GrandTotalRate 8 2 2 2" xfId="8533"/>
    <cellStyle name="GrandTotalRate 8 2 3" xfId="8534"/>
    <cellStyle name="GrandTotalRate 8 2 3 2" xfId="8535"/>
    <cellStyle name="GrandTotalRate 8 2 4" xfId="8536"/>
    <cellStyle name="GrandTotalRate 8 2 4 2" xfId="8537"/>
    <cellStyle name="GrandTotalRate 8 2 5" xfId="8538"/>
    <cellStyle name="GrandTotalRate 8 3" xfId="8539"/>
    <cellStyle name="GrandTotalRate 8 3 2" xfId="8540"/>
    <cellStyle name="GrandTotalRate 8 4" xfId="8541"/>
    <cellStyle name="GrandTotalRate 8 4 2" xfId="8542"/>
    <cellStyle name="GrandTotalRate 8 5" xfId="8543"/>
    <cellStyle name="GrandTotalRate 8 5 2" xfId="8544"/>
    <cellStyle name="GrandTotalRate 8 6" xfId="8545"/>
    <cellStyle name="GrandTotalRate 9" xfId="8546"/>
    <cellStyle name="GrandTotalRate 9 2" xfId="8547"/>
    <cellStyle name="GrandTotalRate 9 2 2" xfId="8548"/>
    <cellStyle name="GrandTotalRate 9 2 2 2" xfId="8549"/>
    <cellStyle name="GrandTotalRate 9 2 3" xfId="8550"/>
    <cellStyle name="GrandTotalRate 9 2 3 2" xfId="8551"/>
    <cellStyle name="GrandTotalRate 9 2 4" xfId="8552"/>
    <cellStyle name="GrandTotalRate 9 2 4 2" xfId="8553"/>
    <cellStyle name="GrandTotalRate 9 2 5" xfId="8554"/>
    <cellStyle name="GrandTotalRate 9 3" xfId="8555"/>
    <cellStyle name="GrandTotalRate 9 3 2" xfId="8556"/>
    <cellStyle name="GrandTotalRate 9 4" xfId="8557"/>
    <cellStyle name="GrandTotalRate 9 4 2" xfId="8558"/>
    <cellStyle name="GrandTotalRate 9 5" xfId="8559"/>
    <cellStyle name="GrandTotalRate 9 5 2" xfId="8560"/>
    <cellStyle name="GrandTotalRate 9 6" xfId="8561"/>
    <cellStyle name="Header" xfId="1036"/>
    <cellStyle name="Header 2" xfId="8562"/>
    <cellStyle name="Header 3" xfId="8563"/>
    <cellStyle name="Header 4" xfId="8564"/>
    <cellStyle name="Header 5" xfId="8565"/>
    <cellStyle name="Heading 1" xfId="977" builtinId="16" customBuiltin="1"/>
    <cellStyle name="Heading 1 2" xfId="485"/>
    <cellStyle name="Heading 1 3" xfId="486"/>
    <cellStyle name="Heading 1 4" xfId="8566"/>
    <cellStyle name="Heading 1 5" xfId="8567"/>
    <cellStyle name="Heading 2" xfId="978" builtinId="17" customBuiltin="1"/>
    <cellStyle name="Heading 2 2" xfId="487"/>
    <cellStyle name="Heading 2 3" xfId="488"/>
    <cellStyle name="Heading 2 4" xfId="8568"/>
    <cellStyle name="Heading 2 5" xfId="8569"/>
    <cellStyle name="Heading 3" xfId="979" builtinId="18" customBuiltin="1"/>
    <cellStyle name="Heading 3 2" xfId="489"/>
    <cellStyle name="Heading 3 3" xfId="8570"/>
    <cellStyle name="Heading 3 4" xfId="8571"/>
    <cellStyle name="Heading 3 5" xfId="8572"/>
    <cellStyle name="Heading 4" xfId="980" builtinId="19" customBuiltin="1"/>
    <cellStyle name="Heading 4 2" xfId="490"/>
    <cellStyle name="Heading 4 3" xfId="8573"/>
    <cellStyle name="Heading 4 4" xfId="8574"/>
    <cellStyle name="HEADING1" xfId="491"/>
    <cellStyle name="HEADING2" xfId="492"/>
    <cellStyle name="Hidden" xfId="493"/>
    <cellStyle name="Hyperlink 2" xfId="494"/>
    <cellStyle name="Hyperlink 2 2" xfId="495"/>
    <cellStyle name="Hyperlink 2 3" xfId="496"/>
    <cellStyle name="Hyperlink 2 4" xfId="497"/>
    <cellStyle name="Hyperlink 3" xfId="498"/>
    <cellStyle name="Hyperlink 4" xfId="499"/>
    <cellStyle name="Hyperlink 5" xfId="500"/>
    <cellStyle name="Hyperlink 5 2" xfId="501"/>
    <cellStyle name="Input" xfId="984" builtinId="20" customBuiltin="1"/>
    <cellStyle name="Input 2" xfId="502"/>
    <cellStyle name="Input 3" xfId="8575"/>
    <cellStyle name="Input 4" xfId="8576"/>
    <cellStyle name="Input 4 2" xfId="8577"/>
    <cellStyle name="Input 5" xfId="8578"/>
    <cellStyle name="Input 5 2" xfId="8579"/>
    <cellStyle name="Linked Cell" xfId="987" builtinId="24" customBuiltin="1"/>
    <cellStyle name="Linked Cell 2" xfId="503"/>
    <cellStyle name="Linked Cell 3" xfId="8580"/>
    <cellStyle name="Linked Cell 4" xfId="8581"/>
    <cellStyle name="Linked Cell 5" xfId="8582"/>
    <cellStyle name="m/d/yy" xfId="504"/>
    <cellStyle name="Month" xfId="505"/>
    <cellStyle name="Month 2" xfId="8583"/>
    <cellStyle name="Month-long" xfId="506"/>
    <cellStyle name="Month-short" xfId="507"/>
    <cellStyle name="Mon-yr" xfId="508"/>
    <cellStyle name="Neutral" xfId="983" builtinId="28" customBuiltin="1"/>
    <cellStyle name="Neutral 2" xfId="509"/>
    <cellStyle name="Neutral 3" xfId="8584"/>
    <cellStyle name="Neutral 4" xfId="8585"/>
    <cellStyle name="Neutral 5" xfId="8586"/>
    <cellStyle name="Normal" xfId="0" builtinId="0"/>
    <cellStyle name="Normal - Style1" xfId="510"/>
    <cellStyle name="Normal - Style1 2" xfId="8587"/>
    <cellStyle name="Normal 10" xfId="511"/>
    <cellStyle name="Normal 10 10" xfId="512"/>
    <cellStyle name="Normal 10 11" xfId="513"/>
    <cellStyle name="Normal 10 12" xfId="514"/>
    <cellStyle name="Normal 10 13" xfId="515"/>
    <cellStyle name="Normal 10 2" xfId="516"/>
    <cellStyle name="Normal 10 3" xfId="517"/>
    <cellStyle name="Normal 10 4" xfId="518"/>
    <cellStyle name="Normal 10 5" xfId="519"/>
    <cellStyle name="Normal 10 6" xfId="520"/>
    <cellStyle name="Normal 10 7" xfId="521"/>
    <cellStyle name="Normal 10 8" xfId="522"/>
    <cellStyle name="Normal 10 9" xfId="523"/>
    <cellStyle name="Normal 11" xfId="524"/>
    <cellStyle name="Normal 11 2" xfId="8588"/>
    <cellStyle name="Normal 12" xfId="525"/>
    <cellStyle name="Normal 12 10" xfId="526"/>
    <cellStyle name="Normal 12 11" xfId="527"/>
    <cellStyle name="Normal 12 12" xfId="528"/>
    <cellStyle name="Normal 12 13" xfId="529"/>
    <cellStyle name="Normal 12 14" xfId="530"/>
    <cellStyle name="Normal 12 2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2" xfId="544"/>
    <cellStyle name="Normal 13 3" xfId="545"/>
    <cellStyle name="Normal 13 4" xfId="546"/>
    <cellStyle name="Normal 13 5" xfId="547"/>
    <cellStyle name="Normal 13 6" xfId="548"/>
    <cellStyle name="Normal 13 7" xfId="549"/>
    <cellStyle name="Normal 13 8" xfId="550"/>
    <cellStyle name="Normal 13 9" xfId="551"/>
    <cellStyle name="Normal 14" xfId="552"/>
    <cellStyle name="Normal 14 2" xfId="8589"/>
    <cellStyle name="Normal 14 3" xfId="8590"/>
    <cellStyle name="Normal 14 4" xfId="8591"/>
    <cellStyle name="Normal 14 5" xfId="8592"/>
    <cellStyle name="Normal 14 6" xfId="8593"/>
    <cellStyle name="Normal 15" xfId="553"/>
    <cellStyle name="Normal 15 2" xfId="8594"/>
    <cellStyle name="Normal 15 3" xfId="8595"/>
    <cellStyle name="Normal 15 4" xfId="8596"/>
    <cellStyle name="Normal 15 5" xfId="8597"/>
    <cellStyle name="Normal 15 6" xfId="8598"/>
    <cellStyle name="Normal 16" xfId="554"/>
    <cellStyle name="Normal 16 10" xfId="555"/>
    <cellStyle name="Normal 16 11" xfId="556"/>
    <cellStyle name="Normal 16 12" xfId="557"/>
    <cellStyle name="Normal 16 13" xfId="558"/>
    <cellStyle name="Normal 16 14" xfId="559"/>
    <cellStyle name="Normal 16 2" xfId="560"/>
    <cellStyle name="Normal 16 3" xfId="561"/>
    <cellStyle name="Normal 16 4" xfId="562"/>
    <cellStyle name="Normal 16 5" xfId="563"/>
    <cellStyle name="Normal 16 6" xfId="564"/>
    <cellStyle name="Normal 16 7" xfId="565"/>
    <cellStyle name="Normal 16 8" xfId="566"/>
    <cellStyle name="Normal 16 9" xfId="567"/>
    <cellStyle name="Normal 17" xfId="973"/>
    <cellStyle name="Normal 17 2" xfId="8600"/>
    <cellStyle name="Normal 17 3" xfId="8599"/>
    <cellStyle name="Normal 18" xfId="8601"/>
    <cellStyle name="Normal 19" xfId="568"/>
    <cellStyle name="Normal 19 10" xfId="569"/>
    <cellStyle name="Normal 19 11" xfId="570"/>
    <cellStyle name="Normal 19 12" xfId="571"/>
    <cellStyle name="Normal 19 13" xfId="572"/>
    <cellStyle name="Normal 19 2" xfId="573"/>
    <cellStyle name="Normal 19 3" xfId="574"/>
    <cellStyle name="Normal 19 4" xfId="575"/>
    <cellStyle name="Normal 19 5" xfId="576"/>
    <cellStyle name="Normal 19 6" xfId="577"/>
    <cellStyle name="Normal 19 7" xfId="578"/>
    <cellStyle name="Normal 19 8" xfId="579"/>
    <cellStyle name="Normal 19 9" xfId="580"/>
    <cellStyle name="Normal 2" xfId="3"/>
    <cellStyle name="Normal 2 10" xfId="581"/>
    <cellStyle name="Normal 2 11" xfId="582"/>
    <cellStyle name="Normal 2 12" xfId="583"/>
    <cellStyle name="Normal 2 13" xfId="584"/>
    <cellStyle name="Normal 2 14" xfId="585"/>
    <cellStyle name="Normal 2 15" xfId="586"/>
    <cellStyle name="Normal 2 2" xfId="587"/>
    <cellStyle name="Normal 2 2 2" xfId="588"/>
    <cellStyle name="Normal 2 3" xfId="589"/>
    <cellStyle name="Normal 2 3 2" xfId="590"/>
    <cellStyle name="Normal 2 3 3" xfId="591"/>
    <cellStyle name="Normal 2 4" xfId="592"/>
    <cellStyle name="Normal 2 5" xfId="593"/>
    <cellStyle name="Normal 2 5 2" xfId="594"/>
    <cellStyle name="Normal 2 5 2 2" xfId="595"/>
    <cellStyle name="Normal 2 6" xfId="596"/>
    <cellStyle name="Normal 2 7" xfId="597"/>
    <cellStyle name="Normal 2 8" xfId="598"/>
    <cellStyle name="Normal 2 9" xfId="599"/>
    <cellStyle name="Normal 2_2009 Tax Entry" xfId="600"/>
    <cellStyle name="Normal 20" xfId="601"/>
    <cellStyle name="Normal 21" xfId="602"/>
    <cellStyle name="Normal 21 2" xfId="8602"/>
    <cellStyle name="Normal 22" xfId="8603"/>
    <cellStyle name="Normal 23" xfId="603"/>
    <cellStyle name="Normal 24" xfId="8604"/>
    <cellStyle name="Normal 25" xfId="8605"/>
    <cellStyle name="Normal 26" xfId="8606"/>
    <cellStyle name="Normal 27" xfId="8607"/>
    <cellStyle name="Normal 28" xfId="604"/>
    <cellStyle name="Normal 29" xfId="605"/>
    <cellStyle name="Normal 3" xfId="606"/>
    <cellStyle name="Normal 3 2" xfId="607"/>
    <cellStyle name="Normal 3 2 2" xfId="608"/>
    <cellStyle name="Normal 3 2 3" xfId="609"/>
    <cellStyle name="Normal 3 2 4" xfId="610"/>
    <cellStyle name="Normal 3 3" xfId="611"/>
    <cellStyle name="Normal 3 4" xfId="8608"/>
    <cellStyle name="Normal 3 5" xfId="8609"/>
    <cellStyle name="Normal 3 6" xfId="8610"/>
    <cellStyle name="Normal 30" xfId="612"/>
    <cellStyle name="Normal 30 2" xfId="8611"/>
    <cellStyle name="Normal 31" xfId="613"/>
    <cellStyle name="Normal 31 2" xfId="8612"/>
    <cellStyle name="Normal 32" xfId="614"/>
    <cellStyle name="Normal 32 2" xfId="8613"/>
    <cellStyle name="Normal 33" xfId="615"/>
    <cellStyle name="Normal 33 2" xfId="8614"/>
    <cellStyle name="Normal 34" xfId="616"/>
    <cellStyle name="Normal 35" xfId="617"/>
    <cellStyle name="Normal 36" xfId="618"/>
    <cellStyle name="Normal 37" xfId="619"/>
    <cellStyle name="Normal 38" xfId="620"/>
    <cellStyle name="Normal 39" xfId="621"/>
    <cellStyle name="Normal 4" xfId="622"/>
    <cellStyle name="Normal 4 10" xfId="623"/>
    <cellStyle name="Normal 4 11" xfId="624"/>
    <cellStyle name="Normal 4 12" xfId="625"/>
    <cellStyle name="Normal 4 13" xfId="626"/>
    <cellStyle name="Normal 4 14" xfId="1029"/>
    <cellStyle name="Normal 4 2" xfId="627"/>
    <cellStyle name="Normal 4 2 2" xfId="628"/>
    <cellStyle name="Normal 4 2 3" xfId="629"/>
    <cellStyle name="Normal 4 3" xfId="630"/>
    <cellStyle name="Normal 4 4" xfId="631"/>
    <cellStyle name="Normal 4 5" xfId="632"/>
    <cellStyle name="Normal 4 6" xfId="633"/>
    <cellStyle name="Normal 4 7" xfId="634"/>
    <cellStyle name="Normal 4 8" xfId="635"/>
    <cellStyle name="Normal 4 9" xfId="636"/>
    <cellStyle name="Normal 40" xfId="637"/>
    <cellStyle name="Normal 41" xfId="638"/>
    <cellStyle name="Normal 42" xfId="639"/>
    <cellStyle name="Normal 43" xfId="8615"/>
    <cellStyle name="Normal 44" xfId="640"/>
    <cellStyle name="Normal 45" xfId="641"/>
    <cellStyle name="Normal 46" xfId="642"/>
    <cellStyle name="Normal 47" xfId="643"/>
    <cellStyle name="Normal 47 6" xfId="644"/>
    <cellStyle name="Normal 48" xfId="645"/>
    <cellStyle name="Normal 49" xfId="646"/>
    <cellStyle name="Normal 5" xfId="647"/>
    <cellStyle name="Normal 5 10" xfId="648"/>
    <cellStyle name="Normal 5 11" xfId="649"/>
    <cellStyle name="Normal 5 12" xfId="650"/>
    <cellStyle name="Normal 5 13" xfId="651"/>
    <cellStyle name="Normal 5 14" xfId="652"/>
    <cellStyle name="Normal 5 2" xfId="653"/>
    <cellStyle name="Normal 5 3" xfId="654"/>
    <cellStyle name="Normal 5 4" xfId="655"/>
    <cellStyle name="Normal 5 5" xfId="656"/>
    <cellStyle name="Normal 5 6" xfId="657"/>
    <cellStyle name="Normal 5 7" xfId="658"/>
    <cellStyle name="Normal 5 8" xfId="659"/>
    <cellStyle name="Normal 5 9" xfId="660"/>
    <cellStyle name="Normal 50" xfId="661"/>
    <cellStyle name="Normal 51" xfId="662"/>
    <cellStyle name="Normal 52" xfId="663"/>
    <cellStyle name="Normal 53" xfId="664"/>
    <cellStyle name="Normal 54" xfId="665"/>
    <cellStyle name="Normal 55" xfId="666"/>
    <cellStyle name="Normal 56" xfId="667"/>
    <cellStyle name="Normal 57" xfId="668"/>
    <cellStyle name="Normal 58" xfId="669"/>
    <cellStyle name="Normal 59" xfId="670"/>
    <cellStyle name="Normal 6" xfId="671"/>
    <cellStyle name="Normal 6 10" xfId="672"/>
    <cellStyle name="Normal 6 11" xfId="673"/>
    <cellStyle name="Normal 6 12" xfId="674"/>
    <cellStyle name="Normal 6 13" xfId="675"/>
    <cellStyle name="Normal 6 2" xfId="676"/>
    <cellStyle name="Normal 6 3" xfId="677"/>
    <cellStyle name="Normal 6 4" xfId="678"/>
    <cellStyle name="Normal 6 5" xfId="679"/>
    <cellStyle name="Normal 6 6" xfId="680"/>
    <cellStyle name="Normal 6 7" xfId="681"/>
    <cellStyle name="Normal 6 8" xfId="682"/>
    <cellStyle name="Normal 6 9" xfId="683"/>
    <cellStyle name="Normal 60" xfId="684"/>
    <cellStyle name="Normal 61" xfId="685"/>
    <cellStyle name="Normal 62" xfId="686"/>
    <cellStyle name="Normal 63" xfId="687"/>
    <cellStyle name="Normal 64" xfId="688"/>
    <cellStyle name="Normal 65" xfId="689"/>
    <cellStyle name="Normal 66" xfId="690"/>
    <cellStyle name="Normal 67" xfId="691"/>
    <cellStyle name="Normal 68" xfId="692"/>
    <cellStyle name="Normal 69" xfId="693"/>
    <cellStyle name="Normal 7" xfId="694"/>
    <cellStyle name="Normal 7 10" xfId="695"/>
    <cellStyle name="Normal 7 11" xfId="696"/>
    <cellStyle name="Normal 7 12" xfId="697"/>
    <cellStyle name="Normal 7 13" xfId="698"/>
    <cellStyle name="Normal 7 14" xfId="699"/>
    <cellStyle name="Normal 7 15" xfId="700"/>
    <cellStyle name="Normal 7 16" xfId="701"/>
    <cellStyle name="Normal 7 2" xfId="702"/>
    <cellStyle name="Normal 7 3" xfId="703"/>
    <cellStyle name="Normal 7 4" xfId="704"/>
    <cellStyle name="Normal 7 5" xfId="705"/>
    <cellStyle name="Normal 7 6" xfId="706"/>
    <cellStyle name="Normal 7 7" xfId="707"/>
    <cellStyle name="Normal 7 8" xfId="708"/>
    <cellStyle name="Normal 7 9" xfId="709"/>
    <cellStyle name="Normal 70" xfId="710"/>
    <cellStyle name="Normal 71" xfId="711"/>
    <cellStyle name="Normal 72" xfId="712"/>
    <cellStyle name="Normal 73" xfId="713"/>
    <cellStyle name="Normal 74" xfId="714"/>
    <cellStyle name="Normal 75" xfId="715"/>
    <cellStyle name="Normal 76" xfId="716"/>
    <cellStyle name="Normal 77" xfId="717"/>
    <cellStyle name="Normal 78" xfId="718"/>
    <cellStyle name="Normal 79" xfId="719"/>
    <cellStyle name="Normal 8" xfId="720"/>
    <cellStyle name="Normal 8 10" xfId="721"/>
    <cellStyle name="Normal 8 11" xfId="722"/>
    <cellStyle name="Normal 8 12" xfId="723"/>
    <cellStyle name="Normal 8 13" xfId="724"/>
    <cellStyle name="Normal 8 14" xfId="725"/>
    <cellStyle name="Normal 8 2" xfId="726"/>
    <cellStyle name="Normal 8 3" xfId="727"/>
    <cellStyle name="Normal 8 4" xfId="728"/>
    <cellStyle name="Normal 8 5" xfId="729"/>
    <cellStyle name="Normal 8 6" xfId="730"/>
    <cellStyle name="Normal 8 7" xfId="731"/>
    <cellStyle name="Normal 8 8" xfId="732"/>
    <cellStyle name="Normal 8 9" xfId="733"/>
    <cellStyle name="Normal 80" xfId="734"/>
    <cellStyle name="Normal 81" xfId="735"/>
    <cellStyle name="Normal 82" xfId="736"/>
    <cellStyle name="Normal 83" xfId="737"/>
    <cellStyle name="Normal 84" xfId="738"/>
    <cellStyle name="Normal 85" xfId="739"/>
    <cellStyle name="Normal 86" xfId="740"/>
    <cellStyle name="Normal 87" xfId="741"/>
    <cellStyle name="Normal 88" xfId="742"/>
    <cellStyle name="Normal 89" xfId="743"/>
    <cellStyle name="Normal 9" xfId="744"/>
    <cellStyle name="Normal 9 10" xfId="745"/>
    <cellStyle name="Normal 9 11" xfId="746"/>
    <cellStyle name="Normal 9 12" xfId="747"/>
    <cellStyle name="Normal 9 13" xfId="748"/>
    <cellStyle name="Normal 9 14" xfId="749"/>
    <cellStyle name="Normal 9 14 2" xfId="750"/>
    <cellStyle name="Normal 9 15" xfId="751"/>
    <cellStyle name="Normal 9 2" xfId="752"/>
    <cellStyle name="Normal 9 3" xfId="753"/>
    <cellStyle name="Normal 9 4" xfId="754"/>
    <cellStyle name="Normal 9 5" xfId="755"/>
    <cellStyle name="Normal 9 6" xfId="756"/>
    <cellStyle name="Normal 9 7" xfId="757"/>
    <cellStyle name="Normal 9 8" xfId="758"/>
    <cellStyle name="Normal 9 9" xfId="759"/>
    <cellStyle name="Normal 90" xfId="760"/>
    <cellStyle name="Normal 91" xfId="761"/>
    <cellStyle name="Normal 92" xfId="762"/>
    <cellStyle name="Normal 93" xfId="763"/>
    <cellStyle name="Normal 94" xfId="764"/>
    <cellStyle name="Normal 95" xfId="1016"/>
    <cellStyle name="Normal 96" xfId="57326"/>
    <cellStyle name="Normal_Reclass of Begininng Balance into TaxStream" xfId="6"/>
    <cellStyle name="Note 2" xfId="765"/>
    <cellStyle name="Note 2 2" xfId="8616"/>
    <cellStyle name="Note 3" xfId="8617"/>
    <cellStyle name="Note 3 2" xfId="8618"/>
    <cellStyle name="Note 4" xfId="8619"/>
    <cellStyle name="Note 4 2" xfId="8620"/>
    <cellStyle name="Note 4 3" xfId="8621"/>
    <cellStyle name="Note 4 4" xfId="8622"/>
    <cellStyle name="Note 5" xfId="8623"/>
    <cellStyle name="Note 6" xfId="8624"/>
    <cellStyle name="Note 7" xfId="8625"/>
    <cellStyle name="Note 7 2" xfId="8626"/>
    <cellStyle name="Note 8" xfId="8627"/>
    <cellStyle name="Note 8 2" xfId="8628"/>
    <cellStyle name="Note 9" xfId="1018"/>
    <cellStyle name="Number0DecimalStyle" xfId="766"/>
    <cellStyle name="Number10DecimalStyle" xfId="767"/>
    <cellStyle name="Number1DecimalStyle" xfId="768"/>
    <cellStyle name="Number2DecimalStyle" xfId="769"/>
    <cellStyle name="Number3DecimalStyle" xfId="770"/>
    <cellStyle name="Number4DecimalStyle" xfId="771"/>
    <cellStyle name="Number5DecimalStyle" xfId="772"/>
    <cellStyle name="Number6DecimalStyle" xfId="773"/>
    <cellStyle name="Number7DecimalStyle" xfId="774"/>
    <cellStyle name="Number8DecimalStyle" xfId="775"/>
    <cellStyle name="Number9DecimalStyle" xfId="776"/>
    <cellStyle name="Outlined" xfId="777"/>
    <cellStyle name="Outlined 2" xfId="8629"/>
    <cellStyle name="Output" xfId="985" builtinId="21" customBuiltin="1"/>
    <cellStyle name="Output 2" xfId="778"/>
    <cellStyle name="Output 3" xfId="8630"/>
    <cellStyle name="Output 4" xfId="8631"/>
    <cellStyle name="Output 4 2" xfId="8632"/>
    <cellStyle name="Output 4 2 2" xfId="8633"/>
    <cellStyle name="Output 4 3" xfId="8634"/>
    <cellStyle name="Output 5" xfId="8635"/>
    <cellStyle name="Output 5 2" xfId="8636"/>
    <cellStyle name="Output 5 2 2" xfId="8637"/>
    <cellStyle name="Output 5 3" xfId="8638"/>
    <cellStyle name="Page Title" xfId="779"/>
    <cellStyle name="Percent" xfId="2" builtinId="5"/>
    <cellStyle name="Percent [0]" xfId="780"/>
    <cellStyle name="Percent [1]" xfId="781"/>
    <cellStyle name="Percent [2]" xfId="782"/>
    <cellStyle name="Percent 10" xfId="8639"/>
    <cellStyle name="Percent 11" xfId="8640"/>
    <cellStyle name="Percent 12" xfId="8641"/>
    <cellStyle name="Percent 13" xfId="8642"/>
    <cellStyle name="Percent 14" xfId="8643"/>
    <cellStyle name="Percent 15" xfId="8644"/>
    <cellStyle name="Percent 16" xfId="8645"/>
    <cellStyle name="Percent 17" xfId="8646"/>
    <cellStyle name="Percent 18" xfId="8647"/>
    <cellStyle name="Percent 19" xfId="8648"/>
    <cellStyle name="Percent 2" xfId="783"/>
    <cellStyle name="Percent 2 2" xfId="784"/>
    <cellStyle name="Percent 2 3" xfId="785"/>
    <cellStyle name="Percent 2 4" xfId="786"/>
    <cellStyle name="Percent 2 5" xfId="787"/>
    <cellStyle name="Percent 20" xfId="8649"/>
    <cellStyle name="Percent 21" xfId="8650"/>
    <cellStyle name="Percent 22" xfId="8651"/>
    <cellStyle name="Percent 23" xfId="8652"/>
    <cellStyle name="Percent 24" xfId="8653"/>
    <cellStyle name="Percent 25" xfId="8654"/>
    <cellStyle name="Percent 26" xfId="8655"/>
    <cellStyle name="Percent 27" xfId="8656"/>
    <cellStyle name="Percent 28" xfId="8657"/>
    <cellStyle name="Percent 29" xfId="8658"/>
    <cellStyle name="Percent 3" xfId="788"/>
    <cellStyle name="Percent 3 2" xfId="1031"/>
    <cellStyle name="Percent 30" xfId="8659"/>
    <cellStyle name="Percent 31" xfId="8660"/>
    <cellStyle name="Percent 32" xfId="1028"/>
    <cellStyle name="Percent 4" xfId="789"/>
    <cellStyle name="Percent 5" xfId="790"/>
    <cellStyle name="Percent 6" xfId="791"/>
    <cellStyle name="Percent 7" xfId="792"/>
    <cellStyle name="Percent 8" xfId="793"/>
    <cellStyle name="Percent 9" xfId="8661"/>
    <cellStyle name="Percent[1]" xfId="794"/>
    <cellStyle name="Percent[1] 2" xfId="795"/>
    <cellStyle name="Percent[1]_FPL Georgia Tax As of October 2010" xfId="796"/>
    <cellStyle name="Power Price" xfId="797"/>
    <cellStyle name="Present Value" xfId="798"/>
    <cellStyle name="PSChar" xfId="799"/>
    <cellStyle name="PSDate" xfId="800"/>
    <cellStyle name="PSDec" xfId="801"/>
    <cellStyle name="PSHeading" xfId="802"/>
    <cellStyle name="PSInt" xfId="803"/>
    <cellStyle name="PSSpacer" xfId="804"/>
    <cellStyle name="SAPBEXaggData" xfId="805"/>
    <cellStyle name="SAPBEXaggData 10" xfId="8662"/>
    <cellStyle name="SAPBEXaggData 10 2" xfId="8663"/>
    <cellStyle name="SAPBEXaggData 10 2 2" xfId="8664"/>
    <cellStyle name="SAPBEXaggData 10 2 2 2" xfId="8665"/>
    <cellStyle name="SAPBEXaggData 10 2 3" xfId="8666"/>
    <cellStyle name="SAPBEXaggData 10 2 3 2" xfId="8667"/>
    <cellStyle name="SAPBEXaggData 10 2 4" xfId="8668"/>
    <cellStyle name="SAPBEXaggData 10 3" xfId="8669"/>
    <cellStyle name="SAPBEXaggData 10 3 2" xfId="8670"/>
    <cellStyle name="SAPBEXaggData 10 4" xfId="8671"/>
    <cellStyle name="SAPBEXaggData 10 4 2" xfId="8672"/>
    <cellStyle name="SAPBEXaggData 10 5" xfId="8673"/>
    <cellStyle name="SAPBEXaggData 11" xfId="8674"/>
    <cellStyle name="SAPBEXaggData 11 2" xfId="8675"/>
    <cellStyle name="SAPBEXaggData 11 2 2" xfId="8676"/>
    <cellStyle name="SAPBEXaggData 11 3" xfId="8677"/>
    <cellStyle name="SAPBEXaggData 11 3 2" xfId="8678"/>
    <cellStyle name="SAPBEXaggData 11 4" xfId="8679"/>
    <cellStyle name="SAPBEXaggData 12" xfId="8680"/>
    <cellStyle name="SAPBEXaggData 12 2" xfId="8681"/>
    <cellStyle name="SAPBEXaggData 12 2 2" xfId="8682"/>
    <cellStyle name="SAPBEXaggData 12 3" xfId="8683"/>
    <cellStyle name="SAPBEXaggData 12 3 2" xfId="8684"/>
    <cellStyle name="SAPBEXaggData 12 4" xfId="8685"/>
    <cellStyle name="SAPBEXaggData 13" xfId="8686"/>
    <cellStyle name="SAPBEXaggData 13 2" xfId="8687"/>
    <cellStyle name="SAPBEXaggData 13 2 2" xfId="8688"/>
    <cellStyle name="SAPBEXaggData 13 3" xfId="8689"/>
    <cellStyle name="SAPBEXaggData 13 3 2" xfId="8690"/>
    <cellStyle name="SAPBEXaggData 13 4" xfId="8691"/>
    <cellStyle name="SAPBEXaggData 14" xfId="8692"/>
    <cellStyle name="SAPBEXaggData 14 2" xfId="8693"/>
    <cellStyle name="SAPBEXaggData 14 2 2" xfId="8694"/>
    <cellStyle name="SAPBEXaggData 14 3" xfId="8695"/>
    <cellStyle name="SAPBEXaggData 14 3 2" xfId="8696"/>
    <cellStyle name="SAPBEXaggData 14 4" xfId="8697"/>
    <cellStyle name="SAPBEXaggData 15" xfId="8698"/>
    <cellStyle name="SAPBEXaggData 15 2" xfId="8699"/>
    <cellStyle name="SAPBEXaggData 15 2 2" xfId="8700"/>
    <cellStyle name="SAPBEXaggData 15 3" xfId="8701"/>
    <cellStyle name="SAPBEXaggData 15 3 2" xfId="8702"/>
    <cellStyle name="SAPBEXaggData 15 4" xfId="8703"/>
    <cellStyle name="SAPBEXaggData 16" xfId="8704"/>
    <cellStyle name="SAPBEXaggData 16 2" xfId="8705"/>
    <cellStyle name="SAPBEXaggData 16 2 2" xfId="8706"/>
    <cellStyle name="SAPBEXaggData 16 3" xfId="8707"/>
    <cellStyle name="SAPBEXaggData 17" xfId="8708"/>
    <cellStyle name="SAPBEXaggData 17 2" xfId="8709"/>
    <cellStyle name="SAPBEXaggData 17 2 2" xfId="8710"/>
    <cellStyle name="SAPBEXaggData 17 3" xfId="8711"/>
    <cellStyle name="SAPBEXaggData 18" xfId="8712"/>
    <cellStyle name="SAPBEXaggData 18 2" xfId="8713"/>
    <cellStyle name="SAPBEXaggData 18 2 2" xfId="8714"/>
    <cellStyle name="SAPBEXaggData 18 3" xfId="8715"/>
    <cellStyle name="SAPBEXaggData 19" xfId="8716"/>
    <cellStyle name="SAPBEXaggData 19 2" xfId="8717"/>
    <cellStyle name="SAPBEXaggData 2" xfId="806"/>
    <cellStyle name="SAPBEXaggData 2 10" xfId="8718"/>
    <cellStyle name="SAPBEXaggData 2 10 2" xfId="8719"/>
    <cellStyle name="SAPBEXaggData 2 10 2 2" xfId="8720"/>
    <cellStyle name="SAPBEXaggData 2 10 3" xfId="8721"/>
    <cellStyle name="SAPBEXaggData 2 10 3 2" xfId="8722"/>
    <cellStyle name="SAPBEXaggData 2 10 4" xfId="8723"/>
    <cellStyle name="SAPBEXaggData 2 11" xfId="8724"/>
    <cellStyle name="SAPBEXaggData 2 11 2" xfId="8725"/>
    <cellStyle name="SAPBEXaggData 2 11 2 2" xfId="8726"/>
    <cellStyle name="SAPBEXaggData 2 11 3" xfId="8727"/>
    <cellStyle name="SAPBEXaggData 2 11 3 2" xfId="8728"/>
    <cellStyle name="SAPBEXaggData 2 11 4" xfId="8729"/>
    <cellStyle name="SAPBEXaggData 2 12" xfId="8730"/>
    <cellStyle name="SAPBEXaggData 2 12 2" xfId="8731"/>
    <cellStyle name="SAPBEXaggData 2 12 2 2" xfId="8732"/>
    <cellStyle name="SAPBEXaggData 2 12 3" xfId="8733"/>
    <cellStyle name="SAPBEXaggData 2 12 3 2" xfId="8734"/>
    <cellStyle name="SAPBEXaggData 2 12 4" xfId="8735"/>
    <cellStyle name="SAPBEXaggData 2 13" xfId="8736"/>
    <cellStyle name="SAPBEXaggData 2 13 2" xfId="8737"/>
    <cellStyle name="SAPBEXaggData 2 13 2 2" xfId="8738"/>
    <cellStyle name="SAPBEXaggData 2 13 3" xfId="8739"/>
    <cellStyle name="SAPBEXaggData 2 13 3 2" xfId="8740"/>
    <cellStyle name="SAPBEXaggData 2 13 4" xfId="8741"/>
    <cellStyle name="SAPBEXaggData 2 14" xfId="8742"/>
    <cellStyle name="SAPBEXaggData 2 14 2" xfId="8743"/>
    <cellStyle name="SAPBEXaggData 2 14 2 2" xfId="8744"/>
    <cellStyle name="SAPBEXaggData 2 14 3" xfId="8745"/>
    <cellStyle name="SAPBEXaggData 2 14 3 2" xfId="8746"/>
    <cellStyle name="SAPBEXaggData 2 14 4" xfId="8747"/>
    <cellStyle name="SAPBEXaggData 2 15" xfId="8748"/>
    <cellStyle name="SAPBEXaggData 2 15 2" xfId="8749"/>
    <cellStyle name="SAPBEXaggData 2 15 2 2" xfId="8750"/>
    <cellStyle name="SAPBEXaggData 2 15 3" xfId="8751"/>
    <cellStyle name="SAPBEXaggData 2 16" xfId="8752"/>
    <cellStyle name="SAPBEXaggData 2 16 2" xfId="8753"/>
    <cellStyle name="SAPBEXaggData 2 16 2 2" xfId="8754"/>
    <cellStyle name="SAPBEXaggData 2 16 3" xfId="8755"/>
    <cellStyle name="SAPBEXaggData 2 17" xfId="8756"/>
    <cellStyle name="SAPBEXaggData 2 17 2" xfId="8757"/>
    <cellStyle name="SAPBEXaggData 2 17 2 2" xfId="8758"/>
    <cellStyle name="SAPBEXaggData 2 17 3" xfId="8759"/>
    <cellStyle name="SAPBEXaggData 2 18" xfId="8760"/>
    <cellStyle name="SAPBEXaggData 2 18 2" xfId="8761"/>
    <cellStyle name="SAPBEXaggData 2 19" xfId="8762"/>
    <cellStyle name="SAPBEXaggData 2 19 2" xfId="8763"/>
    <cellStyle name="SAPBEXaggData 2 2" xfId="8764"/>
    <cellStyle name="SAPBEXaggData 2 2 10" xfId="8765"/>
    <cellStyle name="SAPBEXaggData 2 2 10 2" xfId="8766"/>
    <cellStyle name="SAPBEXaggData 2 2 10 2 2" xfId="8767"/>
    <cellStyle name="SAPBEXaggData 2 2 10 3" xfId="8768"/>
    <cellStyle name="SAPBEXaggData 2 2 10 3 2" xfId="8769"/>
    <cellStyle name="SAPBEXaggData 2 2 10 4" xfId="8770"/>
    <cellStyle name="SAPBEXaggData 2 2 11" xfId="8771"/>
    <cellStyle name="SAPBEXaggData 2 2 11 2" xfId="8772"/>
    <cellStyle name="SAPBEXaggData 2 2 12" xfId="8773"/>
    <cellStyle name="SAPBEXaggData 2 2 12 2" xfId="8774"/>
    <cellStyle name="SAPBEXaggData 2 2 13" xfId="8775"/>
    <cellStyle name="SAPBEXaggData 2 2 2" xfId="8776"/>
    <cellStyle name="SAPBEXaggData 2 2 2 10" xfId="8777"/>
    <cellStyle name="SAPBEXaggData 2 2 2 2" xfId="8778"/>
    <cellStyle name="SAPBEXaggData 2 2 2 2 2" xfId="8779"/>
    <cellStyle name="SAPBEXaggData 2 2 2 2 2 2" xfId="8780"/>
    <cellStyle name="SAPBEXaggData 2 2 2 2 2 2 2" xfId="8781"/>
    <cellStyle name="SAPBEXaggData 2 2 2 2 2 3" xfId="8782"/>
    <cellStyle name="SAPBEXaggData 2 2 2 2 2 3 2" xfId="8783"/>
    <cellStyle name="SAPBEXaggData 2 2 2 2 2 4" xfId="8784"/>
    <cellStyle name="SAPBEXaggData 2 2 2 2 3" xfId="8785"/>
    <cellStyle name="SAPBEXaggData 2 2 2 2 3 2" xfId="8786"/>
    <cellStyle name="SAPBEXaggData 2 2 2 2 4" xfId="8787"/>
    <cellStyle name="SAPBEXaggData 2 2 2 2 4 2" xfId="8788"/>
    <cellStyle name="SAPBEXaggData 2 2 2 2 5" xfId="8789"/>
    <cellStyle name="SAPBEXaggData 2 2 2 3" xfId="8790"/>
    <cellStyle name="SAPBEXaggData 2 2 2 3 2" xfId="8791"/>
    <cellStyle name="SAPBEXaggData 2 2 2 3 2 2" xfId="8792"/>
    <cellStyle name="SAPBEXaggData 2 2 2 3 2 2 2" xfId="8793"/>
    <cellStyle name="SAPBEXaggData 2 2 2 3 2 3" xfId="8794"/>
    <cellStyle name="SAPBEXaggData 2 2 2 3 2 3 2" xfId="8795"/>
    <cellStyle name="SAPBEXaggData 2 2 2 3 2 4" xfId="8796"/>
    <cellStyle name="SAPBEXaggData 2 2 2 3 3" xfId="8797"/>
    <cellStyle name="SAPBEXaggData 2 2 2 3 3 2" xfId="8798"/>
    <cellStyle name="SAPBEXaggData 2 2 2 3 4" xfId="8799"/>
    <cellStyle name="SAPBEXaggData 2 2 2 3 4 2" xfId="8800"/>
    <cellStyle name="SAPBEXaggData 2 2 2 3 5" xfId="8801"/>
    <cellStyle name="SAPBEXaggData 2 2 2 4" xfId="8802"/>
    <cellStyle name="SAPBEXaggData 2 2 2 4 2" xfId="8803"/>
    <cellStyle name="SAPBEXaggData 2 2 2 4 2 2" xfId="8804"/>
    <cellStyle name="SAPBEXaggData 2 2 2 4 2 2 2" xfId="8805"/>
    <cellStyle name="SAPBEXaggData 2 2 2 4 2 3" xfId="8806"/>
    <cellStyle name="SAPBEXaggData 2 2 2 4 2 3 2" xfId="8807"/>
    <cellStyle name="SAPBEXaggData 2 2 2 4 2 4" xfId="8808"/>
    <cellStyle name="SAPBEXaggData 2 2 2 4 3" xfId="8809"/>
    <cellStyle name="SAPBEXaggData 2 2 2 4 3 2" xfId="8810"/>
    <cellStyle name="SAPBEXaggData 2 2 2 4 4" xfId="8811"/>
    <cellStyle name="SAPBEXaggData 2 2 2 4 4 2" xfId="8812"/>
    <cellStyle name="SAPBEXaggData 2 2 2 4 5" xfId="8813"/>
    <cellStyle name="SAPBEXaggData 2 2 2 5" xfId="8814"/>
    <cellStyle name="SAPBEXaggData 2 2 2 5 2" xfId="8815"/>
    <cellStyle name="SAPBEXaggData 2 2 2 5 2 2" xfId="8816"/>
    <cellStyle name="SAPBEXaggData 2 2 2 5 2 2 2" xfId="8817"/>
    <cellStyle name="SAPBEXaggData 2 2 2 5 2 3" xfId="8818"/>
    <cellStyle name="SAPBEXaggData 2 2 2 5 2 3 2" xfId="8819"/>
    <cellStyle name="SAPBEXaggData 2 2 2 5 2 4" xfId="8820"/>
    <cellStyle name="SAPBEXaggData 2 2 2 5 3" xfId="8821"/>
    <cellStyle name="SAPBEXaggData 2 2 2 5 3 2" xfId="8822"/>
    <cellStyle name="SAPBEXaggData 2 2 2 5 4" xfId="8823"/>
    <cellStyle name="SAPBEXaggData 2 2 2 5 4 2" xfId="8824"/>
    <cellStyle name="SAPBEXaggData 2 2 2 5 5" xfId="8825"/>
    <cellStyle name="SAPBEXaggData 2 2 2 6" xfId="8826"/>
    <cellStyle name="SAPBEXaggData 2 2 2 6 2" xfId="8827"/>
    <cellStyle name="SAPBEXaggData 2 2 2 6 2 2" xfId="8828"/>
    <cellStyle name="SAPBEXaggData 2 2 2 6 2 2 2" xfId="8829"/>
    <cellStyle name="SAPBEXaggData 2 2 2 6 2 3" xfId="8830"/>
    <cellStyle name="SAPBEXaggData 2 2 2 6 2 3 2" xfId="8831"/>
    <cellStyle name="SAPBEXaggData 2 2 2 6 2 4" xfId="8832"/>
    <cellStyle name="SAPBEXaggData 2 2 2 6 3" xfId="8833"/>
    <cellStyle name="SAPBEXaggData 2 2 2 6 3 2" xfId="8834"/>
    <cellStyle name="SAPBEXaggData 2 2 2 6 4" xfId="8835"/>
    <cellStyle name="SAPBEXaggData 2 2 2 6 4 2" xfId="8836"/>
    <cellStyle name="SAPBEXaggData 2 2 2 6 5" xfId="8837"/>
    <cellStyle name="SAPBEXaggData 2 2 2 7" xfId="8838"/>
    <cellStyle name="SAPBEXaggData 2 2 2 7 2" xfId="8839"/>
    <cellStyle name="SAPBEXaggData 2 2 2 7 2 2" xfId="8840"/>
    <cellStyle name="SAPBEXaggData 2 2 2 7 3" xfId="8841"/>
    <cellStyle name="SAPBEXaggData 2 2 2 7 3 2" xfId="8842"/>
    <cellStyle name="SAPBEXaggData 2 2 2 7 4" xfId="8843"/>
    <cellStyle name="SAPBEXaggData 2 2 2 8" xfId="8844"/>
    <cellStyle name="SAPBEXaggData 2 2 2 8 2" xfId="8845"/>
    <cellStyle name="SAPBEXaggData 2 2 2 9" xfId="8846"/>
    <cellStyle name="SAPBEXaggData 2 2 2 9 2" xfId="8847"/>
    <cellStyle name="SAPBEXaggData 2 2 3" xfId="8848"/>
    <cellStyle name="SAPBEXaggData 2 2 3 10" xfId="8849"/>
    <cellStyle name="SAPBEXaggData 2 2 3 2" xfId="8850"/>
    <cellStyle name="SAPBEXaggData 2 2 3 2 2" xfId="8851"/>
    <cellStyle name="SAPBEXaggData 2 2 3 2 2 2" xfId="8852"/>
    <cellStyle name="SAPBEXaggData 2 2 3 2 2 2 2" xfId="8853"/>
    <cellStyle name="SAPBEXaggData 2 2 3 2 2 3" xfId="8854"/>
    <cellStyle name="SAPBEXaggData 2 2 3 2 2 3 2" xfId="8855"/>
    <cellStyle name="SAPBEXaggData 2 2 3 2 2 4" xfId="8856"/>
    <cellStyle name="SAPBEXaggData 2 2 3 2 3" xfId="8857"/>
    <cellStyle name="SAPBEXaggData 2 2 3 2 3 2" xfId="8858"/>
    <cellStyle name="SAPBEXaggData 2 2 3 2 4" xfId="8859"/>
    <cellStyle name="SAPBEXaggData 2 2 3 2 4 2" xfId="8860"/>
    <cellStyle name="SAPBEXaggData 2 2 3 2 5" xfId="8861"/>
    <cellStyle name="SAPBEXaggData 2 2 3 3" xfId="8862"/>
    <cellStyle name="SAPBEXaggData 2 2 3 3 2" xfId="8863"/>
    <cellStyle name="SAPBEXaggData 2 2 3 3 2 2" xfId="8864"/>
    <cellStyle name="SAPBEXaggData 2 2 3 3 2 2 2" xfId="8865"/>
    <cellStyle name="SAPBEXaggData 2 2 3 3 2 3" xfId="8866"/>
    <cellStyle name="SAPBEXaggData 2 2 3 3 2 3 2" xfId="8867"/>
    <cellStyle name="SAPBEXaggData 2 2 3 3 2 4" xfId="8868"/>
    <cellStyle name="SAPBEXaggData 2 2 3 3 3" xfId="8869"/>
    <cellStyle name="SAPBEXaggData 2 2 3 3 3 2" xfId="8870"/>
    <cellStyle name="SAPBEXaggData 2 2 3 3 4" xfId="8871"/>
    <cellStyle name="SAPBEXaggData 2 2 3 3 4 2" xfId="8872"/>
    <cellStyle name="SAPBEXaggData 2 2 3 3 5" xfId="8873"/>
    <cellStyle name="SAPBEXaggData 2 2 3 4" xfId="8874"/>
    <cellStyle name="SAPBEXaggData 2 2 3 4 2" xfId="8875"/>
    <cellStyle name="SAPBEXaggData 2 2 3 4 2 2" xfId="8876"/>
    <cellStyle name="SAPBEXaggData 2 2 3 4 2 2 2" xfId="8877"/>
    <cellStyle name="SAPBEXaggData 2 2 3 4 2 3" xfId="8878"/>
    <cellStyle name="SAPBEXaggData 2 2 3 4 2 3 2" xfId="8879"/>
    <cellStyle name="SAPBEXaggData 2 2 3 4 2 4" xfId="8880"/>
    <cellStyle name="SAPBEXaggData 2 2 3 4 3" xfId="8881"/>
    <cellStyle name="SAPBEXaggData 2 2 3 4 3 2" xfId="8882"/>
    <cellStyle name="SAPBEXaggData 2 2 3 4 4" xfId="8883"/>
    <cellStyle name="SAPBEXaggData 2 2 3 4 4 2" xfId="8884"/>
    <cellStyle name="SAPBEXaggData 2 2 3 4 5" xfId="8885"/>
    <cellStyle name="SAPBEXaggData 2 2 3 5" xfId="8886"/>
    <cellStyle name="SAPBEXaggData 2 2 3 5 2" xfId="8887"/>
    <cellStyle name="SAPBEXaggData 2 2 3 5 2 2" xfId="8888"/>
    <cellStyle name="SAPBEXaggData 2 2 3 5 2 2 2" xfId="8889"/>
    <cellStyle name="SAPBEXaggData 2 2 3 5 2 3" xfId="8890"/>
    <cellStyle name="SAPBEXaggData 2 2 3 5 2 3 2" xfId="8891"/>
    <cellStyle name="SAPBEXaggData 2 2 3 5 2 4" xfId="8892"/>
    <cellStyle name="SAPBEXaggData 2 2 3 5 3" xfId="8893"/>
    <cellStyle name="SAPBEXaggData 2 2 3 5 3 2" xfId="8894"/>
    <cellStyle name="SAPBEXaggData 2 2 3 5 4" xfId="8895"/>
    <cellStyle name="SAPBEXaggData 2 2 3 5 4 2" xfId="8896"/>
    <cellStyle name="SAPBEXaggData 2 2 3 5 5" xfId="8897"/>
    <cellStyle name="SAPBEXaggData 2 2 3 6" xfId="8898"/>
    <cellStyle name="SAPBEXaggData 2 2 3 6 2" xfId="8899"/>
    <cellStyle name="SAPBEXaggData 2 2 3 6 2 2" xfId="8900"/>
    <cellStyle name="SAPBEXaggData 2 2 3 6 2 2 2" xfId="8901"/>
    <cellStyle name="SAPBEXaggData 2 2 3 6 2 3" xfId="8902"/>
    <cellStyle name="SAPBEXaggData 2 2 3 6 2 3 2" xfId="8903"/>
    <cellStyle name="SAPBEXaggData 2 2 3 6 2 4" xfId="8904"/>
    <cellStyle name="SAPBEXaggData 2 2 3 6 3" xfId="8905"/>
    <cellStyle name="SAPBEXaggData 2 2 3 6 3 2" xfId="8906"/>
    <cellStyle name="SAPBEXaggData 2 2 3 6 4" xfId="8907"/>
    <cellStyle name="SAPBEXaggData 2 2 3 6 4 2" xfId="8908"/>
    <cellStyle name="SAPBEXaggData 2 2 3 6 5" xfId="8909"/>
    <cellStyle name="SAPBEXaggData 2 2 3 7" xfId="8910"/>
    <cellStyle name="SAPBEXaggData 2 2 3 7 2" xfId="8911"/>
    <cellStyle name="SAPBEXaggData 2 2 3 7 2 2" xfId="8912"/>
    <cellStyle name="SAPBEXaggData 2 2 3 7 3" xfId="8913"/>
    <cellStyle name="SAPBEXaggData 2 2 3 7 3 2" xfId="8914"/>
    <cellStyle name="SAPBEXaggData 2 2 3 7 4" xfId="8915"/>
    <cellStyle name="SAPBEXaggData 2 2 3 8" xfId="8916"/>
    <cellStyle name="SAPBEXaggData 2 2 3 8 2" xfId="8917"/>
    <cellStyle name="SAPBEXaggData 2 2 3 9" xfId="8918"/>
    <cellStyle name="SAPBEXaggData 2 2 3 9 2" xfId="8919"/>
    <cellStyle name="SAPBEXaggData 2 2 4" xfId="8920"/>
    <cellStyle name="SAPBEXaggData 2 2 4 10" xfId="8921"/>
    <cellStyle name="SAPBEXaggData 2 2 4 2" xfId="8922"/>
    <cellStyle name="SAPBEXaggData 2 2 4 2 2" xfId="8923"/>
    <cellStyle name="SAPBEXaggData 2 2 4 2 2 2" xfId="8924"/>
    <cellStyle name="SAPBEXaggData 2 2 4 2 2 2 2" xfId="8925"/>
    <cellStyle name="SAPBEXaggData 2 2 4 2 2 3" xfId="8926"/>
    <cellStyle name="SAPBEXaggData 2 2 4 2 2 3 2" xfId="8927"/>
    <cellStyle name="SAPBEXaggData 2 2 4 2 2 4" xfId="8928"/>
    <cellStyle name="SAPBEXaggData 2 2 4 2 3" xfId="8929"/>
    <cellStyle name="SAPBEXaggData 2 2 4 2 3 2" xfId="8930"/>
    <cellStyle name="SAPBEXaggData 2 2 4 2 4" xfId="8931"/>
    <cellStyle name="SAPBEXaggData 2 2 4 2 4 2" xfId="8932"/>
    <cellStyle name="SAPBEXaggData 2 2 4 2 5" xfId="8933"/>
    <cellStyle name="SAPBEXaggData 2 2 4 3" xfId="8934"/>
    <cellStyle name="SAPBEXaggData 2 2 4 3 2" xfId="8935"/>
    <cellStyle name="SAPBEXaggData 2 2 4 3 2 2" xfId="8936"/>
    <cellStyle name="SAPBEXaggData 2 2 4 3 2 2 2" xfId="8937"/>
    <cellStyle name="SAPBEXaggData 2 2 4 3 2 3" xfId="8938"/>
    <cellStyle name="SAPBEXaggData 2 2 4 3 2 3 2" xfId="8939"/>
    <cellStyle name="SAPBEXaggData 2 2 4 3 2 4" xfId="8940"/>
    <cellStyle name="SAPBEXaggData 2 2 4 3 3" xfId="8941"/>
    <cellStyle name="SAPBEXaggData 2 2 4 3 3 2" xfId="8942"/>
    <cellStyle name="SAPBEXaggData 2 2 4 3 4" xfId="8943"/>
    <cellStyle name="SAPBEXaggData 2 2 4 3 4 2" xfId="8944"/>
    <cellStyle name="SAPBEXaggData 2 2 4 3 5" xfId="8945"/>
    <cellStyle name="SAPBEXaggData 2 2 4 4" xfId="8946"/>
    <cellStyle name="SAPBEXaggData 2 2 4 4 2" xfId="8947"/>
    <cellStyle name="SAPBEXaggData 2 2 4 4 2 2" xfId="8948"/>
    <cellStyle name="SAPBEXaggData 2 2 4 4 2 2 2" xfId="8949"/>
    <cellStyle name="SAPBEXaggData 2 2 4 4 2 3" xfId="8950"/>
    <cellStyle name="SAPBEXaggData 2 2 4 4 2 3 2" xfId="8951"/>
    <cellStyle name="SAPBEXaggData 2 2 4 4 2 4" xfId="8952"/>
    <cellStyle name="SAPBEXaggData 2 2 4 4 3" xfId="8953"/>
    <cellStyle name="SAPBEXaggData 2 2 4 4 3 2" xfId="8954"/>
    <cellStyle name="SAPBEXaggData 2 2 4 4 4" xfId="8955"/>
    <cellStyle name="SAPBEXaggData 2 2 4 4 4 2" xfId="8956"/>
    <cellStyle name="SAPBEXaggData 2 2 4 4 5" xfId="8957"/>
    <cellStyle name="SAPBEXaggData 2 2 4 5" xfId="8958"/>
    <cellStyle name="SAPBEXaggData 2 2 4 5 2" xfId="8959"/>
    <cellStyle name="SAPBEXaggData 2 2 4 5 2 2" xfId="8960"/>
    <cellStyle name="SAPBEXaggData 2 2 4 5 2 2 2" xfId="8961"/>
    <cellStyle name="SAPBEXaggData 2 2 4 5 2 3" xfId="8962"/>
    <cellStyle name="SAPBEXaggData 2 2 4 5 2 3 2" xfId="8963"/>
    <cellStyle name="SAPBEXaggData 2 2 4 5 2 4" xfId="8964"/>
    <cellStyle name="SAPBEXaggData 2 2 4 5 3" xfId="8965"/>
    <cellStyle name="SAPBEXaggData 2 2 4 5 3 2" xfId="8966"/>
    <cellStyle name="SAPBEXaggData 2 2 4 5 4" xfId="8967"/>
    <cellStyle name="SAPBEXaggData 2 2 4 5 4 2" xfId="8968"/>
    <cellStyle name="SAPBEXaggData 2 2 4 5 5" xfId="8969"/>
    <cellStyle name="SAPBEXaggData 2 2 4 6" xfId="8970"/>
    <cellStyle name="SAPBEXaggData 2 2 4 6 2" xfId="8971"/>
    <cellStyle name="SAPBEXaggData 2 2 4 6 2 2" xfId="8972"/>
    <cellStyle name="SAPBEXaggData 2 2 4 6 2 2 2" xfId="8973"/>
    <cellStyle name="SAPBEXaggData 2 2 4 6 2 3" xfId="8974"/>
    <cellStyle name="SAPBEXaggData 2 2 4 6 2 3 2" xfId="8975"/>
    <cellStyle name="SAPBEXaggData 2 2 4 6 2 4" xfId="8976"/>
    <cellStyle name="SAPBEXaggData 2 2 4 6 3" xfId="8977"/>
    <cellStyle name="SAPBEXaggData 2 2 4 6 3 2" xfId="8978"/>
    <cellStyle name="SAPBEXaggData 2 2 4 6 4" xfId="8979"/>
    <cellStyle name="SAPBEXaggData 2 2 4 6 4 2" xfId="8980"/>
    <cellStyle name="SAPBEXaggData 2 2 4 6 5" xfId="8981"/>
    <cellStyle name="SAPBEXaggData 2 2 4 7" xfId="8982"/>
    <cellStyle name="SAPBEXaggData 2 2 4 7 2" xfId="8983"/>
    <cellStyle name="SAPBEXaggData 2 2 4 7 2 2" xfId="8984"/>
    <cellStyle name="SAPBEXaggData 2 2 4 7 3" xfId="8985"/>
    <cellStyle name="SAPBEXaggData 2 2 4 7 3 2" xfId="8986"/>
    <cellStyle name="SAPBEXaggData 2 2 4 7 4" xfId="8987"/>
    <cellStyle name="SAPBEXaggData 2 2 4 8" xfId="8988"/>
    <cellStyle name="SAPBEXaggData 2 2 4 8 2" xfId="8989"/>
    <cellStyle name="SAPBEXaggData 2 2 4 9" xfId="8990"/>
    <cellStyle name="SAPBEXaggData 2 2 4 9 2" xfId="8991"/>
    <cellStyle name="SAPBEXaggData 2 2 5" xfId="8992"/>
    <cellStyle name="SAPBEXaggData 2 2 5 2" xfId="8993"/>
    <cellStyle name="SAPBEXaggData 2 2 5 2 2" xfId="8994"/>
    <cellStyle name="SAPBEXaggData 2 2 5 2 2 2" xfId="8995"/>
    <cellStyle name="SAPBEXaggData 2 2 5 2 3" xfId="8996"/>
    <cellStyle name="SAPBEXaggData 2 2 5 2 3 2" xfId="8997"/>
    <cellStyle name="SAPBEXaggData 2 2 5 2 4" xfId="8998"/>
    <cellStyle name="SAPBEXaggData 2 2 5 3" xfId="8999"/>
    <cellStyle name="SAPBEXaggData 2 2 5 3 2" xfId="9000"/>
    <cellStyle name="SAPBEXaggData 2 2 5 4" xfId="9001"/>
    <cellStyle name="SAPBEXaggData 2 2 5 4 2" xfId="9002"/>
    <cellStyle name="SAPBEXaggData 2 2 5 5" xfId="9003"/>
    <cellStyle name="SAPBEXaggData 2 2 6" xfId="9004"/>
    <cellStyle name="SAPBEXaggData 2 2 6 2" xfId="9005"/>
    <cellStyle name="SAPBEXaggData 2 2 6 2 2" xfId="9006"/>
    <cellStyle name="SAPBEXaggData 2 2 6 2 2 2" xfId="9007"/>
    <cellStyle name="SAPBEXaggData 2 2 6 2 3" xfId="9008"/>
    <cellStyle name="SAPBEXaggData 2 2 6 2 3 2" xfId="9009"/>
    <cellStyle name="SAPBEXaggData 2 2 6 2 4" xfId="9010"/>
    <cellStyle name="SAPBEXaggData 2 2 6 3" xfId="9011"/>
    <cellStyle name="SAPBEXaggData 2 2 6 3 2" xfId="9012"/>
    <cellStyle name="SAPBEXaggData 2 2 6 4" xfId="9013"/>
    <cellStyle name="SAPBEXaggData 2 2 6 4 2" xfId="9014"/>
    <cellStyle name="SAPBEXaggData 2 2 6 5" xfId="9015"/>
    <cellStyle name="SAPBEXaggData 2 2 7" xfId="9016"/>
    <cellStyle name="SAPBEXaggData 2 2 7 2" xfId="9017"/>
    <cellStyle name="SAPBEXaggData 2 2 7 2 2" xfId="9018"/>
    <cellStyle name="SAPBEXaggData 2 2 7 2 2 2" xfId="9019"/>
    <cellStyle name="SAPBEXaggData 2 2 7 2 3" xfId="9020"/>
    <cellStyle name="SAPBEXaggData 2 2 7 2 3 2" xfId="9021"/>
    <cellStyle name="SAPBEXaggData 2 2 7 2 4" xfId="9022"/>
    <cellStyle name="SAPBEXaggData 2 2 7 3" xfId="9023"/>
    <cellStyle name="SAPBEXaggData 2 2 7 3 2" xfId="9024"/>
    <cellStyle name="SAPBEXaggData 2 2 7 4" xfId="9025"/>
    <cellStyle name="SAPBEXaggData 2 2 7 4 2" xfId="9026"/>
    <cellStyle name="SAPBEXaggData 2 2 7 5" xfId="9027"/>
    <cellStyle name="SAPBEXaggData 2 2 8" xfId="9028"/>
    <cellStyle name="SAPBEXaggData 2 2 8 2" xfId="9029"/>
    <cellStyle name="SAPBEXaggData 2 2 8 2 2" xfId="9030"/>
    <cellStyle name="SAPBEXaggData 2 2 8 2 2 2" xfId="9031"/>
    <cellStyle name="SAPBEXaggData 2 2 8 2 3" xfId="9032"/>
    <cellStyle name="SAPBEXaggData 2 2 8 2 3 2" xfId="9033"/>
    <cellStyle name="SAPBEXaggData 2 2 8 2 4" xfId="9034"/>
    <cellStyle name="SAPBEXaggData 2 2 8 3" xfId="9035"/>
    <cellStyle name="SAPBEXaggData 2 2 8 3 2" xfId="9036"/>
    <cellStyle name="SAPBEXaggData 2 2 8 4" xfId="9037"/>
    <cellStyle name="SAPBEXaggData 2 2 8 4 2" xfId="9038"/>
    <cellStyle name="SAPBEXaggData 2 2 8 5" xfId="9039"/>
    <cellStyle name="SAPBEXaggData 2 2 9" xfId="9040"/>
    <cellStyle name="SAPBEXaggData 2 2 9 2" xfId="9041"/>
    <cellStyle name="SAPBEXaggData 2 2 9 2 2" xfId="9042"/>
    <cellStyle name="SAPBEXaggData 2 2 9 2 2 2" xfId="9043"/>
    <cellStyle name="SAPBEXaggData 2 2 9 2 3" xfId="9044"/>
    <cellStyle name="SAPBEXaggData 2 2 9 2 3 2" xfId="9045"/>
    <cellStyle name="SAPBEXaggData 2 2 9 2 4" xfId="9046"/>
    <cellStyle name="SAPBEXaggData 2 2 9 3" xfId="9047"/>
    <cellStyle name="SAPBEXaggData 2 2 9 3 2" xfId="9048"/>
    <cellStyle name="SAPBEXaggData 2 2 9 4" xfId="9049"/>
    <cellStyle name="SAPBEXaggData 2 2 9 4 2" xfId="9050"/>
    <cellStyle name="SAPBEXaggData 2 2 9 5" xfId="9051"/>
    <cellStyle name="SAPBEXaggData 2 20" xfId="9052"/>
    <cellStyle name="SAPBEXaggData 2 20 2" xfId="9053"/>
    <cellStyle name="SAPBEXaggData 2 21" xfId="9054"/>
    <cellStyle name="SAPBEXaggData 2 3" xfId="9055"/>
    <cellStyle name="SAPBEXaggData 2 3 10" xfId="9056"/>
    <cellStyle name="SAPBEXaggData 2 3 2" xfId="9057"/>
    <cellStyle name="SAPBEXaggData 2 3 2 2" xfId="9058"/>
    <cellStyle name="SAPBEXaggData 2 3 2 2 2" xfId="9059"/>
    <cellStyle name="SAPBEXaggData 2 3 2 2 2 2" xfId="9060"/>
    <cellStyle name="SAPBEXaggData 2 3 2 2 3" xfId="9061"/>
    <cellStyle name="SAPBEXaggData 2 3 2 2 3 2" xfId="9062"/>
    <cellStyle name="SAPBEXaggData 2 3 2 2 4" xfId="9063"/>
    <cellStyle name="SAPBEXaggData 2 3 2 3" xfId="9064"/>
    <cellStyle name="SAPBEXaggData 2 3 2 3 2" xfId="9065"/>
    <cellStyle name="SAPBEXaggData 2 3 2 4" xfId="9066"/>
    <cellStyle name="SAPBEXaggData 2 3 2 4 2" xfId="9067"/>
    <cellStyle name="SAPBEXaggData 2 3 2 5" xfId="9068"/>
    <cellStyle name="SAPBEXaggData 2 3 3" xfId="9069"/>
    <cellStyle name="SAPBEXaggData 2 3 3 2" xfId="9070"/>
    <cellStyle name="SAPBEXaggData 2 3 3 2 2" xfId="9071"/>
    <cellStyle name="SAPBEXaggData 2 3 3 2 2 2" xfId="9072"/>
    <cellStyle name="SAPBEXaggData 2 3 3 2 3" xfId="9073"/>
    <cellStyle name="SAPBEXaggData 2 3 3 2 3 2" xfId="9074"/>
    <cellStyle name="SAPBEXaggData 2 3 3 2 4" xfId="9075"/>
    <cellStyle name="SAPBEXaggData 2 3 3 3" xfId="9076"/>
    <cellStyle name="SAPBEXaggData 2 3 3 3 2" xfId="9077"/>
    <cellStyle name="SAPBEXaggData 2 3 3 4" xfId="9078"/>
    <cellStyle name="SAPBEXaggData 2 3 3 4 2" xfId="9079"/>
    <cellStyle name="SAPBEXaggData 2 3 3 5" xfId="9080"/>
    <cellStyle name="SAPBEXaggData 2 3 4" xfId="9081"/>
    <cellStyle name="SAPBEXaggData 2 3 4 2" xfId="9082"/>
    <cellStyle name="SAPBEXaggData 2 3 4 2 2" xfId="9083"/>
    <cellStyle name="SAPBEXaggData 2 3 4 2 2 2" xfId="9084"/>
    <cellStyle name="SAPBEXaggData 2 3 4 2 3" xfId="9085"/>
    <cellStyle name="SAPBEXaggData 2 3 4 2 3 2" xfId="9086"/>
    <cellStyle name="SAPBEXaggData 2 3 4 2 4" xfId="9087"/>
    <cellStyle name="SAPBEXaggData 2 3 4 3" xfId="9088"/>
    <cellStyle name="SAPBEXaggData 2 3 4 3 2" xfId="9089"/>
    <cellStyle name="SAPBEXaggData 2 3 4 4" xfId="9090"/>
    <cellStyle name="SAPBEXaggData 2 3 4 4 2" xfId="9091"/>
    <cellStyle name="SAPBEXaggData 2 3 4 5" xfId="9092"/>
    <cellStyle name="SAPBEXaggData 2 3 5" xfId="9093"/>
    <cellStyle name="SAPBEXaggData 2 3 5 2" xfId="9094"/>
    <cellStyle name="SAPBEXaggData 2 3 5 2 2" xfId="9095"/>
    <cellStyle name="SAPBEXaggData 2 3 5 2 2 2" xfId="9096"/>
    <cellStyle name="SAPBEXaggData 2 3 5 2 3" xfId="9097"/>
    <cellStyle name="SAPBEXaggData 2 3 5 2 3 2" xfId="9098"/>
    <cellStyle name="SAPBEXaggData 2 3 5 2 4" xfId="9099"/>
    <cellStyle name="SAPBEXaggData 2 3 5 3" xfId="9100"/>
    <cellStyle name="SAPBEXaggData 2 3 5 3 2" xfId="9101"/>
    <cellStyle name="SAPBEXaggData 2 3 5 4" xfId="9102"/>
    <cellStyle name="SAPBEXaggData 2 3 5 4 2" xfId="9103"/>
    <cellStyle name="SAPBEXaggData 2 3 5 5" xfId="9104"/>
    <cellStyle name="SAPBEXaggData 2 3 6" xfId="9105"/>
    <cellStyle name="SAPBEXaggData 2 3 6 2" xfId="9106"/>
    <cellStyle name="SAPBEXaggData 2 3 6 2 2" xfId="9107"/>
    <cellStyle name="SAPBEXaggData 2 3 6 2 2 2" xfId="9108"/>
    <cellStyle name="SAPBEXaggData 2 3 6 2 3" xfId="9109"/>
    <cellStyle name="SAPBEXaggData 2 3 6 2 3 2" xfId="9110"/>
    <cellStyle name="SAPBEXaggData 2 3 6 2 4" xfId="9111"/>
    <cellStyle name="SAPBEXaggData 2 3 6 3" xfId="9112"/>
    <cellStyle name="SAPBEXaggData 2 3 6 3 2" xfId="9113"/>
    <cellStyle name="SAPBEXaggData 2 3 6 4" xfId="9114"/>
    <cellStyle name="SAPBEXaggData 2 3 6 4 2" xfId="9115"/>
    <cellStyle name="SAPBEXaggData 2 3 6 5" xfId="9116"/>
    <cellStyle name="SAPBEXaggData 2 3 7" xfId="9117"/>
    <cellStyle name="SAPBEXaggData 2 3 7 2" xfId="9118"/>
    <cellStyle name="SAPBEXaggData 2 3 7 2 2" xfId="9119"/>
    <cellStyle name="SAPBEXaggData 2 3 7 3" xfId="9120"/>
    <cellStyle name="SAPBEXaggData 2 3 7 3 2" xfId="9121"/>
    <cellStyle name="SAPBEXaggData 2 3 7 4" xfId="9122"/>
    <cellStyle name="SAPBEXaggData 2 3 8" xfId="9123"/>
    <cellStyle name="SAPBEXaggData 2 3 8 2" xfId="9124"/>
    <cellStyle name="SAPBEXaggData 2 3 9" xfId="9125"/>
    <cellStyle name="SAPBEXaggData 2 3 9 2" xfId="9126"/>
    <cellStyle name="SAPBEXaggData 2 4" xfId="9127"/>
    <cellStyle name="SAPBEXaggData 2 4 10" xfId="9128"/>
    <cellStyle name="SAPBEXaggData 2 4 2" xfId="9129"/>
    <cellStyle name="SAPBEXaggData 2 4 2 2" xfId="9130"/>
    <cellStyle name="SAPBEXaggData 2 4 2 2 2" xfId="9131"/>
    <cellStyle name="SAPBEXaggData 2 4 2 2 2 2" xfId="9132"/>
    <cellStyle name="SAPBEXaggData 2 4 2 2 3" xfId="9133"/>
    <cellStyle name="SAPBEXaggData 2 4 2 2 3 2" xfId="9134"/>
    <cellStyle name="SAPBEXaggData 2 4 2 2 4" xfId="9135"/>
    <cellStyle name="SAPBEXaggData 2 4 2 3" xfId="9136"/>
    <cellStyle name="SAPBEXaggData 2 4 2 3 2" xfId="9137"/>
    <cellStyle name="SAPBEXaggData 2 4 2 4" xfId="9138"/>
    <cellStyle name="SAPBEXaggData 2 4 2 4 2" xfId="9139"/>
    <cellStyle name="SAPBEXaggData 2 4 2 5" xfId="9140"/>
    <cellStyle name="SAPBEXaggData 2 4 3" xfId="9141"/>
    <cellStyle name="SAPBEXaggData 2 4 3 2" xfId="9142"/>
    <cellStyle name="SAPBEXaggData 2 4 3 2 2" xfId="9143"/>
    <cellStyle name="SAPBEXaggData 2 4 3 2 2 2" xfId="9144"/>
    <cellStyle name="SAPBEXaggData 2 4 3 2 3" xfId="9145"/>
    <cellStyle name="SAPBEXaggData 2 4 3 2 3 2" xfId="9146"/>
    <cellStyle name="SAPBEXaggData 2 4 3 2 4" xfId="9147"/>
    <cellStyle name="SAPBEXaggData 2 4 3 3" xfId="9148"/>
    <cellStyle name="SAPBEXaggData 2 4 3 3 2" xfId="9149"/>
    <cellStyle name="SAPBEXaggData 2 4 3 4" xfId="9150"/>
    <cellStyle name="SAPBEXaggData 2 4 3 4 2" xfId="9151"/>
    <cellStyle name="SAPBEXaggData 2 4 3 5" xfId="9152"/>
    <cellStyle name="SAPBEXaggData 2 4 4" xfId="9153"/>
    <cellStyle name="SAPBEXaggData 2 4 4 2" xfId="9154"/>
    <cellStyle name="SAPBEXaggData 2 4 4 2 2" xfId="9155"/>
    <cellStyle name="SAPBEXaggData 2 4 4 2 2 2" xfId="9156"/>
    <cellStyle name="SAPBEXaggData 2 4 4 2 3" xfId="9157"/>
    <cellStyle name="SAPBEXaggData 2 4 4 2 3 2" xfId="9158"/>
    <cellStyle name="SAPBEXaggData 2 4 4 2 4" xfId="9159"/>
    <cellStyle name="SAPBEXaggData 2 4 4 3" xfId="9160"/>
    <cellStyle name="SAPBEXaggData 2 4 4 3 2" xfId="9161"/>
    <cellStyle name="SAPBEXaggData 2 4 4 4" xfId="9162"/>
    <cellStyle name="SAPBEXaggData 2 4 4 4 2" xfId="9163"/>
    <cellStyle name="SAPBEXaggData 2 4 4 5" xfId="9164"/>
    <cellStyle name="SAPBEXaggData 2 4 5" xfId="9165"/>
    <cellStyle name="SAPBEXaggData 2 4 5 2" xfId="9166"/>
    <cellStyle name="SAPBEXaggData 2 4 5 2 2" xfId="9167"/>
    <cellStyle name="SAPBEXaggData 2 4 5 2 2 2" xfId="9168"/>
    <cellStyle name="SAPBEXaggData 2 4 5 2 3" xfId="9169"/>
    <cellStyle name="SAPBEXaggData 2 4 5 2 3 2" xfId="9170"/>
    <cellStyle name="SAPBEXaggData 2 4 5 2 4" xfId="9171"/>
    <cellStyle name="SAPBEXaggData 2 4 5 3" xfId="9172"/>
    <cellStyle name="SAPBEXaggData 2 4 5 3 2" xfId="9173"/>
    <cellStyle name="SAPBEXaggData 2 4 5 4" xfId="9174"/>
    <cellStyle name="SAPBEXaggData 2 4 5 4 2" xfId="9175"/>
    <cellStyle name="SAPBEXaggData 2 4 5 5" xfId="9176"/>
    <cellStyle name="SAPBEXaggData 2 4 6" xfId="9177"/>
    <cellStyle name="SAPBEXaggData 2 4 6 2" xfId="9178"/>
    <cellStyle name="SAPBEXaggData 2 4 6 2 2" xfId="9179"/>
    <cellStyle name="SAPBEXaggData 2 4 6 2 2 2" xfId="9180"/>
    <cellStyle name="SAPBEXaggData 2 4 6 2 3" xfId="9181"/>
    <cellStyle name="SAPBEXaggData 2 4 6 2 3 2" xfId="9182"/>
    <cellStyle name="SAPBEXaggData 2 4 6 2 4" xfId="9183"/>
    <cellStyle name="SAPBEXaggData 2 4 6 3" xfId="9184"/>
    <cellStyle name="SAPBEXaggData 2 4 6 3 2" xfId="9185"/>
    <cellStyle name="SAPBEXaggData 2 4 6 4" xfId="9186"/>
    <cellStyle name="SAPBEXaggData 2 4 6 4 2" xfId="9187"/>
    <cellStyle name="SAPBEXaggData 2 4 6 5" xfId="9188"/>
    <cellStyle name="SAPBEXaggData 2 4 7" xfId="9189"/>
    <cellStyle name="SAPBEXaggData 2 4 7 2" xfId="9190"/>
    <cellStyle name="SAPBEXaggData 2 4 7 2 2" xfId="9191"/>
    <cellStyle name="SAPBEXaggData 2 4 7 3" xfId="9192"/>
    <cellStyle name="SAPBEXaggData 2 4 7 3 2" xfId="9193"/>
    <cellStyle name="SAPBEXaggData 2 4 7 4" xfId="9194"/>
    <cellStyle name="SAPBEXaggData 2 4 8" xfId="9195"/>
    <cellStyle name="SAPBEXaggData 2 4 8 2" xfId="9196"/>
    <cellStyle name="SAPBEXaggData 2 4 9" xfId="9197"/>
    <cellStyle name="SAPBEXaggData 2 4 9 2" xfId="9198"/>
    <cellStyle name="SAPBEXaggData 2 5" xfId="9199"/>
    <cellStyle name="SAPBEXaggData 2 5 10" xfId="9200"/>
    <cellStyle name="SAPBEXaggData 2 5 2" xfId="9201"/>
    <cellStyle name="SAPBEXaggData 2 5 2 2" xfId="9202"/>
    <cellStyle name="SAPBEXaggData 2 5 2 2 2" xfId="9203"/>
    <cellStyle name="SAPBEXaggData 2 5 2 2 2 2" xfId="9204"/>
    <cellStyle name="SAPBEXaggData 2 5 2 2 3" xfId="9205"/>
    <cellStyle name="SAPBEXaggData 2 5 2 2 3 2" xfId="9206"/>
    <cellStyle name="SAPBEXaggData 2 5 2 2 4" xfId="9207"/>
    <cellStyle name="SAPBEXaggData 2 5 2 3" xfId="9208"/>
    <cellStyle name="SAPBEXaggData 2 5 2 3 2" xfId="9209"/>
    <cellStyle name="SAPBEXaggData 2 5 2 4" xfId="9210"/>
    <cellStyle name="SAPBEXaggData 2 5 2 4 2" xfId="9211"/>
    <cellStyle name="SAPBEXaggData 2 5 2 5" xfId="9212"/>
    <cellStyle name="SAPBEXaggData 2 5 3" xfId="9213"/>
    <cellStyle name="SAPBEXaggData 2 5 3 2" xfId="9214"/>
    <cellStyle name="SAPBEXaggData 2 5 3 2 2" xfId="9215"/>
    <cellStyle name="SAPBEXaggData 2 5 3 2 2 2" xfId="9216"/>
    <cellStyle name="SAPBEXaggData 2 5 3 2 3" xfId="9217"/>
    <cellStyle name="SAPBEXaggData 2 5 3 2 3 2" xfId="9218"/>
    <cellStyle name="SAPBEXaggData 2 5 3 2 4" xfId="9219"/>
    <cellStyle name="SAPBEXaggData 2 5 3 3" xfId="9220"/>
    <cellStyle name="SAPBEXaggData 2 5 3 3 2" xfId="9221"/>
    <cellStyle name="SAPBEXaggData 2 5 3 4" xfId="9222"/>
    <cellStyle name="SAPBEXaggData 2 5 3 4 2" xfId="9223"/>
    <cellStyle name="SAPBEXaggData 2 5 3 5" xfId="9224"/>
    <cellStyle name="SAPBEXaggData 2 5 4" xfId="9225"/>
    <cellStyle name="SAPBEXaggData 2 5 4 2" xfId="9226"/>
    <cellStyle name="SAPBEXaggData 2 5 4 2 2" xfId="9227"/>
    <cellStyle name="SAPBEXaggData 2 5 4 2 2 2" xfId="9228"/>
    <cellStyle name="SAPBEXaggData 2 5 4 2 3" xfId="9229"/>
    <cellStyle name="SAPBEXaggData 2 5 4 2 3 2" xfId="9230"/>
    <cellStyle name="SAPBEXaggData 2 5 4 2 4" xfId="9231"/>
    <cellStyle name="SAPBEXaggData 2 5 4 3" xfId="9232"/>
    <cellStyle name="SAPBEXaggData 2 5 4 3 2" xfId="9233"/>
    <cellStyle name="SAPBEXaggData 2 5 4 4" xfId="9234"/>
    <cellStyle name="SAPBEXaggData 2 5 4 4 2" xfId="9235"/>
    <cellStyle name="SAPBEXaggData 2 5 4 5" xfId="9236"/>
    <cellStyle name="SAPBEXaggData 2 5 5" xfId="9237"/>
    <cellStyle name="SAPBEXaggData 2 5 5 2" xfId="9238"/>
    <cellStyle name="SAPBEXaggData 2 5 5 2 2" xfId="9239"/>
    <cellStyle name="SAPBEXaggData 2 5 5 2 2 2" xfId="9240"/>
    <cellStyle name="SAPBEXaggData 2 5 5 2 3" xfId="9241"/>
    <cellStyle name="SAPBEXaggData 2 5 5 2 3 2" xfId="9242"/>
    <cellStyle name="SAPBEXaggData 2 5 5 2 4" xfId="9243"/>
    <cellStyle name="SAPBEXaggData 2 5 5 3" xfId="9244"/>
    <cellStyle name="SAPBEXaggData 2 5 5 3 2" xfId="9245"/>
    <cellStyle name="SAPBEXaggData 2 5 5 4" xfId="9246"/>
    <cellStyle name="SAPBEXaggData 2 5 5 4 2" xfId="9247"/>
    <cellStyle name="SAPBEXaggData 2 5 5 5" xfId="9248"/>
    <cellStyle name="SAPBEXaggData 2 5 6" xfId="9249"/>
    <cellStyle name="SAPBEXaggData 2 5 6 2" xfId="9250"/>
    <cellStyle name="SAPBEXaggData 2 5 6 2 2" xfId="9251"/>
    <cellStyle name="SAPBEXaggData 2 5 6 2 2 2" xfId="9252"/>
    <cellStyle name="SAPBEXaggData 2 5 6 2 3" xfId="9253"/>
    <cellStyle name="SAPBEXaggData 2 5 6 2 3 2" xfId="9254"/>
    <cellStyle name="SAPBEXaggData 2 5 6 2 4" xfId="9255"/>
    <cellStyle name="SAPBEXaggData 2 5 6 3" xfId="9256"/>
    <cellStyle name="SAPBEXaggData 2 5 6 3 2" xfId="9257"/>
    <cellStyle name="SAPBEXaggData 2 5 6 4" xfId="9258"/>
    <cellStyle name="SAPBEXaggData 2 5 6 4 2" xfId="9259"/>
    <cellStyle name="SAPBEXaggData 2 5 6 5" xfId="9260"/>
    <cellStyle name="SAPBEXaggData 2 5 7" xfId="9261"/>
    <cellStyle name="SAPBEXaggData 2 5 7 2" xfId="9262"/>
    <cellStyle name="SAPBEXaggData 2 5 7 2 2" xfId="9263"/>
    <cellStyle name="SAPBEXaggData 2 5 7 3" xfId="9264"/>
    <cellStyle name="SAPBEXaggData 2 5 7 3 2" xfId="9265"/>
    <cellStyle name="SAPBEXaggData 2 5 7 4" xfId="9266"/>
    <cellStyle name="SAPBEXaggData 2 5 8" xfId="9267"/>
    <cellStyle name="SAPBEXaggData 2 5 8 2" xfId="9268"/>
    <cellStyle name="SAPBEXaggData 2 5 9" xfId="9269"/>
    <cellStyle name="SAPBEXaggData 2 5 9 2" xfId="9270"/>
    <cellStyle name="SAPBEXaggData 2 6" xfId="9271"/>
    <cellStyle name="SAPBEXaggData 2 6 2" xfId="9272"/>
    <cellStyle name="SAPBEXaggData 2 6 2 2" xfId="9273"/>
    <cellStyle name="SAPBEXaggData 2 6 2 2 2" xfId="9274"/>
    <cellStyle name="SAPBEXaggData 2 6 2 3" xfId="9275"/>
    <cellStyle name="SAPBEXaggData 2 6 2 3 2" xfId="9276"/>
    <cellStyle name="SAPBEXaggData 2 6 2 4" xfId="9277"/>
    <cellStyle name="SAPBEXaggData 2 6 3" xfId="9278"/>
    <cellStyle name="SAPBEXaggData 2 6 3 2" xfId="9279"/>
    <cellStyle name="SAPBEXaggData 2 6 4" xfId="9280"/>
    <cellStyle name="SAPBEXaggData 2 6 4 2" xfId="9281"/>
    <cellStyle name="SAPBEXaggData 2 6 5" xfId="9282"/>
    <cellStyle name="SAPBEXaggData 2 7" xfId="9283"/>
    <cellStyle name="SAPBEXaggData 2 7 2" xfId="9284"/>
    <cellStyle name="SAPBEXaggData 2 7 2 2" xfId="9285"/>
    <cellStyle name="SAPBEXaggData 2 7 2 2 2" xfId="9286"/>
    <cellStyle name="SAPBEXaggData 2 7 2 3" xfId="9287"/>
    <cellStyle name="SAPBEXaggData 2 7 2 3 2" xfId="9288"/>
    <cellStyle name="SAPBEXaggData 2 7 2 4" xfId="9289"/>
    <cellStyle name="SAPBEXaggData 2 7 3" xfId="9290"/>
    <cellStyle name="SAPBEXaggData 2 7 3 2" xfId="9291"/>
    <cellStyle name="SAPBEXaggData 2 7 4" xfId="9292"/>
    <cellStyle name="SAPBEXaggData 2 7 4 2" xfId="9293"/>
    <cellStyle name="SAPBEXaggData 2 7 5" xfId="9294"/>
    <cellStyle name="SAPBEXaggData 2 8" xfId="9295"/>
    <cellStyle name="SAPBEXaggData 2 8 2" xfId="9296"/>
    <cellStyle name="SAPBEXaggData 2 8 2 2" xfId="9297"/>
    <cellStyle name="SAPBEXaggData 2 8 2 2 2" xfId="9298"/>
    <cellStyle name="SAPBEXaggData 2 8 2 3" xfId="9299"/>
    <cellStyle name="SAPBEXaggData 2 8 2 3 2" xfId="9300"/>
    <cellStyle name="SAPBEXaggData 2 8 2 4" xfId="9301"/>
    <cellStyle name="SAPBEXaggData 2 8 3" xfId="9302"/>
    <cellStyle name="SAPBEXaggData 2 8 3 2" xfId="9303"/>
    <cellStyle name="SAPBEXaggData 2 8 4" xfId="9304"/>
    <cellStyle name="SAPBEXaggData 2 8 4 2" xfId="9305"/>
    <cellStyle name="SAPBEXaggData 2 8 5" xfId="9306"/>
    <cellStyle name="SAPBEXaggData 2 9" xfId="9307"/>
    <cellStyle name="SAPBEXaggData 2 9 2" xfId="9308"/>
    <cellStyle name="SAPBEXaggData 2 9 2 2" xfId="9309"/>
    <cellStyle name="SAPBEXaggData 2 9 2 2 2" xfId="9310"/>
    <cellStyle name="SAPBEXaggData 2 9 2 3" xfId="9311"/>
    <cellStyle name="SAPBEXaggData 2 9 2 3 2" xfId="9312"/>
    <cellStyle name="SAPBEXaggData 2 9 2 4" xfId="9313"/>
    <cellStyle name="SAPBEXaggData 2 9 3" xfId="9314"/>
    <cellStyle name="SAPBEXaggData 2 9 3 2" xfId="9315"/>
    <cellStyle name="SAPBEXaggData 2 9 4" xfId="9316"/>
    <cellStyle name="SAPBEXaggData 2 9 4 2" xfId="9317"/>
    <cellStyle name="SAPBEXaggData 2 9 5" xfId="9318"/>
    <cellStyle name="SAPBEXaggData 20" xfId="9319"/>
    <cellStyle name="SAPBEXaggData 20 2" xfId="9320"/>
    <cellStyle name="SAPBEXaggData 21" xfId="9321"/>
    <cellStyle name="SAPBEXaggData 21 2" xfId="9322"/>
    <cellStyle name="SAPBEXaggData 22" xfId="9323"/>
    <cellStyle name="SAPBEXaggData 23" xfId="1020"/>
    <cellStyle name="SAPBEXaggData 3" xfId="807"/>
    <cellStyle name="SAPBEXaggData 3 10" xfId="9324"/>
    <cellStyle name="SAPBEXaggData 3 10 2" xfId="9325"/>
    <cellStyle name="SAPBEXaggData 3 10 2 2" xfId="9326"/>
    <cellStyle name="SAPBEXaggData 3 10 3" xfId="9327"/>
    <cellStyle name="SAPBEXaggData 3 10 3 2" xfId="9328"/>
    <cellStyle name="SAPBEXaggData 3 10 4" xfId="9329"/>
    <cellStyle name="SAPBEXaggData 3 11" xfId="9330"/>
    <cellStyle name="SAPBEXaggData 3 11 2" xfId="9331"/>
    <cellStyle name="SAPBEXaggData 3 12" xfId="9332"/>
    <cellStyle name="SAPBEXaggData 3 12 2" xfId="9333"/>
    <cellStyle name="SAPBEXaggData 3 13" xfId="9334"/>
    <cellStyle name="SAPBEXaggData 3 2" xfId="9335"/>
    <cellStyle name="SAPBEXaggData 3 2 10" xfId="9336"/>
    <cellStyle name="SAPBEXaggData 3 2 2" xfId="9337"/>
    <cellStyle name="SAPBEXaggData 3 2 2 2" xfId="9338"/>
    <cellStyle name="SAPBEXaggData 3 2 2 2 2" xfId="9339"/>
    <cellStyle name="SAPBEXaggData 3 2 2 2 2 2" xfId="9340"/>
    <cellStyle name="SAPBEXaggData 3 2 2 2 3" xfId="9341"/>
    <cellStyle name="SAPBEXaggData 3 2 2 2 3 2" xfId="9342"/>
    <cellStyle name="SAPBEXaggData 3 2 2 2 4" xfId="9343"/>
    <cellStyle name="SAPBEXaggData 3 2 2 3" xfId="9344"/>
    <cellStyle name="SAPBEXaggData 3 2 2 3 2" xfId="9345"/>
    <cellStyle name="SAPBEXaggData 3 2 2 4" xfId="9346"/>
    <cellStyle name="SAPBEXaggData 3 2 2 4 2" xfId="9347"/>
    <cellStyle name="SAPBEXaggData 3 2 2 5" xfId="9348"/>
    <cellStyle name="SAPBEXaggData 3 2 3" xfId="9349"/>
    <cellStyle name="SAPBEXaggData 3 2 3 2" xfId="9350"/>
    <cellStyle name="SAPBEXaggData 3 2 3 2 2" xfId="9351"/>
    <cellStyle name="SAPBEXaggData 3 2 3 2 2 2" xfId="9352"/>
    <cellStyle name="SAPBEXaggData 3 2 3 2 3" xfId="9353"/>
    <cellStyle name="SAPBEXaggData 3 2 3 2 3 2" xfId="9354"/>
    <cellStyle name="SAPBEXaggData 3 2 3 2 4" xfId="9355"/>
    <cellStyle name="SAPBEXaggData 3 2 3 3" xfId="9356"/>
    <cellStyle name="SAPBEXaggData 3 2 3 3 2" xfId="9357"/>
    <cellStyle name="SAPBEXaggData 3 2 3 4" xfId="9358"/>
    <cellStyle name="SAPBEXaggData 3 2 3 4 2" xfId="9359"/>
    <cellStyle name="SAPBEXaggData 3 2 3 5" xfId="9360"/>
    <cellStyle name="SAPBEXaggData 3 2 4" xfId="9361"/>
    <cellStyle name="SAPBEXaggData 3 2 4 2" xfId="9362"/>
    <cellStyle name="SAPBEXaggData 3 2 4 2 2" xfId="9363"/>
    <cellStyle name="SAPBEXaggData 3 2 4 2 2 2" xfId="9364"/>
    <cellStyle name="SAPBEXaggData 3 2 4 2 3" xfId="9365"/>
    <cellStyle name="SAPBEXaggData 3 2 4 2 3 2" xfId="9366"/>
    <cellStyle name="SAPBEXaggData 3 2 4 2 4" xfId="9367"/>
    <cellStyle name="SAPBEXaggData 3 2 4 3" xfId="9368"/>
    <cellStyle name="SAPBEXaggData 3 2 4 3 2" xfId="9369"/>
    <cellStyle name="SAPBEXaggData 3 2 4 4" xfId="9370"/>
    <cellStyle name="SAPBEXaggData 3 2 4 4 2" xfId="9371"/>
    <cellStyle name="SAPBEXaggData 3 2 4 5" xfId="9372"/>
    <cellStyle name="SAPBEXaggData 3 2 5" xfId="9373"/>
    <cellStyle name="SAPBEXaggData 3 2 5 2" xfId="9374"/>
    <cellStyle name="SAPBEXaggData 3 2 5 2 2" xfId="9375"/>
    <cellStyle name="SAPBEXaggData 3 2 5 2 2 2" xfId="9376"/>
    <cellStyle name="SAPBEXaggData 3 2 5 2 3" xfId="9377"/>
    <cellStyle name="SAPBEXaggData 3 2 5 2 3 2" xfId="9378"/>
    <cellStyle name="SAPBEXaggData 3 2 5 2 4" xfId="9379"/>
    <cellStyle name="SAPBEXaggData 3 2 5 3" xfId="9380"/>
    <cellStyle name="SAPBEXaggData 3 2 5 3 2" xfId="9381"/>
    <cellStyle name="SAPBEXaggData 3 2 5 4" xfId="9382"/>
    <cellStyle name="SAPBEXaggData 3 2 5 4 2" xfId="9383"/>
    <cellStyle name="SAPBEXaggData 3 2 5 5" xfId="9384"/>
    <cellStyle name="SAPBEXaggData 3 2 6" xfId="9385"/>
    <cellStyle name="SAPBEXaggData 3 2 6 2" xfId="9386"/>
    <cellStyle name="SAPBEXaggData 3 2 6 2 2" xfId="9387"/>
    <cellStyle name="SAPBEXaggData 3 2 6 2 2 2" xfId="9388"/>
    <cellStyle name="SAPBEXaggData 3 2 6 2 3" xfId="9389"/>
    <cellStyle name="SAPBEXaggData 3 2 6 2 3 2" xfId="9390"/>
    <cellStyle name="SAPBEXaggData 3 2 6 2 4" xfId="9391"/>
    <cellStyle name="SAPBEXaggData 3 2 6 3" xfId="9392"/>
    <cellStyle name="SAPBEXaggData 3 2 6 3 2" xfId="9393"/>
    <cellStyle name="SAPBEXaggData 3 2 6 4" xfId="9394"/>
    <cellStyle name="SAPBEXaggData 3 2 6 4 2" xfId="9395"/>
    <cellStyle name="SAPBEXaggData 3 2 6 5" xfId="9396"/>
    <cellStyle name="SAPBEXaggData 3 2 7" xfId="9397"/>
    <cellStyle name="SAPBEXaggData 3 2 7 2" xfId="9398"/>
    <cellStyle name="SAPBEXaggData 3 2 7 2 2" xfId="9399"/>
    <cellStyle name="SAPBEXaggData 3 2 7 3" xfId="9400"/>
    <cellStyle name="SAPBEXaggData 3 2 7 3 2" xfId="9401"/>
    <cellStyle name="SAPBEXaggData 3 2 7 4" xfId="9402"/>
    <cellStyle name="SAPBEXaggData 3 2 8" xfId="9403"/>
    <cellStyle name="SAPBEXaggData 3 2 8 2" xfId="9404"/>
    <cellStyle name="SAPBEXaggData 3 2 9" xfId="9405"/>
    <cellStyle name="SAPBEXaggData 3 2 9 2" xfId="9406"/>
    <cellStyle name="SAPBEXaggData 3 3" xfId="9407"/>
    <cellStyle name="SAPBEXaggData 3 3 10" xfId="9408"/>
    <cellStyle name="SAPBEXaggData 3 3 2" xfId="9409"/>
    <cellStyle name="SAPBEXaggData 3 3 2 2" xfId="9410"/>
    <cellStyle name="SAPBEXaggData 3 3 2 2 2" xfId="9411"/>
    <cellStyle name="SAPBEXaggData 3 3 2 2 2 2" xfId="9412"/>
    <cellStyle name="SAPBEXaggData 3 3 2 2 3" xfId="9413"/>
    <cellStyle name="SAPBEXaggData 3 3 2 2 3 2" xfId="9414"/>
    <cellStyle name="SAPBEXaggData 3 3 2 2 4" xfId="9415"/>
    <cellStyle name="SAPBEXaggData 3 3 2 3" xfId="9416"/>
    <cellStyle name="SAPBEXaggData 3 3 2 3 2" xfId="9417"/>
    <cellStyle name="SAPBEXaggData 3 3 2 4" xfId="9418"/>
    <cellStyle name="SAPBEXaggData 3 3 2 4 2" xfId="9419"/>
    <cellStyle name="SAPBEXaggData 3 3 2 5" xfId="9420"/>
    <cellStyle name="SAPBEXaggData 3 3 3" xfId="9421"/>
    <cellStyle name="SAPBEXaggData 3 3 3 2" xfId="9422"/>
    <cellStyle name="SAPBEXaggData 3 3 3 2 2" xfId="9423"/>
    <cellStyle name="SAPBEXaggData 3 3 3 2 2 2" xfId="9424"/>
    <cellStyle name="SAPBEXaggData 3 3 3 2 3" xfId="9425"/>
    <cellStyle name="SAPBEXaggData 3 3 3 2 3 2" xfId="9426"/>
    <cellStyle name="SAPBEXaggData 3 3 3 2 4" xfId="9427"/>
    <cellStyle name="SAPBEXaggData 3 3 3 3" xfId="9428"/>
    <cellStyle name="SAPBEXaggData 3 3 3 3 2" xfId="9429"/>
    <cellStyle name="SAPBEXaggData 3 3 3 4" xfId="9430"/>
    <cellStyle name="SAPBEXaggData 3 3 3 4 2" xfId="9431"/>
    <cellStyle name="SAPBEXaggData 3 3 3 5" xfId="9432"/>
    <cellStyle name="SAPBEXaggData 3 3 4" xfId="9433"/>
    <cellStyle name="SAPBEXaggData 3 3 4 2" xfId="9434"/>
    <cellStyle name="SAPBEXaggData 3 3 4 2 2" xfId="9435"/>
    <cellStyle name="SAPBEXaggData 3 3 4 2 2 2" xfId="9436"/>
    <cellStyle name="SAPBEXaggData 3 3 4 2 3" xfId="9437"/>
    <cellStyle name="SAPBEXaggData 3 3 4 2 3 2" xfId="9438"/>
    <cellStyle name="SAPBEXaggData 3 3 4 2 4" xfId="9439"/>
    <cellStyle name="SAPBEXaggData 3 3 4 3" xfId="9440"/>
    <cellStyle name="SAPBEXaggData 3 3 4 3 2" xfId="9441"/>
    <cellStyle name="SAPBEXaggData 3 3 4 4" xfId="9442"/>
    <cellStyle name="SAPBEXaggData 3 3 4 4 2" xfId="9443"/>
    <cellStyle name="SAPBEXaggData 3 3 4 5" xfId="9444"/>
    <cellStyle name="SAPBEXaggData 3 3 5" xfId="9445"/>
    <cellStyle name="SAPBEXaggData 3 3 5 2" xfId="9446"/>
    <cellStyle name="SAPBEXaggData 3 3 5 2 2" xfId="9447"/>
    <cellStyle name="SAPBEXaggData 3 3 5 2 2 2" xfId="9448"/>
    <cellStyle name="SAPBEXaggData 3 3 5 2 3" xfId="9449"/>
    <cellStyle name="SAPBEXaggData 3 3 5 2 3 2" xfId="9450"/>
    <cellStyle name="SAPBEXaggData 3 3 5 2 4" xfId="9451"/>
    <cellStyle name="SAPBEXaggData 3 3 5 3" xfId="9452"/>
    <cellStyle name="SAPBEXaggData 3 3 5 3 2" xfId="9453"/>
    <cellStyle name="SAPBEXaggData 3 3 5 4" xfId="9454"/>
    <cellStyle name="SAPBEXaggData 3 3 5 4 2" xfId="9455"/>
    <cellStyle name="SAPBEXaggData 3 3 5 5" xfId="9456"/>
    <cellStyle name="SAPBEXaggData 3 3 6" xfId="9457"/>
    <cellStyle name="SAPBEXaggData 3 3 6 2" xfId="9458"/>
    <cellStyle name="SAPBEXaggData 3 3 6 2 2" xfId="9459"/>
    <cellStyle name="SAPBEXaggData 3 3 6 2 2 2" xfId="9460"/>
    <cellStyle name="SAPBEXaggData 3 3 6 2 3" xfId="9461"/>
    <cellStyle name="SAPBEXaggData 3 3 6 2 3 2" xfId="9462"/>
    <cellStyle name="SAPBEXaggData 3 3 6 2 4" xfId="9463"/>
    <cellStyle name="SAPBEXaggData 3 3 6 3" xfId="9464"/>
    <cellStyle name="SAPBEXaggData 3 3 6 3 2" xfId="9465"/>
    <cellStyle name="SAPBEXaggData 3 3 6 4" xfId="9466"/>
    <cellStyle name="SAPBEXaggData 3 3 6 4 2" xfId="9467"/>
    <cellStyle name="SAPBEXaggData 3 3 6 5" xfId="9468"/>
    <cellStyle name="SAPBEXaggData 3 3 7" xfId="9469"/>
    <cellStyle name="SAPBEXaggData 3 3 7 2" xfId="9470"/>
    <cellStyle name="SAPBEXaggData 3 3 7 2 2" xfId="9471"/>
    <cellStyle name="SAPBEXaggData 3 3 7 3" xfId="9472"/>
    <cellStyle name="SAPBEXaggData 3 3 7 3 2" xfId="9473"/>
    <cellStyle name="SAPBEXaggData 3 3 7 4" xfId="9474"/>
    <cellStyle name="SAPBEXaggData 3 3 8" xfId="9475"/>
    <cellStyle name="SAPBEXaggData 3 3 8 2" xfId="9476"/>
    <cellStyle name="SAPBEXaggData 3 3 9" xfId="9477"/>
    <cellStyle name="SAPBEXaggData 3 3 9 2" xfId="9478"/>
    <cellStyle name="SAPBEXaggData 3 4" xfId="9479"/>
    <cellStyle name="SAPBEXaggData 3 4 10" xfId="9480"/>
    <cellStyle name="SAPBEXaggData 3 4 2" xfId="9481"/>
    <cellStyle name="SAPBEXaggData 3 4 2 2" xfId="9482"/>
    <cellStyle name="SAPBEXaggData 3 4 2 2 2" xfId="9483"/>
    <cellStyle name="SAPBEXaggData 3 4 2 2 2 2" xfId="9484"/>
    <cellStyle name="SAPBEXaggData 3 4 2 2 3" xfId="9485"/>
    <cellStyle name="SAPBEXaggData 3 4 2 2 3 2" xfId="9486"/>
    <cellStyle name="SAPBEXaggData 3 4 2 2 4" xfId="9487"/>
    <cellStyle name="SAPBEXaggData 3 4 2 3" xfId="9488"/>
    <cellStyle name="SAPBEXaggData 3 4 2 3 2" xfId="9489"/>
    <cellStyle name="SAPBEXaggData 3 4 2 4" xfId="9490"/>
    <cellStyle name="SAPBEXaggData 3 4 2 4 2" xfId="9491"/>
    <cellStyle name="SAPBEXaggData 3 4 2 5" xfId="9492"/>
    <cellStyle name="SAPBEXaggData 3 4 3" xfId="9493"/>
    <cellStyle name="SAPBEXaggData 3 4 3 2" xfId="9494"/>
    <cellStyle name="SAPBEXaggData 3 4 3 2 2" xfId="9495"/>
    <cellStyle name="SAPBEXaggData 3 4 3 2 2 2" xfId="9496"/>
    <cellStyle name="SAPBEXaggData 3 4 3 2 3" xfId="9497"/>
    <cellStyle name="SAPBEXaggData 3 4 3 2 3 2" xfId="9498"/>
    <cellStyle name="SAPBEXaggData 3 4 3 2 4" xfId="9499"/>
    <cellStyle name="SAPBEXaggData 3 4 3 3" xfId="9500"/>
    <cellStyle name="SAPBEXaggData 3 4 3 3 2" xfId="9501"/>
    <cellStyle name="SAPBEXaggData 3 4 3 4" xfId="9502"/>
    <cellStyle name="SAPBEXaggData 3 4 3 4 2" xfId="9503"/>
    <cellStyle name="SAPBEXaggData 3 4 3 5" xfId="9504"/>
    <cellStyle name="SAPBEXaggData 3 4 4" xfId="9505"/>
    <cellStyle name="SAPBEXaggData 3 4 4 2" xfId="9506"/>
    <cellStyle name="SAPBEXaggData 3 4 4 2 2" xfId="9507"/>
    <cellStyle name="SAPBEXaggData 3 4 4 2 2 2" xfId="9508"/>
    <cellStyle name="SAPBEXaggData 3 4 4 2 3" xfId="9509"/>
    <cellStyle name="SAPBEXaggData 3 4 4 2 3 2" xfId="9510"/>
    <cellStyle name="SAPBEXaggData 3 4 4 2 4" xfId="9511"/>
    <cellStyle name="SAPBEXaggData 3 4 4 3" xfId="9512"/>
    <cellStyle name="SAPBEXaggData 3 4 4 3 2" xfId="9513"/>
    <cellStyle name="SAPBEXaggData 3 4 4 4" xfId="9514"/>
    <cellStyle name="SAPBEXaggData 3 4 4 4 2" xfId="9515"/>
    <cellStyle name="SAPBEXaggData 3 4 4 5" xfId="9516"/>
    <cellStyle name="SAPBEXaggData 3 4 5" xfId="9517"/>
    <cellStyle name="SAPBEXaggData 3 4 5 2" xfId="9518"/>
    <cellStyle name="SAPBEXaggData 3 4 5 2 2" xfId="9519"/>
    <cellStyle name="SAPBEXaggData 3 4 5 2 2 2" xfId="9520"/>
    <cellStyle name="SAPBEXaggData 3 4 5 2 3" xfId="9521"/>
    <cellStyle name="SAPBEXaggData 3 4 5 2 3 2" xfId="9522"/>
    <cellStyle name="SAPBEXaggData 3 4 5 2 4" xfId="9523"/>
    <cellStyle name="SAPBEXaggData 3 4 5 3" xfId="9524"/>
    <cellStyle name="SAPBEXaggData 3 4 5 3 2" xfId="9525"/>
    <cellStyle name="SAPBEXaggData 3 4 5 4" xfId="9526"/>
    <cellStyle name="SAPBEXaggData 3 4 5 4 2" xfId="9527"/>
    <cellStyle name="SAPBEXaggData 3 4 5 5" xfId="9528"/>
    <cellStyle name="SAPBEXaggData 3 4 6" xfId="9529"/>
    <cellStyle name="SAPBEXaggData 3 4 6 2" xfId="9530"/>
    <cellStyle name="SAPBEXaggData 3 4 6 2 2" xfId="9531"/>
    <cellStyle name="SAPBEXaggData 3 4 6 2 2 2" xfId="9532"/>
    <cellStyle name="SAPBEXaggData 3 4 6 2 3" xfId="9533"/>
    <cellStyle name="SAPBEXaggData 3 4 6 2 3 2" xfId="9534"/>
    <cellStyle name="SAPBEXaggData 3 4 6 2 4" xfId="9535"/>
    <cellStyle name="SAPBEXaggData 3 4 6 3" xfId="9536"/>
    <cellStyle name="SAPBEXaggData 3 4 6 3 2" xfId="9537"/>
    <cellStyle name="SAPBEXaggData 3 4 6 4" xfId="9538"/>
    <cellStyle name="SAPBEXaggData 3 4 6 4 2" xfId="9539"/>
    <cellStyle name="SAPBEXaggData 3 4 6 5" xfId="9540"/>
    <cellStyle name="SAPBEXaggData 3 4 7" xfId="9541"/>
    <cellStyle name="SAPBEXaggData 3 4 7 2" xfId="9542"/>
    <cellStyle name="SAPBEXaggData 3 4 7 2 2" xfId="9543"/>
    <cellStyle name="SAPBEXaggData 3 4 7 3" xfId="9544"/>
    <cellStyle name="SAPBEXaggData 3 4 7 3 2" xfId="9545"/>
    <cellStyle name="SAPBEXaggData 3 4 7 4" xfId="9546"/>
    <cellStyle name="SAPBEXaggData 3 4 8" xfId="9547"/>
    <cellStyle name="SAPBEXaggData 3 4 8 2" xfId="9548"/>
    <cellStyle name="SAPBEXaggData 3 4 9" xfId="9549"/>
    <cellStyle name="SAPBEXaggData 3 4 9 2" xfId="9550"/>
    <cellStyle name="SAPBEXaggData 3 5" xfId="9551"/>
    <cellStyle name="SAPBEXaggData 3 5 2" xfId="9552"/>
    <cellStyle name="SAPBEXaggData 3 5 2 2" xfId="9553"/>
    <cellStyle name="SAPBEXaggData 3 5 2 2 2" xfId="9554"/>
    <cellStyle name="SAPBEXaggData 3 5 2 3" xfId="9555"/>
    <cellStyle name="SAPBEXaggData 3 5 2 3 2" xfId="9556"/>
    <cellStyle name="SAPBEXaggData 3 5 2 4" xfId="9557"/>
    <cellStyle name="SAPBEXaggData 3 5 3" xfId="9558"/>
    <cellStyle name="SAPBEXaggData 3 5 3 2" xfId="9559"/>
    <cellStyle name="SAPBEXaggData 3 5 4" xfId="9560"/>
    <cellStyle name="SAPBEXaggData 3 5 4 2" xfId="9561"/>
    <cellStyle name="SAPBEXaggData 3 5 5" xfId="9562"/>
    <cellStyle name="SAPBEXaggData 3 6" xfId="9563"/>
    <cellStyle name="SAPBEXaggData 3 6 2" xfId="9564"/>
    <cellStyle name="SAPBEXaggData 3 6 2 2" xfId="9565"/>
    <cellStyle name="SAPBEXaggData 3 6 2 2 2" xfId="9566"/>
    <cellStyle name="SAPBEXaggData 3 6 2 3" xfId="9567"/>
    <cellStyle name="SAPBEXaggData 3 6 2 3 2" xfId="9568"/>
    <cellStyle name="SAPBEXaggData 3 6 2 4" xfId="9569"/>
    <cellStyle name="SAPBEXaggData 3 6 3" xfId="9570"/>
    <cellStyle name="SAPBEXaggData 3 6 3 2" xfId="9571"/>
    <cellStyle name="SAPBEXaggData 3 6 4" xfId="9572"/>
    <cellStyle name="SAPBEXaggData 3 6 4 2" xfId="9573"/>
    <cellStyle name="SAPBEXaggData 3 6 5" xfId="9574"/>
    <cellStyle name="SAPBEXaggData 3 7" xfId="9575"/>
    <cellStyle name="SAPBEXaggData 3 7 2" xfId="9576"/>
    <cellStyle name="SAPBEXaggData 3 7 2 2" xfId="9577"/>
    <cellStyle name="SAPBEXaggData 3 7 2 2 2" xfId="9578"/>
    <cellStyle name="SAPBEXaggData 3 7 2 3" xfId="9579"/>
    <cellStyle name="SAPBEXaggData 3 7 2 3 2" xfId="9580"/>
    <cellStyle name="SAPBEXaggData 3 7 2 4" xfId="9581"/>
    <cellStyle name="SAPBEXaggData 3 7 3" xfId="9582"/>
    <cellStyle name="SAPBEXaggData 3 7 3 2" xfId="9583"/>
    <cellStyle name="SAPBEXaggData 3 7 4" xfId="9584"/>
    <cellStyle name="SAPBEXaggData 3 7 4 2" xfId="9585"/>
    <cellStyle name="SAPBEXaggData 3 7 5" xfId="9586"/>
    <cellStyle name="SAPBEXaggData 3 8" xfId="9587"/>
    <cellStyle name="SAPBEXaggData 3 8 2" xfId="9588"/>
    <cellStyle name="SAPBEXaggData 3 8 2 2" xfId="9589"/>
    <cellStyle name="SAPBEXaggData 3 8 2 2 2" xfId="9590"/>
    <cellStyle name="SAPBEXaggData 3 8 2 3" xfId="9591"/>
    <cellStyle name="SAPBEXaggData 3 8 2 3 2" xfId="9592"/>
    <cellStyle name="SAPBEXaggData 3 8 2 4" xfId="9593"/>
    <cellStyle name="SAPBEXaggData 3 8 3" xfId="9594"/>
    <cellStyle name="SAPBEXaggData 3 8 3 2" xfId="9595"/>
    <cellStyle name="SAPBEXaggData 3 8 4" xfId="9596"/>
    <cellStyle name="SAPBEXaggData 3 8 4 2" xfId="9597"/>
    <cellStyle name="SAPBEXaggData 3 8 5" xfId="9598"/>
    <cellStyle name="SAPBEXaggData 3 9" xfId="9599"/>
    <cellStyle name="SAPBEXaggData 3 9 2" xfId="9600"/>
    <cellStyle name="SAPBEXaggData 3 9 2 2" xfId="9601"/>
    <cellStyle name="SAPBEXaggData 3 9 2 2 2" xfId="9602"/>
    <cellStyle name="SAPBEXaggData 3 9 2 3" xfId="9603"/>
    <cellStyle name="SAPBEXaggData 3 9 2 3 2" xfId="9604"/>
    <cellStyle name="SAPBEXaggData 3 9 2 4" xfId="9605"/>
    <cellStyle name="SAPBEXaggData 3 9 3" xfId="9606"/>
    <cellStyle name="SAPBEXaggData 3 9 3 2" xfId="9607"/>
    <cellStyle name="SAPBEXaggData 3 9 4" xfId="9608"/>
    <cellStyle name="SAPBEXaggData 3 9 4 2" xfId="9609"/>
    <cellStyle name="SAPBEXaggData 3 9 5" xfId="9610"/>
    <cellStyle name="SAPBEXaggData 4" xfId="808"/>
    <cellStyle name="SAPBEXaggData 4 10" xfId="9611"/>
    <cellStyle name="SAPBEXaggData 4 2" xfId="9612"/>
    <cellStyle name="SAPBEXaggData 4 2 2" xfId="9613"/>
    <cellStyle name="SAPBEXaggData 4 2 2 2" xfId="9614"/>
    <cellStyle name="SAPBEXaggData 4 2 2 2 2" xfId="9615"/>
    <cellStyle name="SAPBEXaggData 4 2 2 3" xfId="9616"/>
    <cellStyle name="SAPBEXaggData 4 2 2 3 2" xfId="9617"/>
    <cellStyle name="SAPBEXaggData 4 2 2 4" xfId="9618"/>
    <cellStyle name="SAPBEXaggData 4 2 3" xfId="9619"/>
    <cellStyle name="SAPBEXaggData 4 2 3 2" xfId="9620"/>
    <cellStyle name="SAPBEXaggData 4 2 4" xfId="9621"/>
    <cellStyle name="SAPBEXaggData 4 2 4 2" xfId="9622"/>
    <cellStyle name="SAPBEXaggData 4 2 5" xfId="9623"/>
    <cellStyle name="SAPBEXaggData 4 3" xfId="9624"/>
    <cellStyle name="SAPBEXaggData 4 3 2" xfId="9625"/>
    <cellStyle name="SAPBEXaggData 4 3 2 2" xfId="9626"/>
    <cellStyle name="SAPBEXaggData 4 3 2 2 2" xfId="9627"/>
    <cellStyle name="SAPBEXaggData 4 3 2 3" xfId="9628"/>
    <cellStyle name="SAPBEXaggData 4 3 2 3 2" xfId="9629"/>
    <cellStyle name="SAPBEXaggData 4 3 2 4" xfId="9630"/>
    <cellStyle name="SAPBEXaggData 4 3 3" xfId="9631"/>
    <cellStyle name="SAPBEXaggData 4 3 3 2" xfId="9632"/>
    <cellStyle name="SAPBEXaggData 4 3 4" xfId="9633"/>
    <cellStyle name="SAPBEXaggData 4 3 4 2" xfId="9634"/>
    <cellStyle name="SAPBEXaggData 4 3 5" xfId="9635"/>
    <cellStyle name="SAPBEXaggData 4 4" xfId="9636"/>
    <cellStyle name="SAPBEXaggData 4 4 2" xfId="9637"/>
    <cellStyle name="SAPBEXaggData 4 4 2 2" xfId="9638"/>
    <cellStyle name="SAPBEXaggData 4 4 2 2 2" xfId="9639"/>
    <cellStyle name="SAPBEXaggData 4 4 2 3" xfId="9640"/>
    <cellStyle name="SAPBEXaggData 4 4 2 3 2" xfId="9641"/>
    <cellStyle name="SAPBEXaggData 4 4 2 4" xfId="9642"/>
    <cellStyle name="SAPBEXaggData 4 4 3" xfId="9643"/>
    <cellStyle name="SAPBEXaggData 4 4 3 2" xfId="9644"/>
    <cellStyle name="SAPBEXaggData 4 4 4" xfId="9645"/>
    <cellStyle name="SAPBEXaggData 4 4 4 2" xfId="9646"/>
    <cellStyle name="SAPBEXaggData 4 4 5" xfId="9647"/>
    <cellStyle name="SAPBEXaggData 4 5" xfId="9648"/>
    <cellStyle name="SAPBEXaggData 4 5 2" xfId="9649"/>
    <cellStyle name="SAPBEXaggData 4 5 2 2" xfId="9650"/>
    <cellStyle name="SAPBEXaggData 4 5 2 2 2" xfId="9651"/>
    <cellStyle name="SAPBEXaggData 4 5 2 3" xfId="9652"/>
    <cellStyle name="SAPBEXaggData 4 5 2 3 2" xfId="9653"/>
    <cellStyle name="SAPBEXaggData 4 5 2 4" xfId="9654"/>
    <cellStyle name="SAPBEXaggData 4 5 3" xfId="9655"/>
    <cellStyle name="SAPBEXaggData 4 5 3 2" xfId="9656"/>
    <cellStyle name="SAPBEXaggData 4 5 4" xfId="9657"/>
    <cellStyle name="SAPBEXaggData 4 5 4 2" xfId="9658"/>
    <cellStyle name="SAPBEXaggData 4 5 5" xfId="9659"/>
    <cellStyle name="SAPBEXaggData 4 6" xfId="9660"/>
    <cellStyle name="SAPBEXaggData 4 6 2" xfId="9661"/>
    <cellStyle name="SAPBEXaggData 4 6 2 2" xfId="9662"/>
    <cellStyle name="SAPBEXaggData 4 6 2 2 2" xfId="9663"/>
    <cellStyle name="SAPBEXaggData 4 6 2 3" xfId="9664"/>
    <cellStyle name="SAPBEXaggData 4 6 2 3 2" xfId="9665"/>
    <cellStyle name="SAPBEXaggData 4 6 2 4" xfId="9666"/>
    <cellStyle name="SAPBEXaggData 4 6 3" xfId="9667"/>
    <cellStyle name="SAPBEXaggData 4 6 3 2" xfId="9668"/>
    <cellStyle name="SAPBEXaggData 4 6 4" xfId="9669"/>
    <cellStyle name="SAPBEXaggData 4 6 4 2" xfId="9670"/>
    <cellStyle name="SAPBEXaggData 4 6 5" xfId="9671"/>
    <cellStyle name="SAPBEXaggData 4 7" xfId="9672"/>
    <cellStyle name="SAPBEXaggData 4 7 2" xfId="9673"/>
    <cellStyle name="SAPBEXaggData 4 7 2 2" xfId="9674"/>
    <cellStyle name="SAPBEXaggData 4 7 3" xfId="9675"/>
    <cellStyle name="SAPBEXaggData 4 7 3 2" xfId="9676"/>
    <cellStyle name="SAPBEXaggData 4 7 4" xfId="9677"/>
    <cellStyle name="SAPBEXaggData 4 8" xfId="9678"/>
    <cellStyle name="SAPBEXaggData 4 8 2" xfId="9679"/>
    <cellStyle name="SAPBEXaggData 4 9" xfId="9680"/>
    <cellStyle name="SAPBEXaggData 4 9 2" xfId="9681"/>
    <cellStyle name="SAPBEXaggData 5" xfId="809"/>
    <cellStyle name="SAPBEXaggData 5 10" xfId="9682"/>
    <cellStyle name="SAPBEXaggData 5 2" xfId="9683"/>
    <cellStyle name="SAPBEXaggData 5 2 2" xfId="9684"/>
    <cellStyle name="SAPBEXaggData 5 2 2 2" xfId="9685"/>
    <cellStyle name="SAPBEXaggData 5 2 2 2 2" xfId="9686"/>
    <cellStyle name="SAPBEXaggData 5 2 2 3" xfId="9687"/>
    <cellStyle name="SAPBEXaggData 5 2 2 3 2" xfId="9688"/>
    <cellStyle name="SAPBEXaggData 5 2 2 4" xfId="9689"/>
    <cellStyle name="SAPBEXaggData 5 2 3" xfId="9690"/>
    <cellStyle name="SAPBEXaggData 5 2 3 2" xfId="9691"/>
    <cellStyle name="SAPBEXaggData 5 2 4" xfId="9692"/>
    <cellStyle name="SAPBEXaggData 5 2 4 2" xfId="9693"/>
    <cellStyle name="SAPBEXaggData 5 2 5" xfId="9694"/>
    <cellStyle name="SAPBEXaggData 5 3" xfId="9695"/>
    <cellStyle name="SAPBEXaggData 5 3 2" xfId="9696"/>
    <cellStyle name="SAPBEXaggData 5 3 2 2" xfId="9697"/>
    <cellStyle name="SAPBEXaggData 5 3 2 2 2" xfId="9698"/>
    <cellStyle name="SAPBEXaggData 5 3 2 3" xfId="9699"/>
    <cellStyle name="SAPBEXaggData 5 3 2 3 2" xfId="9700"/>
    <cellStyle name="SAPBEXaggData 5 3 2 4" xfId="9701"/>
    <cellStyle name="SAPBEXaggData 5 3 3" xfId="9702"/>
    <cellStyle name="SAPBEXaggData 5 3 3 2" xfId="9703"/>
    <cellStyle name="SAPBEXaggData 5 3 4" xfId="9704"/>
    <cellStyle name="SAPBEXaggData 5 3 4 2" xfId="9705"/>
    <cellStyle name="SAPBEXaggData 5 3 5" xfId="9706"/>
    <cellStyle name="SAPBEXaggData 5 4" xfId="9707"/>
    <cellStyle name="SAPBEXaggData 5 4 2" xfId="9708"/>
    <cellStyle name="SAPBEXaggData 5 4 2 2" xfId="9709"/>
    <cellStyle name="SAPBEXaggData 5 4 2 2 2" xfId="9710"/>
    <cellStyle name="SAPBEXaggData 5 4 2 3" xfId="9711"/>
    <cellStyle name="SAPBEXaggData 5 4 2 3 2" xfId="9712"/>
    <cellStyle name="SAPBEXaggData 5 4 2 4" xfId="9713"/>
    <cellStyle name="SAPBEXaggData 5 4 3" xfId="9714"/>
    <cellStyle name="SAPBEXaggData 5 4 3 2" xfId="9715"/>
    <cellStyle name="SAPBEXaggData 5 4 4" xfId="9716"/>
    <cellStyle name="SAPBEXaggData 5 4 4 2" xfId="9717"/>
    <cellStyle name="SAPBEXaggData 5 4 5" xfId="9718"/>
    <cellStyle name="SAPBEXaggData 5 5" xfId="9719"/>
    <cellStyle name="SAPBEXaggData 5 5 2" xfId="9720"/>
    <cellStyle name="SAPBEXaggData 5 5 2 2" xfId="9721"/>
    <cellStyle name="SAPBEXaggData 5 5 2 2 2" xfId="9722"/>
    <cellStyle name="SAPBEXaggData 5 5 2 3" xfId="9723"/>
    <cellStyle name="SAPBEXaggData 5 5 2 3 2" xfId="9724"/>
    <cellStyle name="SAPBEXaggData 5 5 2 4" xfId="9725"/>
    <cellStyle name="SAPBEXaggData 5 5 3" xfId="9726"/>
    <cellStyle name="SAPBEXaggData 5 5 3 2" xfId="9727"/>
    <cellStyle name="SAPBEXaggData 5 5 4" xfId="9728"/>
    <cellStyle name="SAPBEXaggData 5 5 4 2" xfId="9729"/>
    <cellStyle name="SAPBEXaggData 5 5 5" xfId="9730"/>
    <cellStyle name="SAPBEXaggData 5 6" xfId="9731"/>
    <cellStyle name="SAPBEXaggData 5 6 2" xfId="9732"/>
    <cellStyle name="SAPBEXaggData 5 6 2 2" xfId="9733"/>
    <cellStyle name="SAPBEXaggData 5 6 2 2 2" xfId="9734"/>
    <cellStyle name="SAPBEXaggData 5 6 2 3" xfId="9735"/>
    <cellStyle name="SAPBEXaggData 5 6 2 3 2" xfId="9736"/>
    <cellStyle name="SAPBEXaggData 5 6 2 4" xfId="9737"/>
    <cellStyle name="SAPBEXaggData 5 6 3" xfId="9738"/>
    <cellStyle name="SAPBEXaggData 5 6 3 2" xfId="9739"/>
    <cellStyle name="SAPBEXaggData 5 6 4" xfId="9740"/>
    <cellStyle name="SAPBEXaggData 5 6 4 2" xfId="9741"/>
    <cellStyle name="SAPBEXaggData 5 6 5" xfId="9742"/>
    <cellStyle name="SAPBEXaggData 5 7" xfId="9743"/>
    <cellStyle name="SAPBEXaggData 5 7 2" xfId="9744"/>
    <cellStyle name="SAPBEXaggData 5 7 2 2" xfId="9745"/>
    <cellStyle name="SAPBEXaggData 5 7 3" xfId="9746"/>
    <cellStyle name="SAPBEXaggData 5 7 3 2" xfId="9747"/>
    <cellStyle name="SAPBEXaggData 5 7 4" xfId="9748"/>
    <cellStyle name="SAPBEXaggData 5 8" xfId="9749"/>
    <cellStyle name="SAPBEXaggData 5 8 2" xfId="9750"/>
    <cellStyle name="SAPBEXaggData 5 9" xfId="9751"/>
    <cellStyle name="SAPBEXaggData 5 9 2" xfId="9752"/>
    <cellStyle name="SAPBEXaggData 6" xfId="810"/>
    <cellStyle name="SAPBEXaggData 6 10" xfId="9753"/>
    <cellStyle name="SAPBEXaggData 6 2" xfId="9754"/>
    <cellStyle name="SAPBEXaggData 6 2 2" xfId="9755"/>
    <cellStyle name="SAPBEXaggData 6 2 2 2" xfId="9756"/>
    <cellStyle name="SAPBEXaggData 6 2 2 2 2" xfId="9757"/>
    <cellStyle name="SAPBEXaggData 6 2 2 3" xfId="9758"/>
    <cellStyle name="SAPBEXaggData 6 2 2 3 2" xfId="9759"/>
    <cellStyle name="SAPBEXaggData 6 2 2 4" xfId="9760"/>
    <cellStyle name="SAPBEXaggData 6 2 3" xfId="9761"/>
    <cellStyle name="SAPBEXaggData 6 2 3 2" xfId="9762"/>
    <cellStyle name="SAPBEXaggData 6 2 4" xfId="9763"/>
    <cellStyle name="SAPBEXaggData 6 2 4 2" xfId="9764"/>
    <cellStyle name="SAPBEXaggData 6 2 5" xfId="9765"/>
    <cellStyle name="SAPBEXaggData 6 3" xfId="9766"/>
    <cellStyle name="SAPBEXaggData 6 3 2" xfId="9767"/>
    <cellStyle name="SAPBEXaggData 6 3 2 2" xfId="9768"/>
    <cellStyle name="SAPBEXaggData 6 3 2 2 2" xfId="9769"/>
    <cellStyle name="SAPBEXaggData 6 3 2 3" xfId="9770"/>
    <cellStyle name="SAPBEXaggData 6 3 2 3 2" xfId="9771"/>
    <cellStyle name="SAPBEXaggData 6 3 2 4" xfId="9772"/>
    <cellStyle name="SAPBEXaggData 6 3 3" xfId="9773"/>
    <cellStyle name="SAPBEXaggData 6 3 3 2" xfId="9774"/>
    <cellStyle name="SAPBEXaggData 6 3 4" xfId="9775"/>
    <cellStyle name="SAPBEXaggData 6 3 4 2" xfId="9776"/>
    <cellStyle name="SAPBEXaggData 6 3 5" xfId="9777"/>
    <cellStyle name="SAPBEXaggData 6 4" xfId="9778"/>
    <cellStyle name="SAPBEXaggData 6 4 2" xfId="9779"/>
    <cellStyle name="SAPBEXaggData 6 4 2 2" xfId="9780"/>
    <cellStyle name="SAPBEXaggData 6 4 2 2 2" xfId="9781"/>
    <cellStyle name="SAPBEXaggData 6 4 2 3" xfId="9782"/>
    <cellStyle name="SAPBEXaggData 6 4 2 3 2" xfId="9783"/>
    <cellStyle name="SAPBEXaggData 6 4 2 4" xfId="9784"/>
    <cellStyle name="SAPBEXaggData 6 4 3" xfId="9785"/>
    <cellStyle name="SAPBEXaggData 6 4 3 2" xfId="9786"/>
    <cellStyle name="SAPBEXaggData 6 4 4" xfId="9787"/>
    <cellStyle name="SAPBEXaggData 6 4 4 2" xfId="9788"/>
    <cellStyle name="SAPBEXaggData 6 4 5" xfId="9789"/>
    <cellStyle name="SAPBEXaggData 6 5" xfId="9790"/>
    <cellStyle name="SAPBEXaggData 6 5 2" xfId="9791"/>
    <cellStyle name="SAPBEXaggData 6 5 2 2" xfId="9792"/>
    <cellStyle name="SAPBEXaggData 6 5 2 2 2" xfId="9793"/>
    <cellStyle name="SAPBEXaggData 6 5 2 3" xfId="9794"/>
    <cellStyle name="SAPBEXaggData 6 5 2 3 2" xfId="9795"/>
    <cellStyle name="SAPBEXaggData 6 5 2 4" xfId="9796"/>
    <cellStyle name="SAPBEXaggData 6 5 3" xfId="9797"/>
    <cellStyle name="SAPBEXaggData 6 5 3 2" xfId="9798"/>
    <cellStyle name="SAPBEXaggData 6 5 4" xfId="9799"/>
    <cellStyle name="SAPBEXaggData 6 5 4 2" xfId="9800"/>
    <cellStyle name="SAPBEXaggData 6 5 5" xfId="9801"/>
    <cellStyle name="SAPBEXaggData 6 6" xfId="9802"/>
    <cellStyle name="SAPBEXaggData 6 6 2" xfId="9803"/>
    <cellStyle name="SAPBEXaggData 6 6 2 2" xfId="9804"/>
    <cellStyle name="SAPBEXaggData 6 6 2 2 2" xfId="9805"/>
    <cellStyle name="SAPBEXaggData 6 6 2 3" xfId="9806"/>
    <cellStyle name="SAPBEXaggData 6 6 2 3 2" xfId="9807"/>
    <cellStyle name="SAPBEXaggData 6 6 2 4" xfId="9808"/>
    <cellStyle name="SAPBEXaggData 6 6 3" xfId="9809"/>
    <cellStyle name="SAPBEXaggData 6 6 3 2" xfId="9810"/>
    <cellStyle name="SAPBEXaggData 6 6 4" xfId="9811"/>
    <cellStyle name="SAPBEXaggData 6 6 4 2" xfId="9812"/>
    <cellStyle name="SAPBEXaggData 6 6 5" xfId="9813"/>
    <cellStyle name="SAPBEXaggData 6 7" xfId="9814"/>
    <cellStyle name="SAPBEXaggData 6 7 2" xfId="9815"/>
    <cellStyle name="SAPBEXaggData 6 7 2 2" xfId="9816"/>
    <cellStyle name="SAPBEXaggData 6 7 3" xfId="9817"/>
    <cellStyle name="SAPBEXaggData 6 7 3 2" xfId="9818"/>
    <cellStyle name="SAPBEXaggData 6 7 4" xfId="9819"/>
    <cellStyle name="SAPBEXaggData 6 8" xfId="9820"/>
    <cellStyle name="SAPBEXaggData 6 8 2" xfId="9821"/>
    <cellStyle name="SAPBEXaggData 6 9" xfId="9822"/>
    <cellStyle name="SAPBEXaggData 6 9 2" xfId="9823"/>
    <cellStyle name="SAPBEXaggData 7" xfId="9824"/>
    <cellStyle name="SAPBEXaggData 7 2" xfId="9825"/>
    <cellStyle name="SAPBEXaggData 7 2 2" xfId="9826"/>
    <cellStyle name="SAPBEXaggData 7 2 2 2" xfId="9827"/>
    <cellStyle name="SAPBEXaggData 7 2 3" xfId="9828"/>
    <cellStyle name="SAPBEXaggData 7 2 3 2" xfId="9829"/>
    <cellStyle name="SAPBEXaggData 7 2 4" xfId="9830"/>
    <cellStyle name="SAPBEXaggData 7 3" xfId="9831"/>
    <cellStyle name="SAPBEXaggData 7 3 2" xfId="9832"/>
    <cellStyle name="SAPBEXaggData 7 4" xfId="9833"/>
    <cellStyle name="SAPBEXaggData 7 4 2" xfId="9834"/>
    <cellStyle name="SAPBEXaggData 7 5" xfId="9835"/>
    <cellStyle name="SAPBEXaggData 8" xfId="9836"/>
    <cellStyle name="SAPBEXaggData 8 2" xfId="9837"/>
    <cellStyle name="SAPBEXaggData 8 2 2" xfId="9838"/>
    <cellStyle name="SAPBEXaggData 8 2 2 2" xfId="9839"/>
    <cellStyle name="SAPBEXaggData 8 2 3" xfId="9840"/>
    <cellStyle name="SAPBEXaggData 8 2 3 2" xfId="9841"/>
    <cellStyle name="SAPBEXaggData 8 2 4" xfId="9842"/>
    <cellStyle name="SAPBEXaggData 8 3" xfId="9843"/>
    <cellStyle name="SAPBEXaggData 8 3 2" xfId="9844"/>
    <cellStyle name="SAPBEXaggData 8 4" xfId="9845"/>
    <cellStyle name="SAPBEXaggData 8 4 2" xfId="9846"/>
    <cellStyle name="SAPBEXaggData 8 5" xfId="9847"/>
    <cellStyle name="SAPBEXaggData 9" xfId="9848"/>
    <cellStyle name="SAPBEXaggData 9 2" xfId="9849"/>
    <cellStyle name="SAPBEXaggData 9 2 2" xfId="9850"/>
    <cellStyle name="SAPBEXaggData 9 2 2 2" xfId="9851"/>
    <cellStyle name="SAPBEXaggData 9 2 3" xfId="9852"/>
    <cellStyle name="SAPBEXaggData 9 2 3 2" xfId="9853"/>
    <cellStyle name="SAPBEXaggData 9 2 4" xfId="9854"/>
    <cellStyle name="SAPBEXaggData 9 3" xfId="9855"/>
    <cellStyle name="SAPBEXaggData 9 3 2" xfId="9856"/>
    <cellStyle name="SAPBEXaggData 9 4" xfId="9857"/>
    <cellStyle name="SAPBEXaggData 9 4 2" xfId="9858"/>
    <cellStyle name="SAPBEXaggData 9 5" xfId="9859"/>
    <cellStyle name="SAPBEXaggData_FPL Georgia Tax As of October 2010" xfId="811"/>
    <cellStyle name="SAPBEXaggDataEmph" xfId="812"/>
    <cellStyle name="SAPBEXaggDataEmph 10" xfId="9860"/>
    <cellStyle name="SAPBEXaggDataEmph 10 2" xfId="9861"/>
    <cellStyle name="SAPBEXaggDataEmph 10 2 2" xfId="9862"/>
    <cellStyle name="SAPBEXaggDataEmph 10 2 2 2" xfId="9863"/>
    <cellStyle name="SAPBEXaggDataEmph 10 2 3" xfId="9864"/>
    <cellStyle name="SAPBEXaggDataEmph 10 2 3 2" xfId="9865"/>
    <cellStyle name="SAPBEXaggDataEmph 10 2 4" xfId="9866"/>
    <cellStyle name="SAPBEXaggDataEmph 10 3" xfId="9867"/>
    <cellStyle name="SAPBEXaggDataEmph 10 3 2" xfId="9868"/>
    <cellStyle name="SAPBEXaggDataEmph 10 4" xfId="9869"/>
    <cellStyle name="SAPBEXaggDataEmph 10 4 2" xfId="9870"/>
    <cellStyle name="SAPBEXaggDataEmph 10 5" xfId="9871"/>
    <cellStyle name="SAPBEXaggDataEmph 11" xfId="9872"/>
    <cellStyle name="SAPBEXaggDataEmph 11 2" xfId="9873"/>
    <cellStyle name="SAPBEXaggDataEmph 11 2 2" xfId="9874"/>
    <cellStyle name="SAPBEXaggDataEmph 11 3" xfId="9875"/>
    <cellStyle name="SAPBEXaggDataEmph 11 3 2" xfId="9876"/>
    <cellStyle name="SAPBEXaggDataEmph 11 4" xfId="9877"/>
    <cellStyle name="SAPBEXaggDataEmph 12" xfId="9878"/>
    <cellStyle name="SAPBEXaggDataEmph 12 2" xfId="9879"/>
    <cellStyle name="SAPBEXaggDataEmph 12 2 2" xfId="9880"/>
    <cellStyle name="SAPBEXaggDataEmph 12 3" xfId="9881"/>
    <cellStyle name="SAPBEXaggDataEmph 12 3 2" xfId="9882"/>
    <cellStyle name="SAPBEXaggDataEmph 12 4" xfId="9883"/>
    <cellStyle name="SAPBEXaggDataEmph 13" xfId="9884"/>
    <cellStyle name="SAPBEXaggDataEmph 13 2" xfId="9885"/>
    <cellStyle name="SAPBEXaggDataEmph 13 2 2" xfId="9886"/>
    <cellStyle name="SAPBEXaggDataEmph 13 3" xfId="9887"/>
    <cellStyle name="SAPBEXaggDataEmph 13 3 2" xfId="9888"/>
    <cellStyle name="SAPBEXaggDataEmph 13 4" xfId="9889"/>
    <cellStyle name="SAPBEXaggDataEmph 14" xfId="9890"/>
    <cellStyle name="SAPBEXaggDataEmph 14 2" xfId="9891"/>
    <cellStyle name="SAPBEXaggDataEmph 14 2 2" xfId="9892"/>
    <cellStyle name="SAPBEXaggDataEmph 14 3" xfId="9893"/>
    <cellStyle name="SAPBEXaggDataEmph 14 3 2" xfId="9894"/>
    <cellStyle name="SAPBEXaggDataEmph 14 4" xfId="9895"/>
    <cellStyle name="SAPBEXaggDataEmph 15" xfId="9896"/>
    <cellStyle name="SAPBEXaggDataEmph 15 2" xfId="9897"/>
    <cellStyle name="SAPBEXaggDataEmph 15 2 2" xfId="9898"/>
    <cellStyle name="SAPBEXaggDataEmph 15 3" xfId="9899"/>
    <cellStyle name="SAPBEXaggDataEmph 15 3 2" xfId="9900"/>
    <cellStyle name="SAPBEXaggDataEmph 15 4" xfId="9901"/>
    <cellStyle name="SAPBEXaggDataEmph 16" xfId="9902"/>
    <cellStyle name="SAPBEXaggDataEmph 16 2" xfId="9903"/>
    <cellStyle name="SAPBEXaggDataEmph 16 2 2" xfId="9904"/>
    <cellStyle name="SAPBEXaggDataEmph 16 3" xfId="9905"/>
    <cellStyle name="SAPBEXaggDataEmph 17" xfId="9906"/>
    <cellStyle name="SAPBEXaggDataEmph 17 2" xfId="9907"/>
    <cellStyle name="SAPBEXaggDataEmph 17 2 2" xfId="9908"/>
    <cellStyle name="SAPBEXaggDataEmph 17 3" xfId="9909"/>
    <cellStyle name="SAPBEXaggDataEmph 18" xfId="9910"/>
    <cellStyle name="SAPBEXaggDataEmph 18 2" xfId="9911"/>
    <cellStyle name="SAPBEXaggDataEmph 18 2 2" xfId="9912"/>
    <cellStyle name="SAPBEXaggDataEmph 18 3" xfId="9913"/>
    <cellStyle name="SAPBEXaggDataEmph 19" xfId="9914"/>
    <cellStyle name="SAPBEXaggDataEmph 19 2" xfId="9915"/>
    <cellStyle name="SAPBEXaggDataEmph 2" xfId="9916"/>
    <cellStyle name="SAPBEXaggDataEmph 2 10" xfId="9917"/>
    <cellStyle name="SAPBEXaggDataEmph 2 10 2" xfId="9918"/>
    <cellStyle name="SAPBEXaggDataEmph 2 10 2 2" xfId="9919"/>
    <cellStyle name="SAPBEXaggDataEmph 2 10 3" xfId="9920"/>
    <cellStyle name="SAPBEXaggDataEmph 2 10 3 2" xfId="9921"/>
    <cellStyle name="SAPBEXaggDataEmph 2 10 4" xfId="9922"/>
    <cellStyle name="SAPBEXaggDataEmph 2 11" xfId="9923"/>
    <cellStyle name="SAPBEXaggDataEmph 2 11 2" xfId="9924"/>
    <cellStyle name="SAPBEXaggDataEmph 2 11 2 2" xfId="9925"/>
    <cellStyle name="SAPBEXaggDataEmph 2 11 3" xfId="9926"/>
    <cellStyle name="SAPBEXaggDataEmph 2 11 3 2" xfId="9927"/>
    <cellStyle name="SAPBEXaggDataEmph 2 11 4" xfId="9928"/>
    <cellStyle name="SAPBEXaggDataEmph 2 12" xfId="9929"/>
    <cellStyle name="SAPBEXaggDataEmph 2 12 2" xfId="9930"/>
    <cellStyle name="SAPBEXaggDataEmph 2 12 2 2" xfId="9931"/>
    <cellStyle name="SAPBEXaggDataEmph 2 12 3" xfId="9932"/>
    <cellStyle name="SAPBEXaggDataEmph 2 12 3 2" xfId="9933"/>
    <cellStyle name="SAPBEXaggDataEmph 2 12 4" xfId="9934"/>
    <cellStyle name="SAPBEXaggDataEmph 2 13" xfId="9935"/>
    <cellStyle name="SAPBEXaggDataEmph 2 13 2" xfId="9936"/>
    <cellStyle name="SAPBEXaggDataEmph 2 13 2 2" xfId="9937"/>
    <cellStyle name="SAPBEXaggDataEmph 2 13 3" xfId="9938"/>
    <cellStyle name="SAPBEXaggDataEmph 2 13 3 2" xfId="9939"/>
    <cellStyle name="SAPBEXaggDataEmph 2 13 4" xfId="9940"/>
    <cellStyle name="SAPBEXaggDataEmph 2 14" xfId="9941"/>
    <cellStyle name="SAPBEXaggDataEmph 2 14 2" xfId="9942"/>
    <cellStyle name="SAPBEXaggDataEmph 2 14 2 2" xfId="9943"/>
    <cellStyle name="SAPBEXaggDataEmph 2 14 3" xfId="9944"/>
    <cellStyle name="SAPBEXaggDataEmph 2 14 3 2" xfId="9945"/>
    <cellStyle name="SAPBEXaggDataEmph 2 14 4" xfId="9946"/>
    <cellStyle name="SAPBEXaggDataEmph 2 15" xfId="9947"/>
    <cellStyle name="SAPBEXaggDataEmph 2 15 2" xfId="9948"/>
    <cellStyle name="SAPBEXaggDataEmph 2 15 2 2" xfId="9949"/>
    <cellStyle name="SAPBEXaggDataEmph 2 15 3" xfId="9950"/>
    <cellStyle name="SAPBEXaggDataEmph 2 16" xfId="9951"/>
    <cellStyle name="SAPBEXaggDataEmph 2 16 2" xfId="9952"/>
    <cellStyle name="SAPBEXaggDataEmph 2 16 2 2" xfId="9953"/>
    <cellStyle name="SAPBEXaggDataEmph 2 16 3" xfId="9954"/>
    <cellStyle name="SAPBEXaggDataEmph 2 17" xfId="9955"/>
    <cellStyle name="SAPBEXaggDataEmph 2 17 2" xfId="9956"/>
    <cellStyle name="SAPBEXaggDataEmph 2 17 2 2" xfId="9957"/>
    <cellStyle name="SAPBEXaggDataEmph 2 17 3" xfId="9958"/>
    <cellStyle name="SAPBEXaggDataEmph 2 18" xfId="9959"/>
    <cellStyle name="SAPBEXaggDataEmph 2 18 2" xfId="9960"/>
    <cellStyle name="SAPBEXaggDataEmph 2 19" xfId="9961"/>
    <cellStyle name="SAPBEXaggDataEmph 2 19 2" xfId="9962"/>
    <cellStyle name="SAPBEXaggDataEmph 2 2" xfId="9963"/>
    <cellStyle name="SAPBEXaggDataEmph 2 2 10" xfId="9964"/>
    <cellStyle name="SAPBEXaggDataEmph 2 2 10 2" xfId="9965"/>
    <cellStyle name="SAPBEXaggDataEmph 2 2 10 2 2" xfId="9966"/>
    <cellStyle name="SAPBEXaggDataEmph 2 2 10 3" xfId="9967"/>
    <cellStyle name="SAPBEXaggDataEmph 2 2 10 3 2" xfId="9968"/>
    <cellStyle name="SAPBEXaggDataEmph 2 2 10 4" xfId="9969"/>
    <cellStyle name="SAPBEXaggDataEmph 2 2 11" xfId="9970"/>
    <cellStyle name="SAPBEXaggDataEmph 2 2 11 2" xfId="9971"/>
    <cellStyle name="SAPBEXaggDataEmph 2 2 12" xfId="9972"/>
    <cellStyle name="SAPBEXaggDataEmph 2 2 12 2" xfId="9973"/>
    <cellStyle name="SAPBEXaggDataEmph 2 2 13" xfId="9974"/>
    <cellStyle name="SAPBEXaggDataEmph 2 2 2" xfId="9975"/>
    <cellStyle name="SAPBEXaggDataEmph 2 2 2 10" xfId="9976"/>
    <cellStyle name="SAPBEXaggDataEmph 2 2 2 2" xfId="9977"/>
    <cellStyle name="SAPBEXaggDataEmph 2 2 2 2 2" xfId="9978"/>
    <cellStyle name="SAPBEXaggDataEmph 2 2 2 2 2 2" xfId="9979"/>
    <cellStyle name="SAPBEXaggDataEmph 2 2 2 2 2 2 2" xfId="9980"/>
    <cellStyle name="SAPBEXaggDataEmph 2 2 2 2 2 3" xfId="9981"/>
    <cellStyle name="SAPBEXaggDataEmph 2 2 2 2 2 3 2" xfId="9982"/>
    <cellStyle name="SAPBEXaggDataEmph 2 2 2 2 2 4" xfId="9983"/>
    <cellStyle name="SAPBEXaggDataEmph 2 2 2 2 3" xfId="9984"/>
    <cellStyle name="SAPBEXaggDataEmph 2 2 2 2 3 2" xfId="9985"/>
    <cellStyle name="SAPBEXaggDataEmph 2 2 2 2 4" xfId="9986"/>
    <cellStyle name="SAPBEXaggDataEmph 2 2 2 2 4 2" xfId="9987"/>
    <cellStyle name="SAPBEXaggDataEmph 2 2 2 2 5" xfId="9988"/>
    <cellStyle name="SAPBEXaggDataEmph 2 2 2 3" xfId="9989"/>
    <cellStyle name="SAPBEXaggDataEmph 2 2 2 3 2" xfId="9990"/>
    <cellStyle name="SAPBEXaggDataEmph 2 2 2 3 2 2" xfId="9991"/>
    <cellStyle name="SAPBEXaggDataEmph 2 2 2 3 2 2 2" xfId="9992"/>
    <cellStyle name="SAPBEXaggDataEmph 2 2 2 3 2 3" xfId="9993"/>
    <cellStyle name="SAPBEXaggDataEmph 2 2 2 3 2 3 2" xfId="9994"/>
    <cellStyle name="SAPBEXaggDataEmph 2 2 2 3 2 4" xfId="9995"/>
    <cellStyle name="SAPBEXaggDataEmph 2 2 2 3 3" xfId="9996"/>
    <cellStyle name="SAPBEXaggDataEmph 2 2 2 3 3 2" xfId="9997"/>
    <cellStyle name="SAPBEXaggDataEmph 2 2 2 3 4" xfId="9998"/>
    <cellStyle name="SAPBEXaggDataEmph 2 2 2 3 4 2" xfId="9999"/>
    <cellStyle name="SAPBEXaggDataEmph 2 2 2 3 5" xfId="10000"/>
    <cellStyle name="SAPBEXaggDataEmph 2 2 2 4" xfId="10001"/>
    <cellStyle name="SAPBEXaggDataEmph 2 2 2 4 2" xfId="10002"/>
    <cellStyle name="SAPBEXaggDataEmph 2 2 2 4 2 2" xfId="10003"/>
    <cellStyle name="SAPBEXaggDataEmph 2 2 2 4 2 2 2" xfId="10004"/>
    <cellStyle name="SAPBEXaggDataEmph 2 2 2 4 2 3" xfId="10005"/>
    <cellStyle name="SAPBEXaggDataEmph 2 2 2 4 2 3 2" xfId="10006"/>
    <cellStyle name="SAPBEXaggDataEmph 2 2 2 4 2 4" xfId="10007"/>
    <cellStyle name="SAPBEXaggDataEmph 2 2 2 4 3" xfId="10008"/>
    <cellStyle name="SAPBEXaggDataEmph 2 2 2 4 3 2" xfId="10009"/>
    <cellStyle name="SAPBEXaggDataEmph 2 2 2 4 4" xfId="10010"/>
    <cellStyle name="SAPBEXaggDataEmph 2 2 2 4 4 2" xfId="10011"/>
    <cellStyle name="SAPBEXaggDataEmph 2 2 2 4 5" xfId="10012"/>
    <cellStyle name="SAPBEXaggDataEmph 2 2 2 5" xfId="10013"/>
    <cellStyle name="SAPBEXaggDataEmph 2 2 2 5 2" xfId="10014"/>
    <cellStyle name="SAPBEXaggDataEmph 2 2 2 5 2 2" xfId="10015"/>
    <cellStyle name="SAPBEXaggDataEmph 2 2 2 5 2 2 2" xfId="10016"/>
    <cellStyle name="SAPBEXaggDataEmph 2 2 2 5 2 3" xfId="10017"/>
    <cellStyle name="SAPBEXaggDataEmph 2 2 2 5 2 3 2" xfId="10018"/>
    <cellStyle name="SAPBEXaggDataEmph 2 2 2 5 2 4" xfId="10019"/>
    <cellStyle name="SAPBEXaggDataEmph 2 2 2 5 3" xfId="10020"/>
    <cellStyle name="SAPBEXaggDataEmph 2 2 2 5 3 2" xfId="10021"/>
    <cellStyle name="SAPBEXaggDataEmph 2 2 2 5 4" xfId="10022"/>
    <cellStyle name="SAPBEXaggDataEmph 2 2 2 5 4 2" xfId="10023"/>
    <cellStyle name="SAPBEXaggDataEmph 2 2 2 5 5" xfId="10024"/>
    <cellStyle name="SAPBEXaggDataEmph 2 2 2 6" xfId="10025"/>
    <cellStyle name="SAPBEXaggDataEmph 2 2 2 6 2" xfId="10026"/>
    <cellStyle name="SAPBEXaggDataEmph 2 2 2 6 2 2" xfId="10027"/>
    <cellStyle name="SAPBEXaggDataEmph 2 2 2 6 2 2 2" xfId="10028"/>
    <cellStyle name="SAPBEXaggDataEmph 2 2 2 6 2 3" xfId="10029"/>
    <cellStyle name="SAPBEXaggDataEmph 2 2 2 6 2 3 2" xfId="10030"/>
    <cellStyle name="SAPBEXaggDataEmph 2 2 2 6 2 4" xfId="10031"/>
    <cellStyle name="SAPBEXaggDataEmph 2 2 2 6 3" xfId="10032"/>
    <cellStyle name="SAPBEXaggDataEmph 2 2 2 6 3 2" xfId="10033"/>
    <cellStyle name="SAPBEXaggDataEmph 2 2 2 6 4" xfId="10034"/>
    <cellStyle name="SAPBEXaggDataEmph 2 2 2 6 4 2" xfId="10035"/>
    <cellStyle name="SAPBEXaggDataEmph 2 2 2 6 5" xfId="10036"/>
    <cellStyle name="SAPBEXaggDataEmph 2 2 2 7" xfId="10037"/>
    <cellStyle name="SAPBEXaggDataEmph 2 2 2 7 2" xfId="10038"/>
    <cellStyle name="SAPBEXaggDataEmph 2 2 2 7 2 2" xfId="10039"/>
    <cellStyle name="SAPBEXaggDataEmph 2 2 2 7 3" xfId="10040"/>
    <cellStyle name="SAPBEXaggDataEmph 2 2 2 7 3 2" xfId="10041"/>
    <cellStyle name="SAPBEXaggDataEmph 2 2 2 7 4" xfId="10042"/>
    <cellStyle name="SAPBEXaggDataEmph 2 2 2 8" xfId="10043"/>
    <cellStyle name="SAPBEXaggDataEmph 2 2 2 8 2" xfId="10044"/>
    <cellStyle name="SAPBEXaggDataEmph 2 2 2 9" xfId="10045"/>
    <cellStyle name="SAPBEXaggDataEmph 2 2 2 9 2" xfId="10046"/>
    <cellStyle name="SAPBEXaggDataEmph 2 2 3" xfId="10047"/>
    <cellStyle name="SAPBEXaggDataEmph 2 2 3 10" xfId="10048"/>
    <cellStyle name="SAPBEXaggDataEmph 2 2 3 2" xfId="10049"/>
    <cellStyle name="SAPBEXaggDataEmph 2 2 3 2 2" xfId="10050"/>
    <cellStyle name="SAPBEXaggDataEmph 2 2 3 2 2 2" xfId="10051"/>
    <cellStyle name="SAPBEXaggDataEmph 2 2 3 2 2 2 2" xfId="10052"/>
    <cellStyle name="SAPBEXaggDataEmph 2 2 3 2 2 3" xfId="10053"/>
    <cellStyle name="SAPBEXaggDataEmph 2 2 3 2 2 3 2" xfId="10054"/>
    <cellStyle name="SAPBEXaggDataEmph 2 2 3 2 2 4" xfId="10055"/>
    <cellStyle name="SAPBEXaggDataEmph 2 2 3 2 3" xfId="10056"/>
    <cellStyle name="SAPBEXaggDataEmph 2 2 3 2 3 2" xfId="10057"/>
    <cellStyle name="SAPBEXaggDataEmph 2 2 3 2 4" xfId="10058"/>
    <cellStyle name="SAPBEXaggDataEmph 2 2 3 2 4 2" xfId="10059"/>
    <cellStyle name="SAPBEXaggDataEmph 2 2 3 2 5" xfId="10060"/>
    <cellStyle name="SAPBEXaggDataEmph 2 2 3 3" xfId="10061"/>
    <cellStyle name="SAPBEXaggDataEmph 2 2 3 3 2" xfId="10062"/>
    <cellStyle name="SAPBEXaggDataEmph 2 2 3 3 2 2" xfId="10063"/>
    <cellStyle name="SAPBEXaggDataEmph 2 2 3 3 2 2 2" xfId="10064"/>
    <cellStyle name="SAPBEXaggDataEmph 2 2 3 3 2 3" xfId="10065"/>
    <cellStyle name="SAPBEXaggDataEmph 2 2 3 3 2 3 2" xfId="10066"/>
    <cellStyle name="SAPBEXaggDataEmph 2 2 3 3 2 4" xfId="10067"/>
    <cellStyle name="SAPBEXaggDataEmph 2 2 3 3 3" xfId="10068"/>
    <cellStyle name="SAPBEXaggDataEmph 2 2 3 3 3 2" xfId="10069"/>
    <cellStyle name="SAPBEXaggDataEmph 2 2 3 3 4" xfId="10070"/>
    <cellStyle name="SAPBEXaggDataEmph 2 2 3 3 4 2" xfId="10071"/>
    <cellStyle name="SAPBEXaggDataEmph 2 2 3 3 5" xfId="10072"/>
    <cellStyle name="SAPBEXaggDataEmph 2 2 3 4" xfId="10073"/>
    <cellStyle name="SAPBEXaggDataEmph 2 2 3 4 2" xfId="10074"/>
    <cellStyle name="SAPBEXaggDataEmph 2 2 3 4 2 2" xfId="10075"/>
    <cellStyle name="SAPBEXaggDataEmph 2 2 3 4 2 2 2" xfId="10076"/>
    <cellStyle name="SAPBEXaggDataEmph 2 2 3 4 2 3" xfId="10077"/>
    <cellStyle name="SAPBEXaggDataEmph 2 2 3 4 2 3 2" xfId="10078"/>
    <cellStyle name="SAPBEXaggDataEmph 2 2 3 4 2 4" xfId="10079"/>
    <cellStyle name="SAPBEXaggDataEmph 2 2 3 4 3" xfId="10080"/>
    <cellStyle name="SAPBEXaggDataEmph 2 2 3 4 3 2" xfId="10081"/>
    <cellStyle name="SAPBEXaggDataEmph 2 2 3 4 4" xfId="10082"/>
    <cellStyle name="SAPBEXaggDataEmph 2 2 3 4 4 2" xfId="10083"/>
    <cellStyle name="SAPBEXaggDataEmph 2 2 3 4 5" xfId="10084"/>
    <cellStyle name="SAPBEXaggDataEmph 2 2 3 5" xfId="10085"/>
    <cellStyle name="SAPBEXaggDataEmph 2 2 3 5 2" xfId="10086"/>
    <cellStyle name="SAPBEXaggDataEmph 2 2 3 5 2 2" xfId="10087"/>
    <cellStyle name="SAPBEXaggDataEmph 2 2 3 5 2 2 2" xfId="10088"/>
    <cellStyle name="SAPBEXaggDataEmph 2 2 3 5 2 3" xfId="10089"/>
    <cellStyle name="SAPBEXaggDataEmph 2 2 3 5 2 3 2" xfId="10090"/>
    <cellStyle name="SAPBEXaggDataEmph 2 2 3 5 2 4" xfId="10091"/>
    <cellStyle name="SAPBEXaggDataEmph 2 2 3 5 3" xfId="10092"/>
    <cellStyle name="SAPBEXaggDataEmph 2 2 3 5 3 2" xfId="10093"/>
    <cellStyle name="SAPBEXaggDataEmph 2 2 3 5 4" xfId="10094"/>
    <cellStyle name="SAPBEXaggDataEmph 2 2 3 5 4 2" xfId="10095"/>
    <cellStyle name="SAPBEXaggDataEmph 2 2 3 5 5" xfId="10096"/>
    <cellStyle name="SAPBEXaggDataEmph 2 2 3 6" xfId="10097"/>
    <cellStyle name="SAPBEXaggDataEmph 2 2 3 6 2" xfId="10098"/>
    <cellStyle name="SAPBEXaggDataEmph 2 2 3 6 2 2" xfId="10099"/>
    <cellStyle name="SAPBEXaggDataEmph 2 2 3 6 2 2 2" xfId="10100"/>
    <cellStyle name="SAPBEXaggDataEmph 2 2 3 6 2 3" xfId="10101"/>
    <cellStyle name="SAPBEXaggDataEmph 2 2 3 6 2 3 2" xfId="10102"/>
    <cellStyle name="SAPBEXaggDataEmph 2 2 3 6 2 4" xfId="10103"/>
    <cellStyle name="SAPBEXaggDataEmph 2 2 3 6 3" xfId="10104"/>
    <cellStyle name="SAPBEXaggDataEmph 2 2 3 6 3 2" xfId="10105"/>
    <cellStyle name="SAPBEXaggDataEmph 2 2 3 6 4" xfId="10106"/>
    <cellStyle name="SAPBEXaggDataEmph 2 2 3 6 4 2" xfId="10107"/>
    <cellStyle name="SAPBEXaggDataEmph 2 2 3 6 5" xfId="10108"/>
    <cellStyle name="SAPBEXaggDataEmph 2 2 3 7" xfId="10109"/>
    <cellStyle name="SAPBEXaggDataEmph 2 2 3 7 2" xfId="10110"/>
    <cellStyle name="SAPBEXaggDataEmph 2 2 3 7 2 2" xfId="10111"/>
    <cellStyle name="SAPBEXaggDataEmph 2 2 3 7 3" xfId="10112"/>
    <cellStyle name="SAPBEXaggDataEmph 2 2 3 7 3 2" xfId="10113"/>
    <cellStyle name="SAPBEXaggDataEmph 2 2 3 7 4" xfId="10114"/>
    <cellStyle name="SAPBEXaggDataEmph 2 2 3 8" xfId="10115"/>
    <cellStyle name="SAPBEXaggDataEmph 2 2 3 8 2" xfId="10116"/>
    <cellStyle name="SAPBEXaggDataEmph 2 2 3 9" xfId="10117"/>
    <cellStyle name="SAPBEXaggDataEmph 2 2 3 9 2" xfId="10118"/>
    <cellStyle name="SAPBEXaggDataEmph 2 2 4" xfId="10119"/>
    <cellStyle name="SAPBEXaggDataEmph 2 2 4 10" xfId="10120"/>
    <cellStyle name="SAPBEXaggDataEmph 2 2 4 2" xfId="10121"/>
    <cellStyle name="SAPBEXaggDataEmph 2 2 4 2 2" xfId="10122"/>
    <cellStyle name="SAPBEXaggDataEmph 2 2 4 2 2 2" xfId="10123"/>
    <cellStyle name="SAPBEXaggDataEmph 2 2 4 2 2 2 2" xfId="10124"/>
    <cellStyle name="SAPBEXaggDataEmph 2 2 4 2 2 3" xfId="10125"/>
    <cellStyle name="SAPBEXaggDataEmph 2 2 4 2 2 3 2" xfId="10126"/>
    <cellStyle name="SAPBEXaggDataEmph 2 2 4 2 2 4" xfId="10127"/>
    <cellStyle name="SAPBEXaggDataEmph 2 2 4 2 3" xfId="10128"/>
    <cellStyle name="SAPBEXaggDataEmph 2 2 4 2 3 2" xfId="10129"/>
    <cellStyle name="SAPBEXaggDataEmph 2 2 4 2 4" xfId="10130"/>
    <cellStyle name="SAPBEXaggDataEmph 2 2 4 2 4 2" xfId="10131"/>
    <cellStyle name="SAPBEXaggDataEmph 2 2 4 2 5" xfId="10132"/>
    <cellStyle name="SAPBEXaggDataEmph 2 2 4 3" xfId="10133"/>
    <cellStyle name="SAPBEXaggDataEmph 2 2 4 3 2" xfId="10134"/>
    <cellStyle name="SAPBEXaggDataEmph 2 2 4 3 2 2" xfId="10135"/>
    <cellStyle name="SAPBEXaggDataEmph 2 2 4 3 2 2 2" xfId="10136"/>
    <cellStyle name="SAPBEXaggDataEmph 2 2 4 3 2 3" xfId="10137"/>
    <cellStyle name="SAPBEXaggDataEmph 2 2 4 3 2 3 2" xfId="10138"/>
    <cellStyle name="SAPBEXaggDataEmph 2 2 4 3 2 4" xfId="10139"/>
    <cellStyle name="SAPBEXaggDataEmph 2 2 4 3 3" xfId="10140"/>
    <cellStyle name="SAPBEXaggDataEmph 2 2 4 3 3 2" xfId="10141"/>
    <cellStyle name="SAPBEXaggDataEmph 2 2 4 3 4" xfId="10142"/>
    <cellStyle name="SAPBEXaggDataEmph 2 2 4 3 4 2" xfId="10143"/>
    <cellStyle name="SAPBEXaggDataEmph 2 2 4 3 5" xfId="10144"/>
    <cellStyle name="SAPBEXaggDataEmph 2 2 4 4" xfId="10145"/>
    <cellStyle name="SAPBEXaggDataEmph 2 2 4 4 2" xfId="10146"/>
    <cellStyle name="SAPBEXaggDataEmph 2 2 4 4 2 2" xfId="10147"/>
    <cellStyle name="SAPBEXaggDataEmph 2 2 4 4 2 2 2" xfId="10148"/>
    <cellStyle name="SAPBEXaggDataEmph 2 2 4 4 2 3" xfId="10149"/>
    <cellStyle name="SAPBEXaggDataEmph 2 2 4 4 2 3 2" xfId="10150"/>
    <cellStyle name="SAPBEXaggDataEmph 2 2 4 4 2 4" xfId="10151"/>
    <cellStyle name="SAPBEXaggDataEmph 2 2 4 4 3" xfId="10152"/>
    <cellStyle name="SAPBEXaggDataEmph 2 2 4 4 3 2" xfId="10153"/>
    <cellStyle name="SAPBEXaggDataEmph 2 2 4 4 4" xfId="10154"/>
    <cellStyle name="SAPBEXaggDataEmph 2 2 4 4 4 2" xfId="10155"/>
    <cellStyle name="SAPBEXaggDataEmph 2 2 4 4 5" xfId="10156"/>
    <cellStyle name="SAPBEXaggDataEmph 2 2 4 5" xfId="10157"/>
    <cellStyle name="SAPBEXaggDataEmph 2 2 4 5 2" xfId="10158"/>
    <cellStyle name="SAPBEXaggDataEmph 2 2 4 5 2 2" xfId="10159"/>
    <cellStyle name="SAPBEXaggDataEmph 2 2 4 5 2 2 2" xfId="10160"/>
    <cellStyle name="SAPBEXaggDataEmph 2 2 4 5 2 3" xfId="10161"/>
    <cellStyle name="SAPBEXaggDataEmph 2 2 4 5 2 3 2" xfId="10162"/>
    <cellStyle name="SAPBEXaggDataEmph 2 2 4 5 2 4" xfId="10163"/>
    <cellStyle name="SAPBEXaggDataEmph 2 2 4 5 3" xfId="10164"/>
    <cellStyle name="SAPBEXaggDataEmph 2 2 4 5 3 2" xfId="10165"/>
    <cellStyle name="SAPBEXaggDataEmph 2 2 4 5 4" xfId="10166"/>
    <cellStyle name="SAPBEXaggDataEmph 2 2 4 5 4 2" xfId="10167"/>
    <cellStyle name="SAPBEXaggDataEmph 2 2 4 5 5" xfId="10168"/>
    <cellStyle name="SAPBEXaggDataEmph 2 2 4 6" xfId="10169"/>
    <cellStyle name="SAPBEXaggDataEmph 2 2 4 6 2" xfId="10170"/>
    <cellStyle name="SAPBEXaggDataEmph 2 2 4 6 2 2" xfId="10171"/>
    <cellStyle name="SAPBEXaggDataEmph 2 2 4 6 2 2 2" xfId="10172"/>
    <cellStyle name="SAPBEXaggDataEmph 2 2 4 6 2 3" xfId="10173"/>
    <cellStyle name="SAPBEXaggDataEmph 2 2 4 6 2 3 2" xfId="10174"/>
    <cellStyle name="SAPBEXaggDataEmph 2 2 4 6 2 4" xfId="10175"/>
    <cellStyle name="SAPBEXaggDataEmph 2 2 4 6 3" xfId="10176"/>
    <cellStyle name="SAPBEXaggDataEmph 2 2 4 6 3 2" xfId="10177"/>
    <cellStyle name="SAPBEXaggDataEmph 2 2 4 6 4" xfId="10178"/>
    <cellStyle name="SAPBEXaggDataEmph 2 2 4 6 4 2" xfId="10179"/>
    <cellStyle name="SAPBEXaggDataEmph 2 2 4 6 5" xfId="10180"/>
    <cellStyle name="SAPBEXaggDataEmph 2 2 4 7" xfId="10181"/>
    <cellStyle name="SAPBEXaggDataEmph 2 2 4 7 2" xfId="10182"/>
    <cellStyle name="SAPBEXaggDataEmph 2 2 4 7 2 2" xfId="10183"/>
    <cellStyle name="SAPBEXaggDataEmph 2 2 4 7 3" xfId="10184"/>
    <cellStyle name="SAPBEXaggDataEmph 2 2 4 7 3 2" xfId="10185"/>
    <cellStyle name="SAPBEXaggDataEmph 2 2 4 7 4" xfId="10186"/>
    <cellStyle name="SAPBEXaggDataEmph 2 2 4 8" xfId="10187"/>
    <cellStyle name="SAPBEXaggDataEmph 2 2 4 8 2" xfId="10188"/>
    <cellStyle name="SAPBEXaggDataEmph 2 2 4 9" xfId="10189"/>
    <cellStyle name="SAPBEXaggDataEmph 2 2 4 9 2" xfId="10190"/>
    <cellStyle name="SAPBEXaggDataEmph 2 2 5" xfId="10191"/>
    <cellStyle name="SAPBEXaggDataEmph 2 2 5 2" xfId="10192"/>
    <cellStyle name="SAPBEXaggDataEmph 2 2 5 2 2" xfId="10193"/>
    <cellStyle name="SAPBEXaggDataEmph 2 2 5 2 2 2" xfId="10194"/>
    <cellStyle name="SAPBEXaggDataEmph 2 2 5 2 3" xfId="10195"/>
    <cellStyle name="SAPBEXaggDataEmph 2 2 5 2 3 2" xfId="10196"/>
    <cellStyle name="SAPBEXaggDataEmph 2 2 5 2 4" xfId="10197"/>
    <cellStyle name="SAPBEXaggDataEmph 2 2 5 3" xfId="10198"/>
    <cellStyle name="SAPBEXaggDataEmph 2 2 5 3 2" xfId="10199"/>
    <cellStyle name="SAPBEXaggDataEmph 2 2 5 4" xfId="10200"/>
    <cellStyle name="SAPBEXaggDataEmph 2 2 5 4 2" xfId="10201"/>
    <cellStyle name="SAPBEXaggDataEmph 2 2 5 5" xfId="10202"/>
    <cellStyle name="SAPBEXaggDataEmph 2 2 6" xfId="10203"/>
    <cellStyle name="SAPBEXaggDataEmph 2 2 6 2" xfId="10204"/>
    <cellStyle name="SAPBEXaggDataEmph 2 2 6 2 2" xfId="10205"/>
    <cellStyle name="SAPBEXaggDataEmph 2 2 6 2 2 2" xfId="10206"/>
    <cellStyle name="SAPBEXaggDataEmph 2 2 6 2 3" xfId="10207"/>
    <cellStyle name="SAPBEXaggDataEmph 2 2 6 2 3 2" xfId="10208"/>
    <cellStyle name="SAPBEXaggDataEmph 2 2 6 2 4" xfId="10209"/>
    <cellStyle name="SAPBEXaggDataEmph 2 2 6 3" xfId="10210"/>
    <cellStyle name="SAPBEXaggDataEmph 2 2 6 3 2" xfId="10211"/>
    <cellStyle name="SAPBEXaggDataEmph 2 2 6 4" xfId="10212"/>
    <cellStyle name="SAPBEXaggDataEmph 2 2 6 4 2" xfId="10213"/>
    <cellStyle name="SAPBEXaggDataEmph 2 2 6 5" xfId="10214"/>
    <cellStyle name="SAPBEXaggDataEmph 2 2 7" xfId="10215"/>
    <cellStyle name="SAPBEXaggDataEmph 2 2 7 2" xfId="10216"/>
    <cellStyle name="SAPBEXaggDataEmph 2 2 7 2 2" xfId="10217"/>
    <cellStyle name="SAPBEXaggDataEmph 2 2 7 2 2 2" xfId="10218"/>
    <cellStyle name="SAPBEXaggDataEmph 2 2 7 2 3" xfId="10219"/>
    <cellStyle name="SAPBEXaggDataEmph 2 2 7 2 3 2" xfId="10220"/>
    <cellStyle name="SAPBEXaggDataEmph 2 2 7 2 4" xfId="10221"/>
    <cellStyle name="SAPBEXaggDataEmph 2 2 7 3" xfId="10222"/>
    <cellStyle name="SAPBEXaggDataEmph 2 2 7 3 2" xfId="10223"/>
    <cellStyle name="SAPBEXaggDataEmph 2 2 7 4" xfId="10224"/>
    <cellStyle name="SAPBEXaggDataEmph 2 2 7 4 2" xfId="10225"/>
    <cellStyle name="SAPBEXaggDataEmph 2 2 7 5" xfId="10226"/>
    <cellStyle name="SAPBEXaggDataEmph 2 2 8" xfId="10227"/>
    <cellStyle name="SAPBEXaggDataEmph 2 2 8 2" xfId="10228"/>
    <cellStyle name="SAPBEXaggDataEmph 2 2 8 2 2" xfId="10229"/>
    <cellStyle name="SAPBEXaggDataEmph 2 2 8 2 2 2" xfId="10230"/>
    <cellStyle name="SAPBEXaggDataEmph 2 2 8 2 3" xfId="10231"/>
    <cellStyle name="SAPBEXaggDataEmph 2 2 8 2 3 2" xfId="10232"/>
    <cellStyle name="SAPBEXaggDataEmph 2 2 8 2 4" xfId="10233"/>
    <cellStyle name="SAPBEXaggDataEmph 2 2 8 3" xfId="10234"/>
    <cellStyle name="SAPBEXaggDataEmph 2 2 8 3 2" xfId="10235"/>
    <cellStyle name="SAPBEXaggDataEmph 2 2 8 4" xfId="10236"/>
    <cellStyle name="SAPBEXaggDataEmph 2 2 8 4 2" xfId="10237"/>
    <cellStyle name="SAPBEXaggDataEmph 2 2 8 5" xfId="10238"/>
    <cellStyle name="SAPBEXaggDataEmph 2 2 9" xfId="10239"/>
    <cellStyle name="SAPBEXaggDataEmph 2 2 9 2" xfId="10240"/>
    <cellStyle name="SAPBEXaggDataEmph 2 2 9 2 2" xfId="10241"/>
    <cellStyle name="SAPBEXaggDataEmph 2 2 9 2 2 2" xfId="10242"/>
    <cellStyle name="SAPBEXaggDataEmph 2 2 9 2 3" xfId="10243"/>
    <cellStyle name="SAPBEXaggDataEmph 2 2 9 2 3 2" xfId="10244"/>
    <cellStyle name="SAPBEXaggDataEmph 2 2 9 2 4" xfId="10245"/>
    <cellStyle name="SAPBEXaggDataEmph 2 2 9 3" xfId="10246"/>
    <cellStyle name="SAPBEXaggDataEmph 2 2 9 3 2" xfId="10247"/>
    <cellStyle name="SAPBEXaggDataEmph 2 2 9 4" xfId="10248"/>
    <cellStyle name="SAPBEXaggDataEmph 2 2 9 4 2" xfId="10249"/>
    <cellStyle name="SAPBEXaggDataEmph 2 2 9 5" xfId="10250"/>
    <cellStyle name="SAPBEXaggDataEmph 2 20" xfId="10251"/>
    <cellStyle name="SAPBEXaggDataEmph 2 20 2" xfId="10252"/>
    <cellStyle name="SAPBEXaggDataEmph 2 21" xfId="10253"/>
    <cellStyle name="SAPBEXaggDataEmph 2 3" xfId="10254"/>
    <cellStyle name="SAPBEXaggDataEmph 2 3 10" xfId="10255"/>
    <cellStyle name="SAPBEXaggDataEmph 2 3 2" xfId="10256"/>
    <cellStyle name="SAPBEXaggDataEmph 2 3 2 2" xfId="10257"/>
    <cellStyle name="SAPBEXaggDataEmph 2 3 2 2 2" xfId="10258"/>
    <cellStyle name="SAPBEXaggDataEmph 2 3 2 2 2 2" xfId="10259"/>
    <cellStyle name="SAPBEXaggDataEmph 2 3 2 2 3" xfId="10260"/>
    <cellStyle name="SAPBEXaggDataEmph 2 3 2 2 3 2" xfId="10261"/>
    <cellStyle name="SAPBEXaggDataEmph 2 3 2 2 4" xfId="10262"/>
    <cellStyle name="SAPBEXaggDataEmph 2 3 2 3" xfId="10263"/>
    <cellStyle name="SAPBEXaggDataEmph 2 3 2 3 2" xfId="10264"/>
    <cellStyle name="SAPBEXaggDataEmph 2 3 2 4" xfId="10265"/>
    <cellStyle name="SAPBEXaggDataEmph 2 3 2 4 2" xfId="10266"/>
    <cellStyle name="SAPBEXaggDataEmph 2 3 2 5" xfId="10267"/>
    <cellStyle name="SAPBEXaggDataEmph 2 3 3" xfId="10268"/>
    <cellStyle name="SAPBEXaggDataEmph 2 3 3 2" xfId="10269"/>
    <cellStyle name="SAPBEXaggDataEmph 2 3 3 2 2" xfId="10270"/>
    <cellStyle name="SAPBEXaggDataEmph 2 3 3 2 2 2" xfId="10271"/>
    <cellStyle name="SAPBEXaggDataEmph 2 3 3 2 3" xfId="10272"/>
    <cellStyle name="SAPBEXaggDataEmph 2 3 3 2 3 2" xfId="10273"/>
    <cellStyle name="SAPBEXaggDataEmph 2 3 3 2 4" xfId="10274"/>
    <cellStyle name="SAPBEXaggDataEmph 2 3 3 3" xfId="10275"/>
    <cellStyle name="SAPBEXaggDataEmph 2 3 3 3 2" xfId="10276"/>
    <cellStyle name="SAPBEXaggDataEmph 2 3 3 4" xfId="10277"/>
    <cellStyle name="SAPBEXaggDataEmph 2 3 3 4 2" xfId="10278"/>
    <cellStyle name="SAPBEXaggDataEmph 2 3 3 5" xfId="10279"/>
    <cellStyle name="SAPBEXaggDataEmph 2 3 4" xfId="10280"/>
    <cellStyle name="SAPBEXaggDataEmph 2 3 4 2" xfId="10281"/>
    <cellStyle name="SAPBEXaggDataEmph 2 3 4 2 2" xfId="10282"/>
    <cellStyle name="SAPBEXaggDataEmph 2 3 4 2 2 2" xfId="10283"/>
    <cellStyle name="SAPBEXaggDataEmph 2 3 4 2 3" xfId="10284"/>
    <cellStyle name="SAPBEXaggDataEmph 2 3 4 2 3 2" xfId="10285"/>
    <cellStyle name="SAPBEXaggDataEmph 2 3 4 2 4" xfId="10286"/>
    <cellStyle name="SAPBEXaggDataEmph 2 3 4 3" xfId="10287"/>
    <cellStyle name="SAPBEXaggDataEmph 2 3 4 3 2" xfId="10288"/>
    <cellStyle name="SAPBEXaggDataEmph 2 3 4 4" xfId="10289"/>
    <cellStyle name="SAPBEXaggDataEmph 2 3 4 4 2" xfId="10290"/>
    <cellStyle name="SAPBEXaggDataEmph 2 3 4 5" xfId="10291"/>
    <cellStyle name="SAPBEXaggDataEmph 2 3 5" xfId="10292"/>
    <cellStyle name="SAPBEXaggDataEmph 2 3 5 2" xfId="10293"/>
    <cellStyle name="SAPBEXaggDataEmph 2 3 5 2 2" xfId="10294"/>
    <cellStyle name="SAPBEXaggDataEmph 2 3 5 2 2 2" xfId="10295"/>
    <cellStyle name="SAPBEXaggDataEmph 2 3 5 2 3" xfId="10296"/>
    <cellStyle name="SAPBEXaggDataEmph 2 3 5 2 3 2" xfId="10297"/>
    <cellStyle name="SAPBEXaggDataEmph 2 3 5 2 4" xfId="10298"/>
    <cellStyle name="SAPBEXaggDataEmph 2 3 5 3" xfId="10299"/>
    <cellStyle name="SAPBEXaggDataEmph 2 3 5 3 2" xfId="10300"/>
    <cellStyle name="SAPBEXaggDataEmph 2 3 5 4" xfId="10301"/>
    <cellStyle name="SAPBEXaggDataEmph 2 3 5 4 2" xfId="10302"/>
    <cellStyle name="SAPBEXaggDataEmph 2 3 5 5" xfId="10303"/>
    <cellStyle name="SAPBEXaggDataEmph 2 3 6" xfId="10304"/>
    <cellStyle name="SAPBEXaggDataEmph 2 3 6 2" xfId="10305"/>
    <cellStyle name="SAPBEXaggDataEmph 2 3 6 2 2" xfId="10306"/>
    <cellStyle name="SAPBEXaggDataEmph 2 3 6 2 2 2" xfId="10307"/>
    <cellStyle name="SAPBEXaggDataEmph 2 3 6 2 3" xfId="10308"/>
    <cellStyle name="SAPBEXaggDataEmph 2 3 6 2 3 2" xfId="10309"/>
    <cellStyle name="SAPBEXaggDataEmph 2 3 6 2 4" xfId="10310"/>
    <cellStyle name="SAPBEXaggDataEmph 2 3 6 3" xfId="10311"/>
    <cellStyle name="SAPBEXaggDataEmph 2 3 6 3 2" xfId="10312"/>
    <cellStyle name="SAPBEXaggDataEmph 2 3 6 4" xfId="10313"/>
    <cellStyle name="SAPBEXaggDataEmph 2 3 6 4 2" xfId="10314"/>
    <cellStyle name="SAPBEXaggDataEmph 2 3 6 5" xfId="10315"/>
    <cellStyle name="SAPBEXaggDataEmph 2 3 7" xfId="10316"/>
    <cellStyle name="SAPBEXaggDataEmph 2 3 7 2" xfId="10317"/>
    <cellStyle name="SAPBEXaggDataEmph 2 3 7 2 2" xfId="10318"/>
    <cellStyle name="SAPBEXaggDataEmph 2 3 7 3" xfId="10319"/>
    <cellStyle name="SAPBEXaggDataEmph 2 3 7 3 2" xfId="10320"/>
    <cellStyle name="SAPBEXaggDataEmph 2 3 7 4" xfId="10321"/>
    <cellStyle name="SAPBEXaggDataEmph 2 3 8" xfId="10322"/>
    <cellStyle name="SAPBEXaggDataEmph 2 3 8 2" xfId="10323"/>
    <cellStyle name="SAPBEXaggDataEmph 2 3 9" xfId="10324"/>
    <cellStyle name="SAPBEXaggDataEmph 2 3 9 2" xfId="10325"/>
    <cellStyle name="SAPBEXaggDataEmph 2 4" xfId="10326"/>
    <cellStyle name="SAPBEXaggDataEmph 2 4 10" xfId="10327"/>
    <cellStyle name="SAPBEXaggDataEmph 2 4 2" xfId="10328"/>
    <cellStyle name="SAPBEXaggDataEmph 2 4 2 2" xfId="10329"/>
    <cellStyle name="SAPBEXaggDataEmph 2 4 2 2 2" xfId="10330"/>
    <cellStyle name="SAPBEXaggDataEmph 2 4 2 2 2 2" xfId="10331"/>
    <cellStyle name="SAPBEXaggDataEmph 2 4 2 2 3" xfId="10332"/>
    <cellStyle name="SAPBEXaggDataEmph 2 4 2 2 3 2" xfId="10333"/>
    <cellStyle name="SAPBEXaggDataEmph 2 4 2 2 4" xfId="10334"/>
    <cellStyle name="SAPBEXaggDataEmph 2 4 2 3" xfId="10335"/>
    <cellStyle name="SAPBEXaggDataEmph 2 4 2 3 2" xfId="10336"/>
    <cellStyle name="SAPBEXaggDataEmph 2 4 2 4" xfId="10337"/>
    <cellStyle name="SAPBEXaggDataEmph 2 4 2 4 2" xfId="10338"/>
    <cellStyle name="SAPBEXaggDataEmph 2 4 2 5" xfId="10339"/>
    <cellStyle name="SAPBEXaggDataEmph 2 4 3" xfId="10340"/>
    <cellStyle name="SAPBEXaggDataEmph 2 4 3 2" xfId="10341"/>
    <cellStyle name="SAPBEXaggDataEmph 2 4 3 2 2" xfId="10342"/>
    <cellStyle name="SAPBEXaggDataEmph 2 4 3 2 2 2" xfId="10343"/>
    <cellStyle name="SAPBEXaggDataEmph 2 4 3 2 3" xfId="10344"/>
    <cellStyle name="SAPBEXaggDataEmph 2 4 3 2 3 2" xfId="10345"/>
    <cellStyle name="SAPBEXaggDataEmph 2 4 3 2 4" xfId="10346"/>
    <cellStyle name="SAPBEXaggDataEmph 2 4 3 3" xfId="10347"/>
    <cellStyle name="SAPBEXaggDataEmph 2 4 3 3 2" xfId="10348"/>
    <cellStyle name="SAPBEXaggDataEmph 2 4 3 4" xfId="10349"/>
    <cellStyle name="SAPBEXaggDataEmph 2 4 3 4 2" xfId="10350"/>
    <cellStyle name="SAPBEXaggDataEmph 2 4 3 5" xfId="10351"/>
    <cellStyle name="SAPBEXaggDataEmph 2 4 4" xfId="10352"/>
    <cellStyle name="SAPBEXaggDataEmph 2 4 4 2" xfId="10353"/>
    <cellStyle name="SAPBEXaggDataEmph 2 4 4 2 2" xfId="10354"/>
    <cellStyle name="SAPBEXaggDataEmph 2 4 4 2 2 2" xfId="10355"/>
    <cellStyle name="SAPBEXaggDataEmph 2 4 4 2 3" xfId="10356"/>
    <cellStyle name="SAPBEXaggDataEmph 2 4 4 2 3 2" xfId="10357"/>
    <cellStyle name="SAPBEXaggDataEmph 2 4 4 2 4" xfId="10358"/>
    <cellStyle name="SAPBEXaggDataEmph 2 4 4 3" xfId="10359"/>
    <cellStyle name="SAPBEXaggDataEmph 2 4 4 3 2" xfId="10360"/>
    <cellStyle name="SAPBEXaggDataEmph 2 4 4 4" xfId="10361"/>
    <cellStyle name="SAPBEXaggDataEmph 2 4 4 4 2" xfId="10362"/>
    <cellStyle name="SAPBEXaggDataEmph 2 4 4 5" xfId="10363"/>
    <cellStyle name="SAPBEXaggDataEmph 2 4 5" xfId="10364"/>
    <cellStyle name="SAPBEXaggDataEmph 2 4 5 2" xfId="10365"/>
    <cellStyle name="SAPBEXaggDataEmph 2 4 5 2 2" xfId="10366"/>
    <cellStyle name="SAPBEXaggDataEmph 2 4 5 2 2 2" xfId="10367"/>
    <cellStyle name="SAPBEXaggDataEmph 2 4 5 2 3" xfId="10368"/>
    <cellStyle name="SAPBEXaggDataEmph 2 4 5 2 3 2" xfId="10369"/>
    <cellStyle name="SAPBEXaggDataEmph 2 4 5 2 4" xfId="10370"/>
    <cellStyle name="SAPBEXaggDataEmph 2 4 5 3" xfId="10371"/>
    <cellStyle name="SAPBEXaggDataEmph 2 4 5 3 2" xfId="10372"/>
    <cellStyle name="SAPBEXaggDataEmph 2 4 5 4" xfId="10373"/>
    <cellStyle name="SAPBEXaggDataEmph 2 4 5 4 2" xfId="10374"/>
    <cellStyle name="SAPBEXaggDataEmph 2 4 5 5" xfId="10375"/>
    <cellStyle name="SAPBEXaggDataEmph 2 4 6" xfId="10376"/>
    <cellStyle name="SAPBEXaggDataEmph 2 4 6 2" xfId="10377"/>
    <cellStyle name="SAPBEXaggDataEmph 2 4 6 2 2" xfId="10378"/>
    <cellStyle name="SAPBEXaggDataEmph 2 4 6 2 2 2" xfId="10379"/>
    <cellStyle name="SAPBEXaggDataEmph 2 4 6 2 3" xfId="10380"/>
    <cellStyle name="SAPBEXaggDataEmph 2 4 6 2 3 2" xfId="10381"/>
    <cellStyle name="SAPBEXaggDataEmph 2 4 6 2 4" xfId="10382"/>
    <cellStyle name="SAPBEXaggDataEmph 2 4 6 3" xfId="10383"/>
    <cellStyle name="SAPBEXaggDataEmph 2 4 6 3 2" xfId="10384"/>
    <cellStyle name="SAPBEXaggDataEmph 2 4 6 4" xfId="10385"/>
    <cellStyle name="SAPBEXaggDataEmph 2 4 6 4 2" xfId="10386"/>
    <cellStyle name="SAPBEXaggDataEmph 2 4 6 5" xfId="10387"/>
    <cellStyle name="SAPBEXaggDataEmph 2 4 7" xfId="10388"/>
    <cellStyle name="SAPBEXaggDataEmph 2 4 7 2" xfId="10389"/>
    <cellStyle name="SAPBEXaggDataEmph 2 4 7 2 2" xfId="10390"/>
    <cellStyle name="SAPBEXaggDataEmph 2 4 7 3" xfId="10391"/>
    <cellStyle name="SAPBEXaggDataEmph 2 4 7 3 2" xfId="10392"/>
    <cellStyle name="SAPBEXaggDataEmph 2 4 7 4" xfId="10393"/>
    <cellStyle name="SAPBEXaggDataEmph 2 4 8" xfId="10394"/>
    <cellStyle name="SAPBEXaggDataEmph 2 4 8 2" xfId="10395"/>
    <cellStyle name="SAPBEXaggDataEmph 2 4 9" xfId="10396"/>
    <cellStyle name="SAPBEXaggDataEmph 2 4 9 2" xfId="10397"/>
    <cellStyle name="SAPBEXaggDataEmph 2 5" xfId="10398"/>
    <cellStyle name="SAPBEXaggDataEmph 2 5 10" xfId="10399"/>
    <cellStyle name="SAPBEXaggDataEmph 2 5 2" xfId="10400"/>
    <cellStyle name="SAPBEXaggDataEmph 2 5 2 2" xfId="10401"/>
    <cellStyle name="SAPBEXaggDataEmph 2 5 2 2 2" xfId="10402"/>
    <cellStyle name="SAPBEXaggDataEmph 2 5 2 2 2 2" xfId="10403"/>
    <cellStyle name="SAPBEXaggDataEmph 2 5 2 2 3" xfId="10404"/>
    <cellStyle name="SAPBEXaggDataEmph 2 5 2 2 3 2" xfId="10405"/>
    <cellStyle name="SAPBEXaggDataEmph 2 5 2 2 4" xfId="10406"/>
    <cellStyle name="SAPBEXaggDataEmph 2 5 2 3" xfId="10407"/>
    <cellStyle name="SAPBEXaggDataEmph 2 5 2 3 2" xfId="10408"/>
    <cellStyle name="SAPBEXaggDataEmph 2 5 2 4" xfId="10409"/>
    <cellStyle name="SAPBEXaggDataEmph 2 5 2 4 2" xfId="10410"/>
    <cellStyle name="SAPBEXaggDataEmph 2 5 2 5" xfId="10411"/>
    <cellStyle name="SAPBEXaggDataEmph 2 5 3" xfId="10412"/>
    <cellStyle name="SAPBEXaggDataEmph 2 5 3 2" xfId="10413"/>
    <cellStyle name="SAPBEXaggDataEmph 2 5 3 2 2" xfId="10414"/>
    <cellStyle name="SAPBEXaggDataEmph 2 5 3 2 2 2" xfId="10415"/>
    <cellStyle name="SAPBEXaggDataEmph 2 5 3 2 3" xfId="10416"/>
    <cellStyle name="SAPBEXaggDataEmph 2 5 3 2 3 2" xfId="10417"/>
    <cellStyle name="SAPBEXaggDataEmph 2 5 3 2 4" xfId="10418"/>
    <cellStyle name="SAPBEXaggDataEmph 2 5 3 3" xfId="10419"/>
    <cellStyle name="SAPBEXaggDataEmph 2 5 3 3 2" xfId="10420"/>
    <cellStyle name="SAPBEXaggDataEmph 2 5 3 4" xfId="10421"/>
    <cellStyle name="SAPBEXaggDataEmph 2 5 3 4 2" xfId="10422"/>
    <cellStyle name="SAPBEXaggDataEmph 2 5 3 5" xfId="10423"/>
    <cellStyle name="SAPBEXaggDataEmph 2 5 4" xfId="10424"/>
    <cellStyle name="SAPBEXaggDataEmph 2 5 4 2" xfId="10425"/>
    <cellStyle name="SAPBEXaggDataEmph 2 5 4 2 2" xfId="10426"/>
    <cellStyle name="SAPBEXaggDataEmph 2 5 4 2 2 2" xfId="10427"/>
    <cellStyle name="SAPBEXaggDataEmph 2 5 4 2 3" xfId="10428"/>
    <cellStyle name="SAPBEXaggDataEmph 2 5 4 2 3 2" xfId="10429"/>
    <cellStyle name="SAPBEXaggDataEmph 2 5 4 2 4" xfId="10430"/>
    <cellStyle name="SAPBEXaggDataEmph 2 5 4 3" xfId="10431"/>
    <cellStyle name="SAPBEXaggDataEmph 2 5 4 3 2" xfId="10432"/>
    <cellStyle name="SAPBEXaggDataEmph 2 5 4 4" xfId="10433"/>
    <cellStyle name="SAPBEXaggDataEmph 2 5 4 4 2" xfId="10434"/>
    <cellStyle name="SAPBEXaggDataEmph 2 5 4 5" xfId="10435"/>
    <cellStyle name="SAPBEXaggDataEmph 2 5 5" xfId="10436"/>
    <cellStyle name="SAPBEXaggDataEmph 2 5 5 2" xfId="10437"/>
    <cellStyle name="SAPBEXaggDataEmph 2 5 5 2 2" xfId="10438"/>
    <cellStyle name="SAPBEXaggDataEmph 2 5 5 2 2 2" xfId="10439"/>
    <cellStyle name="SAPBEXaggDataEmph 2 5 5 2 3" xfId="10440"/>
    <cellStyle name="SAPBEXaggDataEmph 2 5 5 2 3 2" xfId="10441"/>
    <cellStyle name="SAPBEXaggDataEmph 2 5 5 2 4" xfId="10442"/>
    <cellStyle name="SAPBEXaggDataEmph 2 5 5 3" xfId="10443"/>
    <cellStyle name="SAPBEXaggDataEmph 2 5 5 3 2" xfId="10444"/>
    <cellStyle name="SAPBEXaggDataEmph 2 5 5 4" xfId="10445"/>
    <cellStyle name="SAPBEXaggDataEmph 2 5 5 4 2" xfId="10446"/>
    <cellStyle name="SAPBEXaggDataEmph 2 5 5 5" xfId="10447"/>
    <cellStyle name="SAPBEXaggDataEmph 2 5 6" xfId="10448"/>
    <cellStyle name="SAPBEXaggDataEmph 2 5 6 2" xfId="10449"/>
    <cellStyle name="SAPBEXaggDataEmph 2 5 6 2 2" xfId="10450"/>
    <cellStyle name="SAPBEXaggDataEmph 2 5 6 2 2 2" xfId="10451"/>
    <cellStyle name="SAPBEXaggDataEmph 2 5 6 2 3" xfId="10452"/>
    <cellStyle name="SAPBEXaggDataEmph 2 5 6 2 3 2" xfId="10453"/>
    <cellStyle name="SAPBEXaggDataEmph 2 5 6 2 4" xfId="10454"/>
    <cellStyle name="SAPBEXaggDataEmph 2 5 6 3" xfId="10455"/>
    <cellStyle name="SAPBEXaggDataEmph 2 5 6 3 2" xfId="10456"/>
    <cellStyle name="SAPBEXaggDataEmph 2 5 6 4" xfId="10457"/>
    <cellStyle name="SAPBEXaggDataEmph 2 5 6 4 2" xfId="10458"/>
    <cellStyle name="SAPBEXaggDataEmph 2 5 6 5" xfId="10459"/>
    <cellStyle name="SAPBEXaggDataEmph 2 5 7" xfId="10460"/>
    <cellStyle name="SAPBEXaggDataEmph 2 5 7 2" xfId="10461"/>
    <cellStyle name="SAPBEXaggDataEmph 2 5 7 2 2" xfId="10462"/>
    <cellStyle name="SAPBEXaggDataEmph 2 5 7 3" xfId="10463"/>
    <cellStyle name="SAPBEXaggDataEmph 2 5 7 3 2" xfId="10464"/>
    <cellStyle name="SAPBEXaggDataEmph 2 5 7 4" xfId="10465"/>
    <cellStyle name="SAPBEXaggDataEmph 2 5 8" xfId="10466"/>
    <cellStyle name="SAPBEXaggDataEmph 2 5 8 2" xfId="10467"/>
    <cellStyle name="SAPBEXaggDataEmph 2 5 9" xfId="10468"/>
    <cellStyle name="SAPBEXaggDataEmph 2 5 9 2" xfId="10469"/>
    <cellStyle name="SAPBEXaggDataEmph 2 6" xfId="10470"/>
    <cellStyle name="SAPBEXaggDataEmph 2 6 2" xfId="10471"/>
    <cellStyle name="SAPBEXaggDataEmph 2 6 2 2" xfId="10472"/>
    <cellStyle name="SAPBEXaggDataEmph 2 6 2 2 2" xfId="10473"/>
    <cellStyle name="SAPBEXaggDataEmph 2 6 2 3" xfId="10474"/>
    <cellStyle name="SAPBEXaggDataEmph 2 6 2 3 2" xfId="10475"/>
    <cellStyle name="SAPBEXaggDataEmph 2 6 2 4" xfId="10476"/>
    <cellStyle name="SAPBEXaggDataEmph 2 6 3" xfId="10477"/>
    <cellStyle name="SAPBEXaggDataEmph 2 6 3 2" xfId="10478"/>
    <cellStyle name="SAPBEXaggDataEmph 2 6 4" xfId="10479"/>
    <cellStyle name="SAPBEXaggDataEmph 2 6 4 2" xfId="10480"/>
    <cellStyle name="SAPBEXaggDataEmph 2 6 5" xfId="10481"/>
    <cellStyle name="SAPBEXaggDataEmph 2 7" xfId="10482"/>
    <cellStyle name="SAPBEXaggDataEmph 2 7 2" xfId="10483"/>
    <cellStyle name="SAPBEXaggDataEmph 2 7 2 2" xfId="10484"/>
    <cellStyle name="SAPBEXaggDataEmph 2 7 2 2 2" xfId="10485"/>
    <cellStyle name="SAPBEXaggDataEmph 2 7 2 3" xfId="10486"/>
    <cellStyle name="SAPBEXaggDataEmph 2 7 2 3 2" xfId="10487"/>
    <cellStyle name="SAPBEXaggDataEmph 2 7 2 4" xfId="10488"/>
    <cellStyle name="SAPBEXaggDataEmph 2 7 3" xfId="10489"/>
    <cellStyle name="SAPBEXaggDataEmph 2 7 3 2" xfId="10490"/>
    <cellStyle name="SAPBEXaggDataEmph 2 7 4" xfId="10491"/>
    <cellStyle name="SAPBEXaggDataEmph 2 7 4 2" xfId="10492"/>
    <cellStyle name="SAPBEXaggDataEmph 2 7 5" xfId="10493"/>
    <cellStyle name="SAPBEXaggDataEmph 2 8" xfId="10494"/>
    <cellStyle name="SAPBEXaggDataEmph 2 8 2" xfId="10495"/>
    <cellStyle name="SAPBEXaggDataEmph 2 8 2 2" xfId="10496"/>
    <cellStyle name="SAPBEXaggDataEmph 2 8 2 2 2" xfId="10497"/>
    <cellStyle name="SAPBEXaggDataEmph 2 8 2 3" xfId="10498"/>
    <cellStyle name="SAPBEXaggDataEmph 2 8 2 3 2" xfId="10499"/>
    <cellStyle name="SAPBEXaggDataEmph 2 8 2 4" xfId="10500"/>
    <cellStyle name="SAPBEXaggDataEmph 2 8 3" xfId="10501"/>
    <cellStyle name="SAPBEXaggDataEmph 2 8 3 2" xfId="10502"/>
    <cellStyle name="SAPBEXaggDataEmph 2 8 4" xfId="10503"/>
    <cellStyle name="SAPBEXaggDataEmph 2 8 4 2" xfId="10504"/>
    <cellStyle name="SAPBEXaggDataEmph 2 8 5" xfId="10505"/>
    <cellStyle name="SAPBEXaggDataEmph 2 9" xfId="10506"/>
    <cellStyle name="SAPBEXaggDataEmph 2 9 2" xfId="10507"/>
    <cellStyle name="SAPBEXaggDataEmph 2 9 2 2" xfId="10508"/>
    <cellStyle name="SAPBEXaggDataEmph 2 9 2 2 2" xfId="10509"/>
    <cellStyle name="SAPBEXaggDataEmph 2 9 2 3" xfId="10510"/>
    <cellStyle name="SAPBEXaggDataEmph 2 9 2 3 2" xfId="10511"/>
    <cellStyle name="SAPBEXaggDataEmph 2 9 2 4" xfId="10512"/>
    <cellStyle name="SAPBEXaggDataEmph 2 9 3" xfId="10513"/>
    <cellStyle name="SAPBEXaggDataEmph 2 9 3 2" xfId="10514"/>
    <cellStyle name="SAPBEXaggDataEmph 2 9 4" xfId="10515"/>
    <cellStyle name="SAPBEXaggDataEmph 2 9 4 2" xfId="10516"/>
    <cellStyle name="SAPBEXaggDataEmph 2 9 5" xfId="10517"/>
    <cellStyle name="SAPBEXaggDataEmph 20" xfId="10518"/>
    <cellStyle name="SAPBEXaggDataEmph 20 2" xfId="10519"/>
    <cellStyle name="SAPBEXaggDataEmph 21" xfId="10520"/>
    <cellStyle name="SAPBEXaggDataEmph 21 2" xfId="10521"/>
    <cellStyle name="SAPBEXaggDataEmph 22" xfId="10522"/>
    <cellStyle name="SAPBEXaggDataEmph 3" xfId="10523"/>
    <cellStyle name="SAPBEXaggDataEmph 3 10" xfId="10524"/>
    <cellStyle name="SAPBEXaggDataEmph 3 10 2" xfId="10525"/>
    <cellStyle name="SAPBEXaggDataEmph 3 10 2 2" xfId="10526"/>
    <cellStyle name="SAPBEXaggDataEmph 3 10 3" xfId="10527"/>
    <cellStyle name="SAPBEXaggDataEmph 3 10 3 2" xfId="10528"/>
    <cellStyle name="SAPBEXaggDataEmph 3 10 4" xfId="10529"/>
    <cellStyle name="SAPBEXaggDataEmph 3 11" xfId="10530"/>
    <cellStyle name="SAPBEXaggDataEmph 3 11 2" xfId="10531"/>
    <cellStyle name="SAPBEXaggDataEmph 3 12" xfId="10532"/>
    <cellStyle name="SAPBEXaggDataEmph 3 12 2" xfId="10533"/>
    <cellStyle name="SAPBEXaggDataEmph 3 13" xfId="10534"/>
    <cellStyle name="SAPBEXaggDataEmph 3 2" xfId="10535"/>
    <cellStyle name="SAPBEXaggDataEmph 3 2 10" xfId="10536"/>
    <cellStyle name="SAPBEXaggDataEmph 3 2 2" xfId="10537"/>
    <cellStyle name="SAPBEXaggDataEmph 3 2 2 2" xfId="10538"/>
    <cellStyle name="SAPBEXaggDataEmph 3 2 2 2 2" xfId="10539"/>
    <cellStyle name="SAPBEXaggDataEmph 3 2 2 2 2 2" xfId="10540"/>
    <cellStyle name="SAPBEXaggDataEmph 3 2 2 2 3" xfId="10541"/>
    <cellStyle name="SAPBEXaggDataEmph 3 2 2 2 3 2" xfId="10542"/>
    <cellStyle name="SAPBEXaggDataEmph 3 2 2 2 4" xfId="10543"/>
    <cellStyle name="SAPBEXaggDataEmph 3 2 2 3" xfId="10544"/>
    <cellStyle name="SAPBEXaggDataEmph 3 2 2 3 2" xfId="10545"/>
    <cellStyle name="SAPBEXaggDataEmph 3 2 2 4" xfId="10546"/>
    <cellStyle name="SAPBEXaggDataEmph 3 2 2 4 2" xfId="10547"/>
    <cellStyle name="SAPBEXaggDataEmph 3 2 2 5" xfId="10548"/>
    <cellStyle name="SAPBEXaggDataEmph 3 2 3" xfId="10549"/>
    <cellStyle name="SAPBEXaggDataEmph 3 2 3 2" xfId="10550"/>
    <cellStyle name="SAPBEXaggDataEmph 3 2 3 2 2" xfId="10551"/>
    <cellStyle name="SAPBEXaggDataEmph 3 2 3 2 2 2" xfId="10552"/>
    <cellStyle name="SAPBEXaggDataEmph 3 2 3 2 3" xfId="10553"/>
    <cellStyle name="SAPBEXaggDataEmph 3 2 3 2 3 2" xfId="10554"/>
    <cellStyle name="SAPBEXaggDataEmph 3 2 3 2 4" xfId="10555"/>
    <cellStyle name="SAPBEXaggDataEmph 3 2 3 3" xfId="10556"/>
    <cellStyle name="SAPBEXaggDataEmph 3 2 3 3 2" xfId="10557"/>
    <cellStyle name="SAPBEXaggDataEmph 3 2 3 4" xfId="10558"/>
    <cellStyle name="SAPBEXaggDataEmph 3 2 3 4 2" xfId="10559"/>
    <cellStyle name="SAPBEXaggDataEmph 3 2 3 5" xfId="10560"/>
    <cellStyle name="SAPBEXaggDataEmph 3 2 4" xfId="10561"/>
    <cellStyle name="SAPBEXaggDataEmph 3 2 4 2" xfId="10562"/>
    <cellStyle name="SAPBEXaggDataEmph 3 2 4 2 2" xfId="10563"/>
    <cellStyle name="SAPBEXaggDataEmph 3 2 4 2 2 2" xfId="10564"/>
    <cellStyle name="SAPBEXaggDataEmph 3 2 4 2 3" xfId="10565"/>
    <cellStyle name="SAPBEXaggDataEmph 3 2 4 2 3 2" xfId="10566"/>
    <cellStyle name="SAPBEXaggDataEmph 3 2 4 2 4" xfId="10567"/>
    <cellStyle name="SAPBEXaggDataEmph 3 2 4 3" xfId="10568"/>
    <cellStyle name="SAPBEXaggDataEmph 3 2 4 3 2" xfId="10569"/>
    <cellStyle name="SAPBEXaggDataEmph 3 2 4 4" xfId="10570"/>
    <cellStyle name="SAPBEXaggDataEmph 3 2 4 4 2" xfId="10571"/>
    <cellStyle name="SAPBEXaggDataEmph 3 2 4 5" xfId="10572"/>
    <cellStyle name="SAPBEXaggDataEmph 3 2 5" xfId="10573"/>
    <cellStyle name="SAPBEXaggDataEmph 3 2 5 2" xfId="10574"/>
    <cellStyle name="SAPBEXaggDataEmph 3 2 5 2 2" xfId="10575"/>
    <cellStyle name="SAPBEXaggDataEmph 3 2 5 2 2 2" xfId="10576"/>
    <cellStyle name="SAPBEXaggDataEmph 3 2 5 2 3" xfId="10577"/>
    <cellStyle name="SAPBEXaggDataEmph 3 2 5 2 3 2" xfId="10578"/>
    <cellStyle name="SAPBEXaggDataEmph 3 2 5 2 4" xfId="10579"/>
    <cellStyle name="SAPBEXaggDataEmph 3 2 5 3" xfId="10580"/>
    <cellStyle name="SAPBEXaggDataEmph 3 2 5 3 2" xfId="10581"/>
    <cellStyle name="SAPBEXaggDataEmph 3 2 5 4" xfId="10582"/>
    <cellStyle name="SAPBEXaggDataEmph 3 2 5 4 2" xfId="10583"/>
    <cellStyle name="SAPBEXaggDataEmph 3 2 5 5" xfId="10584"/>
    <cellStyle name="SAPBEXaggDataEmph 3 2 6" xfId="10585"/>
    <cellStyle name="SAPBEXaggDataEmph 3 2 6 2" xfId="10586"/>
    <cellStyle name="SAPBEXaggDataEmph 3 2 6 2 2" xfId="10587"/>
    <cellStyle name="SAPBEXaggDataEmph 3 2 6 2 2 2" xfId="10588"/>
    <cellStyle name="SAPBEXaggDataEmph 3 2 6 2 3" xfId="10589"/>
    <cellStyle name="SAPBEXaggDataEmph 3 2 6 2 3 2" xfId="10590"/>
    <cellStyle name="SAPBEXaggDataEmph 3 2 6 2 4" xfId="10591"/>
    <cellStyle name="SAPBEXaggDataEmph 3 2 6 3" xfId="10592"/>
    <cellStyle name="SAPBEXaggDataEmph 3 2 6 3 2" xfId="10593"/>
    <cellStyle name="SAPBEXaggDataEmph 3 2 6 4" xfId="10594"/>
    <cellStyle name="SAPBEXaggDataEmph 3 2 6 4 2" xfId="10595"/>
    <cellStyle name="SAPBEXaggDataEmph 3 2 6 5" xfId="10596"/>
    <cellStyle name="SAPBEXaggDataEmph 3 2 7" xfId="10597"/>
    <cellStyle name="SAPBEXaggDataEmph 3 2 7 2" xfId="10598"/>
    <cellStyle name="SAPBEXaggDataEmph 3 2 7 2 2" xfId="10599"/>
    <cellStyle name="SAPBEXaggDataEmph 3 2 7 3" xfId="10600"/>
    <cellStyle name="SAPBEXaggDataEmph 3 2 7 3 2" xfId="10601"/>
    <cellStyle name="SAPBEXaggDataEmph 3 2 7 4" xfId="10602"/>
    <cellStyle name="SAPBEXaggDataEmph 3 2 8" xfId="10603"/>
    <cellStyle name="SAPBEXaggDataEmph 3 2 8 2" xfId="10604"/>
    <cellStyle name="SAPBEXaggDataEmph 3 2 9" xfId="10605"/>
    <cellStyle name="SAPBEXaggDataEmph 3 2 9 2" xfId="10606"/>
    <cellStyle name="SAPBEXaggDataEmph 3 3" xfId="10607"/>
    <cellStyle name="SAPBEXaggDataEmph 3 3 10" xfId="10608"/>
    <cellStyle name="SAPBEXaggDataEmph 3 3 2" xfId="10609"/>
    <cellStyle name="SAPBEXaggDataEmph 3 3 2 2" xfId="10610"/>
    <cellStyle name="SAPBEXaggDataEmph 3 3 2 2 2" xfId="10611"/>
    <cellStyle name="SAPBEXaggDataEmph 3 3 2 2 2 2" xfId="10612"/>
    <cellStyle name="SAPBEXaggDataEmph 3 3 2 2 3" xfId="10613"/>
    <cellStyle name="SAPBEXaggDataEmph 3 3 2 2 3 2" xfId="10614"/>
    <cellStyle name="SAPBEXaggDataEmph 3 3 2 2 4" xfId="10615"/>
    <cellStyle name="SAPBEXaggDataEmph 3 3 2 3" xfId="10616"/>
    <cellStyle name="SAPBEXaggDataEmph 3 3 2 3 2" xfId="10617"/>
    <cellStyle name="SAPBEXaggDataEmph 3 3 2 4" xfId="10618"/>
    <cellStyle name="SAPBEXaggDataEmph 3 3 2 4 2" xfId="10619"/>
    <cellStyle name="SAPBEXaggDataEmph 3 3 2 5" xfId="10620"/>
    <cellStyle name="SAPBEXaggDataEmph 3 3 3" xfId="10621"/>
    <cellStyle name="SAPBEXaggDataEmph 3 3 3 2" xfId="10622"/>
    <cellStyle name="SAPBEXaggDataEmph 3 3 3 2 2" xfId="10623"/>
    <cellStyle name="SAPBEXaggDataEmph 3 3 3 2 2 2" xfId="10624"/>
    <cellStyle name="SAPBEXaggDataEmph 3 3 3 2 3" xfId="10625"/>
    <cellStyle name="SAPBEXaggDataEmph 3 3 3 2 3 2" xfId="10626"/>
    <cellStyle name="SAPBEXaggDataEmph 3 3 3 2 4" xfId="10627"/>
    <cellStyle name="SAPBEXaggDataEmph 3 3 3 3" xfId="10628"/>
    <cellStyle name="SAPBEXaggDataEmph 3 3 3 3 2" xfId="10629"/>
    <cellStyle name="SAPBEXaggDataEmph 3 3 3 4" xfId="10630"/>
    <cellStyle name="SAPBEXaggDataEmph 3 3 3 4 2" xfId="10631"/>
    <cellStyle name="SAPBEXaggDataEmph 3 3 3 5" xfId="10632"/>
    <cellStyle name="SAPBEXaggDataEmph 3 3 4" xfId="10633"/>
    <cellStyle name="SAPBEXaggDataEmph 3 3 4 2" xfId="10634"/>
    <cellStyle name="SAPBEXaggDataEmph 3 3 4 2 2" xfId="10635"/>
    <cellStyle name="SAPBEXaggDataEmph 3 3 4 2 2 2" xfId="10636"/>
    <cellStyle name="SAPBEXaggDataEmph 3 3 4 2 3" xfId="10637"/>
    <cellStyle name="SAPBEXaggDataEmph 3 3 4 2 3 2" xfId="10638"/>
    <cellStyle name="SAPBEXaggDataEmph 3 3 4 2 4" xfId="10639"/>
    <cellStyle name="SAPBEXaggDataEmph 3 3 4 3" xfId="10640"/>
    <cellStyle name="SAPBEXaggDataEmph 3 3 4 3 2" xfId="10641"/>
    <cellStyle name="SAPBEXaggDataEmph 3 3 4 4" xfId="10642"/>
    <cellStyle name="SAPBEXaggDataEmph 3 3 4 4 2" xfId="10643"/>
    <cellStyle name="SAPBEXaggDataEmph 3 3 4 5" xfId="10644"/>
    <cellStyle name="SAPBEXaggDataEmph 3 3 5" xfId="10645"/>
    <cellStyle name="SAPBEXaggDataEmph 3 3 5 2" xfId="10646"/>
    <cellStyle name="SAPBEXaggDataEmph 3 3 5 2 2" xfId="10647"/>
    <cellStyle name="SAPBEXaggDataEmph 3 3 5 2 2 2" xfId="10648"/>
    <cellStyle name="SAPBEXaggDataEmph 3 3 5 2 3" xfId="10649"/>
    <cellStyle name="SAPBEXaggDataEmph 3 3 5 2 3 2" xfId="10650"/>
    <cellStyle name="SAPBEXaggDataEmph 3 3 5 2 4" xfId="10651"/>
    <cellStyle name="SAPBEXaggDataEmph 3 3 5 3" xfId="10652"/>
    <cellStyle name="SAPBEXaggDataEmph 3 3 5 3 2" xfId="10653"/>
    <cellStyle name="SAPBEXaggDataEmph 3 3 5 4" xfId="10654"/>
    <cellStyle name="SAPBEXaggDataEmph 3 3 5 4 2" xfId="10655"/>
    <cellStyle name="SAPBEXaggDataEmph 3 3 5 5" xfId="10656"/>
    <cellStyle name="SAPBEXaggDataEmph 3 3 6" xfId="10657"/>
    <cellStyle name="SAPBEXaggDataEmph 3 3 6 2" xfId="10658"/>
    <cellStyle name="SAPBEXaggDataEmph 3 3 6 2 2" xfId="10659"/>
    <cellStyle name="SAPBEXaggDataEmph 3 3 6 2 2 2" xfId="10660"/>
    <cellStyle name="SAPBEXaggDataEmph 3 3 6 2 3" xfId="10661"/>
    <cellStyle name="SAPBEXaggDataEmph 3 3 6 2 3 2" xfId="10662"/>
    <cellStyle name="SAPBEXaggDataEmph 3 3 6 2 4" xfId="10663"/>
    <cellStyle name="SAPBEXaggDataEmph 3 3 6 3" xfId="10664"/>
    <cellStyle name="SAPBEXaggDataEmph 3 3 6 3 2" xfId="10665"/>
    <cellStyle name="SAPBEXaggDataEmph 3 3 6 4" xfId="10666"/>
    <cellStyle name="SAPBEXaggDataEmph 3 3 6 4 2" xfId="10667"/>
    <cellStyle name="SAPBEXaggDataEmph 3 3 6 5" xfId="10668"/>
    <cellStyle name="SAPBEXaggDataEmph 3 3 7" xfId="10669"/>
    <cellStyle name="SAPBEXaggDataEmph 3 3 7 2" xfId="10670"/>
    <cellStyle name="SAPBEXaggDataEmph 3 3 7 2 2" xfId="10671"/>
    <cellStyle name="SAPBEXaggDataEmph 3 3 7 3" xfId="10672"/>
    <cellStyle name="SAPBEXaggDataEmph 3 3 7 3 2" xfId="10673"/>
    <cellStyle name="SAPBEXaggDataEmph 3 3 7 4" xfId="10674"/>
    <cellStyle name="SAPBEXaggDataEmph 3 3 8" xfId="10675"/>
    <cellStyle name="SAPBEXaggDataEmph 3 3 8 2" xfId="10676"/>
    <cellStyle name="SAPBEXaggDataEmph 3 3 9" xfId="10677"/>
    <cellStyle name="SAPBEXaggDataEmph 3 3 9 2" xfId="10678"/>
    <cellStyle name="SAPBEXaggDataEmph 3 4" xfId="10679"/>
    <cellStyle name="SAPBEXaggDataEmph 3 4 10" xfId="10680"/>
    <cellStyle name="SAPBEXaggDataEmph 3 4 2" xfId="10681"/>
    <cellStyle name="SAPBEXaggDataEmph 3 4 2 2" xfId="10682"/>
    <cellStyle name="SAPBEXaggDataEmph 3 4 2 2 2" xfId="10683"/>
    <cellStyle name="SAPBEXaggDataEmph 3 4 2 2 2 2" xfId="10684"/>
    <cellStyle name="SAPBEXaggDataEmph 3 4 2 2 3" xfId="10685"/>
    <cellStyle name="SAPBEXaggDataEmph 3 4 2 2 3 2" xfId="10686"/>
    <cellStyle name="SAPBEXaggDataEmph 3 4 2 2 4" xfId="10687"/>
    <cellStyle name="SAPBEXaggDataEmph 3 4 2 3" xfId="10688"/>
    <cellStyle name="SAPBEXaggDataEmph 3 4 2 3 2" xfId="10689"/>
    <cellStyle name="SAPBEXaggDataEmph 3 4 2 4" xfId="10690"/>
    <cellStyle name="SAPBEXaggDataEmph 3 4 2 4 2" xfId="10691"/>
    <cellStyle name="SAPBEXaggDataEmph 3 4 2 5" xfId="10692"/>
    <cellStyle name="SAPBEXaggDataEmph 3 4 3" xfId="10693"/>
    <cellStyle name="SAPBEXaggDataEmph 3 4 3 2" xfId="10694"/>
    <cellStyle name="SAPBEXaggDataEmph 3 4 3 2 2" xfId="10695"/>
    <cellStyle name="SAPBEXaggDataEmph 3 4 3 2 2 2" xfId="10696"/>
    <cellStyle name="SAPBEXaggDataEmph 3 4 3 2 3" xfId="10697"/>
    <cellStyle name="SAPBEXaggDataEmph 3 4 3 2 3 2" xfId="10698"/>
    <cellStyle name="SAPBEXaggDataEmph 3 4 3 2 4" xfId="10699"/>
    <cellStyle name="SAPBEXaggDataEmph 3 4 3 3" xfId="10700"/>
    <cellStyle name="SAPBEXaggDataEmph 3 4 3 3 2" xfId="10701"/>
    <cellStyle name="SAPBEXaggDataEmph 3 4 3 4" xfId="10702"/>
    <cellStyle name="SAPBEXaggDataEmph 3 4 3 4 2" xfId="10703"/>
    <cellStyle name="SAPBEXaggDataEmph 3 4 3 5" xfId="10704"/>
    <cellStyle name="SAPBEXaggDataEmph 3 4 4" xfId="10705"/>
    <cellStyle name="SAPBEXaggDataEmph 3 4 4 2" xfId="10706"/>
    <cellStyle name="SAPBEXaggDataEmph 3 4 4 2 2" xfId="10707"/>
    <cellStyle name="SAPBEXaggDataEmph 3 4 4 2 2 2" xfId="10708"/>
    <cellStyle name="SAPBEXaggDataEmph 3 4 4 2 3" xfId="10709"/>
    <cellStyle name="SAPBEXaggDataEmph 3 4 4 2 3 2" xfId="10710"/>
    <cellStyle name="SAPBEXaggDataEmph 3 4 4 2 4" xfId="10711"/>
    <cellStyle name="SAPBEXaggDataEmph 3 4 4 3" xfId="10712"/>
    <cellStyle name="SAPBEXaggDataEmph 3 4 4 3 2" xfId="10713"/>
    <cellStyle name="SAPBEXaggDataEmph 3 4 4 4" xfId="10714"/>
    <cellStyle name="SAPBEXaggDataEmph 3 4 4 4 2" xfId="10715"/>
    <cellStyle name="SAPBEXaggDataEmph 3 4 4 5" xfId="10716"/>
    <cellStyle name="SAPBEXaggDataEmph 3 4 5" xfId="10717"/>
    <cellStyle name="SAPBEXaggDataEmph 3 4 5 2" xfId="10718"/>
    <cellStyle name="SAPBEXaggDataEmph 3 4 5 2 2" xfId="10719"/>
    <cellStyle name="SAPBEXaggDataEmph 3 4 5 2 2 2" xfId="10720"/>
    <cellStyle name="SAPBEXaggDataEmph 3 4 5 2 3" xfId="10721"/>
    <cellStyle name="SAPBEXaggDataEmph 3 4 5 2 3 2" xfId="10722"/>
    <cellStyle name="SAPBEXaggDataEmph 3 4 5 2 4" xfId="10723"/>
    <cellStyle name="SAPBEXaggDataEmph 3 4 5 3" xfId="10724"/>
    <cellStyle name="SAPBEXaggDataEmph 3 4 5 3 2" xfId="10725"/>
    <cellStyle name="SAPBEXaggDataEmph 3 4 5 4" xfId="10726"/>
    <cellStyle name="SAPBEXaggDataEmph 3 4 5 4 2" xfId="10727"/>
    <cellStyle name="SAPBEXaggDataEmph 3 4 5 5" xfId="10728"/>
    <cellStyle name="SAPBEXaggDataEmph 3 4 6" xfId="10729"/>
    <cellStyle name="SAPBEXaggDataEmph 3 4 6 2" xfId="10730"/>
    <cellStyle name="SAPBEXaggDataEmph 3 4 6 2 2" xfId="10731"/>
    <cellStyle name="SAPBEXaggDataEmph 3 4 6 2 2 2" xfId="10732"/>
    <cellStyle name="SAPBEXaggDataEmph 3 4 6 2 3" xfId="10733"/>
    <cellStyle name="SAPBEXaggDataEmph 3 4 6 2 3 2" xfId="10734"/>
    <cellStyle name="SAPBEXaggDataEmph 3 4 6 2 4" xfId="10735"/>
    <cellStyle name="SAPBEXaggDataEmph 3 4 6 3" xfId="10736"/>
    <cellStyle name="SAPBEXaggDataEmph 3 4 6 3 2" xfId="10737"/>
    <cellStyle name="SAPBEXaggDataEmph 3 4 6 4" xfId="10738"/>
    <cellStyle name="SAPBEXaggDataEmph 3 4 6 4 2" xfId="10739"/>
    <cellStyle name="SAPBEXaggDataEmph 3 4 6 5" xfId="10740"/>
    <cellStyle name="SAPBEXaggDataEmph 3 4 7" xfId="10741"/>
    <cellStyle name="SAPBEXaggDataEmph 3 4 7 2" xfId="10742"/>
    <cellStyle name="SAPBEXaggDataEmph 3 4 7 2 2" xfId="10743"/>
    <cellStyle name="SAPBEXaggDataEmph 3 4 7 3" xfId="10744"/>
    <cellStyle name="SAPBEXaggDataEmph 3 4 7 3 2" xfId="10745"/>
    <cellStyle name="SAPBEXaggDataEmph 3 4 7 4" xfId="10746"/>
    <cellStyle name="SAPBEXaggDataEmph 3 4 8" xfId="10747"/>
    <cellStyle name="SAPBEXaggDataEmph 3 4 8 2" xfId="10748"/>
    <cellStyle name="SAPBEXaggDataEmph 3 4 9" xfId="10749"/>
    <cellStyle name="SAPBEXaggDataEmph 3 4 9 2" xfId="10750"/>
    <cellStyle name="SAPBEXaggDataEmph 3 5" xfId="10751"/>
    <cellStyle name="SAPBEXaggDataEmph 3 5 2" xfId="10752"/>
    <cellStyle name="SAPBEXaggDataEmph 3 5 2 2" xfId="10753"/>
    <cellStyle name="SAPBEXaggDataEmph 3 5 2 2 2" xfId="10754"/>
    <cellStyle name="SAPBEXaggDataEmph 3 5 2 3" xfId="10755"/>
    <cellStyle name="SAPBEXaggDataEmph 3 5 2 3 2" xfId="10756"/>
    <cellStyle name="SAPBEXaggDataEmph 3 5 2 4" xfId="10757"/>
    <cellStyle name="SAPBEXaggDataEmph 3 5 3" xfId="10758"/>
    <cellStyle name="SAPBEXaggDataEmph 3 5 3 2" xfId="10759"/>
    <cellStyle name="SAPBEXaggDataEmph 3 5 4" xfId="10760"/>
    <cellStyle name="SAPBEXaggDataEmph 3 5 4 2" xfId="10761"/>
    <cellStyle name="SAPBEXaggDataEmph 3 5 5" xfId="10762"/>
    <cellStyle name="SAPBEXaggDataEmph 3 6" xfId="10763"/>
    <cellStyle name="SAPBEXaggDataEmph 3 6 2" xfId="10764"/>
    <cellStyle name="SAPBEXaggDataEmph 3 6 2 2" xfId="10765"/>
    <cellStyle name="SAPBEXaggDataEmph 3 6 2 2 2" xfId="10766"/>
    <cellStyle name="SAPBEXaggDataEmph 3 6 2 3" xfId="10767"/>
    <cellStyle name="SAPBEXaggDataEmph 3 6 2 3 2" xfId="10768"/>
    <cellStyle name="SAPBEXaggDataEmph 3 6 2 4" xfId="10769"/>
    <cellStyle name="SAPBEXaggDataEmph 3 6 3" xfId="10770"/>
    <cellStyle name="SAPBEXaggDataEmph 3 6 3 2" xfId="10771"/>
    <cellStyle name="SAPBEXaggDataEmph 3 6 4" xfId="10772"/>
    <cellStyle name="SAPBEXaggDataEmph 3 6 4 2" xfId="10773"/>
    <cellStyle name="SAPBEXaggDataEmph 3 6 5" xfId="10774"/>
    <cellStyle name="SAPBEXaggDataEmph 3 7" xfId="10775"/>
    <cellStyle name="SAPBEXaggDataEmph 3 7 2" xfId="10776"/>
    <cellStyle name="SAPBEXaggDataEmph 3 7 2 2" xfId="10777"/>
    <cellStyle name="SAPBEXaggDataEmph 3 7 2 2 2" xfId="10778"/>
    <cellStyle name="SAPBEXaggDataEmph 3 7 2 3" xfId="10779"/>
    <cellStyle name="SAPBEXaggDataEmph 3 7 2 3 2" xfId="10780"/>
    <cellStyle name="SAPBEXaggDataEmph 3 7 2 4" xfId="10781"/>
    <cellStyle name="SAPBEXaggDataEmph 3 7 3" xfId="10782"/>
    <cellStyle name="SAPBEXaggDataEmph 3 7 3 2" xfId="10783"/>
    <cellStyle name="SAPBEXaggDataEmph 3 7 4" xfId="10784"/>
    <cellStyle name="SAPBEXaggDataEmph 3 7 4 2" xfId="10785"/>
    <cellStyle name="SAPBEXaggDataEmph 3 7 5" xfId="10786"/>
    <cellStyle name="SAPBEXaggDataEmph 3 8" xfId="10787"/>
    <cellStyle name="SAPBEXaggDataEmph 3 8 2" xfId="10788"/>
    <cellStyle name="SAPBEXaggDataEmph 3 8 2 2" xfId="10789"/>
    <cellStyle name="SAPBEXaggDataEmph 3 8 2 2 2" xfId="10790"/>
    <cellStyle name="SAPBEXaggDataEmph 3 8 2 3" xfId="10791"/>
    <cellStyle name="SAPBEXaggDataEmph 3 8 2 3 2" xfId="10792"/>
    <cellStyle name="SAPBEXaggDataEmph 3 8 2 4" xfId="10793"/>
    <cellStyle name="SAPBEXaggDataEmph 3 8 3" xfId="10794"/>
    <cellStyle name="SAPBEXaggDataEmph 3 8 3 2" xfId="10795"/>
    <cellStyle name="SAPBEXaggDataEmph 3 8 4" xfId="10796"/>
    <cellStyle name="SAPBEXaggDataEmph 3 8 4 2" xfId="10797"/>
    <cellStyle name="SAPBEXaggDataEmph 3 8 5" xfId="10798"/>
    <cellStyle name="SAPBEXaggDataEmph 3 9" xfId="10799"/>
    <cellStyle name="SAPBEXaggDataEmph 3 9 2" xfId="10800"/>
    <cellStyle name="SAPBEXaggDataEmph 3 9 2 2" xfId="10801"/>
    <cellStyle name="SAPBEXaggDataEmph 3 9 2 2 2" xfId="10802"/>
    <cellStyle name="SAPBEXaggDataEmph 3 9 2 3" xfId="10803"/>
    <cellStyle name="SAPBEXaggDataEmph 3 9 2 3 2" xfId="10804"/>
    <cellStyle name="SAPBEXaggDataEmph 3 9 2 4" xfId="10805"/>
    <cellStyle name="SAPBEXaggDataEmph 3 9 3" xfId="10806"/>
    <cellStyle name="SAPBEXaggDataEmph 3 9 3 2" xfId="10807"/>
    <cellStyle name="SAPBEXaggDataEmph 3 9 4" xfId="10808"/>
    <cellStyle name="SAPBEXaggDataEmph 3 9 4 2" xfId="10809"/>
    <cellStyle name="SAPBEXaggDataEmph 3 9 5" xfId="10810"/>
    <cellStyle name="SAPBEXaggDataEmph 4" xfId="10811"/>
    <cellStyle name="SAPBEXaggDataEmph 4 10" xfId="10812"/>
    <cellStyle name="SAPBEXaggDataEmph 4 2" xfId="10813"/>
    <cellStyle name="SAPBEXaggDataEmph 4 2 2" xfId="10814"/>
    <cellStyle name="SAPBEXaggDataEmph 4 2 2 2" xfId="10815"/>
    <cellStyle name="SAPBEXaggDataEmph 4 2 2 2 2" xfId="10816"/>
    <cellStyle name="SAPBEXaggDataEmph 4 2 2 3" xfId="10817"/>
    <cellStyle name="SAPBEXaggDataEmph 4 2 2 3 2" xfId="10818"/>
    <cellStyle name="SAPBEXaggDataEmph 4 2 2 4" xfId="10819"/>
    <cellStyle name="SAPBEXaggDataEmph 4 2 3" xfId="10820"/>
    <cellStyle name="SAPBEXaggDataEmph 4 2 3 2" xfId="10821"/>
    <cellStyle name="SAPBEXaggDataEmph 4 2 4" xfId="10822"/>
    <cellStyle name="SAPBEXaggDataEmph 4 2 4 2" xfId="10823"/>
    <cellStyle name="SAPBEXaggDataEmph 4 2 5" xfId="10824"/>
    <cellStyle name="SAPBEXaggDataEmph 4 3" xfId="10825"/>
    <cellStyle name="SAPBEXaggDataEmph 4 3 2" xfId="10826"/>
    <cellStyle name="SAPBEXaggDataEmph 4 3 2 2" xfId="10827"/>
    <cellStyle name="SAPBEXaggDataEmph 4 3 2 2 2" xfId="10828"/>
    <cellStyle name="SAPBEXaggDataEmph 4 3 2 3" xfId="10829"/>
    <cellStyle name="SAPBEXaggDataEmph 4 3 2 3 2" xfId="10830"/>
    <cellStyle name="SAPBEXaggDataEmph 4 3 2 4" xfId="10831"/>
    <cellStyle name="SAPBEXaggDataEmph 4 3 3" xfId="10832"/>
    <cellStyle name="SAPBEXaggDataEmph 4 3 3 2" xfId="10833"/>
    <cellStyle name="SAPBEXaggDataEmph 4 3 4" xfId="10834"/>
    <cellStyle name="SAPBEXaggDataEmph 4 3 4 2" xfId="10835"/>
    <cellStyle name="SAPBEXaggDataEmph 4 3 5" xfId="10836"/>
    <cellStyle name="SAPBEXaggDataEmph 4 4" xfId="10837"/>
    <cellStyle name="SAPBEXaggDataEmph 4 4 2" xfId="10838"/>
    <cellStyle name="SAPBEXaggDataEmph 4 4 2 2" xfId="10839"/>
    <cellStyle name="SAPBEXaggDataEmph 4 4 2 2 2" xfId="10840"/>
    <cellStyle name="SAPBEXaggDataEmph 4 4 2 3" xfId="10841"/>
    <cellStyle name="SAPBEXaggDataEmph 4 4 2 3 2" xfId="10842"/>
    <cellStyle name="SAPBEXaggDataEmph 4 4 2 4" xfId="10843"/>
    <cellStyle name="SAPBEXaggDataEmph 4 4 3" xfId="10844"/>
    <cellStyle name="SAPBEXaggDataEmph 4 4 3 2" xfId="10845"/>
    <cellStyle name="SAPBEXaggDataEmph 4 4 4" xfId="10846"/>
    <cellStyle name="SAPBEXaggDataEmph 4 4 4 2" xfId="10847"/>
    <cellStyle name="SAPBEXaggDataEmph 4 4 5" xfId="10848"/>
    <cellStyle name="SAPBEXaggDataEmph 4 5" xfId="10849"/>
    <cellStyle name="SAPBEXaggDataEmph 4 5 2" xfId="10850"/>
    <cellStyle name="SAPBEXaggDataEmph 4 5 2 2" xfId="10851"/>
    <cellStyle name="SAPBEXaggDataEmph 4 5 2 2 2" xfId="10852"/>
    <cellStyle name="SAPBEXaggDataEmph 4 5 2 3" xfId="10853"/>
    <cellStyle name="SAPBEXaggDataEmph 4 5 2 3 2" xfId="10854"/>
    <cellStyle name="SAPBEXaggDataEmph 4 5 2 4" xfId="10855"/>
    <cellStyle name="SAPBEXaggDataEmph 4 5 3" xfId="10856"/>
    <cellStyle name="SAPBEXaggDataEmph 4 5 3 2" xfId="10857"/>
    <cellStyle name="SAPBEXaggDataEmph 4 5 4" xfId="10858"/>
    <cellStyle name="SAPBEXaggDataEmph 4 5 4 2" xfId="10859"/>
    <cellStyle name="SAPBEXaggDataEmph 4 5 5" xfId="10860"/>
    <cellStyle name="SAPBEXaggDataEmph 4 6" xfId="10861"/>
    <cellStyle name="SAPBEXaggDataEmph 4 6 2" xfId="10862"/>
    <cellStyle name="SAPBEXaggDataEmph 4 6 2 2" xfId="10863"/>
    <cellStyle name="SAPBEXaggDataEmph 4 6 2 2 2" xfId="10864"/>
    <cellStyle name="SAPBEXaggDataEmph 4 6 2 3" xfId="10865"/>
    <cellStyle name="SAPBEXaggDataEmph 4 6 2 3 2" xfId="10866"/>
    <cellStyle name="SAPBEXaggDataEmph 4 6 2 4" xfId="10867"/>
    <cellStyle name="SAPBEXaggDataEmph 4 6 3" xfId="10868"/>
    <cellStyle name="SAPBEXaggDataEmph 4 6 3 2" xfId="10869"/>
    <cellStyle name="SAPBEXaggDataEmph 4 6 4" xfId="10870"/>
    <cellStyle name="SAPBEXaggDataEmph 4 6 4 2" xfId="10871"/>
    <cellStyle name="SAPBEXaggDataEmph 4 6 5" xfId="10872"/>
    <cellStyle name="SAPBEXaggDataEmph 4 7" xfId="10873"/>
    <cellStyle name="SAPBEXaggDataEmph 4 7 2" xfId="10874"/>
    <cellStyle name="SAPBEXaggDataEmph 4 7 2 2" xfId="10875"/>
    <cellStyle name="SAPBEXaggDataEmph 4 7 3" xfId="10876"/>
    <cellStyle name="SAPBEXaggDataEmph 4 7 3 2" xfId="10877"/>
    <cellStyle name="SAPBEXaggDataEmph 4 7 4" xfId="10878"/>
    <cellStyle name="SAPBEXaggDataEmph 4 8" xfId="10879"/>
    <cellStyle name="SAPBEXaggDataEmph 4 8 2" xfId="10880"/>
    <cellStyle name="SAPBEXaggDataEmph 4 9" xfId="10881"/>
    <cellStyle name="SAPBEXaggDataEmph 4 9 2" xfId="10882"/>
    <cellStyle name="SAPBEXaggDataEmph 5" xfId="10883"/>
    <cellStyle name="SAPBEXaggDataEmph 5 10" xfId="10884"/>
    <cellStyle name="SAPBEXaggDataEmph 5 2" xfId="10885"/>
    <cellStyle name="SAPBEXaggDataEmph 5 2 2" xfId="10886"/>
    <cellStyle name="SAPBEXaggDataEmph 5 2 2 2" xfId="10887"/>
    <cellStyle name="SAPBEXaggDataEmph 5 2 2 2 2" xfId="10888"/>
    <cellStyle name="SAPBEXaggDataEmph 5 2 2 3" xfId="10889"/>
    <cellStyle name="SAPBEXaggDataEmph 5 2 2 3 2" xfId="10890"/>
    <cellStyle name="SAPBEXaggDataEmph 5 2 2 4" xfId="10891"/>
    <cellStyle name="SAPBEXaggDataEmph 5 2 3" xfId="10892"/>
    <cellStyle name="SAPBEXaggDataEmph 5 2 3 2" xfId="10893"/>
    <cellStyle name="SAPBEXaggDataEmph 5 2 4" xfId="10894"/>
    <cellStyle name="SAPBEXaggDataEmph 5 2 4 2" xfId="10895"/>
    <cellStyle name="SAPBEXaggDataEmph 5 2 5" xfId="10896"/>
    <cellStyle name="SAPBEXaggDataEmph 5 3" xfId="10897"/>
    <cellStyle name="SAPBEXaggDataEmph 5 3 2" xfId="10898"/>
    <cellStyle name="SAPBEXaggDataEmph 5 3 2 2" xfId="10899"/>
    <cellStyle name="SAPBEXaggDataEmph 5 3 2 2 2" xfId="10900"/>
    <cellStyle name="SAPBEXaggDataEmph 5 3 2 3" xfId="10901"/>
    <cellStyle name="SAPBEXaggDataEmph 5 3 2 3 2" xfId="10902"/>
    <cellStyle name="SAPBEXaggDataEmph 5 3 2 4" xfId="10903"/>
    <cellStyle name="SAPBEXaggDataEmph 5 3 3" xfId="10904"/>
    <cellStyle name="SAPBEXaggDataEmph 5 3 3 2" xfId="10905"/>
    <cellStyle name="SAPBEXaggDataEmph 5 3 4" xfId="10906"/>
    <cellStyle name="SAPBEXaggDataEmph 5 3 4 2" xfId="10907"/>
    <cellStyle name="SAPBEXaggDataEmph 5 3 5" xfId="10908"/>
    <cellStyle name="SAPBEXaggDataEmph 5 4" xfId="10909"/>
    <cellStyle name="SAPBEXaggDataEmph 5 4 2" xfId="10910"/>
    <cellStyle name="SAPBEXaggDataEmph 5 4 2 2" xfId="10911"/>
    <cellStyle name="SAPBEXaggDataEmph 5 4 2 2 2" xfId="10912"/>
    <cellStyle name="SAPBEXaggDataEmph 5 4 2 3" xfId="10913"/>
    <cellStyle name="SAPBEXaggDataEmph 5 4 2 3 2" xfId="10914"/>
    <cellStyle name="SAPBEXaggDataEmph 5 4 2 4" xfId="10915"/>
    <cellStyle name="SAPBEXaggDataEmph 5 4 3" xfId="10916"/>
    <cellStyle name="SAPBEXaggDataEmph 5 4 3 2" xfId="10917"/>
    <cellStyle name="SAPBEXaggDataEmph 5 4 4" xfId="10918"/>
    <cellStyle name="SAPBEXaggDataEmph 5 4 4 2" xfId="10919"/>
    <cellStyle name="SAPBEXaggDataEmph 5 4 5" xfId="10920"/>
    <cellStyle name="SAPBEXaggDataEmph 5 5" xfId="10921"/>
    <cellStyle name="SAPBEXaggDataEmph 5 5 2" xfId="10922"/>
    <cellStyle name="SAPBEXaggDataEmph 5 5 2 2" xfId="10923"/>
    <cellStyle name="SAPBEXaggDataEmph 5 5 2 2 2" xfId="10924"/>
    <cellStyle name="SAPBEXaggDataEmph 5 5 2 3" xfId="10925"/>
    <cellStyle name="SAPBEXaggDataEmph 5 5 2 3 2" xfId="10926"/>
    <cellStyle name="SAPBEXaggDataEmph 5 5 2 4" xfId="10927"/>
    <cellStyle name="SAPBEXaggDataEmph 5 5 3" xfId="10928"/>
    <cellStyle name="SAPBEXaggDataEmph 5 5 3 2" xfId="10929"/>
    <cellStyle name="SAPBEXaggDataEmph 5 5 4" xfId="10930"/>
    <cellStyle name="SAPBEXaggDataEmph 5 5 4 2" xfId="10931"/>
    <cellStyle name="SAPBEXaggDataEmph 5 5 5" xfId="10932"/>
    <cellStyle name="SAPBEXaggDataEmph 5 6" xfId="10933"/>
    <cellStyle name="SAPBEXaggDataEmph 5 6 2" xfId="10934"/>
    <cellStyle name="SAPBEXaggDataEmph 5 6 2 2" xfId="10935"/>
    <cellStyle name="SAPBEXaggDataEmph 5 6 2 2 2" xfId="10936"/>
    <cellStyle name="SAPBEXaggDataEmph 5 6 2 3" xfId="10937"/>
    <cellStyle name="SAPBEXaggDataEmph 5 6 2 3 2" xfId="10938"/>
    <cellStyle name="SAPBEXaggDataEmph 5 6 2 4" xfId="10939"/>
    <cellStyle name="SAPBEXaggDataEmph 5 6 3" xfId="10940"/>
    <cellStyle name="SAPBEXaggDataEmph 5 6 3 2" xfId="10941"/>
    <cellStyle name="SAPBEXaggDataEmph 5 6 4" xfId="10942"/>
    <cellStyle name="SAPBEXaggDataEmph 5 6 4 2" xfId="10943"/>
    <cellStyle name="SAPBEXaggDataEmph 5 6 5" xfId="10944"/>
    <cellStyle name="SAPBEXaggDataEmph 5 7" xfId="10945"/>
    <cellStyle name="SAPBEXaggDataEmph 5 7 2" xfId="10946"/>
    <cellStyle name="SAPBEXaggDataEmph 5 7 2 2" xfId="10947"/>
    <cellStyle name="SAPBEXaggDataEmph 5 7 3" xfId="10948"/>
    <cellStyle name="SAPBEXaggDataEmph 5 7 3 2" xfId="10949"/>
    <cellStyle name="SAPBEXaggDataEmph 5 7 4" xfId="10950"/>
    <cellStyle name="SAPBEXaggDataEmph 5 8" xfId="10951"/>
    <cellStyle name="SAPBEXaggDataEmph 5 8 2" xfId="10952"/>
    <cellStyle name="SAPBEXaggDataEmph 5 9" xfId="10953"/>
    <cellStyle name="SAPBEXaggDataEmph 5 9 2" xfId="10954"/>
    <cellStyle name="SAPBEXaggDataEmph 6" xfId="10955"/>
    <cellStyle name="SAPBEXaggDataEmph 6 10" xfId="10956"/>
    <cellStyle name="SAPBEXaggDataEmph 6 2" xfId="10957"/>
    <cellStyle name="SAPBEXaggDataEmph 6 2 2" xfId="10958"/>
    <cellStyle name="SAPBEXaggDataEmph 6 2 2 2" xfId="10959"/>
    <cellStyle name="SAPBEXaggDataEmph 6 2 2 2 2" xfId="10960"/>
    <cellStyle name="SAPBEXaggDataEmph 6 2 2 3" xfId="10961"/>
    <cellStyle name="SAPBEXaggDataEmph 6 2 2 3 2" xfId="10962"/>
    <cellStyle name="SAPBEXaggDataEmph 6 2 2 4" xfId="10963"/>
    <cellStyle name="SAPBEXaggDataEmph 6 2 3" xfId="10964"/>
    <cellStyle name="SAPBEXaggDataEmph 6 2 3 2" xfId="10965"/>
    <cellStyle name="SAPBEXaggDataEmph 6 2 4" xfId="10966"/>
    <cellStyle name="SAPBEXaggDataEmph 6 2 4 2" xfId="10967"/>
    <cellStyle name="SAPBEXaggDataEmph 6 2 5" xfId="10968"/>
    <cellStyle name="SAPBEXaggDataEmph 6 3" xfId="10969"/>
    <cellStyle name="SAPBEXaggDataEmph 6 3 2" xfId="10970"/>
    <cellStyle name="SAPBEXaggDataEmph 6 3 2 2" xfId="10971"/>
    <cellStyle name="SAPBEXaggDataEmph 6 3 2 2 2" xfId="10972"/>
    <cellStyle name="SAPBEXaggDataEmph 6 3 2 3" xfId="10973"/>
    <cellStyle name="SAPBEXaggDataEmph 6 3 2 3 2" xfId="10974"/>
    <cellStyle name="SAPBEXaggDataEmph 6 3 2 4" xfId="10975"/>
    <cellStyle name="SAPBEXaggDataEmph 6 3 3" xfId="10976"/>
    <cellStyle name="SAPBEXaggDataEmph 6 3 3 2" xfId="10977"/>
    <cellStyle name="SAPBEXaggDataEmph 6 3 4" xfId="10978"/>
    <cellStyle name="SAPBEXaggDataEmph 6 3 4 2" xfId="10979"/>
    <cellStyle name="SAPBEXaggDataEmph 6 3 5" xfId="10980"/>
    <cellStyle name="SAPBEXaggDataEmph 6 4" xfId="10981"/>
    <cellStyle name="SAPBEXaggDataEmph 6 4 2" xfId="10982"/>
    <cellStyle name="SAPBEXaggDataEmph 6 4 2 2" xfId="10983"/>
    <cellStyle name="SAPBEXaggDataEmph 6 4 2 2 2" xfId="10984"/>
    <cellStyle name="SAPBEXaggDataEmph 6 4 2 3" xfId="10985"/>
    <cellStyle name="SAPBEXaggDataEmph 6 4 2 3 2" xfId="10986"/>
    <cellStyle name="SAPBEXaggDataEmph 6 4 2 4" xfId="10987"/>
    <cellStyle name="SAPBEXaggDataEmph 6 4 3" xfId="10988"/>
    <cellStyle name="SAPBEXaggDataEmph 6 4 3 2" xfId="10989"/>
    <cellStyle name="SAPBEXaggDataEmph 6 4 4" xfId="10990"/>
    <cellStyle name="SAPBEXaggDataEmph 6 4 4 2" xfId="10991"/>
    <cellStyle name="SAPBEXaggDataEmph 6 4 5" xfId="10992"/>
    <cellStyle name="SAPBEXaggDataEmph 6 5" xfId="10993"/>
    <cellStyle name="SAPBEXaggDataEmph 6 5 2" xfId="10994"/>
    <cellStyle name="SAPBEXaggDataEmph 6 5 2 2" xfId="10995"/>
    <cellStyle name="SAPBEXaggDataEmph 6 5 2 2 2" xfId="10996"/>
    <cellStyle name="SAPBEXaggDataEmph 6 5 2 3" xfId="10997"/>
    <cellStyle name="SAPBEXaggDataEmph 6 5 2 3 2" xfId="10998"/>
    <cellStyle name="SAPBEXaggDataEmph 6 5 2 4" xfId="10999"/>
    <cellStyle name="SAPBEXaggDataEmph 6 5 3" xfId="11000"/>
    <cellStyle name="SAPBEXaggDataEmph 6 5 3 2" xfId="11001"/>
    <cellStyle name="SAPBEXaggDataEmph 6 5 4" xfId="11002"/>
    <cellStyle name="SAPBEXaggDataEmph 6 5 4 2" xfId="11003"/>
    <cellStyle name="SAPBEXaggDataEmph 6 5 5" xfId="11004"/>
    <cellStyle name="SAPBEXaggDataEmph 6 6" xfId="11005"/>
    <cellStyle name="SAPBEXaggDataEmph 6 6 2" xfId="11006"/>
    <cellStyle name="SAPBEXaggDataEmph 6 6 2 2" xfId="11007"/>
    <cellStyle name="SAPBEXaggDataEmph 6 6 2 2 2" xfId="11008"/>
    <cellStyle name="SAPBEXaggDataEmph 6 6 2 3" xfId="11009"/>
    <cellStyle name="SAPBEXaggDataEmph 6 6 2 3 2" xfId="11010"/>
    <cellStyle name="SAPBEXaggDataEmph 6 6 2 4" xfId="11011"/>
    <cellStyle name="SAPBEXaggDataEmph 6 6 3" xfId="11012"/>
    <cellStyle name="SAPBEXaggDataEmph 6 6 3 2" xfId="11013"/>
    <cellStyle name="SAPBEXaggDataEmph 6 6 4" xfId="11014"/>
    <cellStyle name="SAPBEXaggDataEmph 6 6 4 2" xfId="11015"/>
    <cellStyle name="SAPBEXaggDataEmph 6 6 5" xfId="11016"/>
    <cellStyle name="SAPBEXaggDataEmph 6 7" xfId="11017"/>
    <cellStyle name="SAPBEXaggDataEmph 6 7 2" xfId="11018"/>
    <cellStyle name="SAPBEXaggDataEmph 6 7 2 2" xfId="11019"/>
    <cellStyle name="SAPBEXaggDataEmph 6 7 3" xfId="11020"/>
    <cellStyle name="SAPBEXaggDataEmph 6 7 3 2" xfId="11021"/>
    <cellStyle name="SAPBEXaggDataEmph 6 7 4" xfId="11022"/>
    <cellStyle name="SAPBEXaggDataEmph 6 8" xfId="11023"/>
    <cellStyle name="SAPBEXaggDataEmph 6 8 2" xfId="11024"/>
    <cellStyle name="SAPBEXaggDataEmph 6 9" xfId="11025"/>
    <cellStyle name="SAPBEXaggDataEmph 6 9 2" xfId="11026"/>
    <cellStyle name="SAPBEXaggDataEmph 7" xfId="11027"/>
    <cellStyle name="SAPBEXaggDataEmph 7 2" xfId="11028"/>
    <cellStyle name="SAPBEXaggDataEmph 7 2 2" xfId="11029"/>
    <cellStyle name="SAPBEXaggDataEmph 7 2 2 2" xfId="11030"/>
    <cellStyle name="SAPBEXaggDataEmph 7 2 3" xfId="11031"/>
    <cellStyle name="SAPBEXaggDataEmph 7 2 3 2" xfId="11032"/>
    <cellStyle name="SAPBEXaggDataEmph 7 2 4" xfId="11033"/>
    <cellStyle name="SAPBEXaggDataEmph 7 3" xfId="11034"/>
    <cellStyle name="SAPBEXaggDataEmph 7 3 2" xfId="11035"/>
    <cellStyle name="SAPBEXaggDataEmph 7 4" xfId="11036"/>
    <cellStyle name="SAPBEXaggDataEmph 7 4 2" xfId="11037"/>
    <cellStyle name="SAPBEXaggDataEmph 7 5" xfId="11038"/>
    <cellStyle name="SAPBEXaggDataEmph 8" xfId="11039"/>
    <cellStyle name="SAPBEXaggDataEmph 8 2" xfId="11040"/>
    <cellStyle name="SAPBEXaggDataEmph 8 2 2" xfId="11041"/>
    <cellStyle name="SAPBEXaggDataEmph 8 2 2 2" xfId="11042"/>
    <cellStyle name="SAPBEXaggDataEmph 8 2 3" xfId="11043"/>
    <cellStyle name="SAPBEXaggDataEmph 8 2 3 2" xfId="11044"/>
    <cellStyle name="SAPBEXaggDataEmph 8 2 4" xfId="11045"/>
    <cellStyle name="SAPBEXaggDataEmph 8 3" xfId="11046"/>
    <cellStyle name="SAPBEXaggDataEmph 8 3 2" xfId="11047"/>
    <cellStyle name="SAPBEXaggDataEmph 8 4" xfId="11048"/>
    <cellStyle name="SAPBEXaggDataEmph 8 4 2" xfId="11049"/>
    <cellStyle name="SAPBEXaggDataEmph 8 5" xfId="11050"/>
    <cellStyle name="SAPBEXaggDataEmph 9" xfId="11051"/>
    <cellStyle name="SAPBEXaggDataEmph 9 2" xfId="11052"/>
    <cellStyle name="SAPBEXaggDataEmph 9 2 2" xfId="11053"/>
    <cellStyle name="SAPBEXaggDataEmph 9 2 2 2" xfId="11054"/>
    <cellStyle name="SAPBEXaggDataEmph 9 2 3" xfId="11055"/>
    <cellStyle name="SAPBEXaggDataEmph 9 2 3 2" xfId="11056"/>
    <cellStyle name="SAPBEXaggDataEmph 9 2 4" xfId="11057"/>
    <cellStyle name="SAPBEXaggDataEmph 9 3" xfId="11058"/>
    <cellStyle name="SAPBEXaggDataEmph 9 3 2" xfId="11059"/>
    <cellStyle name="SAPBEXaggDataEmph 9 4" xfId="11060"/>
    <cellStyle name="SAPBEXaggDataEmph 9 4 2" xfId="11061"/>
    <cellStyle name="SAPBEXaggDataEmph 9 5" xfId="11062"/>
    <cellStyle name="SAPBEXaggItem" xfId="813"/>
    <cellStyle name="SAPBEXaggItem 10" xfId="11063"/>
    <cellStyle name="SAPBEXaggItem 10 2" xfId="11064"/>
    <cellStyle name="SAPBEXaggItem 10 2 2" xfId="11065"/>
    <cellStyle name="SAPBEXaggItem 10 2 2 2" xfId="11066"/>
    <cellStyle name="SAPBEXaggItem 10 2 3" xfId="11067"/>
    <cellStyle name="SAPBEXaggItem 10 2 3 2" xfId="11068"/>
    <cellStyle name="SAPBEXaggItem 10 2 4" xfId="11069"/>
    <cellStyle name="SAPBEXaggItem 10 3" xfId="11070"/>
    <cellStyle name="SAPBEXaggItem 10 3 2" xfId="11071"/>
    <cellStyle name="SAPBEXaggItem 10 4" xfId="11072"/>
    <cellStyle name="SAPBEXaggItem 10 4 2" xfId="11073"/>
    <cellStyle name="SAPBEXaggItem 10 5" xfId="11074"/>
    <cellStyle name="SAPBEXaggItem 11" xfId="11075"/>
    <cellStyle name="SAPBEXaggItem 11 2" xfId="11076"/>
    <cellStyle name="SAPBEXaggItem 11 2 2" xfId="11077"/>
    <cellStyle name="SAPBEXaggItem 11 3" xfId="11078"/>
    <cellStyle name="SAPBEXaggItem 11 3 2" xfId="11079"/>
    <cellStyle name="SAPBEXaggItem 11 4" xfId="11080"/>
    <cellStyle name="SAPBEXaggItem 12" xfId="11081"/>
    <cellStyle name="SAPBEXaggItem 12 2" xfId="11082"/>
    <cellStyle name="SAPBEXaggItem 12 2 2" xfId="11083"/>
    <cellStyle name="SAPBEXaggItem 12 3" xfId="11084"/>
    <cellStyle name="SAPBEXaggItem 12 3 2" xfId="11085"/>
    <cellStyle name="SAPBEXaggItem 12 4" xfId="11086"/>
    <cellStyle name="SAPBEXaggItem 13" xfId="11087"/>
    <cellStyle name="SAPBEXaggItem 13 2" xfId="11088"/>
    <cellStyle name="SAPBEXaggItem 13 2 2" xfId="11089"/>
    <cellStyle name="SAPBEXaggItem 13 3" xfId="11090"/>
    <cellStyle name="SAPBEXaggItem 13 3 2" xfId="11091"/>
    <cellStyle name="SAPBEXaggItem 13 4" xfId="11092"/>
    <cellStyle name="SAPBEXaggItem 14" xfId="11093"/>
    <cellStyle name="SAPBEXaggItem 14 2" xfId="11094"/>
    <cellStyle name="SAPBEXaggItem 14 2 2" xfId="11095"/>
    <cellStyle name="SAPBEXaggItem 14 3" xfId="11096"/>
    <cellStyle name="SAPBEXaggItem 14 3 2" xfId="11097"/>
    <cellStyle name="SAPBEXaggItem 14 4" xfId="11098"/>
    <cellStyle name="SAPBEXaggItem 15" xfId="11099"/>
    <cellStyle name="SAPBEXaggItem 15 2" xfId="11100"/>
    <cellStyle name="SAPBEXaggItem 15 2 2" xfId="11101"/>
    <cellStyle name="SAPBEXaggItem 15 3" xfId="11102"/>
    <cellStyle name="SAPBEXaggItem 15 3 2" xfId="11103"/>
    <cellStyle name="SAPBEXaggItem 15 4" xfId="11104"/>
    <cellStyle name="SAPBEXaggItem 16" xfId="11105"/>
    <cellStyle name="SAPBEXaggItem 16 2" xfId="11106"/>
    <cellStyle name="SAPBEXaggItem 16 2 2" xfId="11107"/>
    <cellStyle name="SAPBEXaggItem 16 3" xfId="11108"/>
    <cellStyle name="SAPBEXaggItem 17" xfId="11109"/>
    <cellStyle name="SAPBEXaggItem 17 2" xfId="11110"/>
    <cellStyle name="SAPBEXaggItem 17 2 2" xfId="11111"/>
    <cellStyle name="SAPBEXaggItem 17 3" xfId="11112"/>
    <cellStyle name="SAPBEXaggItem 18" xfId="11113"/>
    <cellStyle name="SAPBEXaggItem 18 2" xfId="11114"/>
    <cellStyle name="SAPBEXaggItem 18 2 2" xfId="11115"/>
    <cellStyle name="SAPBEXaggItem 18 3" xfId="11116"/>
    <cellStyle name="SAPBEXaggItem 19" xfId="11117"/>
    <cellStyle name="SAPBEXaggItem 19 2" xfId="11118"/>
    <cellStyle name="SAPBEXaggItem 2" xfId="814"/>
    <cellStyle name="SAPBEXaggItem 2 10" xfId="11119"/>
    <cellStyle name="SAPBEXaggItem 2 10 2" xfId="11120"/>
    <cellStyle name="SAPBEXaggItem 2 10 2 2" xfId="11121"/>
    <cellStyle name="SAPBEXaggItem 2 10 3" xfId="11122"/>
    <cellStyle name="SAPBEXaggItem 2 10 3 2" xfId="11123"/>
    <cellStyle name="SAPBEXaggItem 2 10 4" xfId="11124"/>
    <cellStyle name="SAPBEXaggItem 2 11" xfId="11125"/>
    <cellStyle name="SAPBEXaggItem 2 11 2" xfId="11126"/>
    <cellStyle name="SAPBEXaggItem 2 11 2 2" xfId="11127"/>
    <cellStyle name="SAPBEXaggItem 2 11 3" xfId="11128"/>
    <cellStyle name="SAPBEXaggItem 2 11 3 2" xfId="11129"/>
    <cellStyle name="SAPBEXaggItem 2 11 4" xfId="11130"/>
    <cellStyle name="SAPBEXaggItem 2 12" xfId="11131"/>
    <cellStyle name="SAPBEXaggItem 2 12 2" xfId="11132"/>
    <cellStyle name="SAPBEXaggItem 2 12 2 2" xfId="11133"/>
    <cellStyle name="SAPBEXaggItem 2 12 3" xfId="11134"/>
    <cellStyle name="SAPBEXaggItem 2 12 3 2" xfId="11135"/>
    <cellStyle name="SAPBEXaggItem 2 12 4" xfId="11136"/>
    <cellStyle name="SAPBEXaggItem 2 13" xfId="11137"/>
    <cellStyle name="SAPBEXaggItem 2 13 2" xfId="11138"/>
    <cellStyle name="SAPBEXaggItem 2 13 2 2" xfId="11139"/>
    <cellStyle name="SAPBEXaggItem 2 13 3" xfId="11140"/>
    <cellStyle name="SAPBEXaggItem 2 13 3 2" xfId="11141"/>
    <cellStyle name="SAPBEXaggItem 2 13 4" xfId="11142"/>
    <cellStyle name="SAPBEXaggItem 2 14" xfId="11143"/>
    <cellStyle name="SAPBEXaggItem 2 14 2" xfId="11144"/>
    <cellStyle name="SAPBEXaggItem 2 14 2 2" xfId="11145"/>
    <cellStyle name="SAPBEXaggItem 2 14 3" xfId="11146"/>
    <cellStyle name="SAPBEXaggItem 2 14 3 2" xfId="11147"/>
    <cellStyle name="SAPBEXaggItem 2 14 4" xfId="11148"/>
    <cellStyle name="SAPBEXaggItem 2 15" xfId="11149"/>
    <cellStyle name="SAPBEXaggItem 2 15 2" xfId="11150"/>
    <cellStyle name="SAPBEXaggItem 2 15 2 2" xfId="11151"/>
    <cellStyle name="SAPBEXaggItem 2 15 3" xfId="11152"/>
    <cellStyle name="SAPBEXaggItem 2 16" xfId="11153"/>
    <cellStyle name="SAPBEXaggItem 2 16 2" xfId="11154"/>
    <cellStyle name="SAPBEXaggItem 2 16 2 2" xfId="11155"/>
    <cellStyle name="SAPBEXaggItem 2 16 3" xfId="11156"/>
    <cellStyle name="SAPBEXaggItem 2 17" xfId="11157"/>
    <cellStyle name="SAPBEXaggItem 2 17 2" xfId="11158"/>
    <cellStyle name="SAPBEXaggItem 2 17 2 2" xfId="11159"/>
    <cellStyle name="SAPBEXaggItem 2 17 3" xfId="11160"/>
    <cellStyle name="SAPBEXaggItem 2 18" xfId="11161"/>
    <cellStyle name="SAPBEXaggItem 2 18 2" xfId="11162"/>
    <cellStyle name="SAPBEXaggItem 2 19" xfId="11163"/>
    <cellStyle name="SAPBEXaggItem 2 19 2" xfId="11164"/>
    <cellStyle name="SAPBEXaggItem 2 2" xfId="11165"/>
    <cellStyle name="SAPBEXaggItem 2 2 10" xfId="11166"/>
    <cellStyle name="SAPBEXaggItem 2 2 10 2" xfId="11167"/>
    <cellStyle name="SAPBEXaggItem 2 2 10 2 2" xfId="11168"/>
    <cellStyle name="SAPBEXaggItem 2 2 10 3" xfId="11169"/>
    <cellStyle name="SAPBEXaggItem 2 2 10 3 2" xfId="11170"/>
    <cellStyle name="SAPBEXaggItem 2 2 10 4" xfId="11171"/>
    <cellStyle name="SAPBEXaggItem 2 2 11" xfId="11172"/>
    <cellStyle name="SAPBEXaggItem 2 2 11 2" xfId="11173"/>
    <cellStyle name="SAPBEXaggItem 2 2 12" xfId="11174"/>
    <cellStyle name="SAPBEXaggItem 2 2 12 2" xfId="11175"/>
    <cellStyle name="SAPBEXaggItem 2 2 13" xfId="11176"/>
    <cellStyle name="SAPBEXaggItem 2 2 2" xfId="11177"/>
    <cellStyle name="SAPBEXaggItem 2 2 2 10" xfId="11178"/>
    <cellStyle name="SAPBEXaggItem 2 2 2 2" xfId="11179"/>
    <cellStyle name="SAPBEXaggItem 2 2 2 2 2" xfId="11180"/>
    <cellStyle name="SAPBEXaggItem 2 2 2 2 2 2" xfId="11181"/>
    <cellStyle name="SAPBEXaggItem 2 2 2 2 2 2 2" xfId="11182"/>
    <cellStyle name="SAPBEXaggItem 2 2 2 2 2 3" xfId="11183"/>
    <cellStyle name="SAPBEXaggItem 2 2 2 2 2 3 2" xfId="11184"/>
    <cellStyle name="SAPBEXaggItem 2 2 2 2 2 4" xfId="11185"/>
    <cellStyle name="SAPBEXaggItem 2 2 2 2 3" xfId="11186"/>
    <cellStyle name="SAPBEXaggItem 2 2 2 2 3 2" xfId="11187"/>
    <cellStyle name="SAPBEXaggItem 2 2 2 2 4" xfId="11188"/>
    <cellStyle name="SAPBEXaggItem 2 2 2 2 4 2" xfId="11189"/>
    <cellStyle name="SAPBEXaggItem 2 2 2 2 5" xfId="11190"/>
    <cellStyle name="SAPBEXaggItem 2 2 2 3" xfId="11191"/>
    <cellStyle name="SAPBEXaggItem 2 2 2 3 2" xfId="11192"/>
    <cellStyle name="SAPBEXaggItem 2 2 2 3 2 2" xfId="11193"/>
    <cellStyle name="SAPBEXaggItem 2 2 2 3 2 2 2" xfId="11194"/>
    <cellStyle name="SAPBEXaggItem 2 2 2 3 2 3" xfId="11195"/>
    <cellStyle name="SAPBEXaggItem 2 2 2 3 2 3 2" xfId="11196"/>
    <cellStyle name="SAPBEXaggItem 2 2 2 3 2 4" xfId="11197"/>
    <cellStyle name="SAPBEXaggItem 2 2 2 3 3" xfId="11198"/>
    <cellStyle name="SAPBEXaggItem 2 2 2 3 3 2" xfId="11199"/>
    <cellStyle name="SAPBEXaggItem 2 2 2 3 4" xfId="11200"/>
    <cellStyle name="SAPBEXaggItem 2 2 2 3 4 2" xfId="11201"/>
    <cellStyle name="SAPBEXaggItem 2 2 2 3 5" xfId="11202"/>
    <cellStyle name="SAPBEXaggItem 2 2 2 4" xfId="11203"/>
    <cellStyle name="SAPBEXaggItem 2 2 2 4 2" xfId="11204"/>
    <cellStyle name="SAPBEXaggItem 2 2 2 4 2 2" xfId="11205"/>
    <cellStyle name="SAPBEXaggItem 2 2 2 4 2 2 2" xfId="11206"/>
    <cellStyle name="SAPBEXaggItem 2 2 2 4 2 3" xfId="11207"/>
    <cellStyle name="SAPBEXaggItem 2 2 2 4 2 3 2" xfId="11208"/>
    <cellStyle name="SAPBEXaggItem 2 2 2 4 2 4" xfId="11209"/>
    <cellStyle name="SAPBEXaggItem 2 2 2 4 3" xfId="11210"/>
    <cellStyle name="SAPBEXaggItem 2 2 2 4 3 2" xfId="11211"/>
    <cellStyle name="SAPBEXaggItem 2 2 2 4 4" xfId="11212"/>
    <cellStyle name="SAPBEXaggItem 2 2 2 4 4 2" xfId="11213"/>
    <cellStyle name="SAPBEXaggItem 2 2 2 4 5" xfId="11214"/>
    <cellStyle name="SAPBEXaggItem 2 2 2 5" xfId="11215"/>
    <cellStyle name="SAPBEXaggItem 2 2 2 5 2" xfId="11216"/>
    <cellStyle name="SAPBEXaggItem 2 2 2 5 2 2" xfId="11217"/>
    <cellStyle name="SAPBEXaggItem 2 2 2 5 2 2 2" xfId="11218"/>
    <cellStyle name="SAPBEXaggItem 2 2 2 5 2 3" xfId="11219"/>
    <cellStyle name="SAPBEXaggItem 2 2 2 5 2 3 2" xfId="11220"/>
    <cellStyle name="SAPBEXaggItem 2 2 2 5 2 4" xfId="11221"/>
    <cellStyle name="SAPBEXaggItem 2 2 2 5 3" xfId="11222"/>
    <cellStyle name="SAPBEXaggItem 2 2 2 5 3 2" xfId="11223"/>
    <cellStyle name="SAPBEXaggItem 2 2 2 5 4" xfId="11224"/>
    <cellStyle name="SAPBEXaggItem 2 2 2 5 4 2" xfId="11225"/>
    <cellStyle name="SAPBEXaggItem 2 2 2 5 5" xfId="11226"/>
    <cellStyle name="SAPBEXaggItem 2 2 2 6" xfId="11227"/>
    <cellStyle name="SAPBEXaggItem 2 2 2 6 2" xfId="11228"/>
    <cellStyle name="SAPBEXaggItem 2 2 2 6 2 2" xfId="11229"/>
    <cellStyle name="SAPBEXaggItem 2 2 2 6 2 2 2" xfId="11230"/>
    <cellStyle name="SAPBEXaggItem 2 2 2 6 2 3" xfId="11231"/>
    <cellStyle name="SAPBEXaggItem 2 2 2 6 2 3 2" xfId="11232"/>
    <cellStyle name="SAPBEXaggItem 2 2 2 6 2 4" xfId="11233"/>
    <cellStyle name="SAPBEXaggItem 2 2 2 6 3" xfId="11234"/>
    <cellStyle name="SAPBEXaggItem 2 2 2 6 3 2" xfId="11235"/>
    <cellStyle name="SAPBEXaggItem 2 2 2 6 4" xfId="11236"/>
    <cellStyle name="SAPBEXaggItem 2 2 2 6 4 2" xfId="11237"/>
    <cellStyle name="SAPBEXaggItem 2 2 2 6 5" xfId="11238"/>
    <cellStyle name="SAPBEXaggItem 2 2 2 7" xfId="11239"/>
    <cellStyle name="SAPBEXaggItem 2 2 2 7 2" xfId="11240"/>
    <cellStyle name="SAPBEXaggItem 2 2 2 7 2 2" xfId="11241"/>
    <cellStyle name="SAPBEXaggItem 2 2 2 7 3" xfId="11242"/>
    <cellStyle name="SAPBEXaggItem 2 2 2 7 3 2" xfId="11243"/>
    <cellStyle name="SAPBEXaggItem 2 2 2 7 4" xfId="11244"/>
    <cellStyle name="SAPBEXaggItem 2 2 2 8" xfId="11245"/>
    <cellStyle name="SAPBEXaggItem 2 2 2 8 2" xfId="11246"/>
    <cellStyle name="SAPBEXaggItem 2 2 2 9" xfId="11247"/>
    <cellStyle name="SAPBEXaggItem 2 2 2 9 2" xfId="11248"/>
    <cellStyle name="SAPBEXaggItem 2 2 3" xfId="11249"/>
    <cellStyle name="SAPBEXaggItem 2 2 3 10" xfId="11250"/>
    <cellStyle name="SAPBEXaggItem 2 2 3 2" xfId="11251"/>
    <cellStyle name="SAPBEXaggItem 2 2 3 2 2" xfId="11252"/>
    <cellStyle name="SAPBEXaggItem 2 2 3 2 2 2" xfId="11253"/>
    <cellStyle name="SAPBEXaggItem 2 2 3 2 2 2 2" xfId="11254"/>
    <cellStyle name="SAPBEXaggItem 2 2 3 2 2 3" xfId="11255"/>
    <cellStyle name="SAPBEXaggItem 2 2 3 2 2 3 2" xfId="11256"/>
    <cellStyle name="SAPBEXaggItem 2 2 3 2 2 4" xfId="11257"/>
    <cellStyle name="SAPBEXaggItem 2 2 3 2 3" xfId="11258"/>
    <cellStyle name="SAPBEXaggItem 2 2 3 2 3 2" xfId="11259"/>
    <cellStyle name="SAPBEXaggItem 2 2 3 2 4" xfId="11260"/>
    <cellStyle name="SAPBEXaggItem 2 2 3 2 4 2" xfId="11261"/>
    <cellStyle name="SAPBEXaggItem 2 2 3 2 5" xfId="11262"/>
    <cellStyle name="SAPBEXaggItem 2 2 3 3" xfId="11263"/>
    <cellStyle name="SAPBEXaggItem 2 2 3 3 2" xfId="11264"/>
    <cellStyle name="SAPBEXaggItem 2 2 3 3 2 2" xfId="11265"/>
    <cellStyle name="SAPBEXaggItem 2 2 3 3 2 2 2" xfId="11266"/>
    <cellStyle name="SAPBEXaggItem 2 2 3 3 2 3" xfId="11267"/>
    <cellStyle name="SAPBEXaggItem 2 2 3 3 2 3 2" xfId="11268"/>
    <cellStyle name="SAPBEXaggItem 2 2 3 3 2 4" xfId="11269"/>
    <cellStyle name="SAPBEXaggItem 2 2 3 3 3" xfId="11270"/>
    <cellStyle name="SAPBEXaggItem 2 2 3 3 3 2" xfId="11271"/>
    <cellStyle name="SAPBEXaggItem 2 2 3 3 4" xfId="11272"/>
    <cellStyle name="SAPBEXaggItem 2 2 3 3 4 2" xfId="11273"/>
    <cellStyle name="SAPBEXaggItem 2 2 3 3 5" xfId="11274"/>
    <cellStyle name="SAPBEXaggItem 2 2 3 4" xfId="11275"/>
    <cellStyle name="SAPBEXaggItem 2 2 3 4 2" xfId="11276"/>
    <cellStyle name="SAPBEXaggItem 2 2 3 4 2 2" xfId="11277"/>
    <cellStyle name="SAPBEXaggItem 2 2 3 4 2 2 2" xfId="11278"/>
    <cellStyle name="SAPBEXaggItem 2 2 3 4 2 3" xfId="11279"/>
    <cellStyle name="SAPBEXaggItem 2 2 3 4 2 3 2" xfId="11280"/>
    <cellStyle name="SAPBEXaggItem 2 2 3 4 2 4" xfId="11281"/>
    <cellStyle name="SAPBEXaggItem 2 2 3 4 3" xfId="11282"/>
    <cellStyle name="SAPBEXaggItem 2 2 3 4 3 2" xfId="11283"/>
    <cellStyle name="SAPBEXaggItem 2 2 3 4 4" xfId="11284"/>
    <cellStyle name="SAPBEXaggItem 2 2 3 4 4 2" xfId="11285"/>
    <cellStyle name="SAPBEXaggItem 2 2 3 4 5" xfId="11286"/>
    <cellStyle name="SAPBEXaggItem 2 2 3 5" xfId="11287"/>
    <cellStyle name="SAPBEXaggItem 2 2 3 5 2" xfId="11288"/>
    <cellStyle name="SAPBEXaggItem 2 2 3 5 2 2" xfId="11289"/>
    <cellStyle name="SAPBEXaggItem 2 2 3 5 2 2 2" xfId="11290"/>
    <cellStyle name="SAPBEXaggItem 2 2 3 5 2 3" xfId="11291"/>
    <cellStyle name="SAPBEXaggItem 2 2 3 5 2 3 2" xfId="11292"/>
    <cellStyle name="SAPBEXaggItem 2 2 3 5 2 4" xfId="11293"/>
    <cellStyle name="SAPBEXaggItem 2 2 3 5 3" xfId="11294"/>
    <cellStyle name="SAPBEXaggItem 2 2 3 5 3 2" xfId="11295"/>
    <cellStyle name="SAPBEXaggItem 2 2 3 5 4" xfId="11296"/>
    <cellStyle name="SAPBEXaggItem 2 2 3 5 4 2" xfId="11297"/>
    <cellStyle name="SAPBEXaggItem 2 2 3 5 5" xfId="11298"/>
    <cellStyle name="SAPBEXaggItem 2 2 3 6" xfId="11299"/>
    <cellStyle name="SAPBEXaggItem 2 2 3 6 2" xfId="11300"/>
    <cellStyle name="SAPBEXaggItem 2 2 3 6 2 2" xfId="11301"/>
    <cellStyle name="SAPBEXaggItem 2 2 3 6 2 2 2" xfId="11302"/>
    <cellStyle name="SAPBEXaggItem 2 2 3 6 2 3" xfId="11303"/>
    <cellStyle name="SAPBEXaggItem 2 2 3 6 2 3 2" xfId="11304"/>
    <cellStyle name="SAPBEXaggItem 2 2 3 6 2 4" xfId="11305"/>
    <cellStyle name="SAPBEXaggItem 2 2 3 6 3" xfId="11306"/>
    <cellStyle name="SAPBEXaggItem 2 2 3 6 3 2" xfId="11307"/>
    <cellStyle name="SAPBEXaggItem 2 2 3 6 4" xfId="11308"/>
    <cellStyle name="SAPBEXaggItem 2 2 3 6 4 2" xfId="11309"/>
    <cellStyle name="SAPBEXaggItem 2 2 3 6 5" xfId="11310"/>
    <cellStyle name="SAPBEXaggItem 2 2 3 7" xfId="11311"/>
    <cellStyle name="SAPBEXaggItem 2 2 3 7 2" xfId="11312"/>
    <cellStyle name="SAPBEXaggItem 2 2 3 7 2 2" xfId="11313"/>
    <cellStyle name="SAPBEXaggItem 2 2 3 7 3" xfId="11314"/>
    <cellStyle name="SAPBEXaggItem 2 2 3 7 3 2" xfId="11315"/>
    <cellStyle name="SAPBEXaggItem 2 2 3 7 4" xfId="11316"/>
    <cellStyle name="SAPBEXaggItem 2 2 3 8" xfId="11317"/>
    <cellStyle name="SAPBEXaggItem 2 2 3 8 2" xfId="11318"/>
    <cellStyle name="SAPBEXaggItem 2 2 3 9" xfId="11319"/>
    <cellStyle name="SAPBEXaggItem 2 2 3 9 2" xfId="11320"/>
    <cellStyle name="SAPBEXaggItem 2 2 4" xfId="11321"/>
    <cellStyle name="SAPBEXaggItem 2 2 4 10" xfId="11322"/>
    <cellStyle name="SAPBEXaggItem 2 2 4 2" xfId="11323"/>
    <cellStyle name="SAPBEXaggItem 2 2 4 2 2" xfId="11324"/>
    <cellStyle name="SAPBEXaggItem 2 2 4 2 2 2" xfId="11325"/>
    <cellStyle name="SAPBEXaggItem 2 2 4 2 2 2 2" xfId="11326"/>
    <cellStyle name="SAPBEXaggItem 2 2 4 2 2 3" xfId="11327"/>
    <cellStyle name="SAPBEXaggItem 2 2 4 2 2 3 2" xfId="11328"/>
    <cellStyle name="SAPBEXaggItem 2 2 4 2 2 4" xfId="11329"/>
    <cellStyle name="SAPBEXaggItem 2 2 4 2 3" xfId="11330"/>
    <cellStyle name="SAPBEXaggItem 2 2 4 2 3 2" xfId="11331"/>
    <cellStyle name="SAPBEXaggItem 2 2 4 2 4" xfId="11332"/>
    <cellStyle name="SAPBEXaggItem 2 2 4 2 4 2" xfId="11333"/>
    <cellStyle name="SAPBEXaggItem 2 2 4 2 5" xfId="11334"/>
    <cellStyle name="SAPBEXaggItem 2 2 4 3" xfId="11335"/>
    <cellStyle name="SAPBEXaggItem 2 2 4 3 2" xfId="11336"/>
    <cellStyle name="SAPBEXaggItem 2 2 4 3 2 2" xfId="11337"/>
    <cellStyle name="SAPBEXaggItem 2 2 4 3 2 2 2" xfId="11338"/>
    <cellStyle name="SAPBEXaggItem 2 2 4 3 2 3" xfId="11339"/>
    <cellStyle name="SAPBEXaggItem 2 2 4 3 2 3 2" xfId="11340"/>
    <cellStyle name="SAPBEXaggItem 2 2 4 3 2 4" xfId="11341"/>
    <cellStyle name="SAPBEXaggItem 2 2 4 3 3" xfId="11342"/>
    <cellStyle name="SAPBEXaggItem 2 2 4 3 3 2" xfId="11343"/>
    <cellStyle name="SAPBEXaggItem 2 2 4 3 4" xfId="11344"/>
    <cellStyle name="SAPBEXaggItem 2 2 4 3 4 2" xfId="11345"/>
    <cellStyle name="SAPBEXaggItem 2 2 4 3 5" xfId="11346"/>
    <cellStyle name="SAPBEXaggItem 2 2 4 4" xfId="11347"/>
    <cellStyle name="SAPBEXaggItem 2 2 4 4 2" xfId="11348"/>
    <cellStyle name="SAPBEXaggItem 2 2 4 4 2 2" xfId="11349"/>
    <cellStyle name="SAPBEXaggItem 2 2 4 4 2 2 2" xfId="11350"/>
    <cellStyle name="SAPBEXaggItem 2 2 4 4 2 3" xfId="11351"/>
    <cellStyle name="SAPBEXaggItem 2 2 4 4 2 3 2" xfId="11352"/>
    <cellStyle name="SAPBEXaggItem 2 2 4 4 2 4" xfId="11353"/>
    <cellStyle name="SAPBEXaggItem 2 2 4 4 3" xfId="11354"/>
    <cellStyle name="SAPBEXaggItem 2 2 4 4 3 2" xfId="11355"/>
    <cellStyle name="SAPBEXaggItem 2 2 4 4 4" xfId="11356"/>
    <cellStyle name="SAPBEXaggItem 2 2 4 4 4 2" xfId="11357"/>
    <cellStyle name="SAPBEXaggItem 2 2 4 4 5" xfId="11358"/>
    <cellStyle name="SAPBEXaggItem 2 2 4 5" xfId="11359"/>
    <cellStyle name="SAPBEXaggItem 2 2 4 5 2" xfId="11360"/>
    <cellStyle name="SAPBEXaggItem 2 2 4 5 2 2" xfId="11361"/>
    <cellStyle name="SAPBEXaggItem 2 2 4 5 2 2 2" xfId="11362"/>
    <cellStyle name="SAPBEXaggItem 2 2 4 5 2 3" xfId="11363"/>
    <cellStyle name="SAPBEXaggItem 2 2 4 5 2 3 2" xfId="11364"/>
    <cellStyle name="SAPBEXaggItem 2 2 4 5 2 4" xfId="11365"/>
    <cellStyle name="SAPBEXaggItem 2 2 4 5 3" xfId="11366"/>
    <cellStyle name="SAPBEXaggItem 2 2 4 5 3 2" xfId="11367"/>
    <cellStyle name="SAPBEXaggItem 2 2 4 5 4" xfId="11368"/>
    <cellStyle name="SAPBEXaggItem 2 2 4 5 4 2" xfId="11369"/>
    <cellStyle name="SAPBEXaggItem 2 2 4 5 5" xfId="11370"/>
    <cellStyle name="SAPBEXaggItem 2 2 4 6" xfId="11371"/>
    <cellStyle name="SAPBEXaggItem 2 2 4 6 2" xfId="11372"/>
    <cellStyle name="SAPBEXaggItem 2 2 4 6 2 2" xfId="11373"/>
    <cellStyle name="SAPBEXaggItem 2 2 4 6 2 2 2" xfId="11374"/>
    <cellStyle name="SAPBEXaggItem 2 2 4 6 2 3" xfId="11375"/>
    <cellStyle name="SAPBEXaggItem 2 2 4 6 2 3 2" xfId="11376"/>
    <cellStyle name="SAPBEXaggItem 2 2 4 6 2 4" xfId="11377"/>
    <cellStyle name="SAPBEXaggItem 2 2 4 6 3" xfId="11378"/>
    <cellStyle name="SAPBEXaggItem 2 2 4 6 3 2" xfId="11379"/>
    <cellStyle name="SAPBEXaggItem 2 2 4 6 4" xfId="11380"/>
    <cellStyle name="SAPBEXaggItem 2 2 4 6 4 2" xfId="11381"/>
    <cellStyle name="SAPBEXaggItem 2 2 4 6 5" xfId="11382"/>
    <cellStyle name="SAPBEXaggItem 2 2 4 7" xfId="11383"/>
    <cellStyle name="SAPBEXaggItem 2 2 4 7 2" xfId="11384"/>
    <cellStyle name="SAPBEXaggItem 2 2 4 7 2 2" xfId="11385"/>
    <cellStyle name="SAPBEXaggItem 2 2 4 7 3" xfId="11386"/>
    <cellStyle name="SAPBEXaggItem 2 2 4 7 3 2" xfId="11387"/>
    <cellStyle name="SAPBEXaggItem 2 2 4 7 4" xfId="11388"/>
    <cellStyle name="SAPBEXaggItem 2 2 4 8" xfId="11389"/>
    <cellStyle name="SAPBEXaggItem 2 2 4 8 2" xfId="11390"/>
    <cellStyle name="SAPBEXaggItem 2 2 4 9" xfId="11391"/>
    <cellStyle name="SAPBEXaggItem 2 2 4 9 2" xfId="11392"/>
    <cellStyle name="SAPBEXaggItem 2 2 5" xfId="11393"/>
    <cellStyle name="SAPBEXaggItem 2 2 5 2" xfId="11394"/>
    <cellStyle name="SAPBEXaggItem 2 2 5 2 2" xfId="11395"/>
    <cellStyle name="SAPBEXaggItem 2 2 5 2 2 2" xfId="11396"/>
    <cellStyle name="SAPBEXaggItem 2 2 5 2 3" xfId="11397"/>
    <cellStyle name="SAPBEXaggItem 2 2 5 2 3 2" xfId="11398"/>
    <cellStyle name="SAPBEXaggItem 2 2 5 2 4" xfId="11399"/>
    <cellStyle name="SAPBEXaggItem 2 2 5 3" xfId="11400"/>
    <cellStyle name="SAPBEXaggItem 2 2 5 3 2" xfId="11401"/>
    <cellStyle name="SAPBEXaggItem 2 2 5 4" xfId="11402"/>
    <cellStyle name="SAPBEXaggItem 2 2 5 4 2" xfId="11403"/>
    <cellStyle name="SAPBEXaggItem 2 2 5 5" xfId="11404"/>
    <cellStyle name="SAPBEXaggItem 2 2 6" xfId="11405"/>
    <cellStyle name="SAPBEXaggItem 2 2 6 2" xfId="11406"/>
    <cellStyle name="SAPBEXaggItem 2 2 6 2 2" xfId="11407"/>
    <cellStyle name="SAPBEXaggItem 2 2 6 2 2 2" xfId="11408"/>
    <cellStyle name="SAPBEXaggItem 2 2 6 2 3" xfId="11409"/>
    <cellStyle name="SAPBEXaggItem 2 2 6 2 3 2" xfId="11410"/>
    <cellStyle name="SAPBEXaggItem 2 2 6 2 4" xfId="11411"/>
    <cellStyle name="SAPBEXaggItem 2 2 6 3" xfId="11412"/>
    <cellStyle name="SAPBEXaggItem 2 2 6 3 2" xfId="11413"/>
    <cellStyle name="SAPBEXaggItem 2 2 6 4" xfId="11414"/>
    <cellStyle name="SAPBEXaggItem 2 2 6 4 2" xfId="11415"/>
    <cellStyle name="SAPBEXaggItem 2 2 6 5" xfId="11416"/>
    <cellStyle name="SAPBEXaggItem 2 2 7" xfId="11417"/>
    <cellStyle name="SAPBEXaggItem 2 2 7 2" xfId="11418"/>
    <cellStyle name="SAPBEXaggItem 2 2 7 2 2" xfId="11419"/>
    <cellStyle name="SAPBEXaggItem 2 2 7 2 2 2" xfId="11420"/>
    <cellStyle name="SAPBEXaggItem 2 2 7 2 3" xfId="11421"/>
    <cellStyle name="SAPBEXaggItem 2 2 7 2 3 2" xfId="11422"/>
    <cellStyle name="SAPBEXaggItem 2 2 7 2 4" xfId="11423"/>
    <cellStyle name="SAPBEXaggItem 2 2 7 3" xfId="11424"/>
    <cellStyle name="SAPBEXaggItem 2 2 7 3 2" xfId="11425"/>
    <cellStyle name="SAPBEXaggItem 2 2 7 4" xfId="11426"/>
    <cellStyle name="SAPBEXaggItem 2 2 7 4 2" xfId="11427"/>
    <cellStyle name="SAPBEXaggItem 2 2 7 5" xfId="11428"/>
    <cellStyle name="SAPBEXaggItem 2 2 8" xfId="11429"/>
    <cellStyle name="SAPBEXaggItem 2 2 8 2" xfId="11430"/>
    <cellStyle name="SAPBEXaggItem 2 2 8 2 2" xfId="11431"/>
    <cellStyle name="SAPBEXaggItem 2 2 8 2 2 2" xfId="11432"/>
    <cellStyle name="SAPBEXaggItem 2 2 8 2 3" xfId="11433"/>
    <cellStyle name="SAPBEXaggItem 2 2 8 2 3 2" xfId="11434"/>
    <cellStyle name="SAPBEXaggItem 2 2 8 2 4" xfId="11435"/>
    <cellStyle name="SAPBEXaggItem 2 2 8 3" xfId="11436"/>
    <cellStyle name="SAPBEXaggItem 2 2 8 3 2" xfId="11437"/>
    <cellStyle name="SAPBEXaggItem 2 2 8 4" xfId="11438"/>
    <cellStyle name="SAPBEXaggItem 2 2 8 4 2" xfId="11439"/>
    <cellStyle name="SAPBEXaggItem 2 2 8 5" xfId="11440"/>
    <cellStyle name="SAPBEXaggItem 2 2 9" xfId="11441"/>
    <cellStyle name="SAPBEXaggItem 2 2 9 2" xfId="11442"/>
    <cellStyle name="SAPBEXaggItem 2 2 9 2 2" xfId="11443"/>
    <cellStyle name="SAPBEXaggItem 2 2 9 2 2 2" xfId="11444"/>
    <cellStyle name="SAPBEXaggItem 2 2 9 2 3" xfId="11445"/>
    <cellStyle name="SAPBEXaggItem 2 2 9 2 3 2" xfId="11446"/>
    <cellStyle name="SAPBEXaggItem 2 2 9 2 4" xfId="11447"/>
    <cellStyle name="SAPBEXaggItem 2 2 9 3" xfId="11448"/>
    <cellStyle name="SAPBEXaggItem 2 2 9 3 2" xfId="11449"/>
    <cellStyle name="SAPBEXaggItem 2 2 9 4" xfId="11450"/>
    <cellStyle name="SAPBEXaggItem 2 2 9 4 2" xfId="11451"/>
    <cellStyle name="SAPBEXaggItem 2 2 9 5" xfId="11452"/>
    <cellStyle name="SAPBEXaggItem 2 20" xfId="11453"/>
    <cellStyle name="SAPBEXaggItem 2 20 2" xfId="11454"/>
    <cellStyle name="SAPBEXaggItem 2 21" xfId="11455"/>
    <cellStyle name="SAPBEXaggItem 2 3" xfId="11456"/>
    <cellStyle name="SAPBEXaggItem 2 3 10" xfId="11457"/>
    <cellStyle name="SAPBEXaggItem 2 3 2" xfId="11458"/>
    <cellStyle name="SAPBEXaggItem 2 3 2 2" xfId="11459"/>
    <cellStyle name="SAPBEXaggItem 2 3 2 2 2" xfId="11460"/>
    <cellStyle name="SAPBEXaggItem 2 3 2 2 2 2" xfId="11461"/>
    <cellStyle name="SAPBEXaggItem 2 3 2 2 3" xfId="11462"/>
    <cellStyle name="SAPBEXaggItem 2 3 2 2 3 2" xfId="11463"/>
    <cellStyle name="SAPBEXaggItem 2 3 2 2 4" xfId="11464"/>
    <cellStyle name="SAPBEXaggItem 2 3 2 3" xfId="11465"/>
    <cellStyle name="SAPBEXaggItem 2 3 2 3 2" xfId="11466"/>
    <cellStyle name="SAPBEXaggItem 2 3 2 4" xfId="11467"/>
    <cellStyle name="SAPBEXaggItem 2 3 2 4 2" xfId="11468"/>
    <cellStyle name="SAPBEXaggItem 2 3 2 5" xfId="11469"/>
    <cellStyle name="SAPBEXaggItem 2 3 3" xfId="11470"/>
    <cellStyle name="SAPBEXaggItem 2 3 3 2" xfId="11471"/>
    <cellStyle name="SAPBEXaggItem 2 3 3 2 2" xfId="11472"/>
    <cellStyle name="SAPBEXaggItem 2 3 3 2 2 2" xfId="11473"/>
    <cellStyle name="SAPBEXaggItem 2 3 3 2 3" xfId="11474"/>
    <cellStyle name="SAPBEXaggItem 2 3 3 2 3 2" xfId="11475"/>
    <cellStyle name="SAPBEXaggItem 2 3 3 2 4" xfId="11476"/>
    <cellStyle name="SAPBEXaggItem 2 3 3 3" xfId="11477"/>
    <cellStyle name="SAPBEXaggItem 2 3 3 3 2" xfId="11478"/>
    <cellStyle name="SAPBEXaggItem 2 3 3 4" xfId="11479"/>
    <cellStyle name="SAPBEXaggItem 2 3 3 4 2" xfId="11480"/>
    <cellStyle name="SAPBEXaggItem 2 3 3 5" xfId="11481"/>
    <cellStyle name="SAPBEXaggItem 2 3 4" xfId="11482"/>
    <cellStyle name="SAPBEXaggItem 2 3 4 2" xfId="11483"/>
    <cellStyle name="SAPBEXaggItem 2 3 4 2 2" xfId="11484"/>
    <cellStyle name="SAPBEXaggItem 2 3 4 2 2 2" xfId="11485"/>
    <cellStyle name="SAPBEXaggItem 2 3 4 2 3" xfId="11486"/>
    <cellStyle name="SAPBEXaggItem 2 3 4 2 3 2" xfId="11487"/>
    <cellStyle name="SAPBEXaggItem 2 3 4 2 4" xfId="11488"/>
    <cellStyle name="SAPBEXaggItem 2 3 4 3" xfId="11489"/>
    <cellStyle name="SAPBEXaggItem 2 3 4 3 2" xfId="11490"/>
    <cellStyle name="SAPBEXaggItem 2 3 4 4" xfId="11491"/>
    <cellStyle name="SAPBEXaggItem 2 3 4 4 2" xfId="11492"/>
    <cellStyle name="SAPBEXaggItem 2 3 4 5" xfId="11493"/>
    <cellStyle name="SAPBEXaggItem 2 3 5" xfId="11494"/>
    <cellStyle name="SAPBEXaggItem 2 3 5 2" xfId="11495"/>
    <cellStyle name="SAPBEXaggItem 2 3 5 2 2" xfId="11496"/>
    <cellStyle name="SAPBEXaggItem 2 3 5 2 2 2" xfId="11497"/>
    <cellStyle name="SAPBEXaggItem 2 3 5 2 3" xfId="11498"/>
    <cellStyle name="SAPBEXaggItem 2 3 5 2 3 2" xfId="11499"/>
    <cellStyle name="SAPBEXaggItem 2 3 5 2 4" xfId="11500"/>
    <cellStyle name="SAPBEXaggItem 2 3 5 3" xfId="11501"/>
    <cellStyle name="SAPBEXaggItem 2 3 5 3 2" xfId="11502"/>
    <cellStyle name="SAPBEXaggItem 2 3 5 4" xfId="11503"/>
    <cellStyle name="SAPBEXaggItem 2 3 5 4 2" xfId="11504"/>
    <cellStyle name="SAPBEXaggItem 2 3 5 5" xfId="11505"/>
    <cellStyle name="SAPBEXaggItem 2 3 6" xfId="11506"/>
    <cellStyle name="SAPBEXaggItem 2 3 6 2" xfId="11507"/>
    <cellStyle name="SAPBEXaggItem 2 3 6 2 2" xfId="11508"/>
    <cellStyle name="SAPBEXaggItem 2 3 6 2 2 2" xfId="11509"/>
    <cellStyle name="SAPBEXaggItem 2 3 6 2 3" xfId="11510"/>
    <cellStyle name="SAPBEXaggItem 2 3 6 2 3 2" xfId="11511"/>
    <cellStyle name="SAPBEXaggItem 2 3 6 2 4" xfId="11512"/>
    <cellStyle name="SAPBEXaggItem 2 3 6 3" xfId="11513"/>
    <cellStyle name="SAPBEXaggItem 2 3 6 3 2" xfId="11514"/>
    <cellStyle name="SAPBEXaggItem 2 3 6 4" xfId="11515"/>
    <cellStyle name="SAPBEXaggItem 2 3 6 4 2" xfId="11516"/>
    <cellStyle name="SAPBEXaggItem 2 3 6 5" xfId="11517"/>
    <cellStyle name="SAPBEXaggItem 2 3 7" xfId="11518"/>
    <cellStyle name="SAPBEXaggItem 2 3 7 2" xfId="11519"/>
    <cellStyle name="SAPBEXaggItem 2 3 7 2 2" xfId="11520"/>
    <cellStyle name="SAPBEXaggItem 2 3 7 3" xfId="11521"/>
    <cellStyle name="SAPBEXaggItem 2 3 7 3 2" xfId="11522"/>
    <cellStyle name="SAPBEXaggItem 2 3 7 4" xfId="11523"/>
    <cellStyle name="SAPBEXaggItem 2 3 8" xfId="11524"/>
    <cellStyle name="SAPBEXaggItem 2 3 8 2" xfId="11525"/>
    <cellStyle name="SAPBEXaggItem 2 3 9" xfId="11526"/>
    <cellStyle name="SAPBEXaggItem 2 3 9 2" xfId="11527"/>
    <cellStyle name="SAPBEXaggItem 2 4" xfId="11528"/>
    <cellStyle name="SAPBEXaggItem 2 4 10" xfId="11529"/>
    <cellStyle name="SAPBEXaggItem 2 4 2" xfId="11530"/>
    <cellStyle name="SAPBEXaggItem 2 4 2 2" xfId="11531"/>
    <cellStyle name="SAPBEXaggItem 2 4 2 2 2" xfId="11532"/>
    <cellStyle name="SAPBEXaggItem 2 4 2 2 2 2" xfId="11533"/>
    <cellStyle name="SAPBEXaggItem 2 4 2 2 3" xfId="11534"/>
    <cellStyle name="SAPBEXaggItem 2 4 2 2 3 2" xfId="11535"/>
    <cellStyle name="SAPBEXaggItem 2 4 2 2 4" xfId="11536"/>
    <cellStyle name="SAPBEXaggItem 2 4 2 3" xfId="11537"/>
    <cellStyle name="SAPBEXaggItem 2 4 2 3 2" xfId="11538"/>
    <cellStyle name="SAPBEXaggItem 2 4 2 4" xfId="11539"/>
    <cellStyle name="SAPBEXaggItem 2 4 2 4 2" xfId="11540"/>
    <cellStyle name="SAPBEXaggItem 2 4 2 5" xfId="11541"/>
    <cellStyle name="SAPBEXaggItem 2 4 3" xfId="11542"/>
    <cellStyle name="SAPBEXaggItem 2 4 3 2" xfId="11543"/>
    <cellStyle name="SAPBEXaggItem 2 4 3 2 2" xfId="11544"/>
    <cellStyle name="SAPBEXaggItem 2 4 3 2 2 2" xfId="11545"/>
    <cellStyle name="SAPBEXaggItem 2 4 3 2 3" xfId="11546"/>
    <cellStyle name="SAPBEXaggItem 2 4 3 2 3 2" xfId="11547"/>
    <cellStyle name="SAPBEXaggItem 2 4 3 2 4" xfId="11548"/>
    <cellStyle name="SAPBEXaggItem 2 4 3 3" xfId="11549"/>
    <cellStyle name="SAPBEXaggItem 2 4 3 3 2" xfId="11550"/>
    <cellStyle name="SAPBEXaggItem 2 4 3 4" xfId="11551"/>
    <cellStyle name="SAPBEXaggItem 2 4 3 4 2" xfId="11552"/>
    <cellStyle name="SAPBEXaggItem 2 4 3 5" xfId="11553"/>
    <cellStyle name="SAPBEXaggItem 2 4 4" xfId="11554"/>
    <cellStyle name="SAPBEXaggItem 2 4 4 2" xfId="11555"/>
    <cellStyle name="SAPBEXaggItem 2 4 4 2 2" xfId="11556"/>
    <cellStyle name="SAPBEXaggItem 2 4 4 2 2 2" xfId="11557"/>
    <cellStyle name="SAPBEXaggItem 2 4 4 2 3" xfId="11558"/>
    <cellStyle name="SAPBEXaggItem 2 4 4 2 3 2" xfId="11559"/>
    <cellStyle name="SAPBEXaggItem 2 4 4 2 4" xfId="11560"/>
    <cellStyle name="SAPBEXaggItem 2 4 4 3" xfId="11561"/>
    <cellStyle name="SAPBEXaggItem 2 4 4 3 2" xfId="11562"/>
    <cellStyle name="SAPBEXaggItem 2 4 4 4" xfId="11563"/>
    <cellStyle name="SAPBEXaggItem 2 4 4 4 2" xfId="11564"/>
    <cellStyle name="SAPBEXaggItem 2 4 4 5" xfId="11565"/>
    <cellStyle name="SAPBEXaggItem 2 4 5" xfId="11566"/>
    <cellStyle name="SAPBEXaggItem 2 4 5 2" xfId="11567"/>
    <cellStyle name="SAPBEXaggItem 2 4 5 2 2" xfId="11568"/>
    <cellStyle name="SAPBEXaggItem 2 4 5 2 2 2" xfId="11569"/>
    <cellStyle name="SAPBEXaggItem 2 4 5 2 3" xfId="11570"/>
    <cellStyle name="SAPBEXaggItem 2 4 5 2 3 2" xfId="11571"/>
    <cellStyle name="SAPBEXaggItem 2 4 5 2 4" xfId="11572"/>
    <cellStyle name="SAPBEXaggItem 2 4 5 3" xfId="11573"/>
    <cellStyle name="SAPBEXaggItem 2 4 5 3 2" xfId="11574"/>
    <cellStyle name="SAPBEXaggItem 2 4 5 4" xfId="11575"/>
    <cellStyle name="SAPBEXaggItem 2 4 5 4 2" xfId="11576"/>
    <cellStyle name="SAPBEXaggItem 2 4 5 5" xfId="11577"/>
    <cellStyle name="SAPBEXaggItem 2 4 6" xfId="11578"/>
    <cellStyle name="SAPBEXaggItem 2 4 6 2" xfId="11579"/>
    <cellStyle name="SAPBEXaggItem 2 4 6 2 2" xfId="11580"/>
    <cellStyle name="SAPBEXaggItem 2 4 6 2 2 2" xfId="11581"/>
    <cellStyle name="SAPBEXaggItem 2 4 6 2 3" xfId="11582"/>
    <cellStyle name="SAPBEXaggItem 2 4 6 2 3 2" xfId="11583"/>
    <cellStyle name="SAPBEXaggItem 2 4 6 2 4" xfId="11584"/>
    <cellStyle name="SAPBEXaggItem 2 4 6 3" xfId="11585"/>
    <cellStyle name="SAPBEXaggItem 2 4 6 3 2" xfId="11586"/>
    <cellStyle name="SAPBEXaggItem 2 4 6 4" xfId="11587"/>
    <cellStyle name="SAPBEXaggItem 2 4 6 4 2" xfId="11588"/>
    <cellStyle name="SAPBEXaggItem 2 4 6 5" xfId="11589"/>
    <cellStyle name="SAPBEXaggItem 2 4 7" xfId="11590"/>
    <cellStyle name="SAPBEXaggItem 2 4 7 2" xfId="11591"/>
    <cellStyle name="SAPBEXaggItem 2 4 7 2 2" xfId="11592"/>
    <cellStyle name="SAPBEXaggItem 2 4 7 3" xfId="11593"/>
    <cellStyle name="SAPBEXaggItem 2 4 7 3 2" xfId="11594"/>
    <cellStyle name="SAPBEXaggItem 2 4 7 4" xfId="11595"/>
    <cellStyle name="SAPBEXaggItem 2 4 8" xfId="11596"/>
    <cellStyle name="SAPBEXaggItem 2 4 8 2" xfId="11597"/>
    <cellStyle name="SAPBEXaggItem 2 4 9" xfId="11598"/>
    <cellStyle name="SAPBEXaggItem 2 4 9 2" xfId="11599"/>
    <cellStyle name="SAPBEXaggItem 2 5" xfId="11600"/>
    <cellStyle name="SAPBEXaggItem 2 5 10" xfId="11601"/>
    <cellStyle name="SAPBEXaggItem 2 5 2" xfId="11602"/>
    <cellStyle name="SAPBEXaggItem 2 5 2 2" xfId="11603"/>
    <cellStyle name="SAPBEXaggItem 2 5 2 2 2" xfId="11604"/>
    <cellStyle name="SAPBEXaggItem 2 5 2 2 2 2" xfId="11605"/>
    <cellStyle name="SAPBEXaggItem 2 5 2 2 3" xfId="11606"/>
    <cellStyle name="SAPBEXaggItem 2 5 2 2 3 2" xfId="11607"/>
    <cellStyle name="SAPBEXaggItem 2 5 2 2 4" xfId="11608"/>
    <cellStyle name="SAPBEXaggItem 2 5 2 3" xfId="11609"/>
    <cellStyle name="SAPBEXaggItem 2 5 2 3 2" xfId="11610"/>
    <cellStyle name="SAPBEXaggItem 2 5 2 4" xfId="11611"/>
    <cellStyle name="SAPBEXaggItem 2 5 2 4 2" xfId="11612"/>
    <cellStyle name="SAPBEXaggItem 2 5 2 5" xfId="11613"/>
    <cellStyle name="SAPBEXaggItem 2 5 3" xfId="11614"/>
    <cellStyle name="SAPBEXaggItem 2 5 3 2" xfId="11615"/>
    <cellStyle name="SAPBEXaggItem 2 5 3 2 2" xfId="11616"/>
    <cellStyle name="SAPBEXaggItem 2 5 3 2 2 2" xfId="11617"/>
    <cellStyle name="SAPBEXaggItem 2 5 3 2 3" xfId="11618"/>
    <cellStyle name="SAPBEXaggItem 2 5 3 2 3 2" xfId="11619"/>
    <cellStyle name="SAPBEXaggItem 2 5 3 2 4" xfId="11620"/>
    <cellStyle name="SAPBEXaggItem 2 5 3 3" xfId="11621"/>
    <cellStyle name="SAPBEXaggItem 2 5 3 3 2" xfId="11622"/>
    <cellStyle name="SAPBEXaggItem 2 5 3 4" xfId="11623"/>
    <cellStyle name="SAPBEXaggItem 2 5 3 4 2" xfId="11624"/>
    <cellStyle name="SAPBEXaggItem 2 5 3 5" xfId="11625"/>
    <cellStyle name="SAPBEXaggItem 2 5 4" xfId="11626"/>
    <cellStyle name="SAPBEXaggItem 2 5 4 2" xfId="11627"/>
    <cellStyle name="SAPBEXaggItem 2 5 4 2 2" xfId="11628"/>
    <cellStyle name="SAPBEXaggItem 2 5 4 2 2 2" xfId="11629"/>
    <cellStyle name="SAPBEXaggItem 2 5 4 2 3" xfId="11630"/>
    <cellStyle name="SAPBEXaggItem 2 5 4 2 3 2" xfId="11631"/>
    <cellStyle name="SAPBEXaggItem 2 5 4 2 4" xfId="11632"/>
    <cellStyle name="SAPBEXaggItem 2 5 4 3" xfId="11633"/>
    <cellStyle name="SAPBEXaggItem 2 5 4 3 2" xfId="11634"/>
    <cellStyle name="SAPBEXaggItem 2 5 4 4" xfId="11635"/>
    <cellStyle name="SAPBEXaggItem 2 5 4 4 2" xfId="11636"/>
    <cellStyle name="SAPBEXaggItem 2 5 4 5" xfId="11637"/>
    <cellStyle name="SAPBEXaggItem 2 5 5" xfId="11638"/>
    <cellStyle name="SAPBEXaggItem 2 5 5 2" xfId="11639"/>
    <cellStyle name="SAPBEXaggItem 2 5 5 2 2" xfId="11640"/>
    <cellStyle name="SAPBEXaggItem 2 5 5 2 2 2" xfId="11641"/>
    <cellStyle name="SAPBEXaggItem 2 5 5 2 3" xfId="11642"/>
    <cellStyle name="SAPBEXaggItem 2 5 5 2 3 2" xfId="11643"/>
    <cellStyle name="SAPBEXaggItem 2 5 5 2 4" xfId="11644"/>
    <cellStyle name="SAPBEXaggItem 2 5 5 3" xfId="11645"/>
    <cellStyle name="SAPBEXaggItem 2 5 5 3 2" xfId="11646"/>
    <cellStyle name="SAPBEXaggItem 2 5 5 4" xfId="11647"/>
    <cellStyle name="SAPBEXaggItem 2 5 5 4 2" xfId="11648"/>
    <cellStyle name="SAPBEXaggItem 2 5 5 5" xfId="11649"/>
    <cellStyle name="SAPBEXaggItem 2 5 6" xfId="11650"/>
    <cellStyle name="SAPBEXaggItem 2 5 6 2" xfId="11651"/>
    <cellStyle name="SAPBEXaggItem 2 5 6 2 2" xfId="11652"/>
    <cellStyle name="SAPBEXaggItem 2 5 6 2 2 2" xfId="11653"/>
    <cellStyle name="SAPBEXaggItem 2 5 6 2 3" xfId="11654"/>
    <cellStyle name="SAPBEXaggItem 2 5 6 2 3 2" xfId="11655"/>
    <cellStyle name="SAPBEXaggItem 2 5 6 2 4" xfId="11656"/>
    <cellStyle name="SAPBEXaggItem 2 5 6 3" xfId="11657"/>
    <cellStyle name="SAPBEXaggItem 2 5 6 3 2" xfId="11658"/>
    <cellStyle name="SAPBEXaggItem 2 5 6 4" xfId="11659"/>
    <cellStyle name="SAPBEXaggItem 2 5 6 4 2" xfId="11660"/>
    <cellStyle name="SAPBEXaggItem 2 5 6 5" xfId="11661"/>
    <cellStyle name="SAPBEXaggItem 2 5 7" xfId="11662"/>
    <cellStyle name="SAPBEXaggItem 2 5 7 2" xfId="11663"/>
    <cellStyle name="SAPBEXaggItem 2 5 7 2 2" xfId="11664"/>
    <cellStyle name="SAPBEXaggItem 2 5 7 3" xfId="11665"/>
    <cellStyle name="SAPBEXaggItem 2 5 7 3 2" xfId="11666"/>
    <cellStyle name="SAPBEXaggItem 2 5 7 4" xfId="11667"/>
    <cellStyle name="SAPBEXaggItem 2 5 8" xfId="11668"/>
    <cellStyle name="SAPBEXaggItem 2 5 8 2" xfId="11669"/>
    <cellStyle name="SAPBEXaggItem 2 5 9" xfId="11670"/>
    <cellStyle name="SAPBEXaggItem 2 5 9 2" xfId="11671"/>
    <cellStyle name="SAPBEXaggItem 2 6" xfId="11672"/>
    <cellStyle name="SAPBEXaggItem 2 6 2" xfId="11673"/>
    <cellStyle name="SAPBEXaggItem 2 6 2 2" xfId="11674"/>
    <cellStyle name="SAPBEXaggItem 2 6 2 2 2" xfId="11675"/>
    <cellStyle name="SAPBEXaggItem 2 6 2 3" xfId="11676"/>
    <cellStyle name="SAPBEXaggItem 2 6 2 3 2" xfId="11677"/>
    <cellStyle name="SAPBEXaggItem 2 6 2 4" xfId="11678"/>
    <cellStyle name="SAPBEXaggItem 2 6 3" xfId="11679"/>
    <cellStyle name="SAPBEXaggItem 2 6 3 2" xfId="11680"/>
    <cellStyle name="SAPBEXaggItem 2 6 4" xfId="11681"/>
    <cellStyle name="SAPBEXaggItem 2 6 4 2" xfId="11682"/>
    <cellStyle name="SAPBEXaggItem 2 6 5" xfId="11683"/>
    <cellStyle name="SAPBEXaggItem 2 7" xfId="11684"/>
    <cellStyle name="SAPBEXaggItem 2 7 2" xfId="11685"/>
    <cellStyle name="SAPBEXaggItem 2 7 2 2" xfId="11686"/>
    <cellStyle name="SAPBEXaggItem 2 7 2 2 2" xfId="11687"/>
    <cellStyle name="SAPBEXaggItem 2 7 2 3" xfId="11688"/>
    <cellStyle name="SAPBEXaggItem 2 7 2 3 2" xfId="11689"/>
    <cellStyle name="SAPBEXaggItem 2 7 2 4" xfId="11690"/>
    <cellStyle name="SAPBEXaggItem 2 7 3" xfId="11691"/>
    <cellStyle name="SAPBEXaggItem 2 7 3 2" xfId="11692"/>
    <cellStyle name="SAPBEXaggItem 2 7 4" xfId="11693"/>
    <cellStyle name="SAPBEXaggItem 2 7 4 2" xfId="11694"/>
    <cellStyle name="SAPBEXaggItem 2 7 5" xfId="11695"/>
    <cellStyle name="SAPBEXaggItem 2 8" xfId="11696"/>
    <cellStyle name="SAPBEXaggItem 2 8 2" xfId="11697"/>
    <cellStyle name="SAPBEXaggItem 2 8 2 2" xfId="11698"/>
    <cellStyle name="SAPBEXaggItem 2 8 2 2 2" xfId="11699"/>
    <cellStyle name="SAPBEXaggItem 2 8 2 3" xfId="11700"/>
    <cellStyle name="SAPBEXaggItem 2 8 2 3 2" xfId="11701"/>
    <cellStyle name="SAPBEXaggItem 2 8 2 4" xfId="11702"/>
    <cellStyle name="SAPBEXaggItem 2 8 3" xfId="11703"/>
    <cellStyle name="SAPBEXaggItem 2 8 3 2" xfId="11704"/>
    <cellStyle name="SAPBEXaggItem 2 8 4" xfId="11705"/>
    <cellStyle name="SAPBEXaggItem 2 8 4 2" xfId="11706"/>
    <cellStyle name="SAPBEXaggItem 2 8 5" xfId="11707"/>
    <cellStyle name="SAPBEXaggItem 2 9" xfId="11708"/>
    <cellStyle name="SAPBEXaggItem 2 9 2" xfId="11709"/>
    <cellStyle name="SAPBEXaggItem 2 9 2 2" xfId="11710"/>
    <cellStyle name="SAPBEXaggItem 2 9 2 2 2" xfId="11711"/>
    <cellStyle name="SAPBEXaggItem 2 9 2 3" xfId="11712"/>
    <cellStyle name="SAPBEXaggItem 2 9 2 3 2" xfId="11713"/>
    <cellStyle name="SAPBEXaggItem 2 9 2 4" xfId="11714"/>
    <cellStyle name="SAPBEXaggItem 2 9 3" xfId="11715"/>
    <cellStyle name="SAPBEXaggItem 2 9 3 2" xfId="11716"/>
    <cellStyle name="SAPBEXaggItem 2 9 4" xfId="11717"/>
    <cellStyle name="SAPBEXaggItem 2 9 4 2" xfId="11718"/>
    <cellStyle name="SAPBEXaggItem 2 9 5" xfId="11719"/>
    <cellStyle name="SAPBEXaggItem 20" xfId="11720"/>
    <cellStyle name="SAPBEXaggItem 20 2" xfId="11721"/>
    <cellStyle name="SAPBEXaggItem 21" xfId="11722"/>
    <cellStyle name="SAPBEXaggItem 21 2" xfId="11723"/>
    <cellStyle name="SAPBEXaggItem 22" xfId="11724"/>
    <cellStyle name="SAPBEXaggItem 23" xfId="1021"/>
    <cellStyle name="SAPBEXaggItem 3" xfId="815"/>
    <cellStyle name="SAPBEXaggItem 3 10" xfId="11725"/>
    <cellStyle name="SAPBEXaggItem 3 10 2" xfId="11726"/>
    <cellStyle name="SAPBEXaggItem 3 10 2 2" xfId="11727"/>
    <cellStyle name="SAPBEXaggItem 3 10 3" xfId="11728"/>
    <cellStyle name="SAPBEXaggItem 3 10 3 2" xfId="11729"/>
    <cellStyle name="SAPBEXaggItem 3 10 4" xfId="11730"/>
    <cellStyle name="SAPBEXaggItem 3 11" xfId="11731"/>
    <cellStyle name="SAPBEXaggItem 3 11 2" xfId="11732"/>
    <cellStyle name="SAPBEXaggItem 3 12" xfId="11733"/>
    <cellStyle name="SAPBEXaggItem 3 12 2" xfId="11734"/>
    <cellStyle name="SAPBEXaggItem 3 13" xfId="11735"/>
    <cellStyle name="SAPBEXaggItem 3 2" xfId="11736"/>
    <cellStyle name="SAPBEXaggItem 3 2 10" xfId="11737"/>
    <cellStyle name="SAPBEXaggItem 3 2 2" xfId="11738"/>
    <cellStyle name="SAPBEXaggItem 3 2 2 2" xfId="11739"/>
    <cellStyle name="SAPBEXaggItem 3 2 2 2 2" xfId="11740"/>
    <cellStyle name="SAPBEXaggItem 3 2 2 2 2 2" xfId="11741"/>
    <cellStyle name="SAPBEXaggItem 3 2 2 2 3" xfId="11742"/>
    <cellStyle name="SAPBEXaggItem 3 2 2 2 3 2" xfId="11743"/>
    <cellStyle name="SAPBEXaggItem 3 2 2 2 4" xfId="11744"/>
    <cellStyle name="SAPBEXaggItem 3 2 2 3" xfId="11745"/>
    <cellStyle name="SAPBEXaggItem 3 2 2 3 2" xfId="11746"/>
    <cellStyle name="SAPBEXaggItem 3 2 2 4" xfId="11747"/>
    <cellStyle name="SAPBEXaggItem 3 2 2 4 2" xfId="11748"/>
    <cellStyle name="SAPBEXaggItem 3 2 2 5" xfId="11749"/>
    <cellStyle name="SAPBEXaggItem 3 2 3" xfId="11750"/>
    <cellStyle name="SAPBEXaggItem 3 2 3 2" xfId="11751"/>
    <cellStyle name="SAPBEXaggItem 3 2 3 2 2" xfId="11752"/>
    <cellStyle name="SAPBEXaggItem 3 2 3 2 2 2" xfId="11753"/>
    <cellStyle name="SAPBEXaggItem 3 2 3 2 3" xfId="11754"/>
    <cellStyle name="SAPBEXaggItem 3 2 3 2 3 2" xfId="11755"/>
    <cellStyle name="SAPBEXaggItem 3 2 3 2 4" xfId="11756"/>
    <cellStyle name="SAPBEXaggItem 3 2 3 3" xfId="11757"/>
    <cellStyle name="SAPBEXaggItem 3 2 3 3 2" xfId="11758"/>
    <cellStyle name="SAPBEXaggItem 3 2 3 4" xfId="11759"/>
    <cellStyle name="SAPBEXaggItem 3 2 3 4 2" xfId="11760"/>
    <cellStyle name="SAPBEXaggItem 3 2 3 5" xfId="11761"/>
    <cellStyle name="SAPBEXaggItem 3 2 4" xfId="11762"/>
    <cellStyle name="SAPBEXaggItem 3 2 4 2" xfId="11763"/>
    <cellStyle name="SAPBEXaggItem 3 2 4 2 2" xfId="11764"/>
    <cellStyle name="SAPBEXaggItem 3 2 4 2 2 2" xfId="11765"/>
    <cellStyle name="SAPBEXaggItem 3 2 4 2 3" xfId="11766"/>
    <cellStyle name="SAPBEXaggItem 3 2 4 2 3 2" xfId="11767"/>
    <cellStyle name="SAPBEXaggItem 3 2 4 2 4" xfId="11768"/>
    <cellStyle name="SAPBEXaggItem 3 2 4 3" xfId="11769"/>
    <cellStyle name="SAPBEXaggItem 3 2 4 3 2" xfId="11770"/>
    <cellStyle name="SAPBEXaggItem 3 2 4 4" xfId="11771"/>
    <cellStyle name="SAPBEXaggItem 3 2 4 4 2" xfId="11772"/>
    <cellStyle name="SAPBEXaggItem 3 2 4 5" xfId="11773"/>
    <cellStyle name="SAPBEXaggItem 3 2 5" xfId="11774"/>
    <cellStyle name="SAPBEXaggItem 3 2 5 2" xfId="11775"/>
    <cellStyle name="SAPBEXaggItem 3 2 5 2 2" xfId="11776"/>
    <cellStyle name="SAPBEXaggItem 3 2 5 2 2 2" xfId="11777"/>
    <cellStyle name="SAPBEXaggItem 3 2 5 2 3" xfId="11778"/>
    <cellStyle name="SAPBEXaggItem 3 2 5 2 3 2" xfId="11779"/>
    <cellStyle name="SAPBEXaggItem 3 2 5 2 4" xfId="11780"/>
    <cellStyle name="SAPBEXaggItem 3 2 5 3" xfId="11781"/>
    <cellStyle name="SAPBEXaggItem 3 2 5 3 2" xfId="11782"/>
    <cellStyle name="SAPBEXaggItem 3 2 5 4" xfId="11783"/>
    <cellStyle name="SAPBEXaggItem 3 2 5 4 2" xfId="11784"/>
    <cellStyle name="SAPBEXaggItem 3 2 5 5" xfId="11785"/>
    <cellStyle name="SAPBEXaggItem 3 2 6" xfId="11786"/>
    <cellStyle name="SAPBEXaggItem 3 2 6 2" xfId="11787"/>
    <cellStyle name="SAPBEXaggItem 3 2 6 2 2" xfId="11788"/>
    <cellStyle name="SAPBEXaggItem 3 2 6 2 2 2" xfId="11789"/>
    <cellStyle name="SAPBEXaggItem 3 2 6 2 3" xfId="11790"/>
    <cellStyle name="SAPBEXaggItem 3 2 6 2 3 2" xfId="11791"/>
    <cellStyle name="SAPBEXaggItem 3 2 6 2 4" xfId="11792"/>
    <cellStyle name="SAPBEXaggItem 3 2 6 3" xfId="11793"/>
    <cellStyle name="SAPBEXaggItem 3 2 6 3 2" xfId="11794"/>
    <cellStyle name="SAPBEXaggItem 3 2 6 4" xfId="11795"/>
    <cellStyle name="SAPBEXaggItem 3 2 6 4 2" xfId="11796"/>
    <cellStyle name="SAPBEXaggItem 3 2 6 5" xfId="11797"/>
    <cellStyle name="SAPBEXaggItem 3 2 7" xfId="11798"/>
    <cellStyle name="SAPBEXaggItem 3 2 7 2" xfId="11799"/>
    <cellStyle name="SAPBEXaggItem 3 2 7 2 2" xfId="11800"/>
    <cellStyle name="SAPBEXaggItem 3 2 7 3" xfId="11801"/>
    <cellStyle name="SAPBEXaggItem 3 2 7 3 2" xfId="11802"/>
    <cellStyle name="SAPBEXaggItem 3 2 7 4" xfId="11803"/>
    <cellStyle name="SAPBEXaggItem 3 2 8" xfId="11804"/>
    <cellStyle name="SAPBEXaggItem 3 2 8 2" xfId="11805"/>
    <cellStyle name="SAPBEXaggItem 3 2 9" xfId="11806"/>
    <cellStyle name="SAPBEXaggItem 3 2 9 2" xfId="11807"/>
    <cellStyle name="SAPBEXaggItem 3 3" xfId="11808"/>
    <cellStyle name="SAPBEXaggItem 3 3 10" xfId="11809"/>
    <cellStyle name="SAPBEXaggItem 3 3 2" xfId="11810"/>
    <cellStyle name="SAPBEXaggItem 3 3 2 2" xfId="11811"/>
    <cellStyle name="SAPBEXaggItem 3 3 2 2 2" xfId="11812"/>
    <cellStyle name="SAPBEXaggItem 3 3 2 2 2 2" xfId="11813"/>
    <cellStyle name="SAPBEXaggItem 3 3 2 2 3" xfId="11814"/>
    <cellStyle name="SAPBEXaggItem 3 3 2 2 3 2" xfId="11815"/>
    <cellStyle name="SAPBEXaggItem 3 3 2 2 4" xfId="11816"/>
    <cellStyle name="SAPBEXaggItem 3 3 2 3" xfId="11817"/>
    <cellStyle name="SAPBEXaggItem 3 3 2 3 2" xfId="11818"/>
    <cellStyle name="SAPBEXaggItem 3 3 2 4" xfId="11819"/>
    <cellStyle name="SAPBEXaggItem 3 3 2 4 2" xfId="11820"/>
    <cellStyle name="SAPBEXaggItem 3 3 2 5" xfId="11821"/>
    <cellStyle name="SAPBEXaggItem 3 3 3" xfId="11822"/>
    <cellStyle name="SAPBEXaggItem 3 3 3 2" xfId="11823"/>
    <cellStyle name="SAPBEXaggItem 3 3 3 2 2" xfId="11824"/>
    <cellStyle name="SAPBEXaggItem 3 3 3 2 2 2" xfId="11825"/>
    <cellStyle name="SAPBEXaggItem 3 3 3 2 3" xfId="11826"/>
    <cellStyle name="SAPBEXaggItem 3 3 3 2 3 2" xfId="11827"/>
    <cellStyle name="SAPBEXaggItem 3 3 3 2 4" xfId="11828"/>
    <cellStyle name="SAPBEXaggItem 3 3 3 3" xfId="11829"/>
    <cellStyle name="SAPBEXaggItem 3 3 3 3 2" xfId="11830"/>
    <cellStyle name="SAPBEXaggItem 3 3 3 4" xfId="11831"/>
    <cellStyle name="SAPBEXaggItem 3 3 3 4 2" xfId="11832"/>
    <cellStyle name="SAPBEXaggItem 3 3 3 5" xfId="11833"/>
    <cellStyle name="SAPBEXaggItem 3 3 4" xfId="11834"/>
    <cellStyle name="SAPBEXaggItem 3 3 4 2" xfId="11835"/>
    <cellStyle name="SAPBEXaggItem 3 3 4 2 2" xfId="11836"/>
    <cellStyle name="SAPBEXaggItem 3 3 4 2 2 2" xfId="11837"/>
    <cellStyle name="SAPBEXaggItem 3 3 4 2 3" xfId="11838"/>
    <cellStyle name="SAPBEXaggItem 3 3 4 2 3 2" xfId="11839"/>
    <cellStyle name="SAPBEXaggItem 3 3 4 2 4" xfId="11840"/>
    <cellStyle name="SAPBEXaggItem 3 3 4 3" xfId="11841"/>
    <cellStyle name="SAPBEXaggItem 3 3 4 3 2" xfId="11842"/>
    <cellStyle name="SAPBEXaggItem 3 3 4 4" xfId="11843"/>
    <cellStyle name="SAPBEXaggItem 3 3 4 4 2" xfId="11844"/>
    <cellStyle name="SAPBEXaggItem 3 3 4 5" xfId="11845"/>
    <cellStyle name="SAPBEXaggItem 3 3 5" xfId="11846"/>
    <cellStyle name="SAPBEXaggItem 3 3 5 2" xfId="11847"/>
    <cellStyle name="SAPBEXaggItem 3 3 5 2 2" xfId="11848"/>
    <cellStyle name="SAPBEXaggItem 3 3 5 2 2 2" xfId="11849"/>
    <cellStyle name="SAPBEXaggItem 3 3 5 2 3" xfId="11850"/>
    <cellStyle name="SAPBEXaggItem 3 3 5 2 3 2" xfId="11851"/>
    <cellStyle name="SAPBEXaggItem 3 3 5 2 4" xfId="11852"/>
    <cellStyle name="SAPBEXaggItem 3 3 5 3" xfId="11853"/>
    <cellStyle name="SAPBEXaggItem 3 3 5 3 2" xfId="11854"/>
    <cellStyle name="SAPBEXaggItem 3 3 5 4" xfId="11855"/>
    <cellStyle name="SAPBEXaggItem 3 3 5 4 2" xfId="11856"/>
    <cellStyle name="SAPBEXaggItem 3 3 5 5" xfId="11857"/>
    <cellStyle name="SAPBEXaggItem 3 3 6" xfId="11858"/>
    <cellStyle name="SAPBEXaggItem 3 3 6 2" xfId="11859"/>
    <cellStyle name="SAPBEXaggItem 3 3 6 2 2" xfId="11860"/>
    <cellStyle name="SAPBEXaggItem 3 3 6 2 2 2" xfId="11861"/>
    <cellStyle name="SAPBEXaggItem 3 3 6 2 3" xfId="11862"/>
    <cellStyle name="SAPBEXaggItem 3 3 6 2 3 2" xfId="11863"/>
    <cellStyle name="SAPBEXaggItem 3 3 6 2 4" xfId="11864"/>
    <cellStyle name="SAPBEXaggItem 3 3 6 3" xfId="11865"/>
    <cellStyle name="SAPBEXaggItem 3 3 6 3 2" xfId="11866"/>
    <cellStyle name="SAPBEXaggItem 3 3 6 4" xfId="11867"/>
    <cellStyle name="SAPBEXaggItem 3 3 6 4 2" xfId="11868"/>
    <cellStyle name="SAPBEXaggItem 3 3 6 5" xfId="11869"/>
    <cellStyle name="SAPBEXaggItem 3 3 7" xfId="11870"/>
    <cellStyle name="SAPBEXaggItem 3 3 7 2" xfId="11871"/>
    <cellStyle name="SAPBEXaggItem 3 3 7 2 2" xfId="11872"/>
    <cellStyle name="SAPBEXaggItem 3 3 7 3" xfId="11873"/>
    <cellStyle name="SAPBEXaggItem 3 3 7 3 2" xfId="11874"/>
    <cellStyle name="SAPBEXaggItem 3 3 7 4" xfId="11875"/>
    <cellStyle name="SAPBEXaggItem 3 3 8" xfId="11876"/>
    <cellStyle name="SAPBEXaggItem 3 3 8 2" xfId="11877"/>
    <cellStyle name="SAPBEXaggItem 3 3 9" xfId="11878"/>
    <cellStyle name="SAPBEXaggItem 3 3 9 2" xfId="11879"/>
    <cellStyle name="SAPBEXaggItem 3 4" xfId="11880"/>
    <cellStyle name="SAPBEXaggItem 3 4 10" xfId="11881"/>
    <cellStyle name="SAPBEXaggItem 3 4 2" xfId="11882"/>
    <cellStyle name="SAPBEXaggItem 3 4 2 2" xfId="11883"/>
    <cellStyle name="SAPBEXaggItem 3 4 2 2 2" xfId="11884"/>
    <cellStyle name="SAPBEXaggItem 3 4 2 2 2 2" xfId="11885"/>
    <cellStyle name="SAPBEXaggItem 3 4 2 2 3" xfId="11886"/>
    <cellStyle name="SAPBEXaggItem 3 4 2 2 3 2" xfId="11887"/>
    <cellStyle name="SAPBEXaggItem 3 4 2 2 4" xfId="11888"/>
    <cellStyle name="SAPBEXaggItem 3 4 2 3" xfId="11889"/>
    <cellStyle name="SAPBEXaggItem 3 4 2 3 2" xfId="11890"/>
    <cellStyle name="SAPBEXaggItem 3 4 2 4" xfId="11891"/>
    <cellStyle name="SAPBEXaggItem 3 4 2 4 2" xfId="11892"/>
    <cellStyle name="SAPBEXaggItem 3 4 2 5" xfId="11893"/>
    <cellStyle name="SAPBEXaggItem 3 4 3" xfId="11894"/>
    <cellStyle name="SAPBEXaggItem 3 4 3 2" xfId="11895"/>
    <cellStyle name="SAPBEXaggItem 3 4 3 2 2" xfId="11896"/>
    <cellStyle name="SAPBEXaggItem 3 4 3 2 2 2" xfId="11897"/>
    <cellStyle name="SAPBEXaggItem 3 4 3 2 3" xfId="11898"/>
    <cellStyle name="SAPBEXaggItem 3 4 3 2 3 2" xfId="11899"/>
    <cellStyle name="SAPBEXaggItem 3 4 3 2 4" xfId="11900"/>
    <cellStyle name="SAPBEXaggItem 3 4 3 3" xfId="11901"/>
    <cellStyle name="SAPBEXaggItem 3 4 3 3 2" xfId="11902"/>
    <cellStyle name="SAPBEXaggItem 3 4 3 4" xfId="11903"/>
    <cellStyle name="SAPBEXaggItem 3 4 3 4 2" xfId="11904"/>
    <cellStyle name="SAPBEXaggItem 3 4 3 5" xfId="11905"/>
    <cellStyle name="SAPBEXaggItem 3 4 4" xfId="11906"/>
    <cellStyle name="SAPBEXaggItem 3 4 4 2" xfId="11907"/>
    <cellStyle name="SAPBEXaggItem 3 4 4 2 2" xfId="11908"/>
    <cellStyle name="SAPBEXaggItem 3 4 4 2 2 2" xfId="11909"/>
    <cellStyle name="SAPBEXaggItem 3 4 4 2 3" xfId="11910"/>
    <cellStyle name="SAPBEXaggItem 3 4 4 2 3 2" xfId="11911"/>
    <cellStyle name="SAPBEXaggItem 3 4 4 2 4" xfId="11912"/>
    <cellStyle name="SAPBEXaggItem 3 4 4 3" xfId="11913"/>
    <cellStyle name="SAPBEXaggItem 3 4 4 3 2" xfId="11914"/>
    <cellStyle name="SAPBEXaggItem 3 4 4 4" xfId="11915"/>
    <cellStyle name="SAPBEXaggItem 3 4 4 4 2" xfId="11916"/>
    <cellStyle name="SAPBEXaggItem 3 4 4 5" xfId="11917"/>
    <cellStyle name="SAPBEXaggItem 3 4 5" xfId="11918"/>
    <cellStyle name="SAPBEXaggItem 3 4 5 2" xfId="11919"/>
    <cellStyle name="SAPBEXaggItem 3 4 5 2 2" xfId="11920"/>
    <cellStyle name="SAPBEXaggItem 3 4 5 2 2 2" xfId="11921"/>
    <cellStyle name="SAPBEXaggItem 3 4 5 2 3" xfId="11922"/>
    <cellStyle name="SAPBEXaggItem 3 4 5 2 3 2" xfId="11923"/>
    <cellStyle name="SAPBEXaggItem 3 4 5 2 4" xfId="11924"/>
    <cellStyle name="SAPBEXaggItem 3 4 5 3" xfId="11925"/>
    <cellStyle name="SAPBEXaggItem 3 4 5 3 2" xfId="11926"/>
    <cellStyle name="SAPBEXaggItem 3 4 5 4" xfId="11927"/>
    <cellStyle name="SAPBEXaggItem 3 4 5 4 2" xfId="11928"/>
    <cellStyle name="SAPBEXaggItem 3 4 5 5" xfId="11929"/>
    <cellStyle name="SAPBEXaggItem 3 4 6" xfId="11930"/>
    <cellStyle name="SAPBEXaggItem 3 4 6 2" xfId="11931"/>
    <cellStyle name="SAPBEXaggItem 3 4 6 2 2" xfId="11932"/>
    <cellStyle name="SAPBEXaggItem 3 4 6 2 2 2" xfId="11933"/>
    <cellStyle name="SAPBEXaggItem 3 4 6 2 3" xfId="11934"/>
    <cellStyle name="SAPBEXaggItem 3 4 6 2 3 2" xfId="11935"/>
    <cellStyle name="SAPBEXaggItem 3 4 6 2 4" xfId="11936"/>
    <cellStyle name="SAPBEXaggItem 3 4 6 3" xfId="11937"/>
    <cellStyle name="SAPBEXaggItem 3 4 6 3 2" xfId="11938"/>
    <cellStyle name="SAPBEXaggItem 3 4 6 4" xfId="11939"/>
    <cellStyle name="SAPBEXaggItem 3 4 6 4 2" xfId="11940"/>
    <cellStyle name="SAPBEXaggItem 3 4 6 5" xfId="11941"/>
    <cellStyle name="SAPBEXaggItem 3 4 7" xfId="11942"/>
    <cellStyle name="SAPBEXaggItem 3 4 7 2" xfId="11943"/>
    <cellStyle name="SAPBEXaggItem 3 4 7 2 2" xfId="11944"/>
    <cellStyle name="SAPBEXaggItem 3 4 7 3" xfId="11945"/>
    <cellStyle name="SAPBEXaggItem 3 4 7 3 2" xfId="11946"/>
    <cellStyle name="SAPBEXaggItem 3 4 7 4" xfId="11947"/>
    <cellStyle name="SAPBEXaggItem 3 4 8" xfId="11948"/>
    <cellStyle name="SAPBEXaggItem 3 4 8 2" xfId="11949"/>
    <cellStyle name="SAPBEXaggItem 3 4 9" xfId="11950"/>
    <cellStyle name="SAPBEXaggItem 3 4 9 2" xfId="11951"/>
    <cellStyle name="SAPBEXaggItem 3 5" xfId="11952"/>
    <cellStyle name="SAPBEXaggItem 3 5 2" xfId="11953"/>
    <cellStyle name="SAPBEXaggItem 3 5 2 2" xfId="11954"/>
    <cellStyle name="SAPBEXaggItem 3 5 2 2 2" xfId="11955"/>
    <cellStyle name="SAPBEXaggItem 3 5 2 3" xfId="11956"/>
    <cellStyle name="SAPBEXaggItem 3 5 2 3 2" xfId="11957"/>
    <cellStyle name="SAPBEXaggItem 3 5 2 4" xfId="11958"/>
    <cellStyle name="SAPBEXaggItem 3 5 3" xfId="11959"/>
    <cellStyle name="SAPBEXaggItem 3 5 3 2" xfId="11960"/>
    <cellStyle name="SAPBEXaggItem 3 5 4" xfId="11961"/>
    <cellStyle name="SAPBEXaggItem 3 5 4 2" xfId="11962"/>
    <cellStyle name="SAPBEXaggItem 3 5 5" xfId="11963"/>
    <cellStyle name="SAPBEXaggItem 3 6" xfId="11964"/>
    <cellStyle name="SAPBEXaggItem 3 6 2" xfId="11965"/>
    <cellStyle name="SAPBEXaggItem 3 6 2 2" xfId="11966"/>
    <cellStyle name="SAPBEXaggItem 3 6 2 2 2" xfId="11967"/>
    <cellStyle name="SAPBEXaggItem 3 6 2 3" xfId="11968"/>
    <cellStyle name="SAPBEXaggItem 3 6 2 3 2" xfId="11969"/>
    <cellStyle name="SAPBEXaggItem 3 6 2 4" xfId="11970"/>
    <cellStyle name="SAPBEXaggItem 3 6 3" xfId="11971"/>
    <cellStyle name="SAPBEXaggItem 3 6 3 2" xfId="11972"/>
    <cellStyle name="SAPBEXaggItem 3 6 4" xfId="11973"/>
    <cellStyle name="SAPBEXaggItem 3 6 4 2" xfId="11974"/>
    <cellStyle name="SAPBEXaggItem 3 6 5" xfId="11975"/>
    <cellStyle name="SAPBEXaggItem 3 7" xfId="11976"/>
    <cellStyle name="SAPBEXaggItem 3 7 2" xfId="11977"/>
    <cellStyle name="SAPBEXaggItem 3 7 2 2" xfId="11978"/>
    <cellStyle name="SAPBEXaggItem 3 7 2 2 2" xfId="11979"/>
    <cellStyle name="SAPBEXaggItem 3 7 2 3" xfId="11980"/>
    <cellStyle name="SAPBEXaggItem 3 7 2 3 2" xfId="11981"/>
    <cellStyle name="SAPBEXaggItem 3 7 2 4" xfId="11982"/>
    <cellStyle name="SAPBEXaggItem 3 7 3" xfId="11983"/>
    <cellStyle name="SAPBEXaggItem 3 7 3 2" xfId="11984"/>
    <cellStyle name="SAPBEXaggItem 3 7 4" xfId="11985"/>
    <cellStyle name="SAPBEXaggItem 3 7 4 2" xfId="11986"/>
    <cellStyle name="SAPBEXaggItem 3 7 5" xfId="11987"/>
    <cellStyle name="SAPBEXaggItem 3 8" xfId="11988"/>
    <cellStyle name="SAPBEXaggItem 3 8 2" xfId="11989"/>
    <cellStyle name="SAPBEXaggItem 3 8 2 2" xfId="11990"/>
    <cellStyle name="SAPBEXaggItem 3 8 2 2 2" xfId="11991"/>
    <cellStyle name="SAPBEXaggItem 3 8 2 3" xfId="11992"/>
    <cellStyle name="SAPBEXaggItem 3 8 2 3 2" xfId="11993"/>
    <cellStyle name="SAPBEXaggItem 3 8 2 4" xfId="11994"/>
    <cellStyle name="SAPBEXaggItem 3 8 3" xfId="11995"/>
    <cellStyle name="SAPBEXaggItem 3 8 3 2" xfId="11996"/>
    <cellStyle name="SAPBEXaggItem 3 8 4" xfId="11997"/>
    <cellStyle name="SAPBEXaggItem 3 8 4 2" xfId="11998"/>
    <cellStyle name="SAPBEXaggItem 3 8 5" xfId="11999"/>
    <cellStyle name="SAPBEXaggItem 3 9" xfId="12000"/>
    <cellStyle name="SAPBEXaggItem 3 9 2" xfId="12001"/>
    <cellStyle name="SAPBEXaggItem 3 9 2 2" xfId="12002"/>
    <cellStyle name="SAPBEXaggItem 3 9 2 2 2" xfId="12003"/>
    <cellStyle name="SAPBEXaggItem 3 9 2 3" xfId="12004"/>
    <cellStyle name="SAPBEXaggItem 3 9 2 3 2" xfId="12005"/>
    <cellStyle name="SAPBEXaggItem 3 9 2 4" xfId="12006"/>
    <cellStyle name="SAPBEXaggItem 3 9 3" xfId="12007"/>
    <cellStyle name="SAPBEXaggItem 3 9 3 2" xfId="12008"/>
    <cellStyle name="SAPBEXaggItem 3 9 4" xfId="12009"/>
    <cellStyle name="SAPBEXaggItem 3 9 4 2" xfId="12010"/>
    <cellStyle name="SAPBEXaggItem 3 9 5" xfId="12011"/>
    <cellStyle name="SAPBEXaggItem 4" xfId="816"/>
    <cellStyle name="SAPBEXaggItem 4 10" xfId="12012"/>
    <cellStyle name="SAPBEXaggItem 4 2" xfId="12013"/>
    <cellStyle name="SAPBEXaggItem 4 2 2" xfId="12014"/>
    <cellStyle name="SAPBEXaggItem 4 2 2 2" xfId="12015"/>
    <cellStyle name="SAPBEXaggItem 4 2 2 2 2" xfId="12016"/>
    <cellStyle name="SAPBEXaggItem 4 2 2 3" xfId="12017"/>
    <cellStyle name="SAPBEXaggItem 4 2 2 3 2" xfId="12018"/>
    <cellStyle name="SAPBEXaggItem 4 2 2 4" xfId="12019"/>
    <cellStyle name="SAPBEXaggItem 4 2 3" xfId="12020"/>
    <cellStyle name="SAPBEXaggItem 4 2 3 2" xfId="12021"/>
    <cellStyle name="SAPBEXaggItem 4 2 4" xfId="12022"/>
    <cellStyle name="SAPBEXaggItem 4 2 4 2" xfId="12023"/>
    <cellStyle name="SAPBEXaggItem 4 2 5" xfId="12024"/>
    <cellStyle name="SAPBEXaggItem 4 3" xfId="12025"/>
    <cellStyle name="SAPBEXaggItem 4 3 2" xfId="12026"/>
    <cellStyle name="SAPBEXaggItem 4 3 2 2" xfId="12027"/>
    <cellStyle name="SAPBEXaggItem 4 3 2 2 2" xfId="12028"/>
    <cellStyle name="SAPBEXaggItem 4 3 2 3" xfId="12029"/>
    <cellStyle name="SAPBEXaggItem 4 3 2 3 2" xfId="12030"/>
    <cellStyle name="SAPBEXaggItem 4 3 2 4" xfId="12031"/>
    <cellStyle name="SAPBEXaggItem 4 3 3" xfId="12032"/>
    <cellStyle name="SAPBEXaggItem 4 3 3 2" xfId="12033"/>
    <cellStyle name="SAPBEXaggItem 4 3 4" xfId="12034"/>
    <cellStyle name="SAPBEXaggItem 4 3 4 2" xfId="12035"/>
    <cellStyle name="SAPBEXaggItem 4 3 5" xfId="12036"/>
    <cellStyle name="SAPBEXaggItem 4 4" xfId="12037"/>
    <cellStyle name="SAPBEXaggItem 4 4 2" xfId="12038"/>
    <cellStyle name="SAPBEXaggItem 4 4 2 2" xfId="12039"/>
    <cellStyle name="SAPBEXaggItem 4 4 2 2 2" xfId="12040"/>
    <cellStyle name="SAPBEXaggItem 4 4 2 3" xfId="12041"/>
    <cellStyle name="SAPBEXaggItem 4 4 2 3 2" xfId="12042"/>
    <cellStyle name="SAPBEXaggItem 4 4 2 4" xfId="12043"/>
    <cellStyle name="SAPBEXaggItem 4 4 3" xfId="12044"/>
    <cellStyle name="SAPBEXaggItem 4 4 3 2" xfId="12045"/>
    <cellStyle name="SAPBEXaggItem 4 4 4" xfId="12046"/>
    <cellStyle name="SAPBEXaggItem 4 4 4 2" xfId="12047"/>
    <cellStyle name="SAPBEXaggItem 4 4 5" xfId="12048"/>
    <cellStyle name="SAPBEXaggItem 4 5" xfId="12049"/>
    <cellStyle name="SAPBEXaggItem 4 5 2" xfId="12050"/>
    <cellStyle name="SAPBEXaggItem 4 5 2 2" xfId="12051"/>
    <cellStyle name="SAPBEXaggItem 4 5 2 2 2" xfId="12052"/>
    <cellStyle name="SAPBEXaggItem 4 5 2 3" xfId="12053"/>
    <cellStyle name="SAPBEXaggItem 4 5 2 3 2" xfId="12054"/>
    <cellStyle name="SAPBEXaggItem 4 5 2 4" xfId="12055"/>
    <cellStyle name="SAPBEXaggItem 4 5 3" xfId="12056"/>
    <cellStyle name="SAPBEXaggItem 4 5 3 2" xfId="12057"/>
    <cellStyle name="SAPBEXaggItem 4 5 4" xfId="12058"/>
    <cellStyle name="SAPBEXaggItem 4 5 4 2" xfId="12059"/>
    <cellStyle name="SAPBEXaggItem 4 5 5" xfId="12060"/>
    <cellStyle name="SAPBEXaggItem 4 6" xfId="12061"/>
    <cellStyle name="SAPBEXaggItem 4 6 2" xfId="12062"/>
    <cellStyle name="SAPBEXaggItem 4 6 2 2" xfId="12063"/>
    <cellStyle name="SAPBEXaggItem 4 6 2 2 2" xfId="12064"/>
    <cellStyle name="SAPBEXaggItem 4 6 2 3" xfId="12065"/>
    <cellStyle name="SAPBEXaggItem 4 6 2 3 2" xfId="12066"/>
    <cellStyle name="SAPBEXaggItem 4 6 2 4" xfId="12067"/>
    <cellStyle name="SAPBEXaggItem 4 6 3" xfId="12068"/>
    <cellStyle name="SAPBEXaggItem 4 6 3 2" xfId="12069"/>
    <cellStyle name="SAPBEXaggItem 4 6 4" xfId="12070"/>
    <cellStyle name="SAPBEXaggItem 4 6 4 2" xfId="12071"/>
    <cellStyle name="SAPBEXaggItem 4 6 5" xfId="12072"/>
    <cellStyle name="SAPBEXaggItem 4 7" xfId="12073"/>
    <cellStyle name="SAPBEXaggItem 4 7 2" xfId="12074"/>
    <cellStyle name="SAPBEXaggItem 4 7 2 2" xfId="12075"/>
    <cellStyle name="SAPBEXaggItem 4 7 3" xfId="12076"/>
    <cellStyle name="SAPBEXaggItem 4 7 3 2" xfId="12077"/>
    <cellStyle name="SAPBEXaggItem 4 7 4" xfId="12078"/>
    <cellStyle name="SAPBEXaggItem 4 8" xfId="12079"/>
    <cellStyle name="SAPBEXaggItem 4 8 2" xfId="12080"/>
    <cellStyle name="SAPBEXaggItem 4 9" xfId="12081"/>
    <cellStyle name="SAPBEXaggItem 4 9 2" xfId="12082"/>
    <cellStyle name="SAPBEXaggItem 5" xfId="817"/>
    <cellStyle name="SAPBEXaggItem 5 10" xfId="12083"/>
    <cellStyle name="SAPBEXaggItem 5 2" xfId="12084"/>
    <cellStyle name="SAPBEXaggItem 5 2 2" xfId="12085"/>
    <cellStyle name="SAPBEXaggItem 5 2 2 2" xfId="12086"/>
    <cellStyle name="SAPBEXaggItem 5 2 2 2 2" xfId="12087"/>
    <cellStyle name="SAPBEXaggItem 5 2 2 3" xfId="12088"/>
    <cellStyle name="SAPBEXaggItem 5 2 2 3 2" xfId="12089"/>
    <cellStyle name="SAPBEXaggItem 5 2 2 4" xfId="12090"/>
    <cellStyle name="SAPBEXaggItem 5 2 3" xfId="12091"/>
    <cellStyle name="SAPBEXaggItem 5 2 3 2" xfId="12092"/>
    <cellStyle name="SAPBEXaggItem 5 2 4" xfId="12093"/>
    <cellStyle name="SAPBEXaggItem 5 2 4 2" xfId="12094"/>
    <cellStyle name="SAPBEXaggItem 5 2 5" xfId="12095"/>
    <cellStyle name="SAPBEXaggItem 5 3" xfId="12096"/>
    <cellStyle name="SAPBEXaggItem 5 3 2" xfId="12097"/>
    <cellStyle name="SAPBEXaggItem 5 3 2 2" xfId="12098"/>
    <cellStyle name="SAPBEXaggItem 5 3 2 2 2" xfId="12099"/>
    <cellStyle name="SAPBEXaggItem 5 3 2 3" xfId="12100"/>
    <cellStyle name="SAPBEXaggItem 5 3 2 3 2" xfId="12101"/>
    <cellStyle name="SAPBEXaggItem 5 3 2 4" xfId="12102"/>
    <cellStyle name="SAPBEXaggItem 5 3 3" xfId="12103"/>
    <cellStyle name="SAPBEXaggItem 5 3 3 2" xfId="12104"/>
    <cellStyle name="SAPBEXaggItem 5 3 4" xfId="12105"/>
    <cellStyle name="SAPBEXaggItem 5 3 4 2" xfId="12106"/>
    <cellStyle name="SAPBEXaggItem 5 3 5" xfId="12107"/>
    <cellStyle name="SAPBEXaggItem 5 4" xfId="12108"/>
    <cellStyle name="SAPBEXaggItem 5 4 2" xfId="12109"/>
    <cellStyle name="SAPBEXaggItem 5 4 2 2" xfId="12110"/>
    <cellStyle name="SAPBEXaggItem 5 4 2 2 2" xfId="12111"/>
    <cellStyle name="SAPBEXaggItem 5 4 2 3" xfId="12112"/>
    <cellStyle name="SAPBEXaggItem 5 4 2 3 2" xfId="12113"/>
    <cellStyle name="SAPBEXaggItem 5 4 2 4" xfId="12114"/>
    <cellStyle name="SAPBEXaggItem 5 4 3" xfId="12115"/>
    <cellStyle name="SAPBEXaggItem 5 4 3 2" xfId="12116"/>
    <cellStyle name="SAPBEXaggItem 5 4 4" xfId="12117"/>
    <cellStyle name="SAPBEXaggItem 5 4 4 2" xfId="12118"/>
    <cellStyle name="SAPBEXaggItem 5 4 5" xfId="12119"/>
    <cellStyle name="SAPBEXaggItem 5 5" xfId="12120"/>
    <cellStyle name="SAPBEXaggItem 5 5 2" xfId="12121"/>
    <cellStyle name="SAPBEXaggItem 5 5 2 2" xfId="12122"/>
    <cellStyle name="SAPBEXaggItem 5 5 2 2 2" xfId="12123"/>
    <cellStyle name="SAPBEXaggItem 5 5 2 3" xfId="12124"/>
    <cellStyle name="SAPBEXaggItem 5 5 2 3 2" xfId="12125"/>
    <cellStyle name="SAPBEXaggItem 5 5 2 4" xfId="12126"/>
    <cellStyle name="SAPBEXaggItem 5 5 3" xfId="12127"/>
    <cellStyle name="SAPBEXaggItem 5 5 3 2" xfId="12128"/>
    <cellStyle name="SAPBEXaggItem 5 5 4" xfId="12129"/>
    <cellStyle name="SAPBEXaggItem 5 5 4 2" xfId="12130"/>
    <cellStyle name="SAPBEXaggItem 5 5 5" xfId="12131"/>
    <cellStyle name="SAPBEXaggItem 5 6" xfId="12132"/>
    <cellStyle name="SAPBEXaggItem 5 6 2" xfId="12133"/>
    <cellStyle name="SAPBEXaggItem 5 6 2 2" xfId="12134"/>
    <cellStyle name="SAPBEXaggItem 5 6 2 2 2" xfId="12135"/>
    <cellStyle name="SAPBEXaggItem 5 6 2 3" xfId="12136"/>
    <cellStyle name="SAPBEXaggItem 5 6 2 3 2" xfId="12137"/>
    <cellStyle name="SAPBEXaggItem 5 6 2 4" xfId="12138"/>
    <cellStyle name="SAPBEXaggItem 5 6 3" xfId="12139"/>
    <cellStyle name="SAPBEXaggItem 5 6 3 2" xfId="12140"/>
    <cellStyle name="SAPBEXaggItem 5 6 4" xfId="12141"/>
    <cellStyle name="SAPBEXaggItem 5 6 4 2" xfId="12142"/>
    <cellStyle name="SAPBEXaggItem 5 6 5" xfId="12143"/>
    <cellStyle name="SAPBEXaggItem 5 7" xfId="12144"/>
    <cellStyle name="SAPBEXaggItem 5 7 2" xfId="12145"/>
    <cellStyle name="SAPBEXaggItem 5 7 2 2" xfId="12146"/>
    <cellStyle name="SAPBEXaggItem 5 7 3" xfId="12147"/>
    <cellStyle name="SAPBEXaggItem 5 7 3 2" xfId="12148"/>
    <cellStyle name="SAPBEXaggItem 5 7 4" xfId="12149"/>
    <cellStyle name="SAPBEXaggItem 5 8" xfId="12150"/>
    <cellStyle name="SAPBEXaggItem 5 8 2" xfId="12151"/>
    <cellStyle name="SAPBEXaggItem 5 9" xfId="12152"/>
    <cellStyle name="SAPBEXaggItem 5 9 2" xfId="12153"/>
    <cellStyle name="SAPBEXaggItem 6" xfId="12154"/>
    <cellStyle name="SAPBEXaggItem 6 10" xfId="12155"/>
    <cellStyle name="SAPBEXaggItem 6 2" xfId="12156"/>
    <cellStyle name="SAPBEXaggItem 6 2 2" xfId="12157"/>
    <cellStyle name="SAPBEXaggItem 6 2 2 2" xfId="12158"/>
    <cellStyle name="SAPBEXaggItem 6 2 2 2 2" xfId="12159"/>
    <cellStyle name="SAPBEXaggItem 6 2 2 3" xfId="12160"/>
    <cellStyle name="SAPBEXaggItem 6 2 2 3 2" xfId="12161"/>
    <cellStyle name="SAPBEXaggItem 6 2 2 4" xfId="12162"/>
    <cellStyle name="SAPBEXaggItem 6 2 3" xfId="12163"/>
    <cellStyle name="SAPBEXaggItem 6 2 3 2" xfId="12164"/>
    <cellStyle name="SAPBEXaggItem 6 2 4" xfId="12165"/>
    <cellStyle name="SAPBEXaggItem 6 2 4 2" xfId="12166"/>
    <cellStyle name="SAPBEXaggItem 6 2 5" xfId="12167"/>
    <cellStyle name="SAPBEXaggItem 6 3" xfId="12168"/>
    <cellStyle name="SAPBEXaggItem 6 3 2" xfId="12169"/>
    <cellStyle name="SAPBEXaggItem 6 3 2 2" xfId="12170"/>
    <cellStyle name="SAPBEXaggItem 6 3 2 2 2" xfId="12171"/>
    <cellStyle name="SAPBEXaggItem 6 3 2 3" xfId="12172"/>
    <cellStyle name="SAPBEXaggItem 6 3 2 3 2" xfId="12173"/>
    <cellStyle name="SAPBEXaggItem 6 3 2 4" xfId="12174"/>
    <cellStyle name="SAPBEXaggItem 6 3 3" xfId="12175"/>
    <cellStyle name="SAPBEXaggItem 6 3 3 2" xfId="12176"/>
    <cellStyle name="SAPBEXaggItem 6 3 4" xfId="12177"/>
    <cellStyle name="SAPBEXaggItem 6 3 4 2" xfId="12178"/>
    <cellStyle name="SAPBEXaggItem 6 3 5" xfId="12179"/>
    <cellStyle name="SAPBEXaggItem 6 4" xfId="12180"/>
    <cellStyle name="SAPBEXaggItem 6 4 2" xfId="12181"/>
    <cellStyle name="SAPBEXaggItem 6 4 2 2" xfId="12182"/>
    <cellStyle name="SAPBEXaggItem 6 4 2 2 2" xfId="12183"/>
    <cellStyle name="SAPBEXaggItem 6 4 2 3" xfId="12184"/>
    <cellStyle name="SAPBEXaggItem 6 4 2 3 2" xfId="12185"/>
    <cellStyle name="SAPBEXaggItem 6 4 2 4" xfId="12186"/>
    <cellStyle name="SAPBEXaggItem 6 4 3" xfId="12187"/>
    <cellStyle name="SAPBEXaggItem 6 4 3 2" xfId="12188"/>
    <cellStyle name="SAPBEXaggItem 6 4 4" xfId="12189"/>
    <cellStyle name="SAPBEXaggItem 6 4 4 2" xfId="12190"/>
    <cellStyle name="SAPBEXaggItem 6 4 5" xfId="12191"/>
    <cellStyle name="SAPBEXaggItem 6 5" xfId="12192"/>
    <cellStyle name="SAPBEXaggItem 6 5 2" xfId="12193"/>
    <cellStyle name="SAPBEXaggItem 6 5 2 2" xfId="12194"/>
    <cellStyle name="SAPBEXaggItem 6 5 2 2 2" xfId="12195"/>
    <cellStyle name="SAPBEXaggItem 6 5 2 3" xfId="12196"/>
    <cellStyle name="SAPBEXaggItem 6 5 2 3 2" xfId="12197"/>
    <cellStyle name="SAPBEXaggItem 6 5 2 4" xfId="12198"/>
    <cellStyle name="SAPBEXaggItem 6 5 3" xfId="12199"/>
    <cellStyle name="SAPBEXaggItem 6 5 3 2" xfId="12200"/>
    <cellStyle name="SAPBEXaggItem 6 5 4" xfId="12201"/>
    <cellStyle name="SAPBEXaggItem 6 5 4 2" xfId="12202"/>
    <cellStyle name="SAPBEXaggItem 6 5 5" xfId="12203"/>
    <cellStyle name="SAPBEXaggItem 6 6" xfId="12204"/>
    <cellStyle name="SAPBEXaggItem 6 6 2" xfId="12205"/>
    <cellStyle name="SAPBEXaggItem 6 6 2 2" xfId="12206"/>
    <cellStyle name="SAPBEXaggItem 6 6 2 2 2" xfId="12207"/>
    <cellStyle name="SAPBEXaggItem 6 6 2 3" xfId="12208"/>
    <cellStyle name="SAPBEXaggItem 6 6 2 3 2" xfId="12209"/>
    <cellStyle name="SAPBEXaggItem 6 6 2 4" xfId="12210"/>
    <cellStyle name="SAPBEXaggItem 6 6 3" xfId="12211"/>
    <cellStyle name="SAPBEXaggItem 6 6 3 2" xfId="12212"/>
    <cellStyle name="SAPBEXaggItem 6 6 4" xfId="12213"/>
    <cellStyle name="SAPBEXaggItem 6 6 4 2" xfId="12214"/>
    <cellStyle name="SAPBEXaggItem 6 6 5" xfId="12215"/>
    <cellStyle name="SAPBEXaggItem 6 7" xfId="12216"/>
    <cellStyle name="SAPBEXaggItem 6 7 2" xfId="12217"/>
    <cellStyle name="SAPBEXaggItem 6 7 2 2" xfId="12218"/>
    <cellStyle name="SAPBEXaggItem 6 7 3" xfId="12219"/>
    <cellStyle name="SAPBEXaggItem 6 7 3 2" xfId="12220"/>
    <cellStyle name="SAPBEXaggItem 6 7 4" xfId="12221"/>
    <cellStyle name="SAPBEXaggItem 6 8" xfId="12222"/>
    <cellStyle name="SAPBEXaggItem 6 8 2" xfId="12223"/>
    <cellStyle name="SAPBEXaggItem 6 9" xfId="12224"/>
    <cellStyle name="SAPBEXaggItem 6 9 2" xfId="12225"/>
    <cellStyle name="SAPBEXaggItem 7" xfId="12226"/>
    <cellStyle name="SAPBEXaggItem 7 2" xfId="12227"/>
    <cellStyle name="SAPBEXaggItem 7 2 2" xfId="12228"/>
    <cellStyle name="SAPBEXaggItem 7 2 2 2" xfId="12229"/>
    <cellStyle name="SAPBEXaggItem 7 2 3" xfId="12230"/>
    <cellStyle name="SAPBEXaggItem 7 2 3 2" xfId="12231"/>
    <cellStyle name="SAPBEXaggItem 7 2 4" xfId="12232"/>
    <cellStyle name="SAPBEXaggItem 7 3" xfId="12233"/>
    <cellStyle name="SAPBEXaggItem 7 3 2" xfId="12234"/>
    <cellStyle name="SAPBEXaggItem 7 4" xfId="12235"/>
    <cellStyle name="SAPBEXaggItem 7 4 2" xfId="12236"/>
    <cellStyle name="SAPBEXaggItem 7 5" xfId="12237"/>
    <cellStyle name="SAPBEXaggItem 8" xfId="12238"/>
    <cellStyle name="SAPBEXaggItem 8 2" xfId="12239"/>
    <cellStyle name="SAPBEXaggItem 8 2 2" xfId="12240"/>
    <cellStyle name="SAPBEXaggItem 8 2 2 2" xfId="12241"/>
    <cellStyle name="SAPBEXaggItem 8 2 3" xfId="12242"/>
    <cellStyle name="SAPBEXaggItem 8 2 3 2" xfId="12243"/>
    <cellStyle name="SAPBEXaggItem 8 2 4" xfId="12244"/>
    <cellStyle name="SAPBEXaggItem 8 3" xfId="12245"/>
    <cellStyle name="SAPBEXaggItem 8 3 2" xfId="12246"/>
    <cellStyle name="SAPBEXaggItem 8 4" xfId="12247"/>
    <cellStyle name="SAPBEXaggItem 8 4 2" xfId="12248"/>
    <cellStyle name="SAPBEXaggItem 8 5" xfId="12249"/>
    <cellStyle name="SAPBEXaggItem 9" xfId="12250"/>
    <cellStyle name="SAPBEXaggItem 9 2" xfId="12251"/>
    <cellStyle name="SAPBEXaggItem 9 2 2" xfId="12252"/>
    <cellStyle name="SAPBEXaggItem 9 2 2 2" xfId="12253"/>
    <cellStyle name="SAPBEXaggItem 9 2 3" xfId="12254"/>
    <cellStyle name="SAPBEXaggItem 9 2 3 2" xfId="12255"/>
    <cellStyle name="SAPBEXaggItem 9 2 4" xfId="12256"/>
    <cellStyle name="SAPBEXaggItem 9 3" xfId="12257"/>
    <cellStyle name="SAPBEXaggItem 9 3 2" xfId="12258"/>
    <cellStyle name="SAPBEXaggItem 9 4" xfId="12259"/>
    <cellStyle name="SAPBEXaggItem 9 4 2" xfId="12260"/>
    <cellStyle name="SAPBEXaggItem 9 5" xfId="12261"/>
    <cellStyle name="SAPBEXaggItem_FPL Georgia Tax As of October 2010" xfId="818"/>
    <cellStyle name="SAPBEXaggItemX" xfId="819"/>
    <cellStyle name="SAPBEXaggItemX 10" xfId="12262"/>
    <cellStyle name="SAPBEXaggItemX 10 2" xfId="12263"/>
    <cellStyle name="SAPBEXaggItemX 10 2 2" xfId="12264"/>
    <cellStyle name="SAPBEXaggItemX 10 2 2 2" xfId="12265"/>
    <cellStyle name="SAPBEXaggItemX 10 2 3" xfId="12266"/>
    <cellStyle name="SAPBEXaggItemX 10 2 3 2" xfId="12267"/>
    <cellStyle name="SAPBEXaggItemX 10 2 4" xfId="12268"/>
    <cellStyle name="SAPBEXaggItemX 10 3" xfId="12269"/>
    <cellStyle name="SAPBEXaggItemX 10 3 2" xfId="12270"/>
    <cellStyle name="SAPBEXaggItemX 10 4" xfId="12271"/>
    <cellStyle name="SAPBEXaggItemX 10 4 2" xfId="12272"/>
    <cellStyle name="SAPBEXaggItemX 10 5" xfId="12273"/>
    <cellStyle name="SAPBEXaggItemX 11" xfId="12274"/>
    <cellStyle name="SAPBEXaggItemX 11 2" xfId="12275"/>
    <cellStyle name="SAPBEXaggItemX 11 2 2" xfId="12276"/>
    <cellStyle name="SAPBEXaggItemX 11 3" xfId="12277"/>
    <cellStyle name="SAPBEXaggItemX 11 3 2" xfId="12278"/>
    <cellStyle name="SAPBEXaggItemX 11 4" xfId="12279"/>
    <cellStyle name="SAPBEXaggItemX 12" xfId="12280"/>
    <cellStyle name="SAPBEXaggItemX 12 2" xfId="12281"/>
    <cellStyle name="SAPBEXaggItemX 12 2 2" xfId="12282"/>
    <cellStyle name="SAPBEXaggItemX 12 3" xfId="12283"/>
    <cellStyle name="SAPBEXaggItemX 12 3 2" xfId="12284"/>
    <cellStyle name="SAPBEXaggItemX 12 4" xfId="12285"/>
    <cellStyle name="SAPBEXaggItemX 13" xfId="12286"/>
    <cellStyle name="SAPBEXaggItemX 13 2" xfId="12287"/>
    <cellStyle name="SAPBEXaggItemX 13 2 2" xfId="12288"/>
    <cellStyle name="SAPBEXaggItemX 13 3" xfId="12289"/>
    <cellStyle name="SAPBEXaggItemX 13 3 2" xfId="12290"/>
    <cellStyle name="SAPBEXaggItemX 13 4" xfId="12291"/>
    <cellStyle name="SAPBEXaggItemX 14" xfId="12292"/>
    <cellStyle name="SAPBEXaggItemX 14 2" xfId="12293"/>
    <cellStyle name="SAPBEXaggItemX 14 2 2" xfId="12294"/>
    <cellStyle name="SAPBEXaggItemX 14 3" xfId="12295"/>
    <cellStyle name="SAPBEXaggItemX 14 3 2" xfId="12296"/>
    <cellStyle name="SAPBEXaggItemX 14 4" xfId="12297"/>
    <cellStyle name="SAPBEXaggItemX 15" xfId="12298"/>
    <cellStyle name="SAPBEXaggItemX 15 2" xfId="12299"/>
    <cellStyle name="SAPBEXaggItemX 15 2 2" xfId="12300"/>
    <cellStyle name="SAPBEXaggItemX 15 3" xfId="12301"/>
    <cellStyle name="SAPBEXaggItemX 15 3 2" xfId="12302"/>
    <cellStyle name="SAPBEXaggItemX 15 4" xfId="12303"/>
    <cellStyle name="SAPBEXaggItemX 16" xfId="12304"/>
    <cellStyle name="SAPBEXaggItemX 16 2" xfId="12305"/>
    <cellStyle name="SAPBEXaggItemX 16 2 2" xfId="12306"/>
    <cellStyle name="SAPBEXaggItemX 16 3" xfId="12307"/>
    <cellStyle name="SAPBEXaggItemX 17" xfId="12308"/>
    <cellStyle name="SAPBEXaggItemX 17 2" xfId="12309"/>
    <cellStyle name="SAPBEXaggItemX 17 2 2" xfId="12310"/>
    <cellStyle name="SAPBEXaggItemX 17 3" xfId="12311"/>
    <cellStyle name="SAPBEXaggItemX 18" xfId="12312"/>
    <cellStyle name="SAPBEXaggItemX 18 2" xfId="12313"/>
    <cellStyle name="SAPBEXaggItemX 18 2 2" xfId="12314"/>
    <cellStyle name="SAPBEXaggItemX 18 3" xfId="12315"/>
    <cellStyle name="SAPBEXaggItemX 19" xfId="12316"/>
    <cellStyle name="SAPBEXaggItemX 19 2" xfId="12317"/>
    <cellStyle name="SAPBEXaggItemX 2" xfId="820"/>
    <cellStyle name="SAPBEXaggItemX 2 10" xfId="12318"/>
    <cellStyle name="SAPBEXaggItemX 2 10 2" xfId="12319"/>
    <cellStyle name="SAPBEXaggItemX 2 10 2 2" xfId="12320"/>
    <cellStyle name="SAPBEXaggItemX 2 10 3" xfId="12321"/>
    <cellStyle name="SAPBEXaggItemX 2 10 3 2" xfId="12322"/>
    <cellStyle name="SAPBEXaggItemX 2 10 4" xfId="12323"/>
    <cellStyle name="SAPBEXaggItemX 2 11" xfId="12324"/>
    <cellStyle name="SAPBEXaggItemX 2 11 2" xfId="12325"/>
    <cellStyle name="SAPBEXaggItemX 2 11 2 2" xfId="12326"/>
    <cellStyle name="SAPBEXaggItemX 2 11 3" xfId="12327"/>
    <cellStyle name="SAPBEXaggItemX 2 11 3 2" xfId="12328"/>
    <cellStyle name="SAPBEXaggItemX 2 11 4" xfId="12329"/>
    <cellStyle name="SAPBEXaggItemX 2 12" xfId="12330"/>
    <cellStyle name="SAPBEXaggItemX 2 12 2" xfId="12331"/>
    <cellStyle name="SAPBEXaggItemX 2 12 2 2" xfId="12332"/>
    <cellStyle name="SAPBEXaggItemX 2 12 3" xfId="12333"/>
    <cellStyle name="SAPBEXaggItemX 2 12 3 2" xfId="12334"/>
    <cellStyle name="SAPBEXaggItemX 2 12 4" xfId="12335"/>
    <cellStyle name="SAPBEXaggItemX 2 13" xfId="12336"/>
    <cellStyle name="SAPBEXaggItemX 2 13 2" xfId="12337"/>
    <cellStyle name="SAPBEXaggItemX 2 13 2 2" xfId="12338"/>
    <cellStyle name="SAPBEXaggItemX 2 13 3" xfId="12339"/>
    <cellStyle name="SAPBEXaggItemX 2 13 3 2" xfId="12340"/>
    <cellStyle name="SAPBEXaggItemX 2 13 4" xfId="12341"/>
    <cellStyle name="SAPBEXaggItemX 2 14" xfId="12342"/>
    <cellStyle name="SAPBEXaggItemX 2 14 2" xfId="12343"/>
    <cellStyle name="SAPBEXaggItemX 2 14 2 2" xfId="12344"/>
    <cellStyle name="SAPBEXaggItemX 2 14 3" xfId="12345"/>
    <cellStyle name="SAPBEXaggItemX 2 14 3 2" xfId="12346"/>
    <cellStyle name="SAPBEXaggItemX 2 14 4" xfId="12347"/>
    <cellStyle name="SAPBEXaggItemX 2 15" xfId="12348"/>
    <cellStyle name="SAPBEXaggItemX 2 15 2" xfId="12349"/>
    <cellStyle name="SAPBEXaggItemX 2 15 2 2" xfId="12350"/>
    <cellStyle name="SAPBEXaggItemX 2 15 3" xfId="12351"/>
    <cellStyle name="SAPBEXaggItemX 2 16" xfId="12352"/>
    <cellStyle name="SAPBEXaggItemX 2 16 2" xfId="12353"/>
    <cellStyle name="SAPBEXaggItemX 2 16 2 2" xfId="12354"/>
    <cellStyle name="SAPBEXaggItemX 2 16 3" xfId="12355"/>
    <cellStyle name="SAPBEXaggItemX 2 17" xfId="12356"/>
    <cellStyle name="SAPBEXaggItemX 2 17 2" xfId="12357"/>
    <cellStyle name="SAPBEXaggItemX 2 17 2 2" xfId="12358"/>
    <cellStyle name="SAPBEXaggItemX 2 17 3" xfId="12359"/>
    <cellStyle name="SAPBEXaggItemX 2 18" xfId="12360"/>
    <cellStyle name="SAPBEXaggItemX 2 18 2" xfId="12361"/>
    <cellStyle name="SAPBEXaggItemX 2 19" xfId="12362"/>
    <cellStyle name="SAPBEXaggItemX 2 19 2" xfId="12363"/>
    <cellStyle name="SAPBEXaggItemX 2 2" xfId="12364"/>
    <cellStyle name="SAPBEXaggItemX 2 2 10" xfId="12365"/>
    <cellStyle name="SAPBEXaggItemX 2 2 10 2" xfId="12366"/>
    <cellStyle name="SAPBEXaggItemX 2 2 10 2 2" xfId="12367"/>
    <cellStyle name="SAPBEXaggItemX 2 2 10 3" xfId="12368"/>
    <cellStyle name="SAPBEXaggItemX 2 2 10 3 2" xfId="12369"/>
    <cellStyle name="SAPBEXaggItemX 2 2 10 4" xfId="12370"/>
    <cellStyle name="SAPBEXaggItemX 2 2 11" xfId="12371"/>
    <cellStyle name="SAPBEXaggItemX 2 2 11 2" xfId="12372"/>
    <cellStyle name="SAPBEXaggItemX 2 2 12" xfId="12373"/>
    <cellStyle name="SAPBEXaggItemX 2 2 12 2" xfId="12374"/>
    <cellStyle name="SAPBEXaggItemX 2 2 13" xfId="12375"/>
    <cellStyle name="SAPBEXaggItemX 2 2 2" xfId="12376"/>
    <cellStyle name="SAPBEXaggItemX 2 2 2 10" xfId="12377"/>
    <cellStyle name="SAPBEXaggItemX 2 2 2 2" xfId="12378"/>
    <cellStyle name="SAPBEXaggItemX 2 2 2 2 2" xfId="12379"/>
    <cellStyle name="SAPBEXaggItemX 2 2 2 2 2 2" xfId="12380"/>
    <cellStyle name="SAPBEXaggItemX 2 2 2 2 2 2 2" xfId="12381"/>
    <cellStyle name="SAPBEXaggItemX 2 2 2 2 2 3" xfId="12382"/>
    <cellStyle name="SAPBEXaggItemX 2 2 2 2 2 3 2" xfId="12383"/>
    <cellStyle name="SAPBEXaggItemX 2 2 2 2 2 4" xfId="12384"/>
    <cellStyle name="SAPBEXaggItemX 2 2 2 2 3" xfId="12385"/>
    <cellStyle name="SAPBEXaggItemX 2 2 2 2 3 2" xfId="12386"/>
    <cellStyle name="SAPBEXaggItemX 2 2 2 2 4" xfId="12387"/>
    <cellStyle name="SAPBEXaggItemX 2 2 2 2 4 2" xfId="12388"/>
    <cellStyle name="SAPBEXaggItemX 2 2 2 2 5" xfId="12389"/>
    <cellStyle name="SAPBEXaggItemX 2 2 2 3" xfId="12390"/>
    <cellStyle name="SAPBEXaggItemX 2 2 2 3 2" xfId="12391"/>
    <cellStyle name="SAPBEXaggItemX 2 2 2 3 2 2" xfId="12392"/>
    <cellStyle name="SAPBEXaggItemX 2 2 2 3 2 2 2" xfId="12393"/>
    <cellStyle name="SAPBEXaggItemX 2 2 2 3 2 3" xfId="12394"/>
    <cellStyle name="SAPBEXaggItemX 2 2 2 3 2 3 2" xfId="12395"/>
    <cellStyle name="SAPBEXaggItemX 2 2 2 3 2 4" xfId="12396"/>
    <cellStyle name="SAPBEXaggItemX 2 2 2 3 3" xfId="12397"/>
    <cellStyle name="SAPBEXaggItemX 2 2 2 3 3 2" xfId="12398"/>
    <cellStyle name="SAPBEXaggItemX 2 2 2 3 4" xfId="12399"/>
    <cellStyle name="SAPBEXaggItemX 2 2 2 3 4 2" xfId="12400"/>
    <cellStyle name="SAPBEXaggItemX 2 2 2 3 5" xfId="12401"/>
    <cellStyle name="SAPBEXaggItemX 2 2 2 4" xfId="12402"/>
    <cellStyle name="SAPBEXaggItemX 2 2 2 4 2" xfId="12403"/>
    <cellStyle name="SAPBEXaggItemX 2 2 2 4 2 2" xfId="12404"/>
    <cellStyle name="SAPBEXaggItemX 2 2 2 4 2 2 2" xfId="12405"/>
    <cellStyle name="SAPBEXaggItemX 2 2 2 4 2 3" xfId="12406"/>
    <cellStyle name="SAPBEXaggItemX 2 2 2 4 2 3 2" xfId="12407"/>
    <cellStyle name="SAPBEXaggItemX 2 2 2 4 2 4" xfId="12408"/>
    <cellStyle name="SAPBEXaggItemX 2 2 2 4 3" xfId="12409"/>
    <cellStyle name="SAPBEXaggItemX 2 2 2 4 3 2" xfId="12410"/>
    <cellStyle name="SAPBEXaggItemX 2 2 2 4 4" xfId="12411"/>
    <cellStyle name="SAPBEXaggItemX 2 2 2 4 4 2" xfId="12412"/>
    <cellStyle name="SAPBEXaggItemX 2 2 2 4 5" xfId="12413"/>
    <cellStyle name="SAPBEXaggItemX 2 2 2 5" xfId="12414"/>
    <cellStyle name="SAPBEXaggItemX 2 2 2 5 2" xfId="12415"/>
    <cellStyle name="SAPBEXaggItemX 2 2 2 5 2 2" xfId="12416"/>
    <cellStyle name="SAPBEXaggItemX 2 2 2 5 2 2 2" xfId="12417"/>
    <cellStyle name="SAPBEXaggItemX 2 2 2 5 2 3" xfId="12418"/>
    <cellStyle name="SAPBEXaggItemX 2 2 2 5 2 3 2" xfId="12419"/>
    <cellStyle name="SAPBEXaggItemX 2 2 2 5 2 4" xfId="12420"/>
    <cellStyle name="SAPBEXaggItemX 2 2 2 5 3" xfId="12421"/>
    <cellStyle name="SAPBEXaggItemX 2 2 2 5 3 2" xfId="12422"/>
    <cellStyle name="SAPBEXaggItemX 2 2 2 5 4" xfId="12423"/>
    <cellStyle name="SAPBEXaggItemX 2 2 2 5 4 2" xfId="12424"/>
    <cellStyle name="SAPBEXaggItemX 2 2 2 5 5" xfId="12425"/>
    <cellStyle name="SAPBEXaggItemX 2 2 2 6" xfId="12426"/>
    <cellStyle name="SAPBEXaggItemX 2 2 2 6 2" xfId="12427"/>
    <cellStyle name="SAPBEXaggItemX 2 2 2 6 2 2" xfId="12428"/>
    <cellStyle name="SAPBEXaggItemX 2 2 2 6 2 2 2" xfId="12429"/>
    <cellStyle name="SAPBEXaggItemX 2 2 2 6 2 3" xfId="12430"/>
    <cellStyle name="SAPBEXaggItemX 2 2 2 6 2 3 2" xfId="12431"/>
    <cellStyle name="SAPBEXaggItemX 2 2 2 6 2 4" xfId="12432"/>
    <cellStyle name="SAPBEXaggItemX 2 2 2 6 3" xfId="12433"/>
    <cellStyle name="SAPBEXaggItemX 2 2 2 6 3 2" xfId="12434"/>
    <cellStyle name="SAPBEXaggItemX 2 2 2 6 4" xfId="12435"/>
    <cellStyle name="SAPBEXaggItemX 2 2 2 6 4 2" xfId="12436"/>
    <cellStyle name="SAPBEXaggItemX 2 2 2 6 5" xfId="12437"/>
    <cellStyle name="SAPBEXaggItemX 2 2 2 7" xfId="12438"/>
    <cellStyle name="SAPBEXaggItemX 2 2 2 7 2" xfId="12439"/>
    <cellStyle name="SAPBEXaggItemX 2 2 2 7 2 2" xfId="12440"/>
    <cellStyle name="SAPBEXaggItemX 2 2 2 7 3" xfId="12441"/>
    <cellStyle name="SAPBEXaggItemX 2 2 2 7 3 2" xfId="12442"/>
    <cellStyle name="SAPBEXaggItemX 2 2 2 7 4" xfId="12443"/>
    <cellStyle name="SAPBEXaggItemX 2 2 2 8" xfId="12444"/>
    <cellStyle name="SAPBEXaggItemX 2 2 2 8 2" xfId="12445"/>
    <cellStyle name="SAPBEXaggItemX 2 2 2 9" xfId="12446"/>
    <cellStyle name="SAPBEXaggItemX 2 2 2 9 2" xfId="12447"/>
    <cellStyle name="SAPBEXaggItemX 2 2 3" xfId="12448"/>
    <cellStyle name="SAPBEXaggItemX 2 2 3 10" xfId="12449"/>
    <cellStyle name="SAPBEXaggItemX 2 2 3 2" xfId="12450"/>
    <cellStyle name="SAPBEXaggItemX 2 2 3 2 2" xfId="12451"/>
    <cellStyle name="SAPBEXaggItemX 2 2 3 2 2 2" xfId="12452"/>
    <cellStyle name="SAPBEXaggItemX 2 2 3 2 2 2 2" xfId="12453"/>
    <cellStyle name="SAPBEXaggItemX 2 2 3 2 2 3" xfId="12454"/>
    <cellStyle name="SAPBEXaggItemX 2 2 3 2 2 3 2" xfId="12455"/>
    <cellStyle name="SAPBEXaggItemX 2 2 3 2 2 4" xfId="12456"/>
    <cellStyle name="SAPBEXaggItemX 2 2 3 2 3" xfId="12457"/>
    <cellStyle name="SAPBEXaggItemX 2 2 3 2 3 2" xfId="12458"/>
    <cellStyle name="SAPBEXaggItemX 2 2 3 2 4" xfId="12459"/>
    <cellStyle name="SAPBEXaggItemX 2 2 3 2 4 2" xfId="12460"/>
    <cellStyle name="SAPBEXaggItemX 2 2 3 2 5" xfId="12461"/>
    <cellStyle name="SAPBEXaggItemX 2 2 3 3" xfId="12462"/>
    <cellStyle name="SAPBEXaggItemX 2 2 3 3 2" xfId="12463"/>
    <cellStyle name="SAPBEXaggItemX 2 2 3 3 2 2" xfId="12464"/>
    <cellStyle name="SAPBEXaggItemX 2 2 3 3 2 2 2" xfId="12465"/>
    <cellStyle name="SAPBEXaggItemX 2 2 3 3 2 3" xfId="12466"/>
    <cellStyle name="SAPBEXaggItemX 2 2 3 3 2 3 2" xfId="12467"/>
    <cellStyle name="SAPBEXaggItemX 2 2 3 3 2 4" xfId="12468"/>
    <cellStyle name="SAPBEXaggItemX 2 2 3 3 3" xfId="12469"/>
    <cellStyle name="SAPBEXaggItemX 2 2 3 3 3 2" xfId="12470"/>
    <cellStyle name="SAPBEXaggItemX 2 2 3 3 4" xfId="12471"/>
    <cellStyle name="SAPBEXaggItemX 2 2 3 3 4 2" xfId="12472"/>
    <cellStyle name="SAPBEXaggItemX 2 2 3 3 5" xfId="12473"/>
    <cellStyle name="SAPBEXaggItemX 2 2 3 4" xfId="12474"/>
    <cellStyle name="SAPBEXaggItemX 2 2 3 4 2" xfId="12475"/>
    <cellStyle name="SAPBEXaggItemX 2 2 3 4 2 2" xfId="12476"/>
    <cellStyle name="SAPBEXaggItemX 2 2 3 4 2 2 2" xfId="12477"/>
    <cellStyle name="SAPBEXaggItemX 2 2 3 4 2 3" xfId="12478"/>
    <cellStyle name="SAPBEXaggItemX 2 2 3 4 2 3 2" xfId="12479"/>
    <cellStyle name="SAPBEXaggItemX 2 2 3 4 2 4" xfId="12480"/>
    <cellStyle name="SAPBEXaggItemX 2 2 3 4 3" xfId="12481"/>
    <cellStyle name="SAPBEXaggItemX 2 2 3 4 3 2" xfId="12482"/>
    <cellStyle name="SAPBEXaggItemX 2 2 3 4 4" xfId="12483"/>
    <cellStyle name="SAPBEXaggItemX 2 2 3 4 4 2" xfId="12484"/>
    <cellStyle name="SAPBEXaggItemX 2 2 3 4 5" xfId="12485"/>
    <cellStyle name="SAPBEXaggItemX 2 2 3 5" xfId="12486"/>
    <cellStyle name="SAPBEXaggItemX 2 2 3 5 2" xfId="12487"/>
    <cellStyle name="SAPBEXaggItemX 2 2 3 5 2 2" xfId="12488"/>
    <cellStyle name="SAPBEXaggItemX 2 2 3 5 2 2 2" xfId="12489"/>
    <cellStyle name="SAPBEXaggItemX 2 2 3 5 2 3" xfId="12490"/>
    <cellStyle name="SAPBEXaggItemX 2 2 3 5 2 3 2" xfId="12491"/>
    <cellStyle name="SAPBEXaggItemX 2 2 3 5 2 4" xfId="12492"/>
    <cellStyle name="SAPBEXaggItemX 2 2 3 5 3" xfId="12493"/>
    <cellStyle name="SAPBEXaggItemX 2 2 3 5 3 2" xfId="12494"/>
    <cellStyle name="SAPBEXaggItemX 2 2 3 5 4" xfId="12495"/>
    <cellStyle name="SAPBEXaggItemX 2 2 3 5 4 2" xfId="12496"/>
    <cellStyle name="SAPBEXaggItemX 2 2 3 5 5" xfId="12497"/>
    <cellStyle name="SAPBEXaggItemX 2 2 3 6" xfId="12498"/>
    <cellStyle name="SAPBEXaggItemX 2 2 3 6 2" xfId="12499"/>
    <cellStyle name="SAPBEXaggItemX 2 2 3 6 2 2" xfId="12500"/>
    <cellStyle name="SAPBEXaggItemX 2 2 3 6 2 2 2" xfId="12501"/>
    <cellStyle name="SAPBEXaggItemX 2 2 3 6 2 3" xfId="12502"/>
    <cellStyle name="SAPBEXaggItemX 2 2 3 6 2 3 2" xfId="12503"/>
    <cellStyle name="SAPBEXaggItemX 2 2 3 6 2 4" xfId="12504"/>
    <cellStyle name="SAPBEXaggItemX 2 2 3 6 3" xfId="12505"/>
    <cellStyle name="SAPBEXaggItemX 2 2 3 6 3 2" xfId="12506"/>
    <cellStyle name="SAPBEXaggItemX 2 2 3 6 4" xfId="12507"/>
    <cellStyle name="SAPBEXaggItemX 2 2 3 6 4 2" xfId="12508"/>
    <cellStyle name="SAPBEXaggItemX 2 2 3 6 5" xfId="12509"/>
    <cellStyle name="SAPBEXaggItemX 2 2 3 7" xfId="12510"/>
    <cellStyle name="SAPBEXaggItemX 2 2 3 7 2" xfId="12511"/>
    <cellStyle name="SAPBEXaggItemX 2 2 3 7 2 2" xfId="12512"/>
    <cellStyle name="SAPBEXaggItemX 2 2 3 7 3" xfId="12513"/>
    <cellStyle name="SAPBEXaggItemX 2 2 3 7 3 2" xfId="12514"/>
    <cellStyle name="SAPBEXaggItemX 2 2 3 7 4" xfId="12515"/>
    <cellStyle name="SAPBEXaggItemX 2 2 3 8" xfId="12516"/>
    <cellStyle name="SAPBEXaggItemX 2 2 3 8 2" xfId="12517"/>
    <cellStyle name="SAPBEXaggItemX 2 2 3 9" xfId="12518"/>
    <cellStyle name="SAPBEXaggItemX 2 2 3 9 2" xfId="12519"/>
    <cellStyle name="SAPBEXaggItemX 2 2 4" xfId="12520"/>
    <cellStyle name="SAPBEXaggItemX 2 2 4 10" xfId="12521"/>
    <cellStyle name="SAPBEXaggItemX 2 2 4 2" xfId="12522"/>
    <cellStyle name="SAPBEXaggItemX 2 2 4 2 2" xfId="12523"/>
    <cellStyle name="SAPBEXaggItemX 2 2 4 2 2 2" xfId="12524"/>
    <cellStyle name="SAPBEXaggItemX 2 2 4 2 2 2 2" xfId="12525"/>
    <cellStyle name="SAPBEXaggItemX 2 2 4 2 2 3" xfId="12526"/>
    <cellStyle name="SAPBEXaggItemX 2 2 4 2 2 3 2" xfId="12527"/>
    <cellStyle name="SAPBEXaggItemX 2 2 4 2 2 4" xfId="12528"/>
    <cellStyle name="SAPBEXaggItemX 2 2 4 2 3" xfId="12529"/>
    <cellStyle name="SAPBEXaggItemX 2 2 4 2 3 2" xfId="12530"/>
    <cellStyle name="SAPBEXaggItemX 2 2 4 2 4" xfId="12531"/>
    <cellStyle name="SAPBEXaggItemX 2 2 4 2 4 2" xfId="12532"/>
    <cellStyle name="SAPBEXaggItemX 2 2 4 2 5" xfId="12533"/>
    <cellStyle name="SAPBEXaggItemX 2 2 4 3" xfId="12534"/>
    <cellStyle name="SAPBEXaggItemX 2 2 4 3 2" xfId="12535"/>
    <cellStyle name="SAPBEXaggItemX 2 2 4 3 2 2" xfId="12536"/>
    <cellStyle name="SAPBEXaggItemX 2 2 4 3 2 2 2" xfId="12537"/>
    <cellStyle name="SAPBEXaggItemX 2 2 4 3 2 3" xfId="12538"/>
    <cellStyle name="SAPBEXaggItemX 2 2 4 3 2 3 2" xfId="12539"/>
    <cellStyle name="SAPBEXaggItemX 2 2 4 3 2 4" xfId="12540"/>
    <cellStyle name="SAPBEXaggItemX 2 2 4 3 3" xfId="12541"/>
    <cellStyle name="SAPBEXaggItemX 2 2 4 3 3 2" xfId="12542"/>
    <cellStyle name="SAPBEXaggItemX 2 2 4 3 4" xfId="12543"/>
    <cellStyle name="SAPBEXaggItemX 2 2 4 3 4 2" xfId="12544"/>
    <cellStyle name="SAPBEXaggItemX 2 2 4 3 5" xfId="12545"/>
    <cellStyle name="SAPBEXaggItemX 2 2 4 4" xfId="12546"/>
    <cellStyle name="SAPBEXaggItemX 2 2 4 4 2" xfId="12547"/>
    <cellStyle name="SAPBEXaggItemX 2 2 4 4 2 2" xfId="12548"/>
    <cellStyle name="SAPBEXaggItemX 2 2 4 4 2 2 2" xfId="12549"/>
    <cellStyle name="SAPBEXaggItemX 2 2 4 4 2 3" xfId="12550"/>
    <cellStyle name="SAPBEXaggItemX 2 2 4 4 2 3 2" xfId="12551"/>
    <cellStyle name="SAPBEXaggItemX 2 2 4 4 2 4" xfId="12552"/>
    <cellStyle name="SAPBEXaggItemX 2 2 4 4 3" xfId="12553"/>
    <cellStyle name="SAPBEXaggItemX 2 2 4 4 3 2" xfId="12554"/>
    <cellStyle name="SAPBEXaggItemX 2 2 4 4 4" xfId="12555"/>
    <cellStyle name="SAPBEXaggItemX 2 2 4 4 4 2" xfId="12556"/>
    <cellStyle name="SAPBEXaggItemX 2 2 4 4 5" xfId="12557"/>
    <cellStyle name="SAPBEXaggItemX 2 2 4 5" xfId="12558"/>
    <cellStyle name="SAPBEXaggItemX 2 2 4 5 2" xfId="12559"/>
    <cellStyle name="SAPBEXaggItemX 2 2 4 5 2 2" xfId="12560"/>
    <cellStyle name="SAPBEXaggItemX 2 2 4 5 2 2 2" xfId="12561"/>
    <cellStyle name="SAPBEXaggItemX 2 2 4 5 2 3" xfId="12562"/>
    <cellStyle name="SAPBEXaggItemX 2 2 4 5 2 3 2" xfId="12563"/>
    <cellStyle name="SAPBEXaggItemX 2 2 4 5 2 4" xfId="12564"/>
    <cellStyle name="SAPBEXaggItemX 2 2 4 5 3" xfId="12565"/>
    <cellStyle name="SAPBEXaggItemX 2 2 4 5 3 2" xfId="12566"/>
    <cellStyle name="SAPBEXaggItemX 2 2 4 5 4" xfId="12567"/>
    <cellStyle name="SAPBEXaggItemX 2 2 4 5 4 2" xfId="12568"/>
    <cellStyle name="SAPBEXaggItemX 2 2 4 5 5" xfId="12569"/>
    <cellStyle name="SAPBEXaggItemX 2 2 4 6" xfId="12570"/>
    <cellStyle name="SAPBEXaggItemX 2 2 4 6 2" xfId="12571"/>
    <cellStyle name="SAPBEXaggItemX 2 2 4 6 2 2" xfId="12572"/>
    <cellStyle name="SAPBEXaggItemX 2 2 4 6 2 2 2" xfId="12573"/>
    <cellStyle name="SAPBEXaggItemX 2 2 4 6 2 3" xfId="12574"/>
    <cellStyle name="SAPBEXaggItemX 2 2 4 6 2 3 2" xfId="12575"/>
    <cellStyle name="SAPBEXaggItemX 2 2 4 6 2 4" xfId="12576"/>
    <cellStyle name="SAPBEXaggItemX 2 2 4 6 3" xfId="12577"/>
    <cellStyle name="SAPBEXaggItemX 2 2 4 6 3 2" xfId="12578"/>
    <cellStyle name="SAPBEXaggItemX 2 2 4 6 4" xfId="12579"/>
    <cellStyle name="SAPBEXaggItemX 2 2 4 6 4 2" xfId="12580"/>
    <cellStyle name="SAPBEXaggItemX 2 2 4 6 5" xfId="12581"/>
    <cellStyle name="SAPBEXaggItemX 2 2 4 7" xfId="12582"/>
    <cellStyle name="SAPBEXaggItemX 2 2 4 7 2" xfId="12583"/>
    <cellStyle name="SAPBEXaggItemX 2 2 4 7 2 2" xfId="12584"/>
    <cellStyle name="SAPBEXaggItemX 2 2 4 7 3" xfId="12585"/>
    <cellStyle name="SAPBEXaggItemX 2 2 4 7 3 2" xfId="12586"/>
    <cellStyle name="SAPBEXaggItemX 2 2 4 7 4" xfId="12587"/>
    <cellStyle name="SAPBEXaggItemX 2 2 4 8" xfId="12588"/>
    <cellStyle name="SAPBEXaggItemX 2 2 4 8 2" xfId="12589"/>
    <cellStyle name="SAPBEXaggItemX 2 2 4 9" xfId="12590"/>
    <cellStyle name="SAPBEXaggItemX 2 2 4 9 2" xfId="12591"/>
    <cellStyle name="SAPBEXaggItemX 2 2 5" xfId="12592"/>
    <cellStyle name="SAPBEXaggItemX 2 2 5 2" xfId="12593"/>
    <cellStyle name="SAPBEXaggItemX 2 2 5 2 2" xfId="12594"/>
    <cellStyle name="SAPBEXaggItemX 2 2 5 2 2 2" xfId="12595"/>
    <cellStyle name="SAPBEXaggItemX 2 2 5 2 3" xfId="12596"/>
    <cellStyle name="SAPBEXaggItemX 2 2 5 2 3 2" xfId="12597"/>
    <cellStyle name="SAPBEXaggItemX 2 2 5 2 4" xfId="12598"/>
    <cellStyle name="SAPBEXaggItemX 2 2 5 3" xfId="12599"/>
    <cellStyle name="SAPBEXaggItemX 2 2 5 3 2" xfId="12600"/>
    <cellStyle name="SAPBEXaggItemX 2 2 5 4" xfId="12601"/>
    <cellStyle name="SAPBEXaggItemX 2 2 5 4 2" xfId="12602"/>
    <cellStyle name="SAPBEXaggItemX 2 2 5 5" xfId="12603"/>
    <cellStyle name="SAPBEXaggItemX 2 2 6" xfId="12604"/>
    <cellStyle name="SAPBEXaggItemX 2 2 6 2" xfId="12605"/>
    <cellStyle name="SAPBEXaggItemX 2 2 6 2 2" xfId="12606"/>
    <cellStyle name="SAPBEXaggItemX 2 2 6 2 2 2" xfId="12607"/>
    <cellStyle name="SAPBEXaggItemX 2 2 6 2 3" xfId="12608"/>
    <cellStyle name="SAPBEXaggItemX 2 2 6 2 3 2" xfId="12609"/>
    <cellStyle name="SAPBEXaggItemX 2 2 6 2 4" xfId="12610"/>
    <cellStyle name="SAPBEXaggItemX 2 2 6 3" xfId="12611"/>
    <cellStyle name="SAPBEXaggItemX 2 2 6 3 2" xfId="12612"/>
    <cellStyle name="SAPBEXaggItemX 2 2 6 4" xfId="12613"/>
    <cellStyle name="SAPBEXaggItemX 2 2 6 4 2" xfId="12614"/>
    <cellStyle name="SAPBEXaggItemX 2 2 6 5" xfId="12615"/>
    <cellStyle name="SAPBEXaggItemX 2 2 7" xfId="12616"/>
    <cellStyle name="SAPBEXaggItemX 2 2 7 2" xfId="12617"/>
    <cellStyle name="SAPBEXaggItemX 2 2 7 2 2" xfId="12618"/>
    <cellStyle name="SAPBEXaggItemX 2 2 7 2 2 2" xfId="12619"/>
    <cellStyle name="SAPBEXaggItemX 2 2 7 2 3" xfId="12620"/>
    <cellStyle name="SAPBEXaggItemX 2 2 7 2 3 2" xfId="12621"/>
    <cellStyle name="SAPBEXaggItemX 2 2 7 2 4" xfId="12622"/>
    <cellStyle name="SAPBEXaggItemX 2 2 7 3" xfId="12623"/>
    <cellStyle name="SAPBEXaggItemX 2 2 7 3 2" xfId="12624"/>
    <cellStyle name="SAPBEXaggItemX 2 2 7 4" xfId="12625"/>
    <cellStyle name="SAPBEXaggItemX 2 2 7 4 2" xfId="12626"/>
    <cellStyle name="SAPBEXaggItemX 2 2 7 5" xfId="12627"/>
    <cellStyle name="SAPBEXaggItemX 2 2 8" xfId="12628"/>
    <cellStyle name="SAPBEXaggItemX 2 2 8 2" xfId="12629"/>
    <cellStyle name="SAPBEXaggItemX 2 2 8 2 2" xfId="12630"/>
    <cellStyle name="SAPBEXaggItemX 2 2 8 2 2 2" xfId="12631"/>
    <cellStyle name="SAPBEXaggItemX 2 2 8 2 3" xfId="12632"/>
    <cellStyle name="SAPBEXaggItemX 2 2 8 2 3 2" xfId="12633"/>
    <cellStyle name="SAPBEXaggItemX 2 2 8 2 4" xfId="12634"/>
    <cellStyle name="SAPBEXaggItemX 2 2 8 3" xfId="12635"/>
    <cellStyle name="SAPBEXaggItemX 2 2 8 3 2" xfId="12636"/>
    <cellStyle name="SAPBEXaggItemX 2 2 8 4" xfId="12637"/>
    <cellStyle name="SAPBEXaggItemX 2 2 8 4 2" xfId="12638"/>
    <cellStyle name="SAPBEXaggItemX 2 2 8 5" xfId="12639"/>
    <cellStyle name="SAPBEXaggItemX 2 2 9" xfId="12640"/>
    <cellStyle name="SAPBEXaggItemX 2 2 9 2" xfId="12641"/>
    <cellStyle name="SAPBEXaggItemX 2 2 9 2 2" xfId="12642"/>
    <cellStyle name="SAPBEXaggItemX 2 2 9 2 2 2" xfId="12643"/>
    <cellStyle name="SAPBEXaggItemX 2 2 9 2 3" xfId="12644"/>
    <cellStyle name="SAPBEXaggItemX 2 2 9 2 3 2" xfId="12645"/>
    <cellStyle name="SAPBEXaggItemX 2 2 9 2 4" xfId="12646"/>
    <cellStyle name="SAPBEXaggItemX 2 2 9 3" xfId="12647"/>
    <cellStyle name="SAPBEXaggItemX 2 2 9 3 2" xfId="12648"/>
    <cellStyle name="SAPBEXaggItemX 2 2 9 4" xfId="12649"/>
    <cellStyle name="SAPBEXaggItemX 2 2 9 4 2" xfId="12650"/>
    <cellStyle name="SAPBEXaggItemX 2 2 9 5" xfId="12651"/>
    <cellStyle name="SAPBEXaggItemX 2 20" xfId="12652"/>
    <cellStyle name="SAPBEXaggItemX 2 20 2" xfId="12653"/>
    <cellStyle name="SAPBEXaggItemX 2 21" xfId="12654"/>
    <cellStyle name="SAPBEXaggItemX 2 3" xfId="12655"/>
    <cellStyle name="SAPBEXaggItemX 2 3 10" xfId="12656"/>
    <cellStyle name="SAPBEXaggItemX 2 3 2" xfId="12657"/>
    <cellStyle name="SAPBEXaggItemX 2 3 2 2" xfId="12658"/>
    <cellStyle name="SAPBEXaggItemX 2 3 2 2 2" xfId="12659"/>
    <cellStyle name="SAPBEXaggItemX 2 3 2 2 2 2" xfId="12660"/>
    <cellStyle name="SAPBEXaggItemX 2 3 2 2 3" xfId="12661"/>
    <cellStyle name="SAPBEXaggItemX 2 3 2 2 3 2" xfId="12662"/>
    <cellStyle name="SAPBEXaggItemX 2 3 2 2 4" xfId="12663"/>
    <cellStyle name="SAPBEXaggItemX 2 3 2 3" xfId="12664"/>
    <cellStyle name="SAPBEXaggItemX 2 3 2 3 2" xfId="12665"/>
    <cellStyle name="SAPBEXaggItemX 2 3 2 4" xfId="12666"/>
    <cellStyle name="SAPBEXaggItemX 2 3 2 4 2" xfId="12667"/>
    <cellStyle name="SAPBEXaggItemX 2 3 2 5" xfId="12668"/>
    <cellStyle name="SAPBEXaggItemX 2 3 3" xfId="12669"/>
    <cellStyle name="SAPBEXaggItemX 2 3 3 2" xfId="12670"/>
    <cellStyle name="SAPBEXaggItemX 2 3 3 2 2" xfId="12671"/>
    <cellStyle name="SAPBEXaggItemX 2 3 3 2 2 2" xfId="12672"/>
    <cellStyle name="SAPBEXaggItemX 2 3 3 2 3" xfId="12673"/>
    <cellStyle name="SAPBEXaggItemX 2 3 3 2 3 2" xfId="12674"/>
    <cellStyle name="SAPBEXaggItemX 2 3 3 2 4" xfId="12675"/>
    <cellStyle name="SAPBEXaggItemX 2 3 3 3" xfId="12676"/>
    <cellStyle name="SAPBEXaggItemX 2 3 3 3 2" xfId="12677"/>
    <cellStyle name="SAPBEXaggItemX 2 3 3 4" xfId="12678"/>
    <cellStyle name="SAPBEXaggItemX 2 3 3 4 2" xfId="12679"/>
    <cellStyle name="SAPBEXaggItemX 2 3 3 5" xfId="12680"/>
    <cellStyle name="SAPBEXaggItemX 2 3 4" xfId="12681"/>
    <cellStyle name="SAPBEXaggItemX 2 3 4 2" xfId="12682"/>
    <cellStyle name="SAPBEXaggItemX 2 3 4 2 2" xfId="12683"/>
    <cellStyle name="SAPBEXaggItemX 2 3 4 2 2 2" xfId="12684"/>
    <cellStyle name="SAPBEXaggItemX 2 3 4 2 3" xfId="12685"/>
    <cellStyle name="SAPBEXaggItemX 2 3 4 2 3 2" xfId="12686"/>
    <cellStyle name="SAPBEXaggItemX 2 3 4 2 4" xfId="12687"/>
    <cellStyle name="SAPBEXaggItemX 2 3 4 3" xfId="12688"/>
    <cellStyle name="SAPBEXaggItemX 2 3 4 3 2" xfId="12689"/>
    <cellStyle name="SAPBEXaggItemX 2 3 4 4" xfId="12690"/>
    <cellStyle name="SAPBEXaggItemX 2 3 4 4 2" xfId="12691"/>
    <cellStyle name="SAPBEXaggItemX 2 3 4 5" xfId="12692"/>
    <cellStyle name="SAPBEXaggItemX 2 3 5" xfId="12693"/>
    <cellStyle name="SAPBEXaggItemX 2 3 5 2" xfId="12694"/>
    <cellStyle name="SAPBEXaggItemX 2 3 5 2 2" xfId="12695"/>
    <cellStyle name="SAPBEXaggItemX 2 3 5 2 2 2" xfId="12696"/>
    <cellStyle name="SAPBEXaggItemX 2 3 5 2 3" xfId="12697"/>
    <cellStyle name="SAPBEXaggItemX 2 3 5 2 3 2" xfId="12698"/>
    <cellStyle name="SAPBEXaggItemX 2 3 5 2 4" xfId="12699"/>
    <cellStyle name="SAPBEXaggItemX 2 3 5 3" xfId="12700"/>
    <cellStyle name="SAPBEXaggItemX 2 3 5 3 2" xfId="12701"/>
    <cellStyle name="SAPBEXaggItemX 2 3 5 4" xfId="12702"/>
    <cellStyle name="SAPBEXaggItemX 2 3 5 4 2" xfId="12703"/>
    <cellStyle name="SAPBEXaggItemX 2 3 5 5" xfId="12704"/>
    <cellStyle name="SAPBEXaggItemX 2 3 6" xfId="12705"/>
    <cellStyle name="SAPBEXaggItemX 2 3 6 2" xfId="12706"/>
    <cellStyle name="SAPBEXaggItemX 2 3 6 2 2" xfId="12707"/>
    <cellStyle name="SAPBEXaggItemX 2 3 6 2 2 2" xfId="12708"/>
    <cellStyle name="SAPBEXaggItemX 2 3 6 2 3" xfId="12709"/>
    <cellStyle name="SAPBEXaggItemX 2 3 6 2 3 2" xfId="12710"/>
    <cellStyle name="SAPBEXaggItemX 2 3 6 2 4" xfId="12711"/>
    <cellStyle name="SAPBEXaggItemX 2 3 6 3" xfId="12712"/>
    <cellStyle name="SAPBEXaggItemX 2 3 6 3 2" xfId="12713"/>
    <cellStyle name="SAPBEXaggItemX 2 3 6 4" xfId="12714"/>
    <cellStyle name="SAPBEXaggItemX 2 3 6 4 2" xfId="12715"/>
    <cellStyle name="SAPBEXaggItemX 2 3 6 5" xfId="12716"/>
    <cellStyle name="SAPBEXaggItemX 2 3 7" xfId="12717"/>
    <cellStyle name="SAPBEXaggItemX 2 3 7 2" xfId="12718"/>
    <cellStyle name="SAPBEXaggItemX 2 3 7 2 2" xfId="12719"/>
    <cellStyle name="SAPBEXaggItemX 2 3 7 3" xfId="12720"/>
    <cellStyle name="SAPBEXaggItemX 2 3 7 3 2" xfId="12721"/>
    <cellStyle name="SAPBEXaggItemX 2 3 7 4" xfId="12722"/>
    <cellStyle name="SAPBEXaggItemX 2 3 8" xfId="12723"/>
    <cellStyle name="SAPBEXaggItemX 2 3 8 2" xfId="12724"/>
    <cellStyle name="SAPBEXaggItemX 2 3 9" xfId="12725"/>
    <cellStyle name="SAPBEXaggItemX 2 3 9 2" xfId="12726"/>
    <cellStyle name="SAPBEXaggItemX 2 4" xfId="12727"/>
    <cellStyle name="SAPBEXaggItemX 2 4 10" xfId="12728"/>
    <cellStyle name="SAPBEXaggItemX 2 4 2" xfId="12729"/>
    <cellStyle name="SAPBEXaggItemX 2 4 2 2" xfId="12730"/>
    <cellStyle name="SAPBEXaggItemX 2 4 2 2 2" xfId="12731"/>
    <cellStyle name="SAPBEXaggItemX 2 4 2 2 2 2" xfId="12732"/>
    <cellStyle name="SAPBEXaggItemX 2 4 2 2 3" xfId="12733"/>
    <cellStyle name="SAPBEXaggItemX 2 4 2 2 3 2" xfId="12734"/>
    <cellStyle name="SAPBEXaggItemX 2 4 2 2 4" xfId="12735"/>
    <cellStyle name="SAPBEXaggItemX 2 4 2 3" xfId="12736"/>
    <cellStyle name="SAPBEXaggItemX 2 4 2 3 2" xfId="12737"/>
    <cellStyle name="SAPBEXaggItemX 2 4 2 4" xfId="12738"/>
    <cellStyle name="SAPBEXaggItemX 2 4 2 4 2" xfId="12739"/>
    <cellStyle name="SAPBEXaggItemX 2 4 2 5" xfId="12740"/>
    <cellStyle name="SAPBEXaggItemX 2 4 3" xfId="12741"/>
    <cellStyle name="SAPBEXaggItemX 2 4 3 2" xfId="12742"/>
    <cellStyle name="SAPBEXaggItemX 2 4 3 2 2" xfId="12743"/>
    <cellStyle name="SAPBEXaggItemX 2 4 3 2 2 2" xfId="12744"/>
    <cellStyle name="SAPBEXaggItemX 2 4 3 2 3" xfId="12745"/>
    <cellStyle name="SAPBEXaggItemX 2 4 3 2 3 2" xfId="12746"/>
    <cellStyle name="SAPBEXaggItemX 2 4 3 2 4" xfId="12747"/>
    <cellStyle name="SAPBEXaggItemX 2 4 3 3" xfId="12748"/>
    <cellStyle name="SAPBEXaggItemX 2 4 3 3 2" xfId="12749"/>
    <cellStyle name="SAPBEXaggItemX 2 4 3 4" xfId="12750"/>
    <cellStyle name="SAPBEXaggItemX 2 4 3 4 2" xfId="12751"/>
    <cellStyle name="SAPBEXaggItemX 2 4 3 5" xfId="12752"/>
    <cellStyle name="SAPBEXaggItemX 2 4 4" xfId="12753"/>
    <cellStyle name="SAPBEXaggItemX 2 4 4 2" xfId="12754"/>
    <cellStyle name="SAPBEXaggItemX 2 4 4 2 2" xfId="12755"/>
    <cellStyle name="SAPBEXaggItemX 2 4 4 2 2 2" xfId="12756"/>
    <cellStyle name="SAPBEXaggItemX 2 4 4 2 3" xfId="12757"/>
    <cellStyle name="SAPBEXaggItemX 2 4 4 2 3 2" xfId="12758"/>
    <cellStyle name="SAPBEXaggItemX 2 4 4 2 4" xfId="12759"/>
    <cellStyle name="SAPBEXaggItemX 2 4 4 3" xfId="12760"/>
    <cellStyle name="SAPBEXaggItemX 2 4 4 3 2" xfId="12761"/>
    <cellStyle name="SAPBEXaggItemX 2 4 4 4" xfId="12762"/>
    <cellStyle name="SAPBEXaggItemX 2 4 4 4 2" xfId="12763"/>
    <cellStyle name="SAPBEXaggItemX 2 4 4 5" xfId="12764"/>
    <cellStyle name="SAPBEXaggItemX 2 4 5" xfId="12765"/>
    <cellStyle name="SAPBEXaggItemX 2 4 5 2" xfId="12766"/>
    <cellStyle name="SAPBEXaggItemX 2 4 5 2 2" xfId="12767"/>
    <cellStyle name="SAPBEXaggItemX 2 4 5 2 2 2" xfId="12768"/>
    <cellStyle name="SAPBEXaggItemX 2 4 5 2 3" xfId="12769"/>
    <cellStyle name="SAPBEXaggItemX 2 4 5 2 3 2" xfId="12770"/>
    <cellStyle name="SAPBEXaggItemX 2 4 5 2 4" xfId="12771"/>
    <cellStyle name="SAPBEXaggItemX 2 4 5 3" xfId="12772"/>
    <cellStyle name="SAPBEXaggItemX 2 4 5 3 2" xfId="12773"/>
    <cellStyle name="SAPBEXaggItemX 2 4 5 4" xfId="12774"/>
    <cellStyle name="SAPBEXaggItemX 2 4 5 4 2" xfId="12775"/>
    <cellStyle name="SAPBEXaggItemX 2 4 5 5" xfId="12776"/>
    <cellStyle name="SAPBEXaggItemX 2 4 6" xfId="12777"/>
    <cellStyle name="SAPBEXaggItemX 2 4 6 2" xfId="12778"/>
    <cellStyle name="SAPBEXaggItemX 2 4 6 2 2" xfId="12779"/>
    <cellStyle name="SAPBEXaggItemX 2 4 6 2 2 2" xfId="12780"/>
    <cellStyle name="SAPBEXaggItemX 2 4 6 2 3" xfId="12781"/>
    <cellStyle name="SAPBEXaggItemX 2 4 6 2 3 2" xfId="12782"/>
    <cellStyle name="SAPBEXaggItemX 2 4 6 2 4" xfId="12783"/>
    <cellStyle name="SAPBEXaggItemX 2 4 6 3" xfId="12784"/>
    <cellStyle name="SAPBEXaggItemX 2 4 6 3 2" xfId="12785"/>
    <cellStyle name="SAPBEXaggItemX 2 4 6 4" xfId="12786"/>
    <cellStyle name="SAPBEXaggItemX 2 4 6 4 2" xfId="12787"/>
    <cellStyle name="SAPBEXaggItemX 2 4 6 5" xfId="12788"/>
    <cellStyle name="SAPBEXaggItemX 2 4 7" xfId="12789"/>
    <cellStyle name="SAPBEXaggItemX 2 4 7 2" xfId="12790"/>
    <cellStyle name="SAPBEXaggItemX 2 4 7 2 2" xfId="12791"/>
    <cellStyle name="SAPBEXaggItemX 2 4 7 3" xfId="12792"/>
    <cellStyle name="SAPBEXaggItemX 2 4 7 3 2" xfId="12793"/>
    <cellStyle name="SAPBEXaggItemX 2 4 7 4" xfId="12794"/>
    <cellStyle name="SAPBEXaggItemX 2 4 8" xfId="12795"/>
    <cellStyle name="SAPBEXaggItemX 2 4 8 2" xfId="12796"/>
    <cellStyle name="SAPBEXaggItemX 2 4 9" xfId="12797"/>
    <cellStyle name="SAPBEXaggItemX 2 4 9 2" xfId="12798"/>
    <cellStyle name="SAPBEXaggItemX 2 5" xfId="12799"/>
    <cellStyle name="SAPBEXaggItemX 2 5 10" xfId="12800"/>
    <cellStyle name="SAPBEXaggItemX 2 5 2" xfId="12801"/>
    <cellStyle name="SAPBEXaggItemX 2 5 2 2" xfId="12802"/>
    <cellStyle name="SAPBEXaggItemX 2 5 2 2 2" xfId="12803"/>
    <cellStyle name="SAPBEXaggItemX 2 5 2 2 2 2" xfId="12804"/>
    <cellStyle name="SAPBEXaggItemX 2 5 2 2 3" xfId="12805"/>
    <cellStyle name="SAPBEXaggItemX 2 5 2 2 3 2" xfId="12806"/>
    <cellStyle name="SAPBEXaggItemX 2 5 2 2 4" xfId="12807"/>
    <cellStyle name="SAPBEXaggItemX 2 5 2 3" xfId="12808"/>
    <cellStyle name="SAPBEXaggItemX 2 5 2 3 2" xfId="12809"/>
    <cellStyle name="SAPBEXaggItemX 2 5 2 4" xfId="12810"/>
    <cellStyle name="SAPBEXaggItemX 2 5 2 4 2" xfId="12811"/>
    <cellStyle name="SAPBEXaggItemX 2 5 2 5" xfId="12812"/>
    <cellStyle name="SAPBEXaggItemX 2 5 3" xfId="12813"/>
    <cellStyle name="SAPBEXaggItemX 2 5 3 2" xfId="12814"/>
    <cellStyle name="SAPBEXaggItemX 2 5 3 2 2" xfId="12815"/>
    <cellStyle name="SAPBEXaggItemX 2 5 3 2 2 2" xfId="12816"/>
    <cellStyle name="SAPBEXaggItemX 2 5 3 2 3" xfId="12817"/>
    <cellStyle name="SAPBEXaggItemX 2 5 3 2 3 2" xfId="12818"/>
    <cellStyle name="SAPBEXaggItemX 2 5 3 2 4" xfId="12819"/>
    <cellStyle name="SAPBEXaggItemX 2 5 3 3" xfId="12820"/>
    <cellStyle name="SAPBEXaggItemX 2 5 3 3 2" xfId="12821"/>
    <cellStyle name="SAPBEXaggItemX 2 5 3 4" xfId="12822"/>
    <cellStyle name="SAPBEXaggItemX 2 5 3 4 2" xfId="12823"/>
    <cellStyle name="SAPBEXaggItemX 2 5 3 5" xfId="12824"/>
    <cellStyle name="SAPBEXaggItemX 2 5 4" xfId="12825"/>
    <cellStyle name="SAPBEXaggItemX 2 5 4 2" xfId="12826"/>
    <cellStyle name="SAPBEXaggItemX 2 5 4 2 2" xfId="12827"/>
    <cellStyle name="SAPBEXaggItemX 2 5 4 2 2 2" xfId="12828"/>
    <cellStyle name="SAPBEXaggItemX 2 5 4 2 3" xfId="12829"/>
    <cellStyle name="SAPBEXaggItemX 2 5 4 2 3 2" xfId="12830"/>
    <cellStyle name="SAPBEXaggItemX 2 5 4 2 4" xfId="12831"/>
    <cellStyle name="SAPBEXaggItemX 2 5 4 3" xfId="12832"/>
    <cellStyle name="SAPBEXaggItemX 2 5 4 3 2" xfId="12833"/>
    <cellStyle name="SAPBEXaggItemX 2 5 4 4" xfId="12834"/>
    <cellStyle name="SAPBEXaggItemX 2 5 4 4 2" xfId="12835"/>
    <cellStyle name="SAPBEXaggItemX 2 5 4 5" xfId="12836"/>
    <cellStyle name="SAPBEXaggItemX 2 5 5" xfId="12837"/>
    <cellStyle name="SAPBEXaggItemX 2 5 5 2" xfId="12838"/>
    <cellStyle name="SAPBEXaggItemX 2 5 5 2 2" xfId="12839"/>
    <cellStyle name="SAPBEXaggItemX 2 5 5 2 2 2" xfId="12840"/>
    <cellStyle name="SAPBEXaggItemX 2 5 5 2 3" xfId="12841"/>
    <cellStyle name="SAPBEXaggItemX 2 5 5 2 3 2" xfId="12842"/>
    <cellStyle name="SAPBEXaggItemX 2 5 5 2 4" xfId="12843"/>
    <cellStyle name="SAPBEXaggItemX 2 5 5 3" xfId="12844"/>
    <cellStyle name="SAPBEXaggItemX 2 5 5 3 2" xfId="12845"/>
    <cellStyle name="SAPBEXaggItemX 2 5 5 4" xfId="12846"/>
    <cellStyle name="SAPBEXaggItemX 2 5 5 4 2" xfId="12847"/>
    <cellStyle name="SAPBEXaggItemX 2 5 5 5" xfId="12848"/>
    <cellStyle name="SAPBEXaggItemX 2 5 6" xfId="12849"/>
    <cellStyle name="SAPBEXaggItemX 2 5 6 2" xfId="12850"/>
    <cellStyle name="SAPBEXaggItemX 2 5 6 2 2" xfId="12851"/>
    <cellStyle name="SAPBEXaggItemX 2 5 6 2 2 2" xfId="12852"/>
    <cellStyle name="SAPBEXaggItemX 2 5 6 2 3" xfId="12853"/>
    <cellStyle name="SAPBEXaggItemX 2 5 6 2 3 2" xfId="12854"/>
    <cellStyle name="SAPBEXaggItemX 2 5 6 2 4" xfId="12855"/>
    <cellStyle name="SAPBEXaggItemX 2 5 6 3" xfId="12856"/>
    <cellStyle name="SAPBEXaggItemX 2 5 6 3 2" xfId="12857"/>
    <cellStyle name="SAPBEXaggItemX 2 5 6 4" xfId="12858"/>
    <cellStyle name="SAPBEXaggItemX 2 5 6 4 2" xfId="12859"/>
    <cellStyle name="SAPBEXaggItemX 2 5 6 5" xfId="12860"/>
    <cellStyle name="SAPBEXaggItemX 2 5 7" xfId="12861"/>
    <cellStyle name="SAPBEXaggItemX 2 5 7 2" xfId="12862"/>
    <cellStyle name="SAPBEXaggItemX 2 5 7 2 2" xfId="12863"/>
    <cellStyle name="SAPBEXaggItemX 2 5 7 3" xfId="12864"/>
    <cellStyle name="SAPBEXaggItemX 2 5 7 3 2" xfId="12865"/>
    <cellStyle name="SAPBEXaggItemX 2 5 7 4" xfId="12866"/>
    <cellStyle name="SAPBEXaggItemX 2 5 8" xfId="12867"/>
    <cellStyle name="SAPBEXaggItemX 2 5 8 2" xfId="12868"/>
    <cellStyle name="SAPBEXaggItemX 2 5 9" xfId="12869"/>
    <cellStyle name="SAPBEXaggItemX 2 5 9 2" xfId="12870"/>
    <cellStyle name="SAPBEXaggItemX 2 6" xfId="12871"/>
    <cellStyle name="SAPBEXaggItemX 2 6 2" xfId="12872"/>
    <cellStyle name="SAPBEXaggItemX 2 6 2 2" xfId="12873"/>
    <cellStyle name="SAPBEXaggItemX 2 6 2 2 2" xfId="12874"/>
    <cellStyle name="SAPBEXaggItemX 2 6 2 3" xfId="12875"/>
    <cellStyle name="SAPBEXaggItemX 2 6 2 3 2" xfId="12876"/>
    <cellStyle name="SAPBEXaggItemX 2 6 2 4" xfId="12877"/>
    <cellStyle name="SAPBEXaggItemX 2 6 3" xfId="12878"/>
    <cellStyle name="SAPBEXaggItemX 2 6 3 2" xfId="12879"/>
    <cellStyle name="SAPBEXaggItemX 2 6 4" xfId="12880"/>
    <cellStyle name="SAPBEXaggItemX 2 6 4 2" xfId="12881"/>
    <cellStyle name="SAPBEXaggItemX 2 6 5" xfId="12882"/>
    <cellStyle name="SAPBEXaggItemX 2 7" xfId="12883"/>
    <cellStyle name="SAPBEXaggItemX 2 7 2" xfId="12884"/>
    <cellStyle name="SAPBEXaggItemX 2 7 2 2" xfId="12885"/>
    <cellStyle name="SAPBEXaggItemX 2 7 2 2 2" xfId="12886"/>
    <cellStyle name="SAPBEXaggItemX 2 7 2 3" xfId="12887"/>
    <cellStyle name="SAPBEXaggItemX 2 7 2 3 2" xfId="12888"/>
    <cellStyle name="SAPBEXaggItemX 2 7 2 4" xfId="12889"/>
    <cellStyle name="SAPBEXaggItemX 2 7 3" xfId="12890"/>
    <cellStyle name="SAPBEXaggItemX 2 7 3 2" xfId="12891"/>
    <cellStyle name="SAPBEXaggItemX 2 7 4" xfId="12892"/>
    <cellStyle name="SAPBEXaggItemX 2 7 4 2" xfId="12893"/>
    <cellStyle name="SAPBEXaggItemX 2 7 5" xfId="12894"/>
    <cellStyle name="SAPBEXaggItemX 2 8" xfId="12895"/>
    <cellStyle name="SAPBEXaggItemX 2 8 2" xfId="12896"/>
    <cellStyle name="SAPBEXaggItemX 2 8 2 2" xfId="12897"/>
    <cellStyle name="SAPBEXaggItemX 2 8 2 2 2" xfId="12898"/>
    <cellStyle name="SAPBEXaggItemX 2 8 2 3" xfId="12899"/>
    <cellStyle name="SAPBEXaggItemX 2 8 2 3 2" xfId="12900"/>
    <cellStyle name="SAPBEXaggItemX 2 8 2 4" xfId="12901"/>
    <cellStyle name="SAPBEXaggItemX 2 8 3" xfId="12902"/>
    <cellStyle name="SAPBEXaggItemX 2 8 3 2" xfId="12903"/>
    <cellStyle name="SAPBEXaggItemX 2 8 4" xfId="12904"/>
    <cellStyle name="SAPBEXaggItemX 2 8 4 2" xfId="12905"/>
    <cellStyle name="SAPBEXaggItemX 2 8 5" xfId="12906"/>
    <cellStyle name="SAPBEXaggItemX 2 9" xfId="12907"/>
    <cellStyle name="SAPBEXaggItemX 2 9 2" xfId="12908"/>
    <cellStyle name="SAPBEXaggItemX 2 9 2 2" xfId="12909"/>
    <cellStyle name="SAPBEXaggItemX 2 9 2 2 2" xfId="12910"/>
    <cellStyle name="SAPBEXaggItemX 2 9 2 3" xfId="12911"/>
    <cellStyle name="SAPBEXaggItemX 2 9 2 3 2" xfId="12912"/>
    <cellStyle name="SAPBEXaggItemX 2 9 2 4" xfId="12913"/>
    <cellStyle name="SAPBEXaggItemX 2 9 3" xfId="12914"/>
    <cellStyle name="SAPBEXaggItemX 2 9 3 2" xfId="12915"/>
    <cellStyle name="SAPBEXaggItemX 2 9 4" xfId="12916"/>
    <cellStyle name="SAPBEXaggItemX 2 9 4 2" xfId="12917"/>
    <cellStyle name="SAPBEXaggItemX 2 9 5" xfId="12918"/>
    <cellStyle name="SAPBEXaggItemX 20" xfId="12919"/>
    <cellStyle name="SAPBEXaggItemX 20 2" xfId="12920"/>
    <cellStyle name="SAPBEXaggItemX 21" xfId="12921"/>
    <cellStyle name="SAPBEXaggItemX 21 2" xfId="12922"/>
    <cellStyle name="SAPBEXaggItemX 22" xfId="12923"/>
    <cellStyle name="SAPBEXaggItemX 23" xfId="1022"/>
    <cellStyle name="SAPBEXaggItemX 3" xfId="821"/>
    <cellStyle name="SAPBEXaggItemX 3 10" xfId="12924"/>
    <cellStyle name="SAPBEXaggItemX 3 10 2" xfId="12925"/>
    <cellStyle name="SAPBEXaggItemX 3 10 2 2" xfId="12926"/>
    <cellStyle name="SAPBEXaggItemX 3 10 3" xfId="12927"/>
    <cellStyle name="SAPBEXaggItemX 3 10 3 2" xfId="12928"/>
    <cellStyle name="SAPBEXaggItemX 3 10 4" xfId="12929"/>
    <cellStyle name="SAPBEXaggItemX 3 11" xfId="12930"/>
    <cellStyle name="SAPBEXaggItemX 3 11 2" xfId="12931"/>
    <cellStyle name="SAPBEXaggItemX 3 12" xfId="12932"/>
    <cellStyle name="SAPBEXaggItemX 3 12 2" xfId="12933"/>
    <cellStyle name="SAPBEXaggItemX 3 13" xfId="12934"/>
    <cellStyle name="SAPBEXaggItemX 3 2" xfId="12935"/>
    <cellStyle name="SAPBEXaggItemX 3 2 10" xfId="12936"/>
    <cellStyle name="SAPBEXaggItemX 3 2 2" xfId="12937"/>
    <cellStyle name="SAPBEXaggItemX 3 2 2 2" xfId="12938"/>
    <cellStyle name="SAPBEXaggItemX 3 2 2 2 2" xfId="12939"/>
    <cellStyle name="SAPBEXaggItemX 3 2 2 2 2 2" xfId="12940"/>
    <cellStyle name="SAPBEXaggItemX 3 2 2 2 3" xfId="12941"/>
    <cellStyle name="SAPBEXaggItemX 3 2 2 2 3 2" xfId="12942"/>
    <cellStyle name="SAPBEXaggItemX 3 2 2 2 4" xfId="12943"/>
    <cellStyle name="SAPBEXaggItemX 3 2 2 3" xfId="12944"/>
    <cellStyle name="SAPBEXaggItemX 3 2 2 3 2" xfId="12945"/>
    <cellStyle name="SAPBEXaggItemX 3 2 2 4" xfId="12946"/>
    <cellStyle name="SAPBEXaggItemX 3 2 2 4 2" xfId="12947"/>
    <cellStyle name="SAPBEXaggItemX 3 2 2 5" xfId="12948"/>
    <cellStyle name="SAPBEXaggItemX 3 2 3" xfId="12949"/>
    <cellStyle name="SAPBEXaggItemX 3 2 3 2" xfId="12950"/>
    <cellStyle name="SAPBEXaggItemX 3 2 3 2 2" xfId="12951"/>
    <cellStyle name="SAPBEXaggItemX 3 2 3 2 2 2" xfId="12952"/>
    <cellStyle name="SAPBEXaggItemX 3 2 3 2 3" xfId="12953"/>
    <cellStyle name="SAPBEXaggItemX 3 2 3 2 3 2" xfId="12954"/>
    <cellStyle name="SAPBEXaggItemX 3 2 3 2 4" xfId="12955"/>
    <cellStyle name="SAPBEXaggItemX 3 2 3 3" xfId="12956"/>
    <cellStyle name="SAPBEXaggItemX 3 2 3 3 2" xfId="12957"/>
    <cellStyle name="SAPBEXaggItemX 3 2 3 4" xfId="12958"/>
    <cellStyle name="SAPBEXaggItemX 3 2 3 4 2" xfId="12959"/>
    <cellStyle name="SAPBEXaggItemX 3 2 3 5" xfId="12960"/>
    <cellStyle name="SAPBEXaggItemX 3 2 4" xfId="12961"/>
    <cellStyle name="SAPBEXaggItemX 3 2 4 2" xfId="12962"/>
    <cellStyle name="SAPBEXaggItemX 3 2 4 2 2" xfId="12963"/>
    <cellStyle name="SAPBEXaggItemX 3 2 4 2 2 2" xfId="12964"/>
    <cellStyle name="SAPBEXaggItemX 3 2 4 2 3" xfId="12965"/>
    <cellStyle name="SAPBEXaggItemX 3 2 4 2 3 2" xfId="12966"/>
    <cellStyle name="SAPBEXaggItemX 3 2 4 2 4" xfId="12967"/>
    <cellStyle name="SAPBEXaggItemX 3 2 4 3" xfId="12968"/>
    <cellStyle name="SAPBEXaggItemX 3 2 4 3 2" xfId="12969"/>
    <cellStyle name="SAPBEXaggItemX 3 2 4 4" xfId="12970"/>
    <cellStyle name="SAPBEXaggItemX 3 2 4 4 2" xfId="12971"/>
    <cellStyle name="SAPBEXaggItemX 3 2 4 5" xfId="12972"/>
    <cellStyle name="SAPBEXaggItemX 3 2 5" xfId="12973"/>
    <cellStyle name="SAPBEXaggItemX 3 2 5 2" xfId="12974"/>
    <cellStyle name="SAPBEXaggItemX 3 2 5 2 2" xfId="12975"/>
    <cellStyle name="SAPBEXaggItemX 3 2 5 2 2 2" xfId="12976"/>
    <cellStyle name="SAPBEXaggItemX 3 2 5 2 3" xfId="12977"/>
    <cellStyle name="SAPBEXaggItemX 3 2 5 2 3 2" xfId="12978"/>
    <cellStyle name="SAPBEXaggItemX 3 2 5 2 4" xfId="12979"/>
    <cellStyle name="SAPBEXaggItemX 3 2 5 3" xfId="12980"/>
    <cellStyle name="SAPBEXaggItemX 3 2 5 3 2" xfId="12981"/>
    <cellStyle name="SAPBEXaggItemX 3 2 5 4" xfId="12982"/>
    <cellStyle name="SAPBEXaggItemX 3 2 5 4 2" xfId="12983"/>
    <cellStyle name="SAPBEXaggItemX 3 2 5 5" xfId="12984"/>
    <cellStyle name="SAPBEXaggItemX 3 2 6" xfId="12985"/>
    <cellStyle name="SAPBEXaggItemX 3 2 6 2" xfId="12986"/>
    <cellStyle name="SAPBEXaggItemX 3 2 6 2 2" xfId="12987"/>
    <cellStyle name="SAPBEXaggItemX 3 2 6 2 2 2" xfId="12988"/>
    <cellStyle name="SAPBEXaggItemX 3 2 6 2 3" xfId="12989"/>
    <cellStyle name="SAPBEXaggItemX 3 2 6 2 3 2" xfId="12990"/>
    <cellStyle name="SAPBEXaggItemX 3 2 6 2 4" xfId="12991"/>
    <cellStyle name="SAPBEXaggItemX 3 2 6 3" xfId="12992"/>
    <cellStyle name="SAPBEXaggItemX 3 2 6 3 2" xfId="12993"/>
    <cellStyle name="SAPBEXaggItemX 3 2 6 4" xfId="12994"/>
    <cellStyle name="SAPBEXaggItemX 3 2 6 4 2" xfId="12995"/>
    <cellStyle name="SAPBEXaggItemX 3 2 6 5" xfId="12996"/>
    <cellStyle name="SAPBEXaggItemX 3 2 7" xfId="12997"/>
    <cellStyle name="SAPBEXaggItemX 3 2 7 2" xfId="12998"/>
    <cellStyle name="SAPBEXaggItemX 3 2 7 2 2" xfId="12999"/>
    <cellStyle name="SAPBEXaggItemX 3 2 7 3" xfId="13000"/>
    <cellStyle name="SAPBEXaggItemX 3 2 7 3 2" xfId="13001"/>
    <cellStyle name="SAPBEXaggItemX 3 2 7 4" xfId="13002"/>
    <cellStyle name="SAPBEXaggItemX 3 2 8" xfId="13003"/>
    <cellStyle name="SAPBEXaggItemX 3 2 8 2" xfId="13004"/>
    <cellStyle name="SAPBEXaggItemX 3 2 9" xfId="13005"/>
    <cellStyle name="SAPBEXaggItemX 3 2 9 2" xfId="13006"/>
    <cellStyle name="SAPBEXaggItemX 3 3" xfId="13007"/>
    <cellStyle name="SAPBEXaggItemX 3 3 10" xfId="13008"/>
    <cellStyle name="SAPBEXaggItemX 3 3 2" xfId="13009"/>
    <cellStyle name="SAPBEXaggItemX 3 3 2 2" xfId="13010"/>
    <cellStyle name="SAPBEXaggItemX 3 3 2 2 2" xfId="13011"/>
    <cellStyle name="SAPBEXaggItemX 3 3 2 2 2 2" xfId="13012"/>
    <cellStyle name="SAPBEXaggItemX 3 3 2 2 3" xfId="13013"/>
    <cellStyle name="SAPBEXaggItemX 3 3 2 2 3 2" xfId="13014"/>
    <cellStyle name="SAPBEXaggItemX 3 3 2 2 4" xfId="13015"/>
    <cellStyle name="SAPBEXaggItemX 3 3 2 3" xfId="13016"/>
    <cellStyle name="SAPBEXaggItemX 3 3 2 3 2" xfId="13017"/>
    <cellStyle name="SAPBEXaggItemX 3 3 2 4" xfId="13018"/>
    <cellStyle name="SAPBEXaggItemX 3 3 2 4 2" xfId="13019"/>
    <cellStyle name="SAPBEXaggItemX 3 3 2 5" xfId="13020"/>
    <cellStyle name="SAPBEXaggItemX 3 3 3" xfId="13021"/>
    <cellStyle name="SAPBEXaggItemX 3 3 3 2" xfId="13022"/>
    <cellStyle name="SAPBEXaggItemX 3 3 3 2 2" xfId="13023"/>
    <cellStyle name="SAPBEXaggItemX 3 3 3 2 2 2" xfId="13024"/>
    <cellStyle name="SAPBEXaggItemX 3 3 3 2 3" xfId="13025"/>
    <cellStyle name="SAPBEXaggItemX 3 3 3 2 3 2" xfId="13026"/>
    <cellStyle name="SAPBEXaggItemX 3 3 3 2 4" xfId="13027"/>
    <cellStyle name="SAPBEXaggItemX 3 3 3 3" xfId="13028"/>
    <cellStyle name="SAPBEXaggItemX 3 3 3 3 2" xfId="13029"/>
    <cellStyle name="SAPBEXaggItemX 3 3 3 4" xfId="13030"/>
    <cellStyle name="SAPBEXaggItemX 3 3 3 4 2" xfId="13031"/>
    <cellStyle name="SAPBEXaggItemX 3 3 3 5" xfId="13032"/>
    <cellStyle name="SAPBEXaggItemX 3 3 4" xfId="13033"/>
    <cellStyle name="SAPBEXaggItemX 3 3 4 2" xfId="13034"/>
    <cellStyle name="SAPBEXaggItemX 3 3 4 2 2" xfId="13035"/>
    <cellStyle name="SAPBEXaggItemX 3 3 4 2 2 2" xfId="13036"/>
    <cellStyle name="SAPBEXaggItemX 3 3 4 2 3" xfId="13037"/>
    <cellStyle name="SAPBEXaggItemX 3 3 4 2 3 2" xfId="13038"/>
    <cellStyle name="SAPBEXaggItemX 3 3 4 2 4" xfId="13039"/>
    <cellStyle name="SAPBEXaggItemX 3 3 4 3" xfId="13040"/>
    <cellStyle name="SAPBEXaggItemX 3 3 4 3 2" xfId="13041"/>
    <cellStyle name="SAPBEXaggItemX 3 3 4 4" xfId="13042"/>
    <cellStyle name="SAPBEXaggItemX 3 3 4 4 2" xfId="13043"/>
    <cellStyle name="SAPBEXaggItemX 3 3 4 5" xfId="13044"/>
    <cellStyle name="SAPBEXaggItemX 3 3 5" xfId="13045"/>
    <cellStyle name="SAPBEXaggItemX 3 3 5 2" xfId="13046"/>
    <cellStyle name="SAPBEXaggItemX 3 3 5 2 2" xfId="13047"/>
    <cellStyle name="SAPBEXaggItemX 3 3 5 2 2 2" xfId="13048"/>
    <cellStyle name="SAPBEXaggItemX 3 3 5 2 3" xfId="13049"/>
    <cellStyle name="SAPBEXaggItemX 3 3 5 2 3 2" xfId="13050"/>
    <cellStyle name="SAPBEXaggItemX 3 3 5 2 4" xfId="13051"/>
    <cellStyle name="SAPBEXaggItemX 3 3 5 3" xfId="13052"/>
    <cellStyle name="SAPBEXaggItemX 3 3 5 3 2" xfId="13053"/>
    <cellStyle name="SAPBEXaggItemX 3 3 5 4" xfId="13054"/>
    <cellStyle name="SAPBEXaggItemX 3 3 5 4 2" xfId="13055"/>
    <cellStyle name="SAPBEXaggItemX 3 3 5 5" xfId="13056"/>
    <cellStyle name="SAPBEXaggItemX 3 3 6" xfId="13057"/>
    <cellStyle name="SAPBEXaggItemX 3 3 6 2" xfId="13058"/>
    <cellStyle name="SAPBEXaggItemX 3 3 6 2 2" xfId="13059"/>
    <cellStyle name="SAPBEXaggItemX 3 3 6 2 2 2" xfId="13060"/>
    <cellStyle name="SAPBEXaggItemX 3 3 6 2 3" xfId="13061"/>
    <cellStyle name="SAPBEXaggItemX 3 3 6 2 3 2" xfId="13062"/>
    <cellStyle name="SAPBEXaggItemX 3 3 6 2 4" xfId="13063"/>
    <cellStyle name="SAPBEXaggItemX 3 3 6 3" xfId="13064"/>
    <cellStyle name="SAPBEXaggItemX 3 3 6 3 2" xfId="13065"/>
    <cellStyle name="SAPBEXaggItemX 3 3 6 4" xfId="13066"/>
    <cellStyle name="SAPBEXaggItemX 3 3 6 4 2" xfId="13067"/>
    <cellStyle name="SAPBEXaggItemX 3 3 6 5" xfId="13068"/>
    <cellStyle name="SAPBEXaggItemX 3 3 7" xfId="13069"/>
    <cellStyle name="SAPBEXaggItemX 3 3 7 2" xfId="13070"/>
    <cellStyle name="SAPBEXaggItemX 3 3 7 2 2" xfId="13071"/>
    <cellStyle name="SAPBEXaggItemX 3 3 7 3" xfId="13072"/>
    <cellStyle name="SAPBEXaggItemX 3 3 7 3 2" xfId="13073"/>
    <cellStyle name="SAPBEXaggItemX 3 3 7 4" xfId="13074"/>
    <cellStyle name="SAPBEXaggItemX 3 3 8" xfId="13075"/>
    <cellStyle name="SAPBEXaggItemX 3 3 8 2" xfId="13076"/>
    <cellStyle name="SAPBEXaggItemX 3 3 9" xfId="13077"/>
    <cellStyle name="SAPBEXaggItemX 3 3 9 2" xfId="13078"/>
    <cellStyle name="SAPBEXaggItemX 3 4" xfId="13079"/>
    <cellStyle name="SAPBEXaggItemX 3 4 10" xfId="13080"/>
    <cellStyle name="SAPBEXaggItemX 3 4 2" xfId="13081"/>
    <cellStyle name="SAPBEXaggItemX 3 4 2 2" xfId="13082"/>
    <cellStyle name="SAPBEXaggItemX 3 4 2 2 2" xfId="13083"/>
    <cellStyle name="SAPBEXaggItemX 3 4 2 2 2 2" xfId="13084"/>
    <cellStyle name="SAPBEXaggItemX 3 4 2 2 3" xfId="13085"/>
    <cellStyle name="SAPBEXaggItemX 3 4 2 2 3 2" xfId="13086"/>
    <cellStyle name="SAPBEXaggItemX 3 4 2 2 4" xfId="13087"/>
    <cellStyle name="SAPBEXaggItemX 3 4 2 3" xfId="13088"/>
    <cellStyle name="SAPBEXaggItemX 3 4 2 3 2" xfId="13089"/>
    <cellStyle name="SAPBEXaggItemX 3 4 2 4" xfId="13090"/>
    <cellStyle name="SAPBEXaggItemX 3 4 2 4 2" xfId="13091"/>
    <cellStyle name="SAPBEXaggItemX 3 4 2 5" xfId="13092"/>
    <cellStyle name="SAPBEXaggItemX 3 4 3" xfId="13093"/>
    <cellStyle name="SAPBEXaggItemX 3 4 3 2" xfId="13094"/>
    <cellStyle name="SAPBEXaggItemX 3 4 3 2 2" xfId="13095"/>
    <cellStyle name="SAPBEXaggItemX 3 4 3 2 2 2" xfId="13096"/>
    <cellStyle name="SAPBEXaggItemX 3 4 3 2 3" xfId="13097"/>
    <cellStyle name="SAPBEXaggItemX 3 4 3 2 3 2" xfId="13098"/>
    <cellStyle name="SAPBEXaggItemX 3 4 3 2 4" xfId="13099"/>
    <cellStyle name="SAPBEXaggItemX 3 4 3 3" xfId="13100"/>
    <cellStyle name="SAPBEXaggItemX 3 4 3 3 2" xfId="13101"/>
    <cellStyle name="SAPBEXaggItemX 3 4 3 4" xfId="13102"/>
    <cellStyle name="SAPBEXaggItemX 3 4 3 4 2" xfId="13103"/>
    <cellStyle name="SAPBEXaggItemX 3 4 3 5" xfId="13104"/>
    <cellStyle name="SAPBEXaggItemX 3 4 4" xfId="13105"/>
    <cellStyle name="SAPBEXaggItemX 3 4 4 2" xfId="13106"/>
    <cellStyle name="SAPBEXaggItemX 3 4 4 2 2" xfId="13107"/>
    <cellStyle name="SAPBEXaggItemX 3 4 4 2 2 2" xfId="13108"/>
    <cellStyle name="SAPBEXaggItemX 3 4 4 2 3" xfId="13109"/>
    <cellStyle name="SAPBEXaggItemX 3 4 4 2 3 2" xfId="13110"/>
    <cellStyle name="SAPBEXaggItemX 3 4 4 2 4" xfId="13111"/>
    <cellStyle name="SAPBEXaggItemX 3 4 4 3" xfId="13112"/>
    <cellStyle name="SAPBEXaggItemX 3 4 4 3 2" xfId="13113"/>
    <cellStyle name="SAPBEXaggItemX 3 4 4 4" xfId="13114"/>
    <cellStyle name="SAPBEXaggItemX 3 4 4 4 2" xfId="13115"/>
    <cellStyle name="SAPBEXaggItemX 3 4 4 5" xfId="13116"/>
    <cellStyle name="SAPBEXaggItemX 3 4 5" xfId="13117"/>
    <cellStyle name="SAPBEXaggItemX 3 4 5 2" xfId="13118"/>
    <cellStyle name="SAPBEXaggItemX 3 4 5 2 2" xfId="13119"/>
    <cellStyle name="SAPBEXaggItemX 3 4 5 2 2 2" xfId="13120"/>
    <cellStyle name="SAPBEXaggItemX 3 4 5 2 3" xfId="13121"/>
    <cellStyle name="SAPBEXaggItemX 3 4 5 2 3 2" xfId="13122"/>
    <cellStyle name="SAPBEXaggItemX 3 4 5 2 4" xfId="13123"/>
    <cellStyle name="SAPBEXaggItemX 3 4 5 3" xfId="13124"/>
    <cellStyle name="SAPBEXaggItemX 3 4 5 3 2" xfId="13125"/>
    <cellStyle name="SAPBEXaggItemX 3 4 5 4" xfId="13126"/>
    <cellStyle name="SAPBEXaggItemX 3 4 5 4 2" xfId="13127"/>
    <cellStyle name="SAPBEXaggItemX 3 4 5 5" xfId="13128"/>
    <cellStyle name="SAPBEXaggItemX 3 4 6" xfId="13129"/>
    <cellStyle name="SAPBEXaggItemX 3 4 6 2" xfId="13130"/>
    <cellStyle name="SAPBEXaggItemX 3 4 6 2 2" xfId="13131"/>
    <cellStyle name="SAPBEXaggItemX 3 4 6 2 2 2" xfId="13132"/>
    <cellStyle name="SAPBEXaggItemX 3 4 6 2 3" xfId="13133"/>
    <cellStyle name="SAPBEXaggItemX 3 4 6 2 3 2" xfId="13134"/>
    <cellStyle name="SAPBEXaggItemX 3 4 6 2 4" xfId="13135"/>
    <cellStyle name="SAPBEXaggItemX 3 4 6 3" xfId="13136"/>
    <cellStyle name="SAPBEXaggItemX 3 4 6 3 2" xfId="13137"/>
    <cellStyle name="SAPBEXaggItemX 3 4 6 4" xfId="13138"/>
    <cellStyle name="SAPBEXaggItemX 3 4 6 4 2" xfId="13139"/>
    <cellStyle name="SAPBEXaggItemX 3 4 6 5" xfId="13140"/>
    <cellStyle name="SAPBEXaggItemX 3 4 7" xfId="13141"/>
    <cellStyle name="SAPBEXaggItemX 3 4 7 2" xfId="13142"/>
    <cellStyle name="SAPBEXaggItemX 3 4 7 2 2" xfId="13143"/>
    <cellStyle name="SAPBEXaggItemX 3 4 7 3" xfId="13144"/>
    <cellStyle name="SAPBEXaggItemX 3 4 7 3 2" xfId="13145"/>
    <cellStyle name="SAPBEXaggItemX 3 4 7 4" xfId="13146"/>
    <cellStyle name="SAPBEXaggItemX 3 4 8" xfId="13147"/>
    <cellStyle name="SAPBEXaggItemX 3 4 8 2" xfId="13148"/>
    <cellStyle name="SAPBEXaggItemX 3 4 9" xfId="13149"/>
    <cellStyle name="SAPBEXaggItemX 3 4 9 2" xfId="13150"/>
    <cellStyle name="SAPBEXaggItemX 3 5" xfId="13151"/>
    <cellStyle name="SAPBEXaggItemX 3 5 2" xfId="13152"/>
    <cellStyle name="SAPBEXaggItemX 3 5 2 2" xfId="13153"/>
    <cellStyle name="SAPBEXaggItemX 3 5 2 2 2" xfId="13154"/>
    <cellStyle name="SAPBEXaggItemX 3 5 2 3" xfId="13155"/>
    <cellStyle name="SAPBEXaggItemX 3 5 2 3 2" xfId="13156"/>
    <cellStyle name="SAPBEXaggItemX 3 5 2 4" xfId="13157"/>
    <cellStyle name="SAPBEXaggItemX 3 5 3" xfId="13158"/>
    <cellStyle name="SAPBEXaggItemX 3 5 3 2" xfId="13159"/>
    <cellStyle name="SAPBEXaggItemX 3 5 4" xfId="13160"/>
    <cellStyle name="SAPBEXaggItemX 3 5 4 2" xfId="13161"/>
    <cellStyle name="SAPBEXaggItemX 3 5 5" xfId="13162"/>
    <cellStyle name="SAPBEXaggItemX 3 6" xfId="13163"/>
    <cellStyle name="SAPBEXaggItemX 3 6 2" xfId="13164"/>
    <cellStyle name="SAPBEXaggItemX 3 6 2 2" xfId="13165"/>
    <cellStyle name="SAPBEXaggItemX 3 6 2 2 2" xfId="13166"/>
    <cellStyle name="SAPBEXaggItemX 3 6 2 3" xfId="13167"/>
    <cellStyle name="SAPBEXaggItemX 3 6 2 3 2" xfId="13168"/>
    <cellStyle name="SAPBEXaggItemX 3 6 2 4" xfId="13169"/>
    <cellStyle name="SAPBEXaggItemX 3 6 3" xfId="13170"/>
    <cellStyle name="SAPBEXaggItemX 3 6 3 2" xfId="13171"/>
    <cellStyle name="SAPBEXaggItemX 3 6 4" xfId="13172"/>
    <cellStyle name="SAPBEXaggItemX 3 6 4 2" xfId="13173"/>
    <cellStyle name="SAPBEXaggItemX 3 6 5" xfId="13174"/>
    <cellStyle name="SAPBEXaggItemX 3 7" xfId="13175"/>
    <cellStyle name="SAPBEXaggItemX 3 7 2" xfId="13176"/>
    <cellStyle name="SAPBEXaggItemX 3 7 2 2" xfId="13177"/>
    <cellStyle name="SAPBEXaggItemX 3 7 2 2 2" xfId="13178"/>
    <cellStyle name="SAPBEXaggItemX 3 7 2 3" xfId="13179"/>
    <cellStyle name="SAPBEXaggItemX 3 7 2 3 2" xfId="13180"/>
    <cellStyle name="SAPBEXaggItemX 3 7 2 4" xfId="13181"/>
    <cellStyle name="SAPBEXaggItemX 3 7 3" xfId="13182"/>
    <cellStyle name="SAPBEXaggItemX 3 7 3 2" xfId="13183"/>
    <cellStyle name="SAPBEXaggItemX 3 7 4" xfId="13184"/>
    <cellStyle name="SAPBEXaggItemX 3 7 4 2" xfId="13185"/>
    <cellStyle name="SAPBEXaggItemX 3 7 5" xfId="13186"/>
    <cellStyle name="SAPBEXaggItemX 3 8" xfId="13187"/>
    <cellStyle name="SAPBEXaggItemX 3 8 2" xfId="13188"/>
    <cellStyle name="SAPBEXaggItemX 3 8 2 2" xfId="13189"/>
    <cellStyle name="SAPBEXaggItemX 3 8 2 2 2" xfId="13190"/>
    <cellStyle name="SAPBEXaggItemX 3 8 2 3" xfId="13191"/>
    <cellStyle name="SAPBEXaggItemX 3 8 2 3 2" xfId="13192"/>
    <cellStyle name="SAPBEXaggItemX 3 8 2 4" xfId="13193"/>
    <cellStyle name="SAPBEXaggItemX 3 8 3" xfId="13194"/>
    <cellStyle name="SAPBEXaggItemX 3 8 3 2" xfId="13195"/>
    <cellStyle name="SAPBEXaggItemX 3 8 4" xfId="13196"/>
    <cellStyle name="SAPBEXaggItemX 3 8 4 2" xfId="13197"/>
    <cellStyle name="SAPBEXaggItemX 3 8 5" xfId="13198"/>
    <cellStyle name="SAPBEXaggItemX 3 9" xfId="13199"/>
    <cellStyle name="SAPBEXaggItemX 3 9 2" xfId="13200"/>
    <cellStyle name="SAPBEXaggItemX 3 9 2 2" xfId="13201"/>
    <cellStyle name="SAPBEXaggItemX 3 9 2 2 2" xfId="13202"/>
    <cellStyle name="SAPBEXaggItemX 3 9 2 3" xfId="13203"/>
    <cellStyle name="SAPBEXaggItemX 3 9 2 3 2" xfId="13204"/>
    <cellStyle name="SAPBEXaggItemX 3 9 2 4" xfId="13205"/>
    <cellStyle name="SAPBEXaggItemX 3 9 3" xfId="13206"/>
    <cellStyle name="SAPBEXaggItemX 3 9 3 2" xfId="13207"/>
    <cellStyle name="SAPBEXaggItemX 3 9 4" xfId="13208"/>
    <cellStyle name="SAPBEXaggItemX 3 9 4 2" xfId="13209"/>
    <cellStyle name="SAPBEXaggItemX 3 9 5" xfId="13210"/>
    <cellStyle name="SAPBEXaggItemX 4" xfId="822"/>
    <cellStyle name="SAPBEXaggItemX 4 10" xfId="13211"/>
    <cellStyle name="SAPBEXaggItemX 4 2" xfId="13212"/>
    <cellStyle name="SAPBEXaggItemX 4 2 2" xfId="13213"/>
    <cellStyle name="SAPBEXaggItemX 4 2 2 2" xfId="13214"/>
    <cellStyle name="SAPBEXaggItemX 4 2 2 2 2" xfId="13215"/>
    <cellStyle name="SAPBEXaggItemX 4 2 2 3" xfId="13216"/>
    <cellStyle name="SAPBEXaggItemX 4 2 2 3 2" xfId="13217"/>
    <cellStyle name="SAPBEXaggItemX 4 2 2 4" xfId="13218"/>
    <cellStyle name="SAPBEXaggItemX 4 2 3" xfId="13219"/>
    <cellStyle name="SAPBEXaggItemX 4 2 3 2" xfId="13220"/>
    <cellStyle name="SAPBEXaggItemX 4 2 4" xfId="13221"/>
    <cellStyle name="SAPBEXaggItemX 4 2 4 2" xfId="13222"/>
    <cellStyle name="SAPBEXaggItemX 4 2 5" xfId="13223"/>
    <cellStyle name="SAPBEXaggItemX 4 3" xfId="13224"/>
    <cellStyle name="SAPBEXaggItemX 4 3 2" xfId="13225"/>
    <cellStyle name="SAPBEXaggItemX 4 3 2 2" xfId="13226"/>
    <cellStyle name="SAPBEXaggItemX 4 3 2 2 2" xfId="13227"/>
    <cellStyle name="SAPBEXaggItemX 4 3 2 3" xfId="13228"/>
    <cellStyle name="SAPBEXaggItemX 4 3 2 3 2" xfId="13229"/>
    <cellStyle name="SAPBEXaggItemX 4 3 2 4" xfId="13230"/>
    <cellStyle name="SAPBEXaggItemX 4 3 3" xfId="13231"/>
    <cellStyle name="SAPBEXaggItemX 4 3 3 2" xfId="13232"/>
    <cellStyle name="SAPBEXaggItemX 4 3 4" xfId="13233"/>
    <cellStyle name="SAPBEXaggItemX 4 3 4 2" xfId="13234"/>
    <cellStyle name="SAPBEXaggItemX 4 3 5" xfId="13235"/>
    <cellStyle name="SAPBEXaggItemX 4 4" xfId="13236"/>
    <cellStyle name="SAPBEXaggItemX 4 4 2" xfId="13237"/>
    <cellStyle name="SAPBEXaggItemX 4 4 2 2" xfId="13238"/>
    <cellStyle name="SAPBEXaggItemX 4 4 2 2 2" xfId="13239"/>
    <cellStyle name="SAPBEXaggItemX 4 4 2 3" xfId="13240"/>
    <cellStyle name="SAPBEXaggItemX 4 4 2 3 2" xfId="13241"/>
    <cellStyle name="SAPBEXaggItemX 4 4 2 4" xfId="13242"/>
    <cellStyle name="SAPBEXaggItemX 4 4 3" xfId="13243"/>
    <cellStyle name="SAPBEXaggItemX 4 4 3 2" xfId="13244"/>
    <cellStyle name="SAPBEXaggItemX 4 4 4" xfId="13245"/>
    <cellStyle name="SAPBEXaggItemX 4 4 4 2" xfId="13246"/>
    <cellStyle name="SAPBEXaggItemX 4 4 5" xfId="13247"/>
    <cellStyle name="SAPBEXaggItemX 4 5" xfId="13248"/>
    <cellStyle name="SAPBEXaggItemX 4 5 2" xfId="13249"/>
    <cellStyle name="SAPBEXaggItemX 4 5 2 2" xfId="13250"/>
    <cellStyle name="SAPBEXaggItemX 4 5 2 2 2" xfId="13251"/>
    <cellStyle name="SAPBEXaggItemX 4 5 2 3" xfId="13252"/>
    <cellStyle name="SAPBEXaggItemX 4 5 2 3 2" xfId="13253"/>
    <cellStyle name="SAPBEXaggItemX 4 5 2 4" xfId="13254"/>
    <cellStyle name="SAPBEXaggItemX 4 5 3" xfId="13255"/>
    <cellStyle name="SAPBEXaggItemX 4 5 3 2" xfId="13256"/>
    <cellStyle name="SAPBEXaggItemX 4 5 4" xfId="13257"/>
    <cellStyle name="SAPBEXaggItemX 4 5 4 2" xfId="13258"/>
    <cellStyle name="SAPBEXaggItemX 4 5 5" xfId="13259"/>
    <cellStyle name="SAPBEXaggItemX 4 6" xfId="13260"/>
    <cellStyle name="SAPBEXaggItemX 4 6 2" xfId="13261"/>
    <cellStyle name="SAPBEXaggItemX 4 6 2 2" xfId="13262"/>
    <cellStyle name="SAPBEXaggItemX 4 6 2 2 2" xfId="13263"/>
    <cellStyle name="SAPBEXaggItemX 4 6 2 3" xfId="13264"/>
    <cellStyle name="SAPBEXaggItemX 4 6 2 3 2" xfId="13265"/>
    <cellStyle name="SAPBEXaggItemX 4 6 2 4" xfId="13266"/>
    <cellStyle name="SAPBEXaggItemX 4 6 3" xfId="13267"/>
    <cellStyle name="SAPBEXaggItemX 4 6 3 2" xfId="13268"/>
    <cellStyle name="SAPBEXaggItemX 4 6 4" xfId="13269"/>
    <cellStyle name="SAPBEXaggItemX 4 6 4 2" xfId="13270"/>
    <cellStyle name="SAPBEXaggItemX 4 6 5" xfId="13271"/>
    <cellStyle name="SAPBEXaggItemX 4 7" xfId="13272"/>
    <cellStyle name="SAPBEXaggItemX 4 7 2" xfId="13273"/>
    <cellStyle name="SAPBEXaggItemX 4 7 2 2" xfId="13274"/>
    <cellStyle name="SAPBEXaggItemX 4 7 3" xfId="13275"/>
    <cellStyle name="SAPBEXaggItemX 4 7 3 2" xfId="13276"/>
    <cellStyle name="SAPBEXaggItemX 4 7 4" xfId="13277"/>
    <cellStyle name="SAPBEXaggItemX 4 8" xfId="13278"/>
    <cellStyle name="SAPBEXaggItemX 4 8 2" xfId="13279"/>
    <cellStyle name="SAPBEXaggItemX 4 9" xfId="13280"/>
    <cellStyle name="SAPBEXaggItemX 4 9 2" xfId="13281"/>
    <cellStyle name="SAPBEXaggItemX 5" xfId="823"/>
    <cellStyle name="SAPBEXaggItemX 5 10" xfId="13282"/>
    <cellStyle name="SAPBEXaggItemX 5 2" xfId="13283"/>
    <cellStyle name="SAPBEXaggItemX 5 2 2" xfId="13284"/>
    <cellStyle name="SAPBEXaggItemX 5 2 2 2" xfId="13285"/>
    <cellStyle name="SAPBEXaggItemX 5 2 2 2 2" xfId="13286"/>
    <cellStyle name="SAPBEXaggItemX 5 2 2 3" xfId="13287"/>
    <cellStyle name="SAPBEXaggItemX 5 2 2 3 2" xfId="13288"/>
    <cellStyle name="SAPBEXaggItemX 5 2 2 4" xfId="13289"/>
    <cellStyle name="SAPBEXaggItemX 5 2 3" xfId="13290"/>
    <cellStyle name="SAPBEXaggItemX 5 2 3 2" xfId="13291"/>
    <cellStyle name="SAPBEXaggItemX 5 2 4" xfId="13292"/>
    <cellStyle name="SAPBEXaggItemX 5 2 4 2" xfId="13293"/>
    <cellStyle name="SAPBEXaggItemX 5 2 5" xfId="13294"/>
    <cellStyle name="SAPBEXaggItemX 5 3" xfId="13295"/>
    <cellStyle name="SAPBEXaggItemX 5 3 2" xfId="13296"/>
    <cellStyle name="SAPBEXaggItemX 5 3 2 2" xfId="13297"/>
    <cellStyle name="SAPBEXaggItemX 5 3 2 2 2" xfId="13298"/>
    <cellStyle name="SAPBEXaggItemX 5 3 2 3" xfId="13299"/>
    <cellStyle name="SAPBEXaggItemX 5 3 2 3 2" xfId="13300"/>
    <cellStyle name="SAPBEXaggItemX 5 3 2 4" xfId="13301"/>
    <cellStyle name="SAPBEXaggItemX 5 3 3" xfId="13302"/>
    <cellStyle name="SAPBEXaggItemX 5 3 3 2" xfId="13303"/>
    <cellStyle name="SAPBEXaggItemX 5 3 4" xfId="13304"/>
    <cellStyle name="SAPBEXaggItemX 5 3 4 2" xfId="13305"/>
    <cellStyle name="SAPBEXaggItemX 5 3 5" xfId="13306"/>
    <cellStyle name="SAPBEXaggItemX 5 4" xfId="13307"/>
    <cellStyle name="SAPBEXaggItemX 5 4 2" xfId="13308"/>
    <cellStyle name="SAPBEXaggItemX 5 4 2 2" xfId="13309"/>
    <cellStyle name="SAPBEXaggItemX 5 4 2 2 2" xfId="13310"/>
    <cellStyle name="SAPBEXaggItemX 5 4 2 3" xfId="13311"/>
    <cellStyle name="SAPBEXaggItemX 5 4 2 3 2" xfId="13312"/>
    <cellStyle name="SAPBEXaggItemX 5 4 2 4" xfId="13313"/>
    <cellStyle name="SAPBEXaggItemX 5 4 3" xfId="13314"/>
    <cellStyle name="SAPBEXaggItemX 5 4 3 2" xfId="13315"/>
    <cellStyle name="SAPBEXaggItemX 5 4 4" xfId="13316"/>
    <cellStyle name="SAPBEXaggItemX 5 4 4 2" xfId="13317"/>
    <cellStyle name="SAPBEXaggItemX 5 4 5" xfId="13318"/>
    <cellStyle name="SAPBEXaggItemX 5 5" xfId="13319"/>
    <cellStyle name="SAPBEXaggItemX 5 5 2" xfId="13320"/>
    <cellStyle name="SAPBEXaggItemX 5 5 2 2" xfId="13321"/>
    <cellStyle name="SAPBEXaggItemX 5 5 2 2 2" xfId="13322"/>
    <cellStyle name="SAPBEXaggItemX 5 5 2 3" xfId="13323"/>
    <cellStyle name="SAPBEXaggItemX 5 5 2 3 2" xfId="13324"/>
    <cellStyle name="SAPBEXaggItemX 5 5 2 4" xfId="13325"/>
    <cellStyle name="SAPBEXaggItemX 5 5 3" xfId="13326"/>
    <cellStyle name="SAPBEXaggItemX 5 5 3 2" xfId="13327"/>
    <cellStyle name="SAPBEXaggItemX 5 5 4" xfId="13328"/>
    <cellStyle name="SAPBEXaggItemX 5 5 4 2" xfId="13329"/>
    <cellStyle name="SAPBEXaggItemX 5 5 5" xfId="13330"/>
    <cellStyle name="SAPBEXaggItemX 5 6" xfId="13331"/>
    <cellStyle name="SAPBEXaggItemX 5 6 2" xfId="13332"/>
    <cellStyle name="SAPBEXaggItemX 5 6 2 2" xfId="13333"/>
    <cellStyle name="SAPBEXaggItemX 5 6 2 2 2" xfId="13334"/>
    <cellStyle name="SAPBEXaggItemX 5 6 2 3" xfId="13335"/>
    <cellStyle name="SAPBEXaggItemX 5 6 2 3 2" xfId="13336"/>
    <cellStyle name="SAPBEXaggItemX 5 6 2 4" xfId="13337"/>
    <cellStyle name="SAPBEXaggItemX 5 6 3" xfId="13338"/>
    <cellStyle name="SAPBEXaggItemX 5 6 3 2" xfId="13339"/>
    <cellStyle name="SAPBEXaggItemX 5 6 4" xfId="13340"/>
    <cellStyle name="SAPBEXaggItemX 5 6 4 2" xfId="13341"/>
    <cellStyle name="SAPBEXaggItemX 5 6 5" xfId="13342"/>
    <cellStyle name="SAPBEXaggItemX 5 7" xfId="13343"/>
    <cellStyle name="SAPBEXaggItemX 5 7 2" xfId="13344"/>
    <cellStyle name="SAPBEXaggItemX 5 7 2 2" xfId="13345"/>
    <cellStyle name="SAPBEXaggItemX 5 7 3" xfId="13346"/>
    <cellStyle name="SAPBEXaggItemX 5 7 3 2" xfId="13347"/>
    <cellStyle name="SAPBEXaggItemX 5 7 4" xfId="13348"/>
    <cellStyle name="SAPBEXaggItemX 5 8" xfId="13349"/>
    <cellStyle name="SAPBEXaggItemX 5 8 2" xfId="13350"/>
    <cellStyle name="SAPBEXaggItemX 5 9" xfId="13351"/>
    <cellStyle name="SAPBEXaggItemX 5 9 2" xfId="13352"/>
    <cellStyle name="SAPBEXaggItemX 6" xfId="824"/>
    <cellStyle name="SAPBEXaggItemX 6 10" xfId="13353"/>
    <cellStyle name="SAPBEXaggItemX 6 2" xfId="13354"/>
    <cellStyle name="SAPBEXaggItemX 6 2 2" xfId="13355"/>
    <cellStyle name="SAPBEXaggItemX 6 2 2 2" xfId="13356"/>
    <cellStyle name="SAPBEXaggItemX 6 2 2 2 2" xfId="13357"/>
    <cellStyle name="SAPBEXaggItemX 6 2 2 3" xfId="13358"/>
    <cellStyle name="SAPBEXaggItemX 6 2 2 3 2" xfId="13359"/>
    <cellStyle name="SAPBEXaggItemX 6 2 2 4" xfId="13360"/>
    <cellStyle name="SAPBEXaggItemX 6 2 3" xfId="13361"/>
    <cellStyle name="SAPBEXaggItemX 6 2 3 2" xfId="13362"/>
    <cellStyle name="SAPBEXaggItemX 6 2 4" xfId="13363"/>
    <cellStyle name="SAPBEXaggItemX 6 2 4 2" xfId="13364"/>
    <cellStyle name="SAPBEXaggItemX 6 2 5" xfId="13365"/>
    <cellStyle name="SAPBEXaggItemX 6 3" xfId="13366"/>
    <cellStyle name="SAPBEXaggItemX 6 3 2" xfId="13367"/>
    <cellStyle name="SAPBEXaggItemX 6 3 2 2" xfId="13368"/>
    <cellStyle name="SAPBEXaggItemX 6 3 2 2 2" xfId="13369"/>
    <cellStyle name="SAPBEXaggItemX 6 3 2 3" xfId="13370"/>
    <cellStyle name="SAPBEXaggItemX 6 3 2 3 2" xfId="13371"/>
    <cellStyle name="SAPBEXaggItemX 6 3 2 4" xfId="13372"/>
    <cellStyle name="SAPBEXaggItemX 6 3 3" xfId="13373"/>
    <cellStyle name="SAPBEXaggItemX 6 3 3 2" xfId="13374"/>
    <cellStyle name="SAPBEXaggItemX 6 3 4" xfId="13375"/>
    <cellStyle name="SAPBEXaggItemX 6 3 4 2" xfId="13376"/>
    <cellStyle name="SAPBEXaggItemX 6 3 5" xfId="13377"/>
    <cellStyle name="SAPBEXaggItemX 6 4" xfId="13378"/>
    <cellStyle name="SAPBEXaggItemX 6 4 2" xfId="13379"/>
    <cellStyle name="SAPBEXaggItemX 6 4 2 2" xfId="13380"/>
    <cellStyle name="SAPBEXaggItemX 6 4 2 2 2" xfId="13381"/>
    <cellStyle name="SAPBEXaggItemX 6 4 2 3" xfId="13382"/>
    <cellStyle name="SAPBEXaggItemX 6 4 2 3 2" xfId="13383"/>
    <cellStyle name="SAPBEXaggItemX 6 4 2 4" xfId="13384"/>
    <cellStyle name="SAPBEXaggItemX 6 4 3" xfId="13385"/>
    <cellStyle name="SAPBEXaggItemX 6 4 3 2" xfId="13386"/>
    <cellStyle name="SAPBEXaggItemX 6 4 4" xfId="13387"/>
    <cellStyle name="SAPBEXaggItemX 6 4 4 2" xfId="13388"/>
    <cellStyle name="SAPBEXaggItemX 6 4 5" xfId="13389"/>
    <cellStyle name="SAPBEXaggItemX 6 5" xfId="13390"/>
    <cellStyle name="SAPBEXaggItemX 6 5 2" xfId="13391"/>
    <cellStyle name="SAPBEXaggItemX 6 5 2 2" xfId="13392"/>
    <cellStyle name="SAPBEXaggItemX 6 5 2 2 2" xfId="13393"/>
    <cellStyle name="SAPBEXaggItemX 6 5 2 3" xfId="13394"/>
    <cellStyle name="SAPBEXaggItemX 6 5 2 3 2" xfId="13395"/>
    <cellStyle name="SAPBEXaggItemX 6 5 2 4" xfId="13396"/>
    <cellStyle name="SAPBEXaggItemX 6 5 3" xfId="13397"/>
    <cellStyle name="SAPBEXaggItemX 6 5 3 2" xfId="13398"/>
    <cellStyle name="SAPBEXaggItemX 6 5 4" xfId="13399"/>
    <cellStyle name="SAPBEXaggItemX 6 5 4 2" xfId="13400"/>
    <cellStyle name="SAPBEXaggItemX 6 5 5" xfId="13401"/>
    <cellStyle name="SAPBEXaggItemX 6 6" xfId="13402"/>
    <cellStyle name="SAPBEXaggItemX 6 6 2" xfId="13403"/>
    <cellStyle name="SAPBEXaggItemX 6 6 2 2" xfId="13404"/>
    <cellStyle name="SAPBEXaggItemX 6 6 2 2 2" xfId="13405"/>
    <cellStyle name="SAPBEXaggItemX 6 6 2 3" xfId="13406"/>
    <cellStyle name="SAPBEXaggItemX 6 6 2 3 2" xfId="13407"/>
    <cellStyle name="SAPBEXaggItemX 6 6 2 4" xfId="13408"/>
    <cellStyle name="SAPBEXaggItemX 6 6 3" xfId="13409"/>
    <cellStyle name="SAPBEXaggItemX 6 6 3 2" xfId="13410"/>
    <cellStyle name="SAPBEXaggItemX 6 6 4" xfId="13411"/>
    <cellStyle name="SAPBEXaggItemX 6 6 4 2" xfId="13412"/>
    <cellStyle name="SAPBEXaggItemX 6 6 5" xfId="13413"/>
    <cellStyle name="SAPBEXaggItemX 6 7" xfId="13414"/>
    <cellStyle name="SAPBEXaggItemX 6 7 2" xfId="13415"/>
    <cellStyle name="SAPBEXaggItemX 6 7 2 2" xfId="13416"/>
    <cellStyle name="SAPBEXaggItemX 6 7 3" xfId="13417"/>
    <cellStyle name="SAPBEXaggItemX 6 7 3 2" xfId="13418"/>
    <cellStyle name="SAPBEXaggItemX 6 7 4" xfId="13419"/>
    <cellStyle name="SAPBEXaggItemX 6 8" xfId="13420"/>
    <cellStyle name="SAPBEXaggItemX 6 8 2" xfId="13421"/>
    <cellStyle name="SAPBEXaggItemX 6 9" xfId="13422"/>
    <cellStyle name="SAPBEXaggItemX 6 9 2" xfId="13423"/>
    <cellStyle name="SAPBEXaggItemX 7" xfId="13424"/>
    <cellStyle name="SAPBEXaggItemX 7 2" xfId="13425"/>
    <cellStyle name="SAPBEXaggItemX 7 2 2" xfId="13426"/>
    <cellStyle name="SAPBEXaggItemX 7 2 2 2" xfId="13427"/>
    <cellStyle name="SAPBEXaggItemX 7 2 3" xfId="13428"/>
    <cellStyle name="SAPBEXaggItemX 7 2 3 2" xfId="13429"/>
    <cellStyle name="SAPBEXaggItemX 7 2 4" xfId="13430"/>
    <cellStyle name="SAPBEXaggItemX 7 3" xfId="13431"/>
    <cellStyle name="SAPBEXaggItemX 7 3 2" xfId="13432"/>
    <cellStyle name="SAPBEXaggItemX 7 4" xfId="13433"/>
    <cellStyle name="SAPBEXaggItemX 7 4 2" xfId="13434"/>
    <cellStyle name="SAPBEXaggItemX 7 5" xfId="13435"/>
    <cellStyle name="SAPBEXaggItemX 8" xfId="13436"/>
    <cellStyle name="SAPBEXaggItemX 8 2" xfId="13437"/>
    <cellStyle name="SAPBEXaggItemX 8 2 2" xfId="13438"/>
    <cellStyle name="SAPBEXaggItemX 8 2 2 2" xfId="13439"/>
    <cellStyle name="SAPBEXaggItemX 8 2 3" xfId="13440"/>
    <cellStyle name="SAPBEXaggItemX 8 2 3 2" xfId="13441"/>
    <cellStyle name="SAPBEXaggItemX 8 2 4" xfId="13442"/>
    <cellStyle name="SAPBEXaggItemX 8 3" xfId="13443"/>
    <cellStyle name="SAPBEXaggItemX 8 3 2" xfId="13444"/>
    <cellStyle name="SAPBEXaggItemX 8 4" xfId="13445"/>
    <cellStyle name="SAPBEXaggItemX 8 4 2" xfId="13446"/>
    <cellStyle name="SAPBEXaggItemX 8 5" xfId="13447"/>
    <cellStyle name="SAPBEXaggItemX 9" xfId="13448"/>
    <cellStyle name="SAPBEXaggItemX 9 2" xfId="13449"/>
    <cellStyle name="SAPBEXaggItemX 9 2 2" xfId="13450"/>
    <cellStyle name="SAPBEXaggItemX 9 2 2 2" xfId="13451"/>
    <cellStyle name="SAPBEXaggItemX 9 2 3" xfId="13452"/>
    <cellStyle name="SAPBEXaggItemX 9 2 3 2" xfId="13453"/>
    <cellStyle name="SAPBEXaggItemX 9 2 4" xfId="13454"/>
    <cellStyle name="SAPBEXaggItemX 9 3" xfId="13455"/>
    <cellStyle name="SAPBEXaggItemX 9 3 2" xfId="13456"/>
    <cellStyle name="SAPBEXaggItemX 9 4" xfId="13457"/>
    <cellStyle name="SAPBEXaggItemX 9 4 2" xfId="13458"/>
    <cellStyle name="SAPBEXaggItemX 9 5" xfId="13459"/>
    <cellStyle name="SAPBEXaggItemX_FPL Georgia Tax As of October 2010" xfId="825"/>
    <cellStyle name="SAPBEXchaText" xfId="826"/>
    <cellStyle name="SAPBEXchaText 10" xfId="13460"/>
    <cellStyle name="SAPBEXchaText 10 2" xfId="13461"/>
    <cellStyle name="SAPBEXchaText 10 2 2" xfId="13462"/>
    <cellStyle name="SAPBEXchaText 10 2 2 2" xfId="13463"/>
    <cellStyle name="SAPBEXchaText 10 2 3" xfId="13464"/>
    <cellStyle name="SAPBEXchaText 10 2 3 2" xfId="13465"/>
    <cellStyle name="SAPBEXchaText 10 2 4" xfId="13466"/>
    <cellStyle name="SAPBEXchaText 10 3" xfId="13467"/>
    <cellStyle name="SAPBEXchaText 10 3 2" xfId="13468"/>
    <cellStyle name="SAPBEXchaText 10 4" xfId="13469"/>
    <cellStyle name="SAPBEXchaText 10 4 2" xfId="13470"/>
    <cellStyle name="SAPBEXchaText 10 5" xfId="13471"/>
    <cellStyle name="SAPBEXchaText 11" xfId="13472"/>
    <cellStyle name="SAPBEXchaText 11 2" xfId="13473"/>
    <cellStyle name="SAPBEXchaText 11 2 2" xfId="13474"/>
    <cellStyle name="SAPBEXchaText 11 3" xfId="13475"/>
    <cellStyle name="SAPBEXchaText 11 3 2" xfId="13476"/>
    <cellStyle name="SAPBEXchaText 11 4" xfId="13477"/>
    <cellStyle name="SAPBEXchaText 12" xfId="13478"/>
    <cellStyle name="SAPBEXchaText 12 2" xfId="13479"/>
    <cellStyle name="SAPBEXchaText 12 2 2" xfId="13480"/>
    <cellStyle name="SAPBEXchaText 12 3" xfId="13481"/>
    <cellStyle name="SAPBEXchaText 12 3 2" xfId="13482"/>
    <cellStyle name="SAPBEXchaText 12 4" xfId="13483"/>
    <cellStyle name="SAPBEXchaText 13" xfId="13484"/>
    <cellStyle name="SAPBEXchaText 13 2" xfId="13485"/>
    <cellStyle name="SAPBEXchaText 13 2 2" xfId="13486"/>
    <cellStyle name="SAPBEXchaText 13 3" xfId="13487"/>
    <cellStyle name="SAPBEXchaText 13 3 2" xfId="13488"/>
    <cellStyle name="SAPBEXchaText 13 4" xfId="13489"/>
    <cellStyle name="SAPBEXchaText 14" xfId="13490"/>
    <cellStyle name="SAPBEXchaText 14 2" xfId="13491"/>
    <cellStyle name="SAPBEXchaText 14 2 2" xfId="13492"/>
    <cellStyle name="SAPBEXchaText 14 3" xfId="13493"/>
    <cellStyle name="SAPBEXchaText 14 3 2" xfId="13494"/>
    <cellStyle name="SAPBEXchaText 14 4" xfId="13495"/>
    <cellStyle name="SAPBEXchaText 15" xfId="13496"/>
    <cellStyle name="SAPBEXchaText 15 2" xfId="13497"/>
    <cellStyle name="SAPBEXchaText 15 2 2" xfId="13498"/>
    <cellStyle name="SAPBEXchaText 15 3" xfId="13499"/>
    <cellStyle name="SAPBEXchaText 15 3 2" xfId="13500"/>
    <cellStyle name="SAPBEXchaText 15 4" xfId="13501"/>
    <cellStyle name="SAPBEXchaText 16" xfId="13502"/>
    <cellStyle name="SAPBEXchaText 16 2" xfId="13503"/>
    <cellStyle name="SAPBEXchaText 16 2 2" xfId="13504"/>
    <cellStyle name="SAPBEXchaText 16 3" xfId="13505"/>
    <cellStyle name="SAPBEXchaText 17" xfId="13506"/>
    <cellStyle name="SAPBEXchaText 17 2" xfId="13507"/>
    <cellStyle name="SAPBEXchaText 17 2 2" xfId="13508"/>
    <cellStyle name="SAPBEXchaText 17 3" xfId="13509"/>
    <cellStyle name="SAPBEXchaText 18" xfId="13510"/>
    <cellStyle name="SAPBEXchaText 18 2" xfId="13511"/>
    <cellStyle name="SAPBEXchaText 18 2 2" xfId="13512"/>
    <cellStyle name="SAPBEXchaText 18 3" xfId="13513"/>
    <cellStyle name="SAPBEXchaText 19" xfId="13514"/>
    <cellStyle name="SAPBEXchaText 19 2" xfId="13515"/>
    <cellStyle name="SAPBEXchaText 2" xfId="827"/>
    <cellStyle name="SAPBEXchaText 2 10" xfId="13516"/>
    <cellStyle name="SAPBEXchaText 2 10 2" xfId="13517"/>
    <cellStyle name="SAPBEXchaText 2 10 2 2" xfId="13518"/>
    <cellStyle name="SAPBEXchaText 2 10 3" xfId="13519"/>
    <cellStyle name="SAPBEXchaText 2 10 3 2" xfId="13520"/>
    <cellStyle name="SAPBEXchaText 2 10 4" xfId="13521"/>
    <cellStyle name="SAPBEXchaText 2 11" xfId="13522"/>
    <cellStyle name="SAPBEXchaText 2 11 2" xfId="13523"/>
    <cellStyle name="SAPBEXchaText 2 11 2 2" xfId="13524"/>
    <cellStyle name="SAPBEXchaText 2 11 3" xfId="13525"/>
    <cellStyle name="SAPBEXchaText 2 11 3 2" xfId="13526"/>
    <cellStyle name="SAPBEXchaText 2 11 4" xfId="13527"/>
    <cellStyle name="SAPBEXchaText 2 12" xfId="13528"/>
    <cellStyle name="SAPBEXchaText 2 12 2" xfId="13529"/>
    <cellStyle name="SAPBEXchaText 2 12 2 2" xfId="13530"/>
    <cellStyle name="SAPBEXchaText 2 12 3" xfId="13531"/>
    <cellStyle name="SAPBEXchaText 2 12 3 2" xfId="13532"/>
    <cellStyle name="SAPBEXchaText 2 12 4" xfId="13533"/>
    <cellStyle name="SAPBEXchaText 2 13" xfId="13534"/>
    <cellStyle name="SAPBEXchaText 2 13 2" xfId="13535"/>
    <cellStyle name="SAPBEXchaText 2 13 2 2" xfId="13536"/>
    <cellStyle name="SAPBEXchaText 2 13 3" xfId="13537"/>
    <cellStyle name="SAPBEXchaText 2 13 3 2" xfId="13538"/>
    <cellStyle name="SAPBEXchaText 2 13 4" xfId="13539"/>
    <cellStyle name="SAPBEXchaText 2 14" xfId="13540"/>
    <cellStyle name="SAPBEXchaText 2 14 2" xfId="13541"/>
    <cellStyle name="SAPBEXchaText 2 14 2 2" xfId="13542"/>
    <cellStyle name="SAPBEXchaText 2 14 3" xfId="13543"/>
    <cellStyle name="SAPBEXchaText 2 14 3 2" xfId="13544"/>
    <cellStyle name="SAPBEXchaText 2 14 4" xfId="13545"/>
    <cellStyle name="SAPBEXchaText 2 15" xfId="13546"/>
    <cellStyle name="SAPBEXchaText 2 15 2" xfId="13547"/>
    <cellStyle name="SAPBEXchaText 2 15 2 2" xfId="13548"/>
    <cellStyle name="SAPBEXchaText 2 15 3" xfId="13549"/>
    <cellStyle name="SAPBEXchaText 2 16" xfId="13550"/>
    <cellStyle name="SAPBEXchaText 2 16 2" xfId="13551"/>
    <cellStyle name="SAPBEXchaText 2 16 2 2" xfId="13552"/>
    <cellStyle name="SAPBEXchaText 2 16 3" xfId="13553"/>
    <cellStyle name="SAPBEXchaText 2 17" xfId="13554"/>
    <cellStyle name="SAPBEXchaText 2 17 2" xfId="13555"/>
    <cellStyle name="SAPBEXchaText 2 17 2 2" xfId="13556"/>
    <cellStyle name="SAPBEXchaText 2 17 3" xfId="13557"/>
    <cellStyle name="SAPBEXchaText 2 18" xfId="13558"/>
    <cellStyle name="SAPBEXchaText 2 18 2" xfId="13559"/>
    <cellStyle name="SAPBEXchaText 2 19" xfId="13560"/>
    <cellStyle name="SAPBEXchaText 2 2" xfId="828"/>
    <cellStyle name="SAPBEXchaText 2 2 10" xfId="13561"/>
    <cellStyle name="SAPBEXchaText 2 2 10 2" xfId="13562"/>
    <cellStyle name="SAPBEXchaText 2 2 10 2 2" xfId="13563"/>
    <cellStyle name="SAPBEXchaText 2 2 10 3" xfId="13564"/>
    <cellStyle name="SAPBEXchaText 2 2 10 3 2" xfId="13565"/>
    <cellStyle name="SAPBEXchaText 2 2 10 4" xfId="13566"/>
    <cellStyle name="SAPBEXchaText 2 2 11" xfId="13567"/>
    <cellStyle name="SAPBEXchaText 2 2 11 2" xfId="13568"/>
    <cellStyle name="SAPBEXchaText 2 2 12" xfId="13569"/>
    <cellStyle name="SAPBEXchaText 2 2 12 2" xfId="13570"/>
    <cellStyle name="SAPBEXchaText 2 2 13" xfId="13571"/>
    <cellStyle name="SAPBEXchaText 2 2 2" xfId="13572"/>
    <cellStyle name="SAPBEXchaText 2 2 2 10" xfId="13573"/>
    <cellStyle name="SAPBEXchaText 2 2 2 2" xfId="13574"/>
    <cellStyle name="SAPBEXchaText 2 2 2 2 2" xfId="13575"/>
    <cellStyle name="SAPBEXchaText 2 2 2 2 2 2" xfId="13576"/>
    <cellStyle name="SAPBEXchaText 2 2 2 2 2 2 2" xfId="13577"/>
    <cellStyle name="SAPBEXchaText 2 2 2 2 2 3" xfId="13578"/>
    <cellStyle name="SAPBEXchaText 2 2 2 2 2 3 2" xfId="13579"/>
    <cellStyle name="SAPBEXchaText 2 2 2 2 2 4" xfId="13580"/>
    <cellStyle name="SAPBEXchaText 2 2 2 2 3" xfId="13581"/>
    <cellStyle name="SAPBEXchaText 2 2 2 2 3 2" xfId="13582"/>
    <cellStyle name="SAPBEXchaText 2 2 2 2 4" xfId="13583"/>
    <cellStyle name="SAPBEXchaText 2 2 2 2 4 2" xfId="13584"/>
    <cellStyle name="SAPBEXchaText 2 2 2 2 5" xfId="13585"/>
    <cellStyle name="SAPBEXchaText 2 2 2 3" xfId="13586"/>
    <cellStyle name="SAPBEXchaText 2 2 2 3 2" xfId="13587"/>
    <cellStyle name="SAPBEXchaText 2 2 2 3 2 2" xfId="13588"/>
    <cellStyle name="SAPBEXchaText 2 2 2 3 2 2 2" xfId="13589"/>
    <cellStyle name="SAPBEXchaText 2 2 2 3 2 3" xfId="13590"/>
    <cellStyle name="SAPBEXchaText 2 2 2 3 2 3 2" xfId="13591"/>
    <cellStyle name="SAPBEXchaText 2 2 2 3 2 4" xfId="13592"/>
    <cellStyle name="SAPBEXchaText 2 2 2 3 3" xfId="13593"/>
    <cellStyle name="SAPBEXchaText 2 2 2 3 3 2" xfId="13594"/>
    <cellStyle name="SAPBEXchaText 2 2 2 3 4" xfId="13595"/>
    <cellStyle name="SAPBEXchaText 2 2 2 3 4 2" xfId="13596"/>
    <cellStyle name="SAPBEXchaText 2 2 2 3 5" xfId="13597"/>
    <cellStyle name="SAPBEXchaText 2 2 2 4" xfId="13598"/>
    <cellStyle name="SAPBEXchaText 2 2 2 4 2" xfId="13599"/>
    <cellStyle name="SAPBEXchaText 2 2 2 4 2 2" xfId="13600"/>
    <cellStyle name="SAPBEXchaText 2 2 2 4 2 2 2" xfId="13601"/>
    <cellStyle name="SAPBEXchaText 2 2 2 4 2 3" xfId="13602"/>
    <cellStyle name="SAPBEXchaText 2 2 2 4 2 3 2" xfId="13603"/>
    <cellStyle name="SAPBEXchaText 2 2 2 4 2 4" xfId="13604"/>
    <cellStyle name="SAPBEXchaText 2 2 2 4 3" xfId="13605"/>
    <cellStyle name="SAPBEXchaText 2 2 2 4 3 2" xfId="13606"/>
    <cellStyle name="SAPBEXchaText 2 2 2 4 4" xfId="13607"/>
    <cellStyle name="SAPBEXchaText 2 2 2 4 4 2" xfId="13608"/>
    <cellStyle name="SAPBEXchaText 2 2 2 4 5" xfId="13609"/>
    <cellStyle name="SAPBEXchaText 2 2 2 5" xfId="13610"/>
    <cellStyle name="SAPBEXchaText 2 2 2 5 2" xfId="13611"/>
    <cellStyle name="SAPBEXchaText 2 2 2 5 2 2" xfId="13612"/>
    <cellStyle name="SAPBEXchaText 2 2 2 5 2 2 2" xfId="13613"/>
    <cellStyle name="SAPBEXchaText 2 2 2 5 2 3" xfId="13614"/>
    <cellStyle name="SAPBEXchaText 2 2 2 5 2 3 2" xfId="13615"/>
    <cellStyle name="SAPBEXchaText 2 2 2 5 2 4" xfId="13616"/>
    <cellStyle name="SAPBEXchaText 2 2 2 5 3" xfId="13617"/>
    <cellStyle name="SAPBEXchaText 2 2 2 5 3 2" xfId="13618"/>
    <cellStyle name="SAPBEXchaText 2 2 2 5 4" xfId="13619"/>
    <cellStyle name="SAPBEXchaText 2 2 2 5 4 2" xfId="13620"/>
    <cellStyle name="SAPBEXchaText 2 2 2 5 5" xfId="13621"/>
    <cellStyle name="SAPBEXchaText 2 2 2 6" xfId="13622"/>
    <cellStyle name="SAPBEXchaText 2 2 2 6 2" xfId="13623"/>
    <cellStyle name="SAPBEXchaText 2 2 2 6 2 2" xfId="13624"/>
    <cellStyle name="SAPBEXchaText 2 2 2 6 2 2 2" xfId="13625"/>
    <cellStyle name="SAPBEXchaText 2 2 2 6 2 3" xfId="13626"/>
    <cellStyle name="SAPBEXchaText 2 2 2 6 2 3 2" xfId="13627"/>
    <cellStyle name="SAPBEXchaText 2 2 2 6 2 4" xfId="13628"/>
    <cellStyle name="SAPBEXchaText 2 2 2 6 3" xfId="13629"/>
    <cellStyle name="SAPBEXchaText 2 2 2 6 3 2" xfId="13630"/>
    <cellStyle name="SAPBEXchaText 2 2 2 6 4" xfId="13631"/>
    <cellStyle name="SAPBEXchaText 2 2 2 6 4 2" xfId="13632"/>
    <cellStyle name="SAPBEXchaText 2 2 2 6 5" xfId="13633"/>
    <cellStyle name="SAPBEXchaText 2 2 2 7" xfId="13634"/>
    <cellStyle name="SAPBEXchaText 2 2 2 7 2" xfId="13635"/>
    <cellStyle name="SAPBEXchaText 2 2 2 7 2 2" xfId="13636"/>
    <cellStyle name="SAPBEXchaText 2 2 2 7 3" xfId="13637"/>
    <cellStyle name="SAPBEXchaText 2 2 2 7 3 2" xfId="13638"/>
    <cellStyle name="SAPBEXchaText 2 2 2 7 4" xfId="13639"/>
    <cellStyle name="SAPBEXchaText 2 2 2 8" xfId="13640"/>
    <cellStyle name="SAPBEXchaText 2 2 2 8 2" xfId="13641"/>
    <cellStyle name="SAPBEXchaText 2 2 2 9" xfId="13642"/>
    <cellStyle name="SAPBEXchaText 2 2 2 9 2" xfId="13643"/>
    <cellStyle name="SAPBEXchaText 2 2 3" xfId="13644"/>
    <cellStyle name="SAPBEXchaText 2 2 3 10" xfId="13645"/>
    <cellStyle name="SAPBEXchaText 2 2 3 2" xfId="13646"/>
    <cellStyle name="SAPBEXchaText 2 2 3 2 2" xfId="13647"/>
    <cellStyle name="SAPBEXchaText 2 2 3 2 2 2" xfId="13648"/>
    <cellStyle name="SAPBEXchaText 2 2 3 2 2 2 2" xfId="13649"/>
    <cellStyle name="SAPBEXchaText 2 2 3 2 2 3" xfId="13650"/>
    <cellStyle name="SAPBEXchaText 2 2 3 2 2 3 2" xfId="13651"/>
    <cellStyle name="SAPBEXchaText 2 2 3 2 2 4" xfId="13652"/>
    <cellStyle name="SAPBEXchaText 2 2 3 2 3" xfId="13653"/>
    <cellStyle name="SAPBEXchaText 2 2 3 2 3 2" xfId="13654"/>
    <cellStyle name="SAPBEXchaText 2 2 3 2 4" xfId="13655"/>
    <cellStyle name="SAPBEXchaText 2 2 3 2 4 2" xfId="13656"/>
    <cellStyle name="SAPBEXchaText 2 2 3 2 5" xfId="13657"/>
    <cellStyle name="SAPBEXchaText 2 2 3 3" xfId="13658"/>
    <cellStyle name="SAPBEXchaText 2 2 3 3 2" xfId="13659"/>
    <cellStyle name="SAPBEXchaText 2 2 3 3 2 2" xfId="13660"/>
    <cellStyle name="SAPBEXchaText 2 2 3 3 2 2 2" xfId="13661"/>
    <cellStyle name="SAPBEXchaText 2 2 3 3 2 3" xfId="13662"/>
    <cellStyle name="SAPBEXchaText 2 2 3 3 2 3 2" xfId="13663"/>
    <cellStyle name="SAPBEXchaText 2 2 3 3 2 4" xfId="13664"/>
    <cellStyle name="SAPBEXchaText 2 2 3 3 3" xfId="13665"/>
    <cellStyle name="SAPBEXchaText 2 2 3 3 3 2" xfId="13666"/>
    <cellStyle name="SAPBEXchaText 2 2 3 3 4" xfId="13667"/>
    <cellStyle name="SAPBEXchaText 2 2 3 3 4 2" xfId="13668"/>
    <cellStyle name="SAPBEXchaText 2 2 3 3 5" xfId="13669"/>
    <cellStyle name="SAPBEXchaText 2 2 3 4" xfId="13670"/>
    <cellStyle name="SAPBEXchaText 2 2 3 4 2" xfId="13671"/>
    <cellStyle name="SAPBEXchaText 2 2 3 4 2 2" xfId="13672"/>
    <cellStyle name="SAPBEXchaText 2 2 3 4 2 2 2" xfId="13673"/>
    <cellStyle name="SAPBEXchaText 2 2 3 4 2 3" xfId="13674"/>
    <cellStyle name="SAPBEXchaText 2 2 3 4 2 3 2" xfId="13675"/>
    <cellStyle name="SAPBEXchaText 2 2 3 4 2 4" xfId="13676"/>
    <cellStyle name="SAPBEXchaText 2 2 3 4 3" xfId="13677"/>
    <cellStyle name="SAPBEXchaText 2 2 3 4 3 2" xfId="13678"/>
    <cellStyle name="SAPBEXchaText 2 2 3 4 4" xfId="13679"/>
    <cellStyle name="SAPBEXchaText 2 2 3 4 4 2" xfId="13680"/>
    <cellStyle name="SAPBEXchaText 2 2 3 4 5" xfId="13681"/>
    <cellStyle name="SAPBEXchaText 2 2 3 5" xfId="13682"/>
    <cellStyle name="SAPBEXchaText 2 2 3 5 2" xfId="13683"/>
    <cellStyle name="SAPBEXchaText 2 2 3 5 2 2" xfId="13684"/>
    <cellStyle name="SAPBEXchaText 2 2 3 5 2 2 2" xfId="13685"/>
    <cellStyle name="SAPBEXchaText 2 2 3 5 2 3" xfId="13686"/>
    <cellStyle name="SAPBEXchaText 2 2 3 5 2 3 2" xfId="13687"/>
    <cellStyle name="SAPBEXchaText 2 2 3 5 2 4" xfId="13688"/>
    <cellStyle name="SAPBEXchaText 2 2 3 5 3" xfId="13689"/>
    <cellStyle name="SAPBEXchaText 2 2 3 5 3 2" xfId="13690"/>
    <cellStyle name="SAPBEXchaText 2 2 3 5 4" xfId="13691"/>
    <cellStyle name="SAPBEXchaText 2 2 3 5 4 2" xfId="13692"/>
    <cellStyle name="SAPBEXchaText 2 2 3 5 5" xfId="13693"/>
    <cellStyle name="SAPBEXchaText 2 2 3 6" xfId="13694"/>
    <cellStyle name="SAPBEXchaText 2 2 3 6 2" xfId="13695"/>
    <cellStyle name="SAPBEXchaText 2 2 3 6 2 2" xfId="13696"/>
    <cellStyle name="SAPBEXchaText 2 2 3 6 2 2 2" xfId="13697"/>
    <cellStyle name="SAPBEXchaText 2 2 3 6 2 3" xfId="13698"/>
    <cellStyle name="SAPBEXchaText 2 2 3 6 2 3 2" xfId="13699"/>
    <cellStyle name="SAPBEXchaText 2 2 3 6 2 4" xfId="13700"/>
    <cellStyle name="SAPBEXchaText 2 2 3 6 3" xfId="13701"/>
    <cellStyle name="SAPBEXchaText 2 2 3 6 3 2" xfId="13702"/>
    <cellStyle name="SAPBEXchaText 2 2 3 6 4" xfId="13703"/>
    <cellStyle name="SAPBEXchaText 2 2 3 6 4 2" xfId="13704"/>
    <cellStyle name="SAPBEXchaText 2 2 3 6 5" xfId="13705"/>
    <cellStyle name="SAPBEXchaText 2 2 3 7" xfId="13706"/>
    <cellStyle name="SAPBEXchaText 2 2 3 7 2" xfId="13707"/>
    <cellStyle name="SAPBEXchaText 2 2 3 7 2 2" xfId="13708"/>
    <cellStyle name="SAPBEXchaText 2 2 3 7 3" xfId="13709"/>
    <cellStyle name="SAPBEXchaText 2 2 3 7 3 2" xfId="13710"/>
    <cellStyle name="SAPBEXchaText 2 2 3 7 4" xfId="13711"/>
    <cellStyle name="SAPBEXchaText 2 2 3 8" xfId="13712"/>
    <cellStyle name="SAPBEXchaText 2 2 3 8 2" xfId="13713"/>
    <cellStyle name="SAPBEXchaText 2 2 3 9" xfId="13714"/>
    <cellStyle name="SAPBEXchaText 2 2 3 9 2" xfId="13715"/>
    <cellStyle name="SAPBEXchaText 2 2 4" xfId="13716"/>
    <cellStyle name="SAPBEXchaText 2 2 4 10" xfId="13717"/>
    <cellStyle name="SAPBEXchaText 2 2 4 2" xfId="13718"/>
    <cellStyle name="SAPBEXchaText 2 2 4 2 2" xfId="13719"/>
    <cellStyle name="SAPBEXchaText 2 2 4 2 2 2" xfId="13720"/>
    <cellStyle name="SAPBEXchaText 2 2 4 2 2 2 2" xfId="13721"/>
    <cellStyle name="SAPBEXchaText 2 2 4 2 2 3" xfId="13722"/>
    <cellStyle name="SAPBEXchaText 2 2 4 2 2 3 2" xfId="13723"/>
    <cellStyle name="SAPBEXchaText 2 2 4 2 2 4" xfId="13724"/>
    <cellStyle name="SAPBEXchaText 2 2 4 2 3" xfId="13725"/>
    <cellStyle name="SAPBEXchaText 2 2 4 2 3 2" xfId="13726"/>
    <cellStyle name="SAPBEXchaText 2 2 4 2 4" xfId="13727"/>
    <cellStyle name="SAPBEXchaText 2 2 4 2 4 2" xfId="13728"/>
    <cellStyle name="SAPBEXchaText 2 2 4 2 5" xfId="13729"/>
    <cellStyle name="SAPBEXchaText 2 2 4 3" xfId="13730"/>
    <cellStyle name="SAPBEXchaText 2 2 4 3 2" xfId="13731"/>
    <cellStyle name="SAPBEXchaText 2 2 4 3 2 2" xfId="13732"/>
    <cellStyle name="SAPBEXchaText 2 2 4 3 2 2 2" xfId="13733"/>
    <cellStyle name="SAPBEXchaText 2 2 4 3 2 3" xfId="13734"/>
    <cellStyle name="SAPBEXchaText 2 2 4 3 2 3 2" xfId="13735"/>
    <cellStyle name="SAPBEXchaText 2 2 4 3 2 4" xfId="13736"/>
    <cellStyle name="SAPBEXchaText 2 2 4 3 3" xfId="13737"/>
    <cellStyle name="SAPBEXchaText 2 2 4 3 3 2" xfId="13738"/>
    <cellStyle name="SAPBEXchaText 2 2 4 3 4" xfId="13739"/>
    <cellStyle name="SAPBEXchaText 2 2 4 3 4 2" xfId="13740"/>
    <cellStyle name="SAPBEXchaText 2 2 4 3 5" xfId="13741"/>
    <cellStyle name="SAPBEXchaText 2 2 4 4" xfId="13742"/>
    <cellStyle name="SAPBEXchaText 2 2 4 4 2" xfId="13743"/>
    <cellStyle name="SAPBEXchaText 2 2 4 4 2 2" xfId="13744"/>
    <cellStyle name="SAPBEXchaText 2 2 4 4 2 2 2" xfId="13745"/>
    <cellStyle name="SAPBEXchaText 2 2 4 4 2 3" xfId="13746"/>
    <cellStyle name="SAPBEXchaText 2 2 4 4 2 3 2" xfId="13747"/>
    <cellStyle name="SAPBEXchaText 2 2 4 4 2 4" xfId="13748"/>
    <cellStyle name="SAPBEXchaText 2 2 4 4 3" xfId="13749"/>
    <cellStyle name="SAPBEXchaText 2 2 4 4 3 2" xfId="13750"/>
    <cellStyle name="SAPBEXchaText 2 2 4 4 4" xfId="13751"/>
    <cellStyle name="SAPBEXchaText 2 2 4 4 4 2" xfId="13752"/>
    <cellStyle name="SAPBEXchaText 2 2 4 4 5" xfId="13753"/>
    <cellStyle name="SAPBEXchaText 2 2 4 5" xfId="13754"/>
    <cellStyle name="SAPBEXchaText 2 2 4 5 2" xfId="13755"/>
    <cellStyle name="SAPBEXchaText 2 2 4 5 2 2" xfId="13756"/>
    <cellStyle name="SAPBEXchaText 2 2 4 5 2 2 2" xfId="13757"/>
    <cellStyle name="SAPBEXchaText 2 2 4 5 2 3" xfId="13758"/>
    <cellStyle name="SAPBEXchaText 2 2 4 5 2 3 2" xfId="13759"/>
    <cellStyle name="SAPBEXchaText 2 2 4 5 2 4" xfId="13760"/>
    <cellStyle name="SAPBEXchaText 2 2 4 5 3" xfId="13761"/>
    <cellStyle name="SAPBEXchaText 2 2 4 5 3 2" xfId="13762"/>
    <cellStyle name="SAPBEXchaText 2 2 4 5 4" xfId="13763"/>
    <cellStyle name="SAPBEXchaText 2 2 4 5 4 2" xfId="13764"/>
    <cellStyle name="SAPBEXchaText 2 2 4 5 5" xfId="13765"/>
    <cellStyle name="SAPBEXchaText 2 2 4 6" xfId="13766"/>
    <cellStyle name="SAPBEXchaText 2 2 4 6 2" xfId="13767"/>
    <cellStyle name="SAPBEXchaText 2 2 4 6 2 2" xfId="13768"/>
    <cellStyle name="SAPBEXchaText 2 2 4 6 2 2 2" xfId="13769"/>
    <cellStyle name="SAPBEXchaText 2 2 4 6 2 3" xfId="13770"/>
    <cellStyle name="SAPBEXchaText 2 2 4 6 2 3 2" xfId="13771"/>
    <cellStyle name="SAPBEXchaText 2 2 4 6 2 4" xfId="13772"/>
    <cellStyle name="SAPBEXchaText 2 2 4 6 3" xfId="13773"/>
    <cellStyle name="SAPBEXchaText 2 2 4 6 3 2" xfId="13774"/>
    <cellStyle name="SAPBEXchaText 2 2 4 6 4" xfId="13775"/>
    <cellStyle name="SAPBEXchaText 2 2 4 6 4 2" xfId="13776"/>
    <cellStyle name="SAPBEXchaText 2 2 4 6 5" xfId="13777"/>
    <cellStyle name="SAPBEXchaText 2 2 4 7" xfId="13778"/>
    <cellStyle name="SAPBEXchaText 2 2 4 7 2" xfId="13779"/>
    <cellStyle name="SAPBEXchaText 2 2 4 7 2 2" xfId="13780"/>
    <cellStyle name="SAPBEXchaText 2 2 4 7 3" xfId="13781"/>
    <cellStyle name="SAPBEXchaText 2 2 4 7 3 2" xfId="13782"/>
    <cellStyle name="SAPBEXchaText 2 2 4 7 4" xfId="13783"/>
    <cellStyle name="SAPBEXchaText 2 2 4 8" xfId="13784"/>
    <cellStyle name="SAPBEXchaText 2 2 4 8 2" xfId="13785"/>
    <cellStyle name="SAPBEXchaText 2 2 4 9" xfId="13786"/>
    <cellStyle name="SAPBEXchaText 2 2 4 9 2" xfId="13787"/>
    <cellStyle name="SAPBEXchaText 2 2 5" xfId="13788"/>
    <cellStyle name="SAPBEXchaText 2 2 5 2" xfId="13789"/>
    <cellStyle name="SAPBEXchaText 2 2 5 2 2" xfId="13790"/>
    <cellStyle name="SAPBEXchaText 2 2 5 2 2 2" xfId="13791"/>
    <cellStyle name="SAPBEXchaText 2 2 5 2 3" xfId="13792"/>
    <cellStyle name="SAPBEXchaText 2 2 5 2 3 2" xfId="13793"/>
    <cellStyle name="SAPBEXchaText 2 2 5 2 4" xfId="13794"/>
    <cellStyle name="SAPBEXchaText 2 2 5 3" xfId="13795"/>
    <cellStyle name="SAPBEXchaText 2 2 5 3 2" xfId="13796"/>
    <cellStyle name="SAPBEXchaText 2 2 5 4" xfId="13797"/>
    <cellStyle name="SAPBEXchaText 2 2 5 4 2" xfId="13798"/>
    <cellStyle name="SAPBEXchaText 2 2 5 5" xfId="13799"/>
    <cellStyle name="SAPBEXchaText 2 2 6" xfId="13800"/>
    <cellStyle name="SAPBEXchaText 2 2 6 2" xfId="13801"/>
    <cellStyle name="SAPBEXchaText 2 2 6 2 2" xfId="13802"/>
    <cellStyle name="SAPBEXchaText 2 2 6 2 2 2" xfId="13803"/>
    <cellStyle name="SAPBEXchaText 2 2 6 2 3" xfId="13804"/>
    <cellStyle name="SAPBEXchaText 2 2 6 2 3 2" xfId="13805"/>
    <cellStyle name="SAPBEXchaText 2 2 6 2 4" xfId="13806"/>
    <cellStyle name="SAPBEXchaText 2 2 6 3" xfId="13807"/>
    <cellStyle name="SAPBEXchaText 2 2 6 3 2" xfId="13808"/>
    <cellStyle name="SAPBEXchaText 2 2 6 4" xfId="13809"/>
    <cellStyle name="SAPBEXchaText 2 2 6 4 2" xfId="13810"/>
    <cellStyle name="SAPBEXchaText 2 2 6 5" xfId="13811"/>
    <cellStyle name="SAPBEXchaText 2 2 7" xfId="13812"/>
    <cellStyle name="SAPBEXchaText 2 2 7 2" xfId="13813"/>
    <cellStyle name="SAPBEXchaText 2 2 7 2 2" xfId="13814"/>
    <cellStyle name="SAPBEXchaText 2 2 7 2 2 2" xfId="13815"/>
    <cellStyle name="SAPBEXchaText 2 2 7 2 3" xfId="13816"/>
    <cellStyle name="SAPBEXchaText 2 2 7 2 3 2" xfId="13817"/>
    <cellStyle name="SAPBEXchaText 2 2 7 2 4" xfId="13818"/>
    <cellStyle name="SAPBEXchaText 2 2 7 3" xfId="13819"/>
    <cellStyle name="SAPBEXchaText 2 2 7 3 2" xfId="13820"/>
    <cellStyle name="SAPBEXchaText 2 2 7 4" xfId="13821"/>
    <cellStyle name="SAPBEXchaText 2 2 7 4 2" xfId="13822"/>
    <cellStyle name="SAPBEXchaText 2 2 7 5" xfId="13823"/>
    <cellStyle name="SAPBEXchaText 2 2 8" xfId="13824"/>
    <cellStyle name="SAPBEXchaText 2 2 8 2" xfId="13825"/>
    <cellStyle name="SAPBEXchaText 2 2 8 2 2" xfId="13826"/>
    <cellStyle name="SAPBEXchaText 2 2 8 2 2 2" xfId="13827"/>
    <cellStyle name="SAPBEXchaText 2 2 8 2 3" xfId="13828"/>
    <cellStyle name="SAPBEXchaText 2 2 8 2 3 2" xfId="13829"/>
    <cellStyle name="SAPBEXchaText 2 2 8 2 4" xfId="13830"/>
    <cellStyle name="SAPBEXchaText 2 2 8 3" xfId="13831"/>
    <cellStyle name="SAPBEXchaText 2 2 8 3 2" xfId="13832"/>
    <cellStyle name="SAPBEXchaText 2 2 8 4" xfId="13833"/>
    <cellStyle name="SAPBEXchaText 2 2 8 4 2" xfId="13834"/>
    <cellStyle name="SAPBEXchaText 2 2 8 5" xfId="13835"/>
    <cellStyle name="SAPBEXchaText 2 2 9" xfId="13836"/>
    <cellStyle name="SAPBEXchaText 2 2 9 2" xfId="13837"/>
    <cellStyle name="SAPBEXchaText 2 2 9 2 2" xfId="13838"/>
    <cellStyle name="SAPBEXchaText 2 2 9 2 2 2" xfId="13839"/>
    <cellStyle name="SAPBEXchaText 2 2 9 2 3" xfId="13840"/>
    <cellStyle name="SAPBEXchaText 2 2 9 2 3 2" xfId="13841"/>
    <cellStyle name="SAPBEXchaText 2 2 9 2 4" xfId="13842"/>
    <cellStyle name="SAPBEXchaText 2 2 9 3" xfId="13843"/>
    <cellStyle name="SAPBEXchaText 2 2 9 3 2" xfId="13844"/>
    <cellStyle name="SAPBEXchaText 2 2 9 4" xfId="13845"/>
    <cellStyle name="SAPBEXchaText 2 2 9 4 2" xfId="13846"/>
    <cellStyle name="SAPBEXchaText 2 2 9 5" xfId="13847"/>
    <cellStyle name="SAPBEXchaText 2 20" xfId="13848"/>
    <cellStyle name="SAPBEXchaText 2 20 2" xfId="13849"/>
    <cellStyle name="SAPBEXchaText 2 21" xfId="13850"/>
    <cellStyle name="SAPBEXchaText 2 3" xfId="13851"/>
    <cellStyle name="SAPBEXchaText 2 3 10" xfId="13852"/>
    <cellStyle name="SAPBEXchaText 2 3 2" xfId="13853"/>
    <cellStyle name="SAPBEXchaText 2 3 2 2" xfId="13854"/>
    <cellStyle name="SAPBEXchaText 2 3 2 2 2" xfId="13855"/>
    <cellStyle name="SAPBEXchaText 2 3 2 2 2 2" xfId="13856"/>
    <cellStyle name="SAPBEXchaText 2 3 2 2 3" xfId="13857"/>
    <cellStyle name="SAPBEXchaText 2 3 2 2 3 2" xfId="13858"/>
    <cellStyle name="SAPBEXchaText 2 3 2 2 4" xfId="13859"/>
    <cellStyle name="SAPBEXchaText 2 3 2 3" xfId="13860"/>
    <cellStyle name="SAPBEXchaText 2 3 2 3 2" xfId="13861"/>
    <cellStyle name="SAPBEXchaText 2 3 2 4" xfId="13862"/>
    <cellStyle name="SAPBEXchaText 2 3 2 4 2" xfId="13863"/>
    <cellStyle name="SAPBEXchaText 2 3 2 5" xfId="13864"/>
    <cellStyle name="SAPBEXchaText 2 3 3" xfId="13865"/>
    <cellStyle name="SAPBEXchaText 2 3 3 2" xfId="13866"/>
    <cellStyle name="SAPBEXchaText 2 3 3 2 2" xfId="13867"/>
    <cellStyle name="SAPBEXchaText 2 3 3 2 2 2" xfId="13868"/>
    <cellStyle name="SAPBEXchaText 2 3 3 2 3" xfId="13869"/>
    <cellStyle name="SAPBEXchaText 2 3 3 2 3 2" xfId="13870"/>
    <cellStyle name="SAPBEXchaText 2 3 3 2 4" xfId="13871"/>
    <cellStyle name="SAPBEXchaText 2 3 3 3" xfId="13872"/>
    <cellStyle name="SAPBEXchaText 2 3 3 3 2" xfId="13873"/>
    <cellStyle name="SAPBEXchaText 2 3 3 4" xfId="13874"/>
    <cellStyle name="SAPBEXchaText 2 3 3 4 2" xfId="13875"/>
    <cellStyle name="SAPBEXchaText 2 3 3 5" xfId="13876"/>
    <cellStyle name="SAPBEXchaText 2 3 4" xfId="13877"/>
    <cellStyle name="SAPBEXchaText 2 3 4 2" xfId="13878"/>
    <cellStyle name="SAPBEXchaText 2 3 4 2 2" xfId="13879"/>
    <cellStyle name="SAPBEXchaText 2 3 4 2 2 2" xfId="13880"/>
    <cellStyle name="SAPBEXchaText 2 3 4 2 3" xfId="13881"/>
    <cellStyle name="SAPBEXchaText 2 3 4 2 3 2" xfId="13882"/>
    <cellStyle name="SAPBEXchaText 2 3 4 2 4" xfId="13883"/>
    <cellStyle name="SAPBEXchaText 2 3 4 3" xfId="13884"/>
    <cellStyle name="SAPBEXchaText 2 3 4 3 2" xfId="13885"/>
    <cellStyle name="SAPBEXchaText 2 3 4 4" xfId="13886"/>
    <cellStyle name="SAPBEXchaText 2 3 4 4 2" xfId="13887"/>
    <cellStyle name="SAPBEXchaText 2 3 4 5" xfId="13888"/>
    <cellStyle name="SAPBEXchaText 2 3 5" xfId="13889"/>
    <cellStyle name="SAPBEXchaText 2 3 5 2" xfId="13890"/>
    <cellStyle name="SAPBEXchaText 2 3 5 2 2" xfId="13891"/>
    <cellStyle name="SAPBEXchaText 2 3 5 2 2 2" xfId="13892"/>
    <cellStyle name="SAPBEXchaText 2 3 5 2 3" xfId="13893"/>
    <cellStyle name="SAPBEXchaText 2 3 5 2 3 2" xfId="13894"/>
    <cellStyle name="SAPBEXchaText 2 3 5 2 4" xfId="13895"/>
    <cellStyle name="SAPBEXchaText 2 3 5 3" xfId="13896"/>
    <cellStyle name="SAPBEXchaText 2 3 5 3 2" xfId="13897"/>
    <cellStyle name="SAPBEXchaText 2 3 5 4" xfId="13898"/>
    <cellStyle name="SAPBEXchaText 2 3 5 4 2" xfId="13899"/>
    <cellStyle name="SAPBEXchaText 2 3 5 5" xfId="13900"/>
    <cellStyle name="SAPBEXchaText 2 3 6" xfId="13901"/>
    <cellStyle name="SAPBEXchaText 2 3 6 2" xfId="13902"/>
    <cellStyle name="SAPBEXchaText 2 3 6 2 2" xfId="13903"/>
    <cellStyle name="SAPBEXchaText 2 3 6 2 2 2" xfId="13904"/>
    <cellStyle name="SAPBEXchaText 2 3 6 2 3" xfId="13905"/>
    <cellStyle name="SAPBEXchaText 2 3 6 2 3 2" xfId="13906"/>
    <cellStyle name="SAPBEXchaText 2 3 6 2 4" xfId="13907"/>
    <cellStyle name="SAPBEXchaText 2 3 6 3" xfId="13908"/>
    <cellStyle name="SAPBEXchaText 2 3 6 3 2" xfId="13909"/>
    <cellStyle name="SAPBEXchaText 2 3 6 4" xfId="13910"/>
    <cellStyle name="SAPBEXchaText 2 3 6 4 2" xfId="13911"/>
    <cellStyle name="SAPBEXchaText 2 3 6 5" xfId="13912"/>
    <cellStyle name="SAPBEXchaText 2 3 7" xfId="13913"/>
    <cellStyle name="SAPBEXchaText 2 3 7 2" xfId="13914"/>
    <cellStyle name="SAPBEXchaText 2 3 7 2 2" xfId="13915"/>
    <cellStyle name="SAPBEXchaText 2 3 7 3" xfId="13916"/>
    <cellStyle name="SAPBEXchaText 2 3 7 3 2" xfId="13917"/>
    <cellStyle name="SAPBEXchaText 2 3 7 4" xfId="13918"/>
    <cellStyle name="SAPBEXchaText 2 3 8" xfId="13919"/>
    <cellStyle name="SAPBEXchaText 2 3 8 2" xfId="13920"/>
    <cellStyle name="SAPBEXchaText 2 3 9" xfId="13921"/>
    <cellStyle name="SAPBEXchaText 2 3 9 2" xfId="13922"/>
    <cellStyle name="SAPBEXchaText 2 4" xfId="13923"/>
    <cellStyle name="SAPBEXchaText 2 4 10" xfId="13924"/>
    <cellStyle name="SAPBEXchaText 2 4 2" xfId="13925"/>
    <cellStyle name="SAPBEXchaText 2 4 2 2" xfId="13926"/>
    <cellStyle name="SAPBEXchaText 2 4 2 2 2" xfId="13927"/>
    <cellStyle name="SAPBEXchaText 2 4 2 2 2 2" xfId="13928"/>
    <cellStyle name="SAPBEXchaText 2 4 2 2 3" xfId="13929"/>
    <cellStyle name="SAPBEXchaText 2 4 2 2 3 2" xfId="13930"/>
    <cellStyle name="SAPBEXchaText 2 4 2 2 4" xfId="13931"/>
    <cellStyle name="SAPBEXchaText 2 4 2 3" xfId="13932"/>
    <cellStyle name="SAPBEXchaText 2 4 2 3 2" xfId="13933"/>
    <cellStyle name="SAPBEXchaText 2 4 2 4" xfId="13934"/>
    <cellStyle name="SAPBEXchaText 2 4 2 4 2" xfId="13935"/>
    <cellStyle name="SAPBEXchaText 2 4 2 5" xfId="13936"/>
    <cellStyle name="SAPBEXchaText 2 4 3" xfId="13937"/>
    <cellStyle name="SAPBEXchaText 2 4 3 2" xfId="13938"/>
    <cellStyle name="SAPBEXchaText 2 4 3 2 2" xfId="13939"/>
    <cellStyle name="SAPBEXchaText 2 4 3 2 2 2" xfId="13940"/>
    <cellStyle name="SAPBEXchaText 2 4 3 2 3" xfId="13941"/>
    <cellStyle name="SAPBEXchaText 2 4 3 2 3 2" xfId="13942"/>
    <cellStyle name="SAPBEXchaText 2 4 3 2 4" xfId="13943"/>
    <cellStyle name="SAPBEXchaText 2 4 3 3" xfId="13944"/>
    <cellStyle name="SAPBEXchaText 2 4 3 3 2" xfId="13945"/>
    <cellStyle name="SAPBEXchaText 2 4 3 4" xfId="13946"/>
    <cellStyle name="SAPBEXchaText 2 4 3 4 2" xfId="13947"/>
    <cellStyle name="SAPBEXchaText 2 4 3 5" xfId="13948"/>
    <cellStyle name="SAPBEXchaText 2 4 4" xfId="13949"/>
    <cellStyle name="SAPBEXchaText 2 4 4 2" xfId="13950"/>
    <cellStyle name="SAPBEXchaText 2 4 4 2 2" xfId="13951"/>
    <cellStyle name="SAPBEXchaText 2 4 4 2 2 2" xfId="13952"/>
    <cellStyle name="SAPBEXchaText 2 4 4 2 3" xfId="13953"/>
    <cellStyle name="SAPBEXchaText 2 4 4 2 3 2" xfId="13954"/>
    <cellStyle name="SAPBEXchaText 2 4 4 2 4" xfId="13955"/>
    <cellStyle name="SAPBEXchaText 2 4 4 3" xfId="13956"/>
    <cellStyle name="SAPBEXchaText 2 4 4 3 2" xfId="13957"/>
    <cellStyle name="SAPBEXchaText 2 4 4 4" xfId="13958"/>
    <cellStyle name="SAPBEXchaText 2 4 4 4 2" xfId="13959"/>
    <cellStyle name="SAPBEXchaText 2 4 4 5" xfId="13960"/>
    <cellStyle name="SAPBEXchaText 2 4 5" xfId="13961"/>
    <cellStyle name="SAPBEXchaText 2 4 5 2" xfId="13962"/>
    <cellStyle name="SAPBEXchaText 2 4 5 2 2" xfId="13963"/>
    <cellStyle name="SAPBEXchaText 2 4 5 2 2 2" xfId="13964"/>
    <cellStyle name="SAPBEXchaText 2 4 5 2 3" xfId="13965"/>
    <cellStyle name="SAPBEXchaText 2 4 5 2 3 2" xfId="13966"/>
    <cellStyle name="SAPBEXchaText 2 4 5 2 4" xfId="13967"/>
    <cellStyle name="SAPBEXchaText 2 4 5 3" xfId="13968"/>
    <cellStyle name="SAPBEXchaText 2 4 5 3 2" xfId="13969"/>
    <cellStyle name="SAPBEXchaText 2 4 5 4" xfId="13970"/>
    <cellStyle name="SAPBEXchaText 2 4 5 4 2" xfId="13971"/>
    <cellStyle name="SAPBEXchaText 2 4 5 5" xfId="13972"/>
    <cellStyle name="SAPBEXchaText 2 4 6" xfId="13973"/>
    <cellStyle name="SAPBEXchaText 2 4 6 2" xfId="13974"/>
    <cellStyle name="SAPBEXchaText 2 4 6 2 2" xfId="13975"/>
    <cellStyle name="SAPBEXchaText 2 4 6 2 2 2" xfId="13976"/>
    <cellStyle name="SAPBEXchaText 2 4 6 2 3" xfId="13977"/>
    <cellStyle name="SAPBEXchaText 2 4 6 2 3 2" xfId="13978"/>
    <cellStyle name="SAPBEXchaText 2 4 6 2 4" xfId="13979"/>
    <cellStyle name="SAPBEXchaText 2 4 6 3" xfId="13980"/>
    <cellStyle name="SAPBEXchaText 2 4 6 3 2" xfId="13981"/>
    <cellStyle name="SAPBEXchaText 2 4 6 4" xfId="13982"/>
    <cellStyle name="SAPBEXchaText 2 4 6 4 2" xfId="13983"/>
    <cellStyle name="SAPBEXchaText 2 4 6 5" xfId="13984"/>
    <cellStyle name="SAPBEXchaText 2 4 7" xfId="13985"/>
    <cellStyle name="SAPBEXchaText 2 4 7 2" xfId="13986"/>
    <cellStyle name="SAPBEXchaText 2 4 7 2 2" xfId="13987"/>
    <cellStyle name="SAPBEXchaText 2 4 7 3" xfId="13988"/>
    <cellStyle name="SAPBEXchaText 2 4 7 3 2" xfId="13989"/>
    <cellStyle name="SAPBEXchaText 2 4 7 4" xfId="13990"/>
    <cellStyle name="SAPBEXchaText 2 4 8" xfId="13991"/>
    <cellStyle name="SAPBEXchaText 2 4 8 2" xfId="13992"/>
    <cellStyle name="SAPBEXchaText 2 4 9" xfId="13993"/>
    <cellStyle name="SAPBEXchaText 2 4 9 2" xfId="13994"/>
    <cellStyle name="SAPBEXchaText 2 5" xfId="13995"/>
    <cellStyle name="SAPBEXchaText 2 5 10" xfId="13996"/>
    <cellStyle name="SAPBEXchaText 2 5 2" xfId="13997"/>
    <cellStyle name="SAPBEXchaText 2 5 2 2" xfId="13998"/>
    <cellStyle name="SAPBEXchaText 2 5 2 2 2" xfId="13999"/>
    <cellStyle name="SAPBEXchaText 2 5 2 2 2 2" xfId="14000"/>
    <cellStyle name="SAPBEXchaText 2 5 2 2 3" xfId="14001"/>
    <cellStyle name="SAPBEXchaText 2 5 2 2 3 2" xfId="14002"/>
    <cellStyle name="SAPBEXchaText 2 5 2 2 4" xfId="14003"/>
    <cellStyle name="SAPBEXchaText 2 5 2 3" xfId="14004"/>
    <cellStyle name="SAPBEXchaText 2 5 2 3 2" xfId="14005"/>
    <cellStyle name="SAPBEXchaText 2 5 2 4" xfId="14006"/>
    <cellStyle name="SAPBEXchaText 2 5 2 4 2" xfId="14007"/>
    <cellStyle name="SAPBEXchaText 2 5 2 5" xfId="14008"/>
    <cellStyle name="SAPBEXchaText 2 5 3" xfId="14009"/>
    <cellStyle name="SAPBEXchaText 2 5 3 2" xfId="14010"/>
    <cellStyle name="SAPBEXchaText 2 5 3 2 2" xfId="14011"/>
    <cellStyle name="SAPBEXchaText 2 5 3 2 2 2" xfId="14012"/>
    <cellStyle name="SAPBEXchaText 2 5 3 2 3" xfId="14013"/>
    <cellStyle name="SAPBEXchaText 2 5 3 2 3 2" xfId="14014"/>
    <cellStyle name="SAPBEXchaText 2 5 3 2 4" xfId="14015"/>
    <cellStyle name="SAPBEXchaText 2 5 3 3" xfId="14016"/>
    <cellStyle name="SAPBEXchaText 2 5 3 3 2" xfId="14017"/>
    <cellStyle name="SAPBEXchaText 2 5 3 4" xfId="14018"/>
    <cellStyle name="SAPBEXchaText 2 5 3 4 2" xfId="14019"/>
    <cellStyle name="SAPBEXchaText 2 5 3 5" xfId="14020"/>
    <cellStyle name="SAPBEXchaText 2 5 4" xfId="14021"/>
    <cellStyle name="SAPBEXchaText 2 5 4 2" xfId="14022"/>
    <cellStyle name="SAPBEXchaText 2 5 4 2 2" xfId="14023"/>
    <cellStyle name="SAPBEXchaText 2 5 4 2 2 2" xfId="14024"/>
    <cellStyle name="SAPBEXchaText 2 5 4 2 3" xfId="14025"/>
    <cellStyle name="SAPBEXchaText 2 5 4 2 3 2" xfId="14026"/>
    <cellStyle name="SAPBEXchaText 2 5 4 2 4" xfId="14027"/>
    <cellStyle name="SAPBEXchaText 2 5 4 3" xfId="14028"/>
    <cellStyle name="SAPBEXchaText 2 5 4 3 2" xfId="14029"/>
    <cellStyle name="SAPBEXchaText 2 5 4 4" xfId="14030"/>
    <cellStyle name="SAPBEXchaText 2 5 4 4 2" xfId="14031"/>
    <cellStyle name="SAPBEXchaText 2 5 4 5" xfId="14032"/>
    <cellStyle name="SAPBEXchaText 2 5 5" xfId="14033"/>
    <cellStyle name="SAPBEXchaText 2 5 5 2" xfId="14034"/>
    <cellStyle name="SAPBEXchaText 2 5 5 2 2" xfId="14035"/>
    <cellStyle name="SAPBEXchaText 2 5 5 2 2 2" xfId="14036"/>
    <cellStyle name="SAPBEXchaText 2 5 5 2 3" xfId="14037"/>
    <cellStyle name="SAPBEXchaText 2 5 5 2 3 2" xfId="14038"/>
    <cellStyle name="SAPBEXchaText 2 5 5 2 4" xfId="14039"/>
    <cellStyle name="SAPBEXchaText 2 5 5 3" xfId="14040"/>
    <cellStyle name="SAPBEXchaText 2 5 5 3 2" xfId="14041"/>
    <cellStyle name="SAPBEXchaText 2 5 5 4" xfId="14042"/>
    <cellStyle name="SAPBEXchaText 2 5 5 4 2" xfId="14043"/>
    <cellStyle name="SAPBEXchaText 2 5 5 5" xfId="14044"/>
    <cellStyle name="SAPBEXchaText 2 5 6" xfId="14045"/>
    <cellStyle name="SAPBEXchaText 2 5 6 2" xfId="14046"/>
    <cellStyle name="SAPBEXchaText 2 5 6 2 2" xfId="14047"/>
    <cellStyle name="SAPBEXchaText 2 5 6 2 2 2" xfId="14048"/>
    <cellStyle name="SAPBEXchaText 2 5 6 2 3" xfId="14049"/>
    <cellStyle name="SAPBEXchaText 2 5 6 2 3 2" xfId="14050"/>
    <cellStyle name="SAPBEXchaText 2 5 6 2 4" xfId="14051"/>
    <cellStyle name="SAPBEXchaText 2 5 6 3" xfId="14052"/>
    <cellStyle name="SAPBEXchaText 2 5 6 3 2" xfId="14053"/>
    <cellStyle name="SAPBEXchaText 2 5 6 4" xfId="14054"/>
    <cellStyle name="SAPBEXchaText 2 5 6 4 2" xfId="14055"/>
    <cellStyle name="SAPBEXchaText 2 5 6 5" xfId="14056"/>
    <cellStyle name="SAPBEXchaText 2 5 7" xfId="14057"/>
    <cellStyle name="SAPBEXchaText 2 5 7 2" xfId="14058"/>
    <cellStyle name="SAPBEXchaText 2 5 7 2 2" xfId="14059"/>
    <cellStyle name="SAPBEXchaText 2 5 7 3" xfId="14060"/>
    <cellStyle name="SAPBEXchaText 2 5 7 3 2" xfId="14061"/>
    <cellStyle name="SAPBEXchaText 2 5 7 4" xfId="14062"/>
    <cellStyle name="SAPBEXchaText 2 5 8" xfId="14063"/>
    <cellStyle name="SAPBEXchaText 2 5 8 2" xfId="14064"/>
    <cellStyle name="SAPBEXchaText 2 5 9" xfId="14065"/>
    <cellStyle name="SAPBEXchaText 2 5 9 2" xfId="14066"/>
    <cellStyle name="SAPBEXchaText 2 6" xfId="14067"/>
    <cellStyle name="SAPBEXchaText 2 6 2" xfId="14068"/>
    <cellStyle name="SAPBEXchaText 2 6 2 2" xfId="14069"/>
    <cellStyle name="SAPBEXchaText 2 6 2 2 2" xfId="14070"/>
    <cellStyle name="SAPBEXchaText 2 6 2 3" xfId="14071"/>
    <cellStyle name="SAPBEXchaText 2 6 2 3 2" xfId="14072"/>
    <cellStyle name="SAPBEXchaText 2 6 2 4" xfId="14073"/>
    <cellStyle name="SAPBEXchaText 2 6 3" xfId="14074"/>
    <cellStyle name="SAPBEXchaText 2 6 3 2" xfId="14075"/>
    <cellStyle name="SAPBEXchaText 2 6 4" xfId="14076"/>
    <cellStyle name="SAPBEXchaText 2 6 4 2" xfId="14077"/>
    <cellStyle name="SAPBEXchaText 2 6 5" xfId="14078"/>
    <cellStyle name="SAPBEXchaText 2 7" xfId="14079"/>
    <cellStyle name="SAPBEXchaText 2 7 2" xfId="14080"/>
    <cellStyle name="SAPBEXchaText 2 7 2 2" xfId="14081"/>
    <cellStyle name="SAPBEXchaText 2 7 2 2 2" xfId="14082"/>
    <cellStyle name="SAPBEXchaText 2 7 2 3" xfId="14083"/>
    <cellStyle name="SAPBEXchaText 2 7 2 3 2" xfId="14084"/>
    <cellStyle name="SAPBEXchaText 2 7 2 4" xfId="14085"/>
    <cellStyle name="SAPBEXchaText 2 7 3" xfId="14086"/>
    <cellStyle name="SAPBEXchaText 2 7 3 2" xfId="14087"/>
    <cellStyle name="SAPBEXchaText 2 7 4" xfId="14088"/>
    <cellStyle name="SAPBEXchaText 2 7 4 2" xfId="14089"/>
    <cellStyle name="SAPBEXchaText 2 7 5" xfId="14090"/>
    <cellStyle name="SAPBEXchaText 2 8" xfId="14091"/>
    <cellStyle name="SAPBEXchaText 2 8 2" xfId="14092"/>
    <cellStyle name="SAPBEXchaText 2 8 2 2" xfId="14093"/>
    <cellStyle name="SAPBEXchaText 2 8 2 2 2" xfId="14094"/>
    <cellStyle name="SAPBEXchaText 2 8 2 3" xfId="14095"/>
    <cellStyle name="SAPBEXchaText 2 8 2 3 2" xfId="14096"/>
    <cellStyle name="SAPBEXchaText 2 8 2 4" xfId="14097"/>
    <cellStyle name="SAPBEXchaText 2 8 3" xfId="14098"/>
    <cellStyle name="SAPBEXchaText 2 8 3 2" xfId="14099"/>
    <cellStyle name="SAPBEXchaText 2 8 4" xfId="14100"/>
    <cellStyle name="SAPBEXchaText 2 8 4 2" xfId="14101"/>
    <cellStyle name="SAPBEXchaText 2 8 5" xfId="14102"/>
    <cellStyle name="SAPBEXchaText 2 9" xfId="14103"/>
    <cellStyle name="SAPBEXchaText 2 9 2" xfId="14104"/>
    <cellStyle name="SAPBEXchaText 2 9 2 2" xfId="14105"/>
    <cellStyle name="SAPBEXchaText 2 9 2 2 2" xfId="14106"/>
    <cellStyle name="SAPBEXchaText 2 9 2 3" xfId="14107"/>
    <cellStyle name="SAPBEXchaText 2 9 2 3 2" xfId="14108"/>
    <cellStyle name="SAPBEXchaText 2 9 2 4" xfId="14109"/>
    <cellStyle name="SAPBEXchaText 2 9 3" xfId="14110"/>
    <cellStyle name="SAPBEXchaText 2 9 3 2" xfId="14111"/>
    <cellStyle name="SAPBEXchaText 2 9 4" xfId="14112"/>
    <cellStyle name="SAPBEXchaText 2 9 4 2" xfId="14113"/>
    <cellStyle name="SAPBEXchaText 2 9 5" xfId="14114"/>
    <cellStyle name="SAPBEXchaText 20" xfId="14115"/>
    <cellStyle name="SAPBEXchaText 21" xfId="14116"/>
    <cellStyle name="SAPBEXchaText 21 2" xfId="14117"/>
    <cellStyle name="SAPBEXchaText 22" xfId="14118"/>
    <cellStyle name="SAPBEXchaText 23" xfId="1023"/>
    <cellStyle name="SAPBEXchaText 3" xfId="829"/>
    <cellStyle name="SAPBEXchaText 3 10" xfId="14119"/>
    <cellStyle name="SAPBEXchaText 3 10 2" xfId="14120"/>
    <cellStyle name="SAPBEXchaText 3 10 2 2" xfId="14121"/>
    <cellStyle name="SAPBEXchaText 3 10 3" xfId="14122"/>
    <cellStyle name="SAPBEXchaText 3 10 3 2" xfId="14123"/>
    <cellStyle name="SAPBEXchaText 3 10 4" xfId="14124"/>
    <cellStyle name="SAPBEXchaText 3 11" xfId="14125"/>
    <cellStyle name="SAPBEXchaText 3 11 2" xfId="14126"/>
    <cellStyle name="SAPBEXchaText 3 12" xfId="14127"/>
    <cellStyle name="SAPBEXchaText 3 12 2" xfId="14128"/>
    <cellStyle name="SAPBEXchaText 3 13" xfId="14129"/>
    <cellStyle name="SAPBEXchaText 3 2" xfId="14130"/>
    <cellStyle name="SAPBEXchaText 3 2 10" xfId="14131"/>
    <cellStyle name="SAPBEXchaText 3 2 2" xfId="14132"/>
    <cellStyle name="SAPBEXchaText 3 2 2 2" xfId="14133"/>
    <cellStyle name="SAPBEXchaText 3 2 2 2 2" xfId="14134"/>
    <cellStyle name="SAPBEXchaText 3 2 2 2 2 2" xfId="14135"/>
    <cellStyle name="SAPBEXchaText 3 2 2 2 3" xfId="14136"/>
    <cellStyle name="SAPBEXchaText 3 2 2 2 3 2" xfId="14137"/>
    <cellStyle name="SAPBEXchaText 3 2 2 2 4" xfId="14138"/>
    <cellStyle name="SAPBEXchaText 3 2 2 3" xfId="14139"/>
    <cellStyle name="SAPBEXchaText 3 2 2 3 2" xfId="14140"/>
    <cellStyle name="SAPBEXchaText 3 2 2 4" xfId="14141"/>
    <cellStyle name="SAPBEXchaText 3 2 2 4 2" xfId="14142"/>
    <cellStyle name="SAPBEXchaText 3 2 2 5" xfId="14143"/>
    <cellStyle name="SAPBEXchaText 3 2 3" xfId="14144"/>
    <cellStyle name="SAPBEXchaText 3 2 3 2" xfId="14145"/>
    <cellStyle name="SAPBEXchaText 3 2 3 2 2" xfId="14146"/>
    <cellStyle name="SAPBEXchaText 3 2 3 2 2 2" xfId="14147"/>
    <cellStyle name="SAPBEXchaText 3 2 3 2 3" xfId="14148"/>
    <cellStyle name="SAPBEXchaText 3 2 3 2 3 2" xfId="14149"/>
    <cellStyle name="SAPBEXchaText 3 2 3 2 4" xfId="14150"/>
    <cellStyle name="SAPBEXchaText 3 2 3 3" xfId="14151"/>
    <cellStyle name="SAPBEXchaText 3 2 3 3 2" xfId="14152"/>
    <cellStyle name="SAPBEXchaText 3 2 3 4" xfId="14153"/>
    <cellStyle name="SAPBEXchaText 3 2 3 4 2" xfId="14154"/>
    <cellStyle name="SAPBEXchaText 3 2 3 5" xfId="14155"/>
    <cellStyle name="SAPBEXchaText 3 2 4" xfId="14156"/>
    <cellStyle name="SAPBEXchaText 3 2 4 2" xfId="14157"/>
    <cellStyle name="SAPBEXchaText 3 2 4 2 2" xfId="14158"/>
    <cellStyle name="SAPBEXchaText 3 2 4 2 2 2" xfId="14159"/>
    <cellStyle name="SAPBEXchaText 3 2 4 2 3" xfId="14160"/>
    <cellStyle name="SAPBEXchaText 3 2 4 2 3 2" xfId="14161"/>
    <cellStyle name="SAPBEXchaText 3 2 4 2 4" xfId="14162"/>
    <cellStyle name="SAPBEXchaText 3 2 4 3" xfId="14163"/>
    <cellStyle name="SAPBEXchaText 3 2 4 3 2" xfId="14164"/>
    <cellStyle name="SAPBEXchaText 3 2 4 4" xfId="14165"/>
    <cellStyle name="SAPBEXchaText 3 2 4 4 2" xfId="14166"/>
    <cellStyle name="SAPBEXchaText 3 2 4 5" xfId="14167"/>
    <cellStyle name="SAPBEXchaText 3 2 5" xfId="14168"/>
    <cellStyle name="SAPBEXchaText 3 2 5 2" xfId="14169"/>
    <cellStyle name="SAPBEXchaText 3 2 5 2 2" xfId="14170"/>
    <cellStyle name="SAPBEXchaText 3 2 5 2 2 2" xfId="14171"/>
    <cellStyle name="SAPBEXchaText 3 2 5 2 3" xfId="14172"/>
    <cellStyle name="SAPBEXchaText 3 2 5 2 3 2" xfId="14173"/>
    <cellStyle name="SAPBEXchaText 3 2 5 2 4" xfId="14174"/>
    <cellStyle name="SAPBEXchaText 3 2 5 3" xfId="14175"/>
    <cellStyle name="SAPBEXchaText 3 2 5 3 2" xfId="14176"/>
    <cellStyle name="SAPBEXchaText 3 2 5 4" xfId="14177"/>
    <cellStyle name="SAPBEXchaText 3 2 5 4 2" xfId="14178"/>
    <cellStyle name="SAPBEXchaText 3 2 5 5" xfId="14179"/>
    <cellStyle name="SAPBEXchaText 3 2 6" xfId="14180"/>
    <cellStyle name="SAPBEXchaText 3 2 6 2" xfId="14181"/>
    <cellStyle name="SAPBEXchaText 3 2 6 2 2" xfId="14182"/>
    <cellStyle name="SAPBEXchaText 3 2 6 2 2 2" xfId="14183"/>
    <cellStyle name="SAPBEXchaText 3 2 6 2 3" xfId="14184"/>
    <cellStyle name="SAPBEXchaText 3 2 6 2 3 2" xfId="14185"/>
    <cellStyle name="SAPBEXchaText 3 2 6 2 4" xfId="14186"/>
    <cellStyle name="SAPBEXchaText 3 2 6 3" xfId="14187"/>
    <cellStyle name="SAPBEXchaText 3 2 6 3 2" xfId="14188"/>
    <cellStyle name="SAPBEXchaText 3 2 6 4" xfId="14189"/>
    <cellStyle name="SAPBEXchaText 3 2 6 4 2" xfId="14190"/>
    <cellStyle name="SAPBEXchaText 3 2 6 5" xfId="14191"/>
    <cellStyle name="SAPBEXchaText 3 2 7" xfId="14192"/>
    <cellStyle name="SAPBEXchaText 3 2 7 2" xfId="14193"/>
    <cellStyle name="SAPBEXchaText 3 2 7 2 2" xfId="14194"/>
    <cellStyle name="SAPBEXchaText 3 2 7 3" xfId="14195"/>
    <cellStyle name="SAPBEXchaText 3 2 7 3 2" xfId="14196"/>
    <cellStyle name="SAPBEXchaText 3 2 7 4" xfId="14197"/>
    <cellStyle name="SAPBEXchaText 3 2 8" xfId="14198"/>
    <cellStyle name="SAPBEXchaText 3 2 8 2" xfId="14199"/>
    <cellStyle name="SAPBEXchaText 3 2 9" xfId="14200"/>
    <cellStyle name="SAPBEXchaText 3 2 9 2" xfId="14201"/>
    <cellStyle name="SAPBEXchaText 3 3" xfId="14202"/>
    <cellStyle name="SAPBEXchaText 3 3 10" xfId="14203"/>
    <cellStyle name="SAPBEXchaText 3 3 2" xfId="14204"/>
    <cellStyle name="SAPBEXchaText 3 3 2 2" xfId="14205"/>
    <cellStyle name="SAPBEXchaText 3 3 2 2 2" xfId="14206"/>
    <cellStyle name="SAPBEXchaText 3 3 2 2 2 2" xfId="14207"/>
    <cellStyle name="SAPBEXchaText 3 3 2 2 3" xfId="14208"/>
    <cellStyle name="SAPBEXchaText 3 3 2 2 3 2" xfId="14209"/>
    <cellStyle name="SAPBEXchaText 3 3 2 2 4" xfId="14210"/>
    <cellStyle name="SAPBEXchaText 3 3 2 3" xfId="14211"/>
    <cellStyle name="SAPBEXchaText 3 3 2 3 2" xfId="14212"/>
    <cellStyle name="SAPBEXchaText 3 3 2 4" xfId="14213"/>
    <cellStyle name="SAPBEXchaText 3 3 2 4 2" xfId="14214"/>
    <cellStyle name="SAPBEXchaText 3 3 2 5" xfId="14215"/>
    <cellStyle name="SAPBEXchaText 3 3 3" xfId="14216"/>
    <cellStyle name="SAPBEXchaText 3 3 3 2" xfId="14217"/>
    <cellStyle name="SAPBEXchaText 3 3 3 2 2" xfId="14218"/>
    <cellStyle name="SAPBEXchaText 3 3 3 2 2 2" xfId="14219"/>
    <cellStyle name="SAPBEXchaText 3 3 3 2 3" xfId="14220"/>
    <cellStyle name="SAPBEXchaText 3 3 3 2 3 2" xfId="14221"/>
    <cellStyle name="SAPBEXchaText 3 3 3 2 4" xfId="14222"/>
    <cellStyle name="SAPBEXchaText 3 3 3 3" xfId="14223"/>
    <cellStyle name="SAPBEXchaText 3 3 3 3 2" xfId="14224"/>
    <cellStyle name="SAPBEXchaText 3 3 3 4" xfId="14225"/>
    <cellStyle name="SAPBEXchaText 3 3 3 4 2" xfId="14226"/>
    <cellStyle name="SAPBEXchaText 3 3 3 5" xfId="14227"/>
    <cellStyle name="SAPBEXchaText 3 3 4" xfId="14228"/>
    <cellStyle name="SAPBEXchaText 3 3 4 2" xfId="14229"/>
    <cellStyle name="SAPBEXchaText 3 3 4 2 2" xfId="14230"/>
    <cellStyle name="SAPBEXchaText 3 3 4 2 2 2" xfId="14231"/>
    <cellStyle name="SAPBEXchaText 3 3 4 2 3" xfId="14232"/>
    <cellStyle name="SAPBEXchaText 3 3 4 2 3 2" xfId="14233"/>
    <cellStyle name="SAPBEXchaText 3 3 4 2 4" xfId="14234"/>
    <cellStyle name="SAPBEXchaText 3 3 4 3" xfId="14235"/>
    <cellStyle name="SAPBEXchaText 3 3 4 3 2" xfId="14236"/>
    <cellStyle name="SAPBEXchaText 3 3 4 4" xfId="14237"/>
    <cellStyle name="SAPBEXchaText 3 3 4 4 2" xfId="14238"/>
    <cellStyle name="SAPBEXchaText 3 3 4 5" xfId="14239"/>
    <cellStyle name="SAPBEXchaText 3 3 5" xfId="14240"/>
    <cellStyle name="SAPBEXchaText 3 3 5 2" xfId="14241"/>
    <cellStyle name="SAPBEXchaText 3 3 5 2 2" xfId="14242"/>
    <cellStyle name="SAPBEXchaText 3 3 5 2 2 2" xfId="14243"/>
    <cellStyle name="SAPBEXchaText 3 3 5 2 3" xfId="14244"/>
    <cellStyle name="SAPBEXchaText 3 3 5 2 3 2" xfId="14245"/>
    <cellStyle name="SAPBEXchaText 3 3 5 2 4" xfId="14246"/>
    <cellStyle name="SAPBEXchaText 3 3 5 3" xfId="14247"/>
    <cellStyle name="SAPBEXchaText 3 3 5 3 2" xfId="14248"/>
    <cellStyle name="SAPBEXchaText 3 3 5 4" xfId="14249"/>
    <cellStyle name="SAPBEXchaText 3 3 5 4 2" xfId="14250"/>
    <cellStyle name="SAPBEXchaText 3 3 5 5" xfId="14251"/>
    <cellStyle name="SAPBEXchaText 3 3 6" xfId="14252"/>
    <cellStyle name="SAPBEXchaText 3 3 6 2" xfId="14253"/>
    <cellStyle name="SAPBEXchaText 3 3 6 2 2" xfId="14254"/>
    <cellStyle name="SAPBEXchaText 3 3 6 2 2 2" xfId="14255"/>
    <cellStyle name="SAPBEXchaText 3 3 6 2 3" xfId="14256"/>
    <cellStyle name="SAPBEXchaText 3 3 6 2 3 2" xfId="14257"/>
    <cellStyle name="SAPBEXchaText 3 3 6 2 4" xfId="14258"/>
    <cellStyle name="SAPBEXchaText 3 3 6 3" xfId="14259"/>
    <cellStyle name="SAPBEXchaText 3 3 6 3 2" xfId="14260"/>
    <cellStyle name="SAPBEXchaText 3 3 6 4" xfId="14261"/>
    <cellStyle name="SAPBEXchaText 3 3 6 4 2" xfId="14262"/>
    <cellStyle name="SAPBEXchaText 3 3 6 5" xfId="14263"/>
    <cellStyle name="SAPBEXchaText 3 3 7" xfId="14264"/>
    <cellStyle name="SAPBEXchaText 3 3 7 2" xfId="14265"/>
    <cellStyle name="SAPBEXchaText 3 3 7 2 2" xfId="14266"/>
    <cellStyle name="SAPBEXchaText 3 3 7 3" xfId="14267"/>
    <cellStyle name="SAPBEXchaText 3 3 7 3 2" xfId="14268"/>
    <cellStyle name="SAPBEXchaText 3 3 7 4" xfId="14269"/>
    <cellStyle name="SAPBEXchaText 3 3 8" xfId="14270"/>
    <cellStyle name="SAPBEXchaText 3 3 8 2" xfId="14271"/>
    <cellStyle name="SAPBEXchaText 3 3 9" xfId="14272"/>
    <cellStyle name="SAPBEXchaText 3 3 9 2" xfId="14273"/>
    <cellStyle name="SAPBEXchaText 3 4" xfId="14274"/>
    <cellStyle name="SAPBEXchaText 3 4 10" xfId="14275"/>
    <cellStyle name="SAPBEXchaText 3 4 2" xfId="14276"/>
    <cellStyle name="SAPBEXchaText 3 4 2 2" xfId="14277"/>
    <cellStyle name="SAPBEXchaText 3 4 2 2 2" xfId="14278"/>
    <cellStyle name="SAPBEXchaText 3 4 2 2 2 2" xfId="14279"/>
    <cellStyle name="SAPBEXchaText 3 4 2 2 3" xfId="14280"/>
    <cellStyle name="SAPBEXchaText 3 4 2 2 3 2" xfId="14281"/>
    <cellStyle name="SAPBEXchaText 3 4 2 2 4" xfId="14282"/>
    <cellStyle name="SAPBEXchaText 3 4 2 3" xfId="14283"/>
    <cellStyle name="SAPBEXchaText 3 4 2 3 2" xfId="14284"/>
    <cellStyle name="SAPBEXchaText 3 4 2 4" xfId="14285"/>
    <cellStyle name="SAPBEXchaText 3 4 2 4 2" xfId="14286"/>
    <cellStyle name="SAPBEXchaText 3 4 2 5" xfId="14287"/>
    <cellStyle name="SAPBEXchaText 3 4 3" xfId="14288"/>
    <cellStyle name="SAPBEXchaText 3 4 3 2" xfId="14289"/>
    <cellStyle name="SAPBEXchaText 3 4 3 2 2" xfId="14290"/>
    <cellStyle name="SAPBEXchaText 3 4 3 2 2 2" xfId="14291"/>
    <cellStyle name="SAPBEXchaText 3 4 3 2 3" xfId="14292"/>
    <cellStyle name="SAPBEXchaText 3 4 3 2 3 2" xfId="14293"/>
    <cellStyle name="SAPBEXchaText 3 4 3 2 4" xfId="14294"/>
    <cellStyle name="SAPBEXchaText 3 4 3 3" xfId="14295"/>
    <cellStyle name="SAPBEXchaText 3 4 3 3 2" xfId="14296"/>
    <cellStyle name="SAPBEXchaText 3 4 3 4" xfId="14297"/>
    <cellStyle name="SAPBEXchaText 3 4 3 4 2" xfId="14298"/>
    <cellStyle name="SAPBEXchaText 3 4 3 5" xfId="14299"/>
    <cellStyle name="SAPBEXchaText 3 4 4" xfId="14300"/>
    <cellStyle name="SAPBEXchaText 3 4 4 2" xfId="14301"/>
    <cellStyle name="SAPBEXchaText 3 4 4 2 2" xfId="14302"/>
    <cellStyle name="SAPBEXchaText 3 4 4 2 2 2" xfId="14303"/>
    <cellStyle name="SAPBEXchaText 3 4 4 2 3" xfId="14304"/>
    <cellStyle name="SAPBEXchaText 3 4 4 2 3 2" xfId="14305"/>
    <cellStyle name="SAPBEXchaText 3 4 4 2 4" xfId="14306"/>
    <cellStyle name="SAPBEXchaText 3 4 4 3" xfId="14307"/>
    <cellStyle name="SAPBEXchaText 3 4 4 3 2" xfId="14308"/>
    <cellStyle name="SAPBEXchaText 3 4 4 4" xfId="14309"/>
    <cellStyle name="SAPBEXchaText 3 4 4 4 2" xfId="14310"/>
    <cellStyle name="SAPBEXchaText 3 4 4 5" xfId="14311"/>
    <cellStyle name="SAPBEXchaText 3 4 5" xfId="14312"/>
    <cellStyle name="SAPBEXchaText 3 4 5 2" xfId="14313"/>
    <cellStyle name="SAPBEXchaText 3 4 5 2 2" xfId="14314"/>
    <cellStyle name="SAPBEXchaText 3 4 5 2 2 2" xfId="14315"/>
    <cellStyle name="SAPBEXchaText 3 4 5 2 3" xfId="14316"/>
    <cellStyle name="SAPBEXchaText 3 4 5 2 3 2" xfId="14317"/>
    <cellStyle name="SAPBEXchaText 3 4 5 2 4" xfId="14318"/>
    <cellStyle name="SAPBEXchaText 3 4 5 3" xfId="14319"/>
    <cellStyle name="SAPBEXchaText 3 4 5 3 2" xfId="14320"/>
    <cellStyle name="SAPBEXchaText 3 4 5 4" xfId="14321"/>
    <cellStyle name="SAPBEXchaText 3 4 5 4 2" xfId="14322"/>
    <cellStyle name="SAPBEXchaText 3 4 5 5" xfId="14323"/>
    <cellStyle name="SAPBEXchaText 3 4 6" xfId="14324"/>
    <cellStyle name="SAPBEXchaText 3 4 6 2" xfId="14325"/>
    <cellStyle name="SAPBEXchaText 3 4 6 2 2" xfId="14326"/>
    <cellStyle name="SAPBEXchaText 3 4 6 2 2 2" xfId="14327"/>
    <cellStyle name="SAPBEXchaText 3 4 6 2 3" xfId="14328"/>
    <cellStyle name="SAPBEXchaText 3 4 6 2 3 2" xfId="14329"/>
    <cellStyle name="SAPBEXchaText 3 4 6 2 4" xfId="14330"/>
    <cellStyle name="SAPBEXchaText 3 4 6 3" xfId="14331"/>
    <cellStyle name="SAPBEXchaText 3 4 6 3 2" xfId="14332"/>
    <cellStyle name="SAPBEXchaText 3 4 6 4" xfId="14333"/>
    <cellStyle name="SAPBEXchaText 3 4 6 4 2" xfId="14334"/>
    <cellStyle name="SAPBEXchaText 3 4 6 5" xfId="14335"/>
    <cellStyle name="SAPBEXchaText 3 4 7" xfId="14336"/>
    <cellStyle name="SAPBEXchaText 3 4 7 2" xfId="14337"/>
    <cellStyle name="SAPBEXchaText 3 4 7 2 2" xfId="14338"/>
    <cellStyle name="SAPBEXchaText 3 4 7 3" xfId="14339"/>
    <cellStyle name="SAPBEXchaText 3 4 7 3 2" xfId="14340"/>
    <cellStyle name="SAPBEXchaText 3 4 7 4" xfId="14341"/>
    <cellStyle name="SAPBEXchaText 3 4 8" xfId="14342"/>
    <cellStyle name="SAPBEXchaText 3 4 8 2" xfId="14343"/>
    <cellStyle name="SAPBEXchaText 3 4 9" xfId="14344"/>
    <cellStyle name="SAPBEXchaText 3 4 9 2" xfId="14345"/>
    <cellStyle name="SAPBEXchaText 3 5" xfId="14346"/>
    <cellStyle name="SAPBEXchaText 3 5 2" xfId="14347"/>
    <cellStyle name="SAPBEXchaText 3 5 2 2" xfId="14348"/>
    <cellStyle name="SAPBEXchaText 3 5 2 2 2" xfId="14349"/>
    <cellStyle name="SAPBEXchaText 3 5 2 3" xfId="14350"/>
    <cellStyle name="SAPBEXchaText 3 5 2 3 2" xfId="14351"/>
    <cellStyle name="SAPBEXchaText 3 5 2 4" xfId="14352"/>
    <cellStyle name="SAPBEXchaText 3 5 3" xfId="14353"/>
    <cellStyle name="SAPBEXchaText 3 5 3 2" xfId="14354"/>
    <cellStyle name="SAPBEXchaText 3 5 4" xfId="14355"/>
    <cellStyle name="SAPBEXchaText 3 5 4 2" xfId="14356"/>
    <cellStyle name="SAPBEXchaText 3 5 5" xfId="14357"/>
    <cellStyle name="SAPBEXchaText 3 6" xfId="14358"/>
    <cellStyle name="SAPBEXchaText 3 6 2" xfId="14359"/>
    <cellStyle name="SAPBEXchaText 3 6 2 2" xfId="14360"/>
    <cellStyle name="SAPBEXchaText 3 6 2 2 2" xfId="14361"/>
    <cellStyle name="SAPBEXchaText 3 6 2 3" xfId="14362"/>
    <cellStyle name="SAPBEXchaText 3 6 2 3 2" xfId="14363"/>
    <cellStyle name="SAPBEXchaText 3 6 2 4" xfId="14364"/>
    <cellStyle name="SAPBEXchaText 3 6 3" xfId="14365"/>
    <cellStyle name="SAPBEXchaText 3 6 3 2" xfId="14366"/>
    <cellStyle name="SAPBEXchaText 3 6 4" xfId="14367"/>
    <cellStyle name="SAPBEXchaText 3 6 4 2" xfId="14368"/>
    <cellStyle name="SAPBEXchaText 3 6 5" xfId="14369"/>
    <cellStyle name="SAPBEXchaText 3 7" xfId="14370"/>
    <cellStyle name="SAPBEXchaText 3 7 2" xfId="14371"/>
    <cellStyle name="SAPBEXchaText 3 7 2 2" xfId="14372"/>
    <cellStyle name="SAPBEXchaText 3 7 2 2 2" xfId="14373"/>
    <cellStyle name="SAPBEXchaText 3 7 2 3" xfId="14374"/>
    <cellStyle name="SAPBEXchaText 3 7 2 3 2" xfId="14375"/>
    <cellStyle name="SAPBEXchaText 3 7 2 4" xfId="14376"/>
    <cellStyle name="SAPBEXchaText 3 7 3" xfId="14377"/>
    <cellStyle name="SAPBEXchaText 3 7 3 2" xfId="14378"/>
    <cellStyle name="SAPBEXchaText 3 7 4" xfId="14379"/>
    <cellStyle name="SAPBEXchaText 3 7 4 2" xfId="14380"/>
    <cellStyle name="SAPBEXchaText 3 7 5" xfId="14381"/>
    <cellStyle name="SAPBEXchaText 3 8" xfId="14382"/>
    <cellStyle name="SAPBEXchaText 3 8 2" xfId="14383"/>
    <cellStyle name="SAPBEXchaText 3 8 2 2" xfId="14384"/>
    <cellStyle name="SAPBEXchaText 3 8 2 2 2" xfId="14385"/>
    <cellStyle name="SAPBEXchaText 3 8 2 3" xfId="14386"/>
    <cellStyle name="SAPBEXchaText 3 8 2 3 2" xfId="14387"/>
    <cellStyle name="SAPBEXchaText 3 8 2 4" xfId="14388"/>
    <cellStyle name="SAPBEXchaText 3 8 3" xfId="14389"/>
    <cellStyle name="SAPBEXchaText 3 8 3 2" xfId="14390"/>
    <cellStyle name="SAPBEXchaText 3 8 4" xfId="14391"/>
    <cellStyle name="SAPBEXchaText 3 8 4 2" xfId="14392"/>
    <cellStyle name="SAPBEXchaText 3 8 5" xfId="14393"/>
    <cellStyle name="SAPBEXchaText 3 9" xfId="14394"/>
    <cellStyle name="SAPBEXchaText 3 9 2" xfId="14395"/>
    <cellStyle name="SAPBEXchaText 3 9 2 2" xfId="14396"/>
    <cellStyle name="SAPBEXchaText 3 9 2 2 2" xfId="14397"/>
    <cellStyle name="SAPBEXchaText 3 9 2 3" xfId="14398"/>
    <cellStyle name="SAPBEXchaText 3 9 2 3 2" xfId="14399"/>
    <cellStyle name="SAPBEXchaText 3 9 2 4" xfId="14400"/>
    <cellStyle name="SAPBEXchaText 3 9 3" xfId="14401"/>
    <cellStyle name="SAPBEXchaText 3 9 3 2" xfId="14402"/>
    <cellStyle name="SAPBEXchaText 3 9 4" xfId="14403"/>
    <cellStyle name="SAPBEXchaText 3 9 4 2" xfId="14404"/>
    <cellStyle name="SAPBEXchaText 3 9 5" xfId="14405"/>
    <cellStyle name="SAPBEXchaText 4" xfId="830"/>
    <cellStyle name="SAPBEXchaText 4 10" xfId="14406"/>
    <cellStyle name="SAPBEXchaText 4 2" xfId="14407"/>
    <cellStyle name="SAPBEXchaText 4 2 2" xfId="14408"/>
    <cellStyle name="SAPBEXchaText 4 2 2 2" xfId="14409"/>
    <cellStyle name="SAPBEXchaText 4 2 2 2 2" xfId="14410"/>
    <cellStyle name="SAPBEXchaText 4 2 2 3" xfId="14411"/>
    <cellStyle name="SAPBEXchaText 4 2 2 3 2" xfId="14412"/>
    <cellStyle name="SAPBEXchaText 4 2 2 4" xfId="14413"/>
    <cellStyle name="SAPBEXchaText 4 2 3" xfId="14414"/>
    <cellStyle name="SAPBEXchaText 4 2 3 2" xfId="14415"/>
    <cellStyle name="SAPBEXchaText 4 2 4" xfId="14416"/>
    <cellStyle name="SAPBEXchaText 4 2 4 2" xfId="14417"/>
    <cellStyle name="SAPBEXchaText 4 2 5" xfId="14418"/>
    <cellStyle name="SAPBEXchaText 4 3" xfId="14419"/>
    <cellStyle name="SAPBEXchaText 4 3 2" xfId="14420"/>
    <cellStyle name="SAPBEXchaText 4 3 2 2" xfId="14421"/>
    <cellStyle name="SAPBEXchaText 4 3 2 2 2" xfId="14422"/>
    <cellStyle name="SAPBEXchaText 4 3 2 3" xfId="14423"/>
    <cellStyle name="SAPBEXchaText 4 3 2 3 2" xfId="14424"/>
    <cellStyle name="SAPBEXchaText 4 3 2 4" xfId="14425"/>
    <cellStyle name="SAPBEXchaText 4 3 3" xfId="14426"/>
    <cellStyle name="SAPBEXchaText 4 3 3 2" xfId="14427"/>
    <cellStyle name="SAPBEXchaText 4 3 4" xfId="14428"/>
    <cellStyle name="SAPBEXchaText 4 3 4 2" xfId="14429"/>
    <cellStyle name="SAPBEXchaText 4 3 5" xfId="14430"/>
    <cellStyle name="SAPBEXchaText 4 4" xfId="14431"/>
    <cellStyle name="SAPBEXchaText 4 4 2" xfId="14432"/>
    <cellStyle name="SAPBEXchaText 4 4 2 2" xfId="14433"/>
    <cellStyle name="SAPBEXchaText 4 4 2 2 2" xfId="14434"/>
    <cellStyle name="SAPBEXchaText 4 4 2 3" xfId="14435"/>
    <cellStyle name="SAPBEXchaText 4 4 2 3 2" xfId="14436"/>
    <cellStyle name="SAPBEXchaText 4 4 2 4" xfId="14437"/>
    <cellStyle name="SAPBEXchaText 4 4 3" xfId="14438"/>
    <cellStyle name="SAPBEXchaText 4 4 3 2" xfId="14439"/>
    <cellStyle name="SAPBEXchaText 4 4 4" xfId="14440"/>
    <cellStyle name="SAPBEXchaText 4 4 4 2" xfId="14441"/>
    <cellStyle name="SAPBEXchaText 4 4 5" xfId="14442"/>
    <cellStyle name="SAPBEXchaText 4 5" xfId="14443"/>
    <cellStyle name="SAPBEXchaText 4 5 2" xfId="14444"/>
    <cellStyle name="SAPBEXchaText 4 5 2 2" xfId="14445"/>
    <cellStyle name="SAPBEXchaText 4 5 2 2 2" xfId="14446"/>
    <cellStyle name="SAPBEXchaText 4 5 2 3" xfId="14447"/>
    <cellStyle name="SAPBEXchaText 4 5 2 3 2" xfId="14448"/>
    <cellStyle name="SAPBEXchaText 4 5 2 4" xfId="14449"/>
    <cellStyle name="SAPBEXchaText 4 5 3" xfId="14450"/>
    <cellStyle name="SAPBEXchaText 4 5 3 2" xfId="14451"/>
    <cellStyle name="SAPBEXchaText 4 5 4" xfId="14452"/>
    <cellStyle name="SAPBEXchaText 4 5 4 2" xfId="14453"/>
    <cellStyle name="SAPBEXchaText 4 5 5" xfId="14454"/>
    <cellStyle name="SAPBEXchaText 4 6" xfId="14455"/>
    <cellStyle name="SAPBEXchaText 4 6 2" xfId="14456"/>
    <cellStyle name="SAPBEXchaText 4 6 2 2" xfId="14457"/>
    <cellStyle name="SAPBEXchaText 4 6 2 2 2" xfId="14458"/>
    <cellStyle name="SAPBEXchaText 4 6 2 3" xfId="14459"/>
    <cellStyle name="SAPBEXchaText 4 6 2 3 2" xfId="14460"/>
    <cellStyle name="SAPBEXchaText 4 6 2 4" xfId="14461"/>
    <cellStyle name="SAPBEXchaText 4 6 3" xfId="14462"/>
    <cellStyle name="SAPBEXchaText 4 6 3 2" xfId="14463"/>
    <cellStyle name="SAPBEXchaText 4 6 4" xfId="14464"/>
    <cellStyle name="SAPBEXchaText 4 6 4 2" xfId="14465"/>
    <cellStyle name="SAPBEXchaText 4 6 5" xfId="14466"/>
    <cellStyle name="SAPBEXchaText 4 7" xfId="14467"/>
    <cellStyle name="SAPBEXchaText 4 7 2" xfId="14468"/>
    <cellStyle name="SAPBEXchaText 4 7 2 2" xfId="14469"/>
    <cellStyle name="SAPBEXchaText 4 7 3" xfId="14470"/>
    <cellStyle name="SAPBEXchaText 4 7 3 2" xfId="14471"/>
    <cellStyle name="SAPBEXchaText 4 7 4" xfId="14472"/>
    <cellStyle name="SAPBEXchaText 4 8" xfId="14473"/>
    <cellStyle name="SAPBEXchaText 4 8 2" xfId="14474"/>
    <cellStyle name="SAPBEXchaText 4 9" xfId="14475"/>
    <cellStyle name="SAPBEXchaText 4 9 2" xfId="14476"/>
    <cellStyle name="SAPBEXchaText 5" xfId="831"/>
    <cellStyle name="SAPBEXchaText 5 10" xfId="14477"/>
    <cellStyle name="SAPBEXchaText 5 2" xfId="14478"/>
    <cellStyle name="SAPBEXchaText 5 2 2" xfId="14479"/>
    <cellStyle name="SAPBEXchaText 5 2 2 2" xfId="14480"/>
    <cellStyle name="SAPBEXchaText 5 2 2 2 2" xfId="14481"/>
    <cellStyle name="SAPBEXchaText 5 2 2 3" xfId="14482"/>
    <cellStyle name="SAPBEXchaText 5 2 2 3 2" xfId="14483"/>
    <cellStyle name="SAPBEXchaText 5 2 2 4" xfId="14484"/>
    <cellStyle name="SAPBEXchaText 5 2 3" xfId="14485"/>
    <cellStyle name="SAPBEXchaText 5 2 3 2" xfId="14486"/>
    <cellStyle name="SAPBEXchaText 5 2 4" xfId="14487"/>
    <cellStyle name="SAPBEXchaText 5 2 4 2" xfId="14488"/>
    <cellStyle name="SAPBEXchaText 5 2 5" xfId="14489"/>
    <cellStyle name="SAPBEXchaText 5 3" xfId="14490"/>
    <cellStyle name="SAPBEXchaText 5 3 2" xfId="14491"/>
    <cellStyle name="SAPBEXchaText 5 3 2 2" xfId="14492"/>
    <cellStyle name="SAPBEXchaText 5 3 2 2 2" xfId="14493"/>
    <cellStyle name="SAPBEXchaText 5 3 2 3" xfId="14494"/>
    <cellStyle name="SAPBEXchaText 5 3 2 3 2" xfId="14495"/>
    <cellStyle name="SAPBEXchaText 5 3 2 4" xfId="14496"/>
    <cellStyle name="SAPBEXchaText 5 3 3" xfId="14497"/>
    <cellStyle name="SAPBEXchaText 5 3 3 2" xfId="14498"/>
    <cellStyle name="SAPBEXchaText 5 3 4" xfId="14499"/>
    <cellStyle name="SAPBEXchaText 5 3 4 2" xfId="14500"/>
    <cellStyle name="SAPBEXchaText 5 3 5" xfId="14501"/>
    <cellStyle name="SAPBEXchaText 5 4" xfId="14502"/>
    <cellStyle name="SAPBEXchaText 5 4 2" xfId="14503"/>
    <cellStyle name="SAPBEXchaText 5 4 2 2" xfId="14504"/>
    <cellStyle name="SAPBEXchaText 5 4 2 2 2" xfId="14505"/>
    <cellStyle name="SAPBEXchaText 5 4 2 3" xfId="14506"/>
    <cellStyle name="SAPBEXchaText 5 4 2 3 2" xfId="14507"/>
    <cellStyle name="SAPBEXchaText 5 4 2 4" xfId="14508"/>
    <cellStyle name="SAPBEXchaText 5 4 3" xfId="14509"/>
    <cellStyle name="SAPBEXchaText 5 4 3 2" xfId="14510"/>
    <cellStyle name="SAPBEXchaText 5 4 4" xfId="14511"/>
    <cellStyle name="SAPBEXchaText 5 4 4 2" xfId="14512"/>
    <cellStyle name="SAPBEXchaText 5 4 5" xfId="14513"/>
    <cellStyle name="SAPBEXchaText 5 5" xfId="14514"/>
    <cellStyle name="SAPBEXchaText 5 5 2" xfId="14515"/>
    <cellStyle name="SAPBEXchaText 5 5 2 2" xfId="14516"/>
    <cellStyle name="SAPBEXchaText 5 5 2 2 2" xfId="14517"/>
    <cellStyle name="SAPBEXchaText 5 5 2 3" xfId="14518"/>
    <cellStyle name="SAPBEXchaText 5 5 2 3 2" xfId="14519"/>
    <cellStyle name="SAPBEXchaText 5 5 2 4" xfId="14520"/>
    <cellStyle name="SAPBEXchaText 5 5 3" xfId="14521"/>
    <cellStyle name="SAPBEXchaText 5 5 3 2" xfId="14522"/>
    <cellStyle name="SAPBEXchaText 5 5 4" xfId="14523"/>
    <cellStyle name="SAPBEXchaText 5 5 4 2" xfId="14524"/>
    <cellStyle name="SAPBEXchaText 5 5 5" xfId="14525"/>
    <cellStyle name="SAPBEXchaText 5 6" xfId="14526"/>
    <cellStyle name="SAPBEXchaText 5 6 2" xfId="14527"/>
    <cellStyle name="SAPBEXchaText 5 6 2 2" xfId="14528"/>
    <cellStyle name="SAPBEXchaText 5 6 2 2 2" xfId="14529"/>
    <cellStyle name="SAPBEXchaText 5 6 2 3" xfId="14530"/>
    <cellStyle name="SAPBEXchaText 5 6 2 3 2" xfId="14531"/>
    <cellStyle name="SAPBEXchaText 5 6 2 4" xfId="14532"/>
    <cellStyle name="SAPBEXchaText 5 6 3" xfId="14533"/>
    <cellStyle name="SAPBEXchaText 5 6 3 2" xfId="14534"/>
    <cellStyle name="SAPBEXchaText 5 6 4" xfId="14535"/>
    <cellStyle name="SAPBEXchaText 5 6 4 2" xfId="14536"/>
    <cellStyle name="SAPBEXchaText 5 6 5" xfId="14537"/>
    <cellStyle name="SAPBEXchaText 5 7" xfId="14538"/>
    <cellStyle name="SAPBEXchaText 5 7 2" xfId="14539"/>
    <cellStyle name="SAPBEXchaText 5 7 2 2" xfId="14540"/>
    <cellStyle name="SAPBEXchaText 5 7 3" xfId="14541"/>
    <cellStyle name="SAPBEXchaText 5 7 3 2" xfId="14542"/>
    <cellStyle name="SAPBEXchaText 5 7 4" xfId="14543"/>
    <cellStyle name="SAPBEXchaText 5 8" xfId="14544"/>
    <cellStyle name="SAPBEXchaText 5 8 2" xfId="14545"/>
    <cellStyle name="SAPBEXchaText 5 9" xfId="14546"/>
    <cellStyle name="SAPBEXchaText 5 9 2" xfId="14547"/>
    <cellStyle name="SAPBEXchaText 6" xfId="14548"/>
    <cellStyle name="SAPBEXchaText 6 10" xfId="14549"/>
    <cellStyle name="SAPBEXchaText 6 2" xfId="14550"/>
    <cellStyle name="SAPBEXchaText 6 2 2" xfId="14551"/>
    <cellStyle name="SAPBEXchaText 6 2 2 2" xfId="14552"/>
    <cellStyle name="SAPBEXchaText 6 2 2 2 2" xfId="14553"/>
    <cellStyle name="SAPBEXchaText 6 2 2 3" xfId="14554"/>
    <cellStyle name="SAPBEXchaText 6 2 2 3 2" xfId="14555"/>
    <cellStyle name="SAPBEXchaText 6 2 2 4" xfId="14556"/>
    <cellStyle name="SAPBEXchaText 6 2 3" xfId="14557"/>
    <cellStyle name="SAPBEXchaText 6 2 3 2" xfId="14558"/>
    <cellStyle name="SAPBEXchaText 6 2 4" xfId="14559"/>
    <cellStyle name="SAPBEXchaText 6 2 4 2" xfId="14560"/>
    <cellStyle name="SAPBEXchaText 6 2 5" xfId="14561"/>
    <cellStyle name="SAPBEXchaText 6 3" xfId="14562"/>
    <cellStyle name="SAPBEXchaText 6 3 2" xfId="14563"/>
    <cellStyle name="SAPBEXchaText 6 3 2 2" xfId="14564"/>
    <cellStyle name="SAPBEXchaText 6 3 2 2 2" xfId="14565"/>
    <cellStyle name="SAPBEXchaText 6 3 2 3" xfId="14566"/>
    <cellStyle name="SAPBEXchaText 6 3 2 3 2" xfId="14567"/>
    <cellStyle name="SAPBEXchaText 6 3 2 4" xfId="14568"/>
    <cellStyle name="SAPBEXchaText 6 3 3" xfId="14569"/>
    <cellStyle name="SAPBEXchaText 6 3 3 2" xfId="14570"/>
    <cellStyle name="SAPBEXchaText 6 3 4" xfId="14571"/>
    <cellStyle name="SAPBEXchaText 6 3 4 2" xfId="14572"/>
    <cellStyle name="SAPBEXchaText 6 3 5" xfId="14573"/>
    <cellStyle name="SAPBEXchaText 6 4" xfId="14574"/>
    <cellStyle name="SAPBEXchaText 6 4 2" xfId="14575"/>
    <cellStyle name="SAPBEXchaText 6 4 2 2" xfId="14576"/>
    <cellStyle name="SAPBEXchaText 6 4 2 2 2" xfId="14577"/>
    <cellStyle name="SAPBEXchaText 6 4 2 3" xfId="14578"/>
    <cellStyle name="SAPBEXchaText 6 4 2 3 2" xfId="14579"/>
    <cellStyle name="SAPBEXchaText 6 4 2 4" xfId="14580"/>
    <cellStyle name="SAPBEXchaText 6 4 3" xfId="14581"/>
    <cellStyle name="SAPBEXchaText 6 4 3 2" xfId="14582"/>
    <cellStyle name="SAPBEXchaText 6 4 4" xfId="14583"/>
    <cellStyle name="SAPBEXchaText 6 4 4 2" xfId="14584"/>
    <cellStyle name="SAPBEXchaText 6 4 5" xfId="14585"/>
    <cellStyle name="SAPBEXchaText 6 5" xfId="14586"/>
    <cellStyle name="SAPBEXchaText 6 5 2" xfId="14587"/>
    <cellStyle name="SAPBEXchaText 6 5 2 2" xfId="14588"/>
    <cellStyle name="SAPBEXchaText 6 5 2 2 2" xfId="14589"/>
    <cellStyle name="SAPBEXchaText 6 5 2 3" xfId="14590"/>
    <cellStyle name="SAPBEXchaText 6 5 2 3 2" xfId="14591"/>
    <cellStyle name="SAPBEXchaText 6 5 2 4" xfId="14592"/>
    <cellStyle name="SAPBEXchaText 6 5 3" xfId="14593"/>
    <cellStyle name="SAPBEXchaText 6 5 3 2" xfId="14594"/>
    <cellStyle name="SAPBEXchaText 6 5 4" xfId="14595"/>
    <cellStyle name="SAPBEXchaText 6 5 4 2" xfId="14596"/>
    <cellStyle name="SAPBEXchaText 6 5 5" xfId="14597"/>
    <cellStyle name="SAPBEXchaText 6 6" xfId="14598"/>
    <cellStyle name="SAPBEXchaText 6 6 2" xfId="14599"/>
    <cellStyle name="SAPBEXchaText 6 6 2 2" xfId="14600"/>
    <cellStyle name="SAPBEXchaText 6 6 2 2 2" xfId="14601"/>
    <cellStyle name="SAPBEXchaText 6 6 2 3" xfId="14602"/>
    <cellStyle name="SAPBEXchaText 6 6 2 3 2" xfId="14603"/>
    <cellStyle name="SAPBEXchaText 6 6 2 4" xfId="14604"/>
    <cellStyle name="SAPBEXchaText 6 6 3" xfId="14605"/>
    <cellStyle name="SAPBEXchaText 6 6 3 2" xfId="14606"/>
    <cellStyle name="SAPBEXchaText 6 6 4" xfId="14607"/>
    <cellStyle name="SAPBEXchaText 6 6 4 2" xfId="14608"/>
    <cellStyle name="SAPBEXchaText 6 6 5" xfId="14609"/>
    <cellStyle name="SAPBEXchaText 6 7" xfId="14610"/>
    <cellStyle name="SAPBEXchaText 6 7 2" xfId="14611"/>
    <cellStyle name="SAPBEXchaText 6 7 2 2" xfId="14612"/>
    <cellStyle name="SAPBEXchaText 6 7 3" xfId="14613"/>
    <cellStyle name="SAPBEXchaText 6 7 3 2" xfId="14614"/>
    <cellStyle name="SAPBEXchaText 6 7 4" xfId="14615"/>
    <cellStyle name="SAPBEXchaText 6 8" xfId="14616"/>
    <cellStyle name="SAPBEXchaText 6 8 2" xfId="14617"/>
    <cellStyle name="SAPBEXchaText 6 9" xfId="14618"/>
    <cellStyle name="SAPBEXchaText 6 9 2" xfId="14619"/>
    <cellStyle name="SAPBEXchaText 7" xfId="14620"/>
    <cellStyle name="SAPBEXchaText 7 2" xfId="14621"/>
    <cellStyle name="SAPBEXchaText 7 2 2" xfId="14622"/>
    <cellStyle name="SAPBEXchaText 7 2 2 2" xfId="14623"/>
    <cellStyle name="SAPBEXchaText 7 2 3" xfId="14624"/>
    <cellStyle name="SAPBEXchaText 7 2 3 2" xfId="14625"/>
    <cellStyle name="SAPBEXchaText 7 2 4" xfId="14626"/>
    <cellStyle name="SAPBEXchaText 7 3" xfId="14627"/>
    <cellStyle name="SAPBEXchaText 7 3 2" xfId="14628"/>
    <cellStyle name="SAPBEXchaText 7 4" xfId="14629"/>
    <cellStyle name="SAPBEXchaText 7 4 2" xfId="14630"/>
    <cellStyle name="SAPBEXchaText 7 5" xfId="14631"/>
    <cellStyle name="SAPBEXchaText 8" xfId="14632"/>
    <cellStyle name="SAPBEXchaText 8 2" xfId="14633"/>
    <cellStyle name="SAPBEXchaText 8 2 2" xfId="14634"/>
    <cellStyle name="SAPBEXchaText 8 2 2 2" xfId="14635"/>
    <cellStyle name="SAPBEXchaText 8 2 3" xfId="14636"/>
    <cellStyle name="SAPBEXchaText 8 2 3 2" xfId="14637"/>
    <cellStyle name="SAPBEXchaText 8 2 4" xfId="14638"/>
    <cellStyle name="SAPBEXchaText 8 3" xfId="14639"/>
    <cellStyle name="SAPBEXchaText 8 3 2" xfId="14640"/>
    <cellStyle name="SAPBEXchaText 8 4" xfId="14641"/>
    <cellStyle name="SAPBEXchaText 8 4 2" xfId="14642"/>
    <cellStyle name="SAPBEXchaText 8 5" xfId="14643"/>
    <cellStyle name="SAPBEXchaText 9" xfId="14644"/>
    <cellStyle name="SAPBEXchaText 9 2" xfId="14645"/>
    <cellStyle name="SAPBEXchaText 9 2 2" xfId="14646"/>
    <cellStyle name="SAPBEXchaText 9 2 2 2" xfId="14647"/>
    <cellStyle name="SAPBEXchaText 9 2 3" xfId="14648"/>
    <cellStyle name="SAPBEXchaText 9 2 3 2" xfId="14649"/>
    <cellStyle name="SAPBEXchaText 9 2 4" xfId="14650"/>
    <cellStyle name="SAPBEXchaText 9 3" xfId="14651"/>
    <cellStyle name="SAPBEXchaText 9 3 2" xfId="14652"/>
    <cellStyle name="SAPBEXchaText 9 4" xfId="14653"/>
    <cellStyle name="SAPBEXchaText 9 4 2" xfId="14654"/>
    <cellStyle name="SAPBEXchaText 9 5" xfId="14655"/>
    <cellStyle name="SAPBEXchaText_FPL Georgia Tax As of October 2010" xfId="832"/>
    <cellStyle name="SAPBEXexcBad7" xfId="833"/>
    <cellStyle name="SAPBEXexcBad7 10" xfId="14656"/>
    <cellStyle name="SAPBEXexcBad7 10 2" xfId="14657"/>
    <cellStyle name="SAPBEXexcBad7 10 2 2" xfId="14658"/>
    <cellStyle name="SAPBEXexcBad7 10 2 2 2" xfId="14659"/>
    <cellStyle name="SAPBEXexcBad7 10 2 3" xfId="14660"/>
    <cellStyle name="SAPBEXexcBad7 10 2 3 2" xfId="14661"/>
    <cellStyle name="SAPBEXexcBad7 10 2 4" xfId="14662"/>
    <cellStyle name="SAPBEXexcBad7 10 3" xfId="14663"/>
    <cellStyle name="SAPBEXexcBad7 10 3 2" xfId="14664"/>
    <cellStyle name="SAPBEXexcBad7 10 4" xfId="14665"/>
    <cellStyle name="SAPBEXexcBad7 10 4 2" xfId="14666"/>
    <cellStyle name="SAPBEXexcBad7 10 5" xfId="14667"/>
    <cellStyle name="SAPBEXexcBad7 11" xfId="14668"/>
    <cellStyle name="SAPBEXexcBad7 11 2" xfId="14669"/>
    <cellStyle name="SAPBEXexcBad7 11 2 2" xfId="14670"/>
    <cellStyle name="SAPBEXexcBad7 11 3" xfId="14671"/>
    <cellStyle name="SAPBEXexcBad7 11 3 2" xfId="14672"/>
    <cellStyle name="SAPBEXexcBad7 11 4" xfId="14673"/>
    <cellStyle name="SAPBEXexcBad7 12" xfId="14674"/>
    <cellStyle name="SAPBEXexcBad7 12 2" xfId="14675"/>
    <cellStyle name="SAPBEXexcBad7 12 2 2" xfId="14676"/>
    <cellStyle name="SAPBEXexcBad7 12 3" xfId="14677"/>
    <cellStyle name="SAPBEXexcBad7 12 3 2" xfId="14678"/>
    <cellStyle name="SAPBEXexcBad7 12 4" xfId="14679"/>
    <cellStyle name="SAPBEXexcBad7 13" xfId="14680"/>
    <cellStyle name="SAPBEXexcBad7 13 2" xfId="14681"/>
    <cellStyle name="SAPBEXexcBad7 13 2 2" xfId="14682"/>
    <cellStyle name="SAPBEXexcBad7 13 3" xfId="14683"/>
    <cellStyle name="SAPBEXexcBad7 13 3 2" xfId="14684"/>
    <cellStyle name="SAPBEXexcBad7 13 4" xfId="14685"/>
    <cellStyle name="SAPBEXexcBad7 14" xfId="14686"/>
    <cellStyle name="SAPBEXexcBad7 14 2" xfId="14687"/>
    <cellStyle name="SAPBEXexcBad7 14 2 2" xfId="14688"/>
    <cellStyle name="SAPBEXexcBad7 14 3" xfId="14689"/>
    <cellStyle name="SAPBEXexcBad7 14 3 2" xfId="14690"/>
    <cellStyle name="SAPBEXexcBad7 14 4" xfId="14691"/>
    <cellStyle name="SAPBEXexcBad7 15" xfId="14692"/>
    <cellStyle name="SAPBEXexcBad7 15 2" xfId="14693"/>
    <cellStyle name="SAPBEXexcBad7 15 2 2" xfId="14694"/>
    <cellStyle name="SAPBEXexcBad7 15 3" xfId="14695"/>
    <cellStyle name="SAPBEXexcBad7 15 3 2" xfId="14696"/>
    <cellStyle name="SAPBEXexcBad7 15 4" xfId="14697"/>
    <cellStyle name="SAPBEXexcBad7 16" xfId="14698"/>
    <cellStyle name="SAPBEXexcBad7 16 2" xfId="14699"/>
    <cellStyle name="SAPBEXexcBad7 16 2 2" xfId="14700"/>
    <cellStyle name="SAPBEXexcBad7 16 3" xfId="14701"/>
    <cellStyle name="SAPBEXexcBad7 17" xfId="14702"/>
    <cellStyle name="SAPBEXexcBad7 17 2" xfId="14703"/>
    <cellStyle name="SAPBEXexcBad7 17 2 2" xfId="14704"/>
    <cellStyle name="SAPBEXexcBad7 17 3" xfId="14705"/>
    <cellStyle name="SAPBEXexcBad7 18" xfId="14706"/>
    <cellStyle name="SAPBEXexcBad7 18 2" xfId="14707"/>
    <cellStyle name="SAPBEXexcBad7 18 2 2" xfId="14708"/>
    <cellStyle name="SAPBEXexcBad7 18 3" xfId="14709"/>
    <cellStyle name="SAPBEXexcBad7 19" xfId="14710"/>
    <cellStyle name="SAPBEXexcBad7 19 2" xfId="14711"/>
    <cellStyle name="SAPBEXexcBad7 2" xfId="14712"/>
    <cellStyle name="SAPBEXexcBad7 2 10" xfId="14713"/>
    <cellStyle name="SAPBEXexcBad7 2 10 2" xfId="14714"/>
    <cellStyle name="SAPBEXexcBad7 2 10 2 2" xfId="14715"/>
    <cellStyle name="SAPBEXexcBad7 2 10 3" xfId="14716"/>
    <cellStyle name="SAPBEXexcBad7 2 10 3 2" xfId="14717"/>
    <cellStyle name="SAPBEXexcBad7 2 10 4" xfId="14718"/>
    <cellStyle name="SAPBEXexcBad7 2 11" xfId="14719"/>
    <cellStyle name="SAPBEXexcBad7 2 11 2" xfId="14720"/>
    <cellStyle name="SAPBEXexcBad7 2 11 2 2" xfId="14721"/>
    <cellStyle name="SAPBEXexcBad7 2 11 3" xfId="14722"/>
    <cellStyle name="SAPBEXexcBad7 2 11 3 2" xfId="14723"/>
    <cellStyle name="SAPBEXexcBad7 2 11 4" xfId="14724"/>
    <cellStyle name="SAPBEXexcBad7 2 12" xfId="14725"/>
    <cellStyle name="SAPBEXexcBad7 2 12 2" xfId="14726"/>
    <cellStyle name="SAPBEXexcBad7 2 12 2 2" xfId="14727"/>
    <cellStyle name="SAPBEXexcBad7 2 12 3" xfId="14728"/>
    <cellStyle name="SAPBEXexcBad7 2 12 3 2" xfId="14729"/>
    <cellStyle name="SAPBEXexcBad7 2 12 4" xfId="14730"/>
    <cellStyle name="SAPBEXexcBad7 2 13" xfId="14731"/>
    <cellStyle name="SAPBEXexcBad7 2 13 2" xfId="14732"/>
    <cellStyle name="SAPBEXexcBad7 2 13 2 2" xfId="14733"/>
    <cellStyle name="SAPBEXexcBad7 2 13 3" xfId="14734"/>
    <cellStyle name="SAPBEXexcBad7 2 13 3 2" xfId="14735"/>
    <cellStyle name="SAPBEXexcBad7 2 13 4" xfId="14736"/>
    <cellStyle name="SAPBEXexcBad7 2 14" xfId="14737"/>
    <cellStyle name="SAPBEXexcBad7 2 14 2" xfId="14738"/>
    <cellStyle name="SAPBEXexcBad7 2 14 2 2" xfId="14739"/>
    <cellStyle name="SAPBEXexcBad7 2 14 3" xfId="14740"/>
    <cellStyle name="SAPBEXexcBad7 2 14 3 2" xfId="14741"/>
    <cellStyle name="SAPBEXexcBad7 2 14 4" xfId="14742"/>
    <cellStyle name="SAPBEXexcBad7 2 15" xfId="14743"/>
    <cellStyle name="SAPBEXexcBad7 2 15 2" xfId="14744"/>
    <cellStyle name="SAPBEXexcBad7 2 15 2 2" xfId="14745"/>
    <cellStyle name="SAPBEXexcBad7 2 15 3" xfId="14746"/>
    <cellStyle name="SAPBEXexcBad7 2 16" xfId="14747"/>
    <cellStyle name="SAPBEXexcBad7 2 16 2" xfId="14748"/>
    <cellStyle name="SAPBEXexcBad7 2 16 2 2" xfId="14749"/>
    <cellStyle name="SAPBEXexcBad7 2 16 3" xfId="14750"/>
    <cellStyle name="SAPBEXexcBad7 2 17" xfId="14751"/>
    <cellStyle name="SAPBEXexcBad7 2 17 2" xfId="14752"/>
    <cellStyle name="SAPBEXexcBad7 2 17 2 2" xfId="14753"/>
    <cellStyle name="SAPBEXexcBad7 2 17 3" xfId="14754"/>
    <cellStyle name="SAPBEXexcBad7 2 18" xfId="14755"/>
    <cellStyle name="SAPBEXexcBad7 2 18 2" xfId="14756"/>
    <cellStyle name="SAPBEXexcBad7 2 19" xfId="14757"/>
    <cellStyle name="SAPBEXexcBad7 2 19 2" xfId="14758"/>
    <cellStyle name="SAPBEXexcBad7 2 2" xfId="14759"/>
    <cellStyle name="SAPBEXexcBad7 2 2 10" xfId="14760"/>
    <cellStyle name="SAPBEXexcBad7 2 2 10 2" xfId="14761"/>
    <cellStyle name="SAPBEXexcBad7 2 2 10 2 2" xfId="14762"/>
    <cellStyle name="SAPBEXexcBad7 2 2 10 3" xfId="14763"/>
    <cellStyle name="SAPBEXexcBad7 2 2 10 3 2" xfId="14764"/>
    <cellStyle name="SAPBEXexcBad7 2 2 10 4" xfId="14765"/>
    <cellStyle name="SAPBEXexcBad7 2 2 11" xfId="14766"/>
    <cellStyle name="SAPBEXexcBad7 2 2 11 2" xfId="14767"/>
    <cellStyle name="SAPBEXexcBad7 2 2 12" xfId="14768"/>
    <cellStyle name="SAPBEXexcBad7 2 2 12 2" xfId="14769"/>
    <cellStyle name="SAPBEXexcBad7 2 2 13" xfId="14770"/>
    <cellStyle name="SAPBEXexcBad7 2 2 2" xfId="14771"/>
    <cellStyle name="SAPBEXexcBad7 2 2 2 10" xfId="14772"/>
    <cellStyle name="SAPBEXexcBad7 2 2 2 2" xfId="14773"/>
    <cellStyle name="SAPBEXexcBad7 2 2 2 2 2" xfId="14774"/>
    <cellStyle name="SAPBEXexcBad7 2 2 2 2 2 2" xfId="14775"/>
    <cellStyle name="SAPBEXexcBad7 2 2 2 2 2 2 2" xfId="14776"/>
    <cellStyle name="SAPBEXexcBad7 2 2 2 2 2 3" xfId="14777"/>
    <cellStyle name="SAPBEXexcBad7 2 2 2 2 2 3 2" xfId="14778"/>
    <cellStyle name="SAPBEXexcBad7 2 2 2 2 2 4" xfId="14779"/>
    <cellStyle name="SAPBEXexcBad7 2 2 2 2 3" xfId="14780"/>
    <cellStyle name="SAPBEXexcBad7 2 2 2 2 3 2" xfId="14781"/>
    <cellStyle name="SAPBEXexcBad7 2 2 2 2 4" xfId="14782"/>
    <cellStyle name="SAPBEXexcBad7 2 2 2 2 4 2" xfId="14783"/>
    <cellStyle name="SAPBEXexcBad7 2 2 2 2 5" xfId="14784"/>
    <cellStyle name="SAPBEXexcBad7 2 2 2 3" xfId="14785"/>
    <cellStyle name="SAPBEXexcBad7 2 2 2 3 2" xfId="14786"/>
    <cellStyle name="SAPBEXexcBad7 2 2 2 3 2 2" xfId="14787"/>
    <cellStyle name="SAPBEXexcBad7 2 2 2 3 2 2 2" xfId="14788"/>
    <cellStyle name="SAPBEXexcBad7 2 2 2 3 2 3" xfId="14789"/>
    <cellStyle name="SAPBEXexcBad7 2 2 2 3 2 3 2" xfId="14790"/>
    <cellStyle name="SAPBEXexcBad7 2 2 2 3 2 4" xfId="14791"/>
    <cellStyle name="SAPBEXexcBad7 2 2 2 3 3" xfId="14792"/>
    <cellStyle name="SAPBEXexcBad7 2 2 2 3 3 2" xfId="14793"/>
    <cellStyle name="SAPBEXexcBad7 2 2 2 3 4" xfId="14794"/>
    <cellStyle name="SAPBEXexcBad7 2 2 2 3 4 2" xfId="14795"/>
    <cellStyle name="SAPBEXexcBad7 2 2 2 3 5" xfId="14796"/>
    <cellStyle name="SAPBEXexcBad7 2 2 2 4" xfId="14797"/>
    <cellStyle name="SAPBEXexcBad7 2 2 2 4 2" xfId="14798"/>
    <cellStyle name="SAPBEXexcBad7 2 2 2 4 2 2" xfId="14799"/>
    <cellStyle name="SAPBEXexcBad7 2 2 2 4 2 2 2" xfId="14800"/>
    <cellStyle name="SAPBEXexcBad7 2 2 2 4 2 3" xfId="14801"/>
    <cellStyle name="SAPBEXexcBad7 2 2 2 4 2 3 2" xfId="14802"/>
    <cellStyle name="SAPBEXexcBad7 2 2 2 4 2 4" xfId="14803"/>
    <cellStyle name="SAPBEXexcBad7 2 2 2 4 3" xfId="14804"/>
    <cellStyle name="SAPBEXexcBad7 2 2 2 4 3 2" xfId="14805"/>
    <cellStyle name="SAPBEXexcBad7 2 2 2 4 4" xfId="14806"/>
    <cellStyle name="SAPBEXexcBad7 2 2 2 4 4 2" xfId="14807"/>
    <cellStyle name="SAPBEXexcBad7 2 2 2 4 5" xfId="14808"/>
    <cellStyle name="SAPBEXexcBad7 2 2 2 5" xfId="14809"/>
    <cellStyle name="SAPBEXexcBad7 2 2 2 5 2" xfId="14810"/>
    <cellStyle name="SAPBEXexcBad7 2 2 2 5 2 2" xfId="14811"/>
    <cellStyle name="SAPBEXexcBad7 2 2 2 5 2 2 2" xfId="14812"/>
    <cellStyle name="SAPBEXexcBad7 2 2 2 5 2 3" xfId="14813"/>
    <cellStyle name="SAPBEXexcBad7 2 2 2 5 2 3 2" xfId="14814"/>
    <cellStyle name="SAPBEXexcBad7 2 2 2 5 2 4" xfId="14815"/>
    <cellStyle name="SAPBEXexcBad7 2 2 2 5 3" xfId="14816"/>
    <cellStyle name="SAPBEXexcBad7 2 2 2 5 3 2" xfId="14817"/>
    <cellStyle name="SAPBEXexcBad7 2 2 2 5 4" xfId="14818"/>
    <cellStyle name="SAPBEXexcBad7 2 2 2 5 4 2" xfId="14819"/>
    <cellStyle name="SAPBEXexcBad7 2 2 2 5 5" xfId="14820"/>
    <cellStyle name="SAPBEXexcBad7 2 2 2 6" xfId="14821"/>
    <cellStyle name="SAPBEXexcBad7 2 2 2 6 2" xfId="14822"/>
    <cellStyle name="SAPBEXexcBad7 2 2 2 6 2 2" xfId="14823"/>
    <cellStyle name="SAPBEXexcBad7 2 2 2 6 2 2 2" xfId="14824"/>
    <cellStyle name="SAPBEXexcBad7 2 2 2 6 2 3" xfId="14825"/>
    <cellStyle name="SAPBEXexcBad7 2 2 2 6 2 3 2" xfId="14826"/>
    <cellStyle name="SAPBEXexcBad7 2 2 2 6 2 4" xfId="14827"/>
    <cellStyle name="SAPBEXexcBad7 2 2 2 6 3" xfId="14828"/>
    <cellStyle name="SAPBEXexcBad7 2 2 2 6 3 2" xfId="14829"/>
    <cellStyle name="SAPBEXexcBad7 2 2 2 6 4" xfId="14830"/>
    <cellStyle name="SAPBEXexcBad7 2 2 2 6 4 2" xfId="14831"/>
    <cellStyle name="SAPBEXexcBad7 2 2 2 6 5" xfId="14832"/>
    <cellStyle name="SAPBEXexcBad7 2 2 2 7" xfId="14833"/>
    <cellStyle name="SAPBEXexcBad7 2 2 2 7 2" xfId="14834"/>
    <cellStyle name="SAPBEXexcBad7 2 2 2 7 2 2" xfId="14835"/>
    <cellStyle name="SAPBEXexcBad7 2 2 2 7 3" xfId="14836"/>
    <cellStyle name="SAPBEXexcBad7 2 2 2 7 3 2" xfId="14837"/>
    <cellStyle name="SAPBEXexcBad7 2 2 2 7 4" xfId="14838"/>
    <cellStyle name="SAPBEXexcBad7 2 2 2 8" xfId="14839"/>
    <cellStyle name="SAPBEXexcBad7 2 2 2 8 2" xfId="14840"/>
    <cellStyle name="SAPBEXexcBad7 2 2 2 9" xfId="14841"/>
    <cellStyle name="SAPBEXexcBad7 2 2 2 9 2" xfId="14842"/>
    <cellStyle name="SAPBEXexcBad7 2 2 3" xfId="14843"/>
    <cellStyle name="SAPBEXexcBad7 2 2 3 10" xfId="14844"/>
    <cellStyle name="SAPBEXexcBad7 2 2 3 2" xfId="14845"/>
    <cellStyle name="SAPBEXexcBad7 2 2 3 2 2" xfId="14846"/>
    <cellStyle name="SAPBEXexcBad7 2 2 3 2 2 2" xfId="14847"/>
    <cellStyle name="SAPBEXexcBad7 2 2 3 2 2 2 2" xfId="14848"/>
    <cellStyle name="SAPBEXexcBad7 2 2 3 2 2 3" xfId="14849"/>
    <cellStyle name="SAPBEXexcBad7 2 2 3 2 2 3 2" xfId="14850"/>
    <cellStyle name="SAPBEXexcBad7 2 2 3 2 2 4" xfId="14851"/>
    <cellStyle name="SAPBEXexcBad7 2 2 3 2 3" xfId="14852"/>
    <cellStyle name="SAPBEXexcBad7 2 2 3 2 3 2" xfId="14853"/>
    <cellStyle name="SAPBEXexcBad7 2 2 3 2 4" xfId="14854"/>
    <cellStyle name="SAPBEXexcBad7 2 2 3 2 4 2" xfId="14855"/>
    <cellStyle name="SAPBEXexcBad7 2 2 3 2 5" xfId="14856"/>
    <cellStyle name="SAPBEXexcBad7 2 2 3 3" xfId="14857"/>
    <cellStyle name="SAPBEXexcBad7 2 2 3 3 2" xfId="14858"/>
    <cellStyle name="SAPBEXexcBad7 2 2 3 3 2 2" xfId="14859"/>
    <cellStyle name="SAPBEXexcBad7 2 2 3 3 2 2 2" xfId="14860"/>
    <cellStyle name="SAPBEXexcBad7 2 2 3 3 2 3" xfId="14861"/>
    <cellStyle name="SAPBEXexcBad7 2 2 3 3 2 3 2" xfId="14862"/>
    <cellStyle name="SAPBEXexcBad7 2 2 3 3 2 4" xfId="14863"/>
    <cellStyle name="SAPBEXexcBad7 2 2 3 3 3" xfId="14864"/>
    <cellStyle name="SAPBEXexcBad7 2 2 3 3 3 2" xfId="14865"/>
    <cellStyle name="SAPBEXexcBad7 2 2 3 3 4" xfId="14866"/>
    <cellStyle name="SAPBEXexcBad7 2 2 3 3 4 2" xfId="14867"/>
    <cellStyle name="SAPBEXexcBad7 2 2 3 3 5" xfId="14868"/>
    <cellStyle name="SAPBEXexcBad7 2 2 3 4" xfId="14869"/>
    <cellStyle name="SAPBEXexcBad7 2 2 3 4 2" xfId="14870"/>
    <cellStyle name="SAPBEXexcBad7 2 2 3 4 2 2" xfId="14871"/>
    <cellStyle name="SAPBEXexcBad7 2 2 3 4 2 2 2" xfId="14872"/>
    <cellStyle name="SAPBEXexcBad7 2 2 3 4 2 3" xfId="14873"/>
    <cellStyle name="SAPBEXexcBad7 2 2 3 4 2 3 2" xfId="14874"/>
    <cellStyle name="SAPBEXexcBad7 2 2 3 4 2 4" xfId="14875"/>
    <cellStyle name="SAPBEXexcBad7 2 2 3 4 3" xfId="14876"/>
    <cellStyle name="SAPBEXexcBad7 2 2 3 4 3 2" xfId="14877"/>
    <cellStyle name="SAPBEXexcBad7 2 2 3 4 4" xfId="14878"/>
    <cellStyle name="SAPBEXexcBad7 2 2 3 4 4 2" xfId="14879"/>
    <cellStyle name="SAPBEXexcBad7 2 2 3 4 5" xfId="14880"/>
    <cellStyle name="SAPBEXexcBad7 2 2 3 5" xfId="14881"/>
    <cellStyle name="SAPBEXexcBad7 2 2 3 5 2" xfId="14882"/>
    <cellStyle name="SAPBEXexcBad7 2 2 3 5 2 2" xfId="14883"/>
    <cellStyle name="SAPBEXexcBad7 2 2 3 5 2 2 2" xfId="14884"/>
    <cellStyle name="SAPBEXexcBad7 2 2 3 5 2 3" xfId="14885"/>
    <cellStyle name="SAPBEXexcBad7 2 2 3 5 2 3 2" xfId="14886"/>
    <cellStyle name="SAPBEXexcBad7 2 2 3 5 2 4" xfId="14887"/>
    <cellStyle name="SAPBEXexcBad7 2 2 3 5 3" xfId="14888"/>
    <cellStyle name="SAPBEXexcBad7 2 2 3 5 3 2" xfId="14889"/>
    <cellStyle name="SAPBEXexcBad7 2 2 3 5 4" xfId="14890"/>
    <cellStyle name="SAPBEXexcBad7 2 2 3 5 4 2" xfId="14891"/>
    <cellStyle name="SAPBEXexcBad7 2 2 3 5 5" xfId="14892"/>
    <cellStyle name="SAPBEXexcBad7 2 2 3 6" xfId="14893"/>
    <cellStyle name="SAPBEXexcBad7 2 2 3 6 2" xfId="14894"/>
    <cellStyle name="SAPBEXexcBad7 2 2 3 6 2 2" xfId="14895"/>
    <cellStyle name="SAPBEXexcBad7 2 2 3 6 2 2 2" xfId="14896"/>
    <cellStyle name="SAPBEXexcBad7 2 2 3 6 2 3" xfId="14897"/>
    <cellStyle name="SAPBEXexcBad7 2 2 3 6 2 3 2" xfId="14898"/>
    <cellStyle name="SAPBEXexcBad7 2 2 3 6 2 4" xfId="14899"/>
    <cellStyle name="SAPBEXexcBad7 2 2 3 6 3" xfId="14900"/>
    <cellStyle name="SAPBEXexcBad7 2 2 3 6 3 2" xfId="14901"/>
    <cellStyle name="SAPBEXexcBad7 2 2 3 6 4" xfId="14902"/>
    <cellStyle name="SAPBEXexcBad7 2 2 3 6 4 2" xfId="14903"/>
    <cellStyle name="SAPBEXexcBad7 2 2 3 6 5" xfId="14904"/>
    <cellStyle name="SAPBEXexcBad7 2 2 3 7" xfId="14905"/>
    <cellStyle name="SAPBEXexcBad7 2 2 3 7 2" xfId="14906"/>
    <cellStyle name="SAPBEXexcBad7 2 2 3 7 2 2" xfId="14907"/>
    <cellStyle name="SAPBEXexcBad7 2 2 3 7 3" xfId="14908"/>
    <cellStyle name="SAPBEXexcBad7 2 2 3 7 3 2" xfId="14909"/>
    <cellStyle name="SAPBEXexcBad7 2 2 3 7 4" xfId="14910"/>
    <cellStyle name="SAPBEXexcBad7 2 2 3 8" xfId="14911"/>
    <cellStyle name="SAPBEXexcBad7 2 2 3 8 2" xfId="14912"/>
    <cellStyle name="SAPBEXexcBad7 2 2 3 9" xfId="14913"/>
    <cellStyle name="SAPBEXexcBad7 2 2 3 9 2" xfId="14914"/>
    <cellStyle name="SAPBEXexcBad7 2 2 4" xfId="14915"/>
    <cellStyle name="SAPBEXexcBad7 2 2 4 10" xfId="14916"/>
    <cellStyle name="SAPBEXexcBad7 2 2 4 2" xfId="14917"/>
    <cellStyle name="SAPBEXexcBad7 2 2 4 2 2" xfId="14918"/>
    <cellStyle name="SAPBEXexcBad7 2 2 4 2 2 2" xfId="14919"/>
    <cellStyle name="SAPBEXexcBad7 2 2 4 2 2 2 2" xfId="14920"/>
    <cellStyle name="SAPBEXexcBad7 2 2 4 2 2 3" xfId="14921"/>
    <cellStyle name="SAPBEXexcBad7 2 2 4 2 2 3 2" xfId="14922"/>
    <cellStyle name="SAPBEXexcBad7 2 2 4 2 2 4" xfId="14923"/>
    <cellStyle name="SAPBEXexcBad7 2 2 4 2 3" xfId="14924"/>
    <cellStyle name="SAPBEXexcBad7 2 2 4 2 3 2" xfId="14925"/>
    <cellStyle name="SAPBEXexcBad7 2 2 4 2 4" xfId="14926"/>
    <cellStyle name="SAPBEXexcBad7 2 2 4 2 4 2" xfId="14927"/>
    <cellStyle name="SAPBEXexcBad7 2 2 4 2 5" xfId="14928"/>
    <cellStyle name="SAPBEXexcBad7 2 2 4 3" xfId="14929"/>
    <cellStyle name="SAPBEXexcBad7 2 2 4 3 2" xfId="14930"/>
    <cellStyle name="SAPBEXexcBad7 2 2 4 3 2 2" xfId="14931"/>
    <cellStyle name="SAPBEXexcBad7 2 2 4 3 2 2 2" xfId="14932"/>
    <cellStyle name="SAPBEXexcBad7 2 2 4 3 2 3" xfId="14933"/>
    <cellStyle name="SAPBEXexcBad7 2 2 4 3 2 3 2" xfId="14934"/>
    <cellStyle name="SAPBEXexcBad7 2 2 4 3 2 4" xfId="14935"/>
    <cellStyle name="SAPBEXexcBad7 2 2 4 3 3" xfId="14936"/>
    <cellStyle name="SAPBEXexcBad7 2 2 4 3 3 2" xfId="14937"/>
    <cellStyle name="SAPBEXexcBad7 2 2 4 3 4" xfId="14938"/>
    <cellStyle name="SAPBEXexcBad7 2 2 4 3 4 2" xfId="14939"/>
    <cellStyle name="SAPBEXexcBad7 2 2 4 3 5" xfId="14940"/>
    <cellStyle name="SAPBEXexcBad7 2 2 4 4" xfId="14941"/>
    <cellStyle name="SAPBEXexcBad7 2 2 4 4 2" xfId="14942"/>
    <cellStyle name="SAPBEXexcBad7 2 2 4 4 2 2" xfId="14943"/>
    <cellStyle name="SAPBEXexcBad7 2 2 4 4 2 2 2" xfId="14944"/>
    <cellStyle name="SAPBEXexcBad7 2 2 4 4 2 3" xfId="14945"/>
    <cellStyle name="SAPBEXexcBad7 2 2 4 4 2 3 2" xfId="14946"/>
    <cellStyle name="SAPBEXexcBad7 2 2 4 4 2 4" xfId="14947"/>
    <cellStyle name="SAPBEXexcBad7 2 2 4 4 3" xfId="14948"/>
    <cellStyle name="SAPBEXexcBad7 2 2 4 4 3 2" xfId="14949"/>
    <cellStyle name="SAPBEXexcBad7 2 2 4 4 4" xfId="14950"/>
    <cellStyle name="SAPBEXexcBad7 2 2 4 4 4 2" xfId="14951"/>
    <cellStyle name="SAPBEXexcBad7 2 2 4 4 5" xfId="14952"/>
    <cellStyle name="SAPBEXexcBad7 2 2 4 5" xfId="14953"/>
    <cellStyle name="SAPBEXexcBad7 2 2 4 5 2" xfId="14954"/>
    <cellStyle name="SAPBEXexcBad7 2 2 4 5 2 2" xfId="14955"/>
    <cellStyle name="SAPBEXexcBad7 2 2 4 5 2 2 2" xfId="14956"/>
    <cellStyle name="SAPBEXexcBad7 2 2 4 5 2 3" xfId="14957"/>
    <cellStyle name="SAPBEXexcBad7 2 2 4 5 2 3 2" xfId="14958"/>
    <cellStyle name="SAPBEXexcBad7 2 2 4 5 2 4" xfId="14959"/>
    <cellStyle name="SAPBEXexcBad7 2 2 4 5 3" xfId="14960"/>
    <cellStyle name="SAPBEXexcBad7 2 2 4 5 3 2" xfId="14961"/>
    <cellStyle name="SAPBEXexcBad7 2 2 4 5 4" xfId="14962"/>
    <cellStyle name="SAPBEXexcBad7 2 2 4 5 4 2" xfId="14963"/>
    <cellStyle name="SAPBEXexcBad7 2 2 4 5 5" xfId="14964"/>
    <cellStyle name="SAPBEXexcBad7 2 2 4 6" xfId="14965"/>
    <cellStyle name="SAPBEXexcBad7 2 2 4 6 2" xfId="14966"/>
    <cellStyle name="SAPBEXexcBad7 2 2 4 6 2 2" xfId="14967"/>
    <cellStyle name="SAPBEXexcBad7 2 2 4 6 2 2 2" xfId="14968"/>
    <cellStyle name="SAPBEXexcBad7 2 2 4 6 2 3" xfId="14969"/>
    <cellStyle name="SAPBEXexcBad7 2 2 4 6 2 3 2" xfId="14970"/>
    <cellStyle name="SAPBEXexcBad7 2 2 4 6 2 4" xfId="14971"/>
    <cellStyle name="SAPBEXexcBad7 2 2 4 6 3" xfId="14972"/>
    <cellStyle name="SAPBEXexcBad7 2 2 4 6 3 2" xfId="14973"/>
    <cellStyle name="SAPBEXexcBad7 2 2 4 6 4" xfId="14974"/>
    <cellStyle name="SAPBEXexcBad7 2 2 4 6 4 2" xfId="14975"/>
    <cellStyle name="SAPBEXexcBad7 2 2 4 6 5" xfId="14976"/>
    <cellStyle name="SAPBEXexcBad7 2 2 4 7" xfId="14977"/>
    <cellStyle name="SAPBEXexcBad7 2 2 4 7 2" xfId="14978"/>
    <cellStyle name="SAPBEXexcBad7 2 2 4 7 2 2" xfId="14979"/>
    <cellStyle name="SAPBEXexcBad7 2 2 4 7 3" xfId="14980"/>
    <cellStyle name="SAPBEXexcBad7 2 2 4 7 3 2" xfId="14981"/>
    <cellStyle name="SAPBEXexcBad7 2 2 4 7 4" xfId="14982"/>
    <cellStyle name="SAPBEXexcBad7 2 2 4 8" xfId="14983"/>
    <cellStyle name="SAPBEXexcBad7 2 2 4 8 2" xfId="14984"/>
    <cellStyle name="SAPBEXexcBad7 2 2 4 9" xfId="14985"/>
    <cellStyle name="SAPBEXexcBad7 2 2 4 9 2" xfId="14986"/>
    <cellStyle name="SAPBEXexcBad7 2 2 5" xfId="14987"/>
    <cellStyle name="SAPBEXexcBad7 2 2 5 2" xfId="14988"/>
    <cellStyle name="SAPBEXexcBad7 2 2 5 2 2" xfId="14989"/>
    <cellStyle name="SAPBEXexcBad7 2 2 5 2 2 2" xfId="14990"/>
    <cellStyle name="SAPBEXexcBad7 2 2 5 2 3" xfId="14991"/>
    <cellStyle name="SAPBEXexcBad7 2 2 5 2 3 2" xfId="14992"/>
    <cellStyle name="SAPBEXexcBad7 2 2 5 2 4" xfId="14993"/>
    <cellStyle name="SAPBEXexcBad7 2 2 5 3" xfId="14994"/>
    <cellStyle name="SAPBEXexcBad7 2 2 5 3 2" xfId="14995"/>
    <cellStyle name="SAPBEXexcBad7 2 2 5 4" xfId="14996"/>
    <cellStyle name="SAPBEXexcBad7 2 2 5 4 2" xfId="14997"/>
    <cellStyle name="SAPBEXexcBad7 2 2 5 5" xfId="14998"/>
    <cellStyle name="SAPBEXexcBad7 2 2 6" xfId="14999"/>
    <cellStyle name="SAPBEXexcBad7 2 2 6 2" xfId="15000"/>
    <cellStyle name="SAPBEXexcBad7 2 2 6 2 2" xfId="15001"/>
    <cellStyle name="SAPBEXexcBad7 2 2 6 2 2 2" xfId="15002"/>
    <cellStyle name="SAPBEXexcBad7 2 2 6 2 3" xfId="15003"/>
    <cellStyle name="SAPBEXexcBad7 2 2 6 2 3 2" xfId="15004"/>
    <cellStyle name="SAPBEXexcBad7 2 2 6 2 4" xfId="15005"/>
    <cellStyle name="SAPBEXexcBad7 2 2 6 3" xfId="15006"/>
    <cellStyle name="SAPBEXexcBad7 2 2 6 3 2" xfId="15007"/>
    <cellStyle name="SAPBEXexcBad7 2 2 6 4" xfId="15008"/>
    <cellStyle name="SAPBEXexcBad7 2 2 6 4 2" xfId="15009"/>
    <cellStyle name="SAPBEXexcBad7 2 2 6 5" xfId="15010"/>
    <cellStyle name="SAPBEXexcBad7 2 2 7" xfId="15011"/>
    <cellStyle name="SAPBEXexcBad7 2 2 7 2" xfId="15012"/>
    <cellStyle name="SAPBEXexcBad7 2 2 7 2 2" xfId="15013"/>
    <cellStyle name="SAPBEXexcBad7 2 2 7 2 2 2" xfId="15014"/>
    <cellStyle name="SAPBEXexcBad7 2 2 7 2 3" xfId="15015"/>
    <cellStyle name="SAPBEXexcBad7 2 2 7 2 3 2" xfId="15016"/>
    <cellStyle name="SAPBEXexcBad7 2 2 7 2 4" xfId="15017"/>
    <cellStyle name="SAPBEXexcBad7 2 2 7 3" xfId="15018"/>
    <cellStyle name="SAPBEXexcBad7 2 2 7 3 2" xfId="15019"/>
    <cellStyle name="SAPBEXexcBad7 2 2 7 4" xfId="15020"/>
    <cellStyle name="SAPBEXexcBad7 2 2 7 4 2" xfId="15021"/>
    <cellStyle name="SAPBEXexcBad7 2 2 7 5" xfId="15022"/>
    <cellStyle name="SAPBEXexcBad7 2 2 8" xfId="15023"/>
    <cellStyle name="SAPBEXexcBad7 2 2 8 2" xfId="15024"/>
    <cellStyle name="SAPBEXexcBad7 2 2 8 2 2" xfId="15025"/>
    <cellStyle name="SAPBEXexcBad7 2 2 8 2 2 2" xfId="15026"/>
    <cellStyle name="SAPBEXexcBad7 2 2 8 2 3" xfId="15027"/>
    <cellStyle name="SAPBEXexcBad7 2 2 8 2 3 2" xfId="15028"/>
    <cellStyle name="SAPBEXexcBad7 2 2 8 2 4" xfId="15029"/>
    <cellStyle name="SAPBEXexcBad7 2 2 8 3" xfId="15030"/>
    <cellStyle name="SAPBEXexcBad7 2 2 8 3 2" xfId="15031"/>
    <cellStyle name="SAPBEXexcBad7 2 2 8 4" xfId="15032"/>
    <cellStyle name="SAPBEXexcBad7 2 2 8 4 2" xfId="15033"/>
    <cellStyle name="SAPBEXexcBad7 2 2 8 5" xfId="15034"/>
    <cellStyle name="SAPBEXexcBad7 2 2 9" xfId="15035"/>
    <cellStyle name="SAPBEXexcBad7 2 2 9 2" xfId="15036"/>
    <cellStyle name="SAPBEXexcBad7 2 2 9 2 2" xfId="15037"/>
    <cellStyle name="SAPBEXexcBad7 2 2 9 2 2 2" xfId="15038"/>
    <cellStyle name="SAPBEXexcBad7 2 2 9 2 3" xfId="15039"/>
    <cellStyle name="SAPBEXexcBad7 2 2 9 2 3 2" xfId="15040"/>
    <cellStyle name="SAPBEXexcBad7 2 2 9 2 4" xfId="15041"/>
    <cellStyle name="SAPBEXexcBad7 2 2 9 3" xfId="15042"/>
    <cellStyle name="SAPBEXexcBad7 2 2 9 3 2" xfId="15043"/>
    <cellStyle name="SAPBEXexcBad7 2 2 9 4" xfId="15044"/>
    <cellStyle name="SAPBEXexcBad7 2 2 9 4 2" xfId="15045"/>
    <cellStyle name="SAPBEXexcBad7 2 2 9 5" xfId="15046"/>
    <cellStyle name="SAPBEXexcBad7 2 20" xfId="15047"/>
    <cellStyle name="SAPBEXexcBad7 2 20 2" xfId="15048"/>
    <cellStyle name="SAPBEXexcBad7 2 21" xfId="15049"/>
    <cellStyle name="SAPBEXexcBad7 2 3" xfId="15050"/>
    <cellStyle name="SAPBEXexcBad7 2 3 10" xfId="15051"/>
    <cellStyle name="SAPBEXexcBad7 2 3 2" xfId="15052"/>
    <cellStyle name="SAPBEXexcBad7 2 3 2 2" xfId="15053"/>
    <cellStyle name="SAPBEXexcBad7 2 3 2 2 2" xfId="15054"/>
    <cellStyle name="SAPBEXexcBad7 2 3 2 2 2 2" xfId="15055"/>
    <cellStyle name="SAPBEXexcBad7 2 3 2 2 3" xfId="15056"/>
    <cellStyle name="SAPBEXexcBad7 2 3 2 2 3 2" xfId="15057"/>
    <cellStyle name="SAPBEXexcBad7 2 3 2 2 4" xfId="15058"/>
    <cellStyle name="SAPBEXexcBad7 2 3 2 3" xfId="15059"/>
    <cellStyle name="SAPBEXexcBad7 2 3 2 3 2" xfId="15060"/>
    <cellStyle name="SAPBEXexcBad7 2 3 2 4" xfId="15061"/>
    <cellStyle name="SAPBEXexcBad7 2 3 2 4 2" xfId="15062"/>
    <cellStyle name="SAPBEXexcBad7 2 3 2 5" xfId="15063"/>
    <cellStyle name="SAPBEXexcBad7 2 3 3" xfId="15064"/>
    <cellStyle name="SAPBEXexcBad7 2 3 3 2" xfId="15065"/>
    <cellStyle name="SAPBEXexcBad7 2 3 3 2 2" xfId="15066"/>
    <cellStyle name="SAPBEXexcBad7 2 3 3 2 2 2" xfId="15067"/>
    <cellStyle name="SAPBEXexcBad7 2 3 3 2 3" xfId="15068"/>
    <cellStyle name="SAPBEXexcBad7 2 3 3 2 3 2" xfId="15069"/>
    <cellStyle name="SAPBEXexcBad7 2 3 3 2 4" xfId="15070"/>
    <cellStyle name="SAPBEXexcBad7 2 3 3 3" xfId="15071"/>
    <cellStyle name="SAPBEXexcBad7 2 3 3 3 2" xfId="15072"/>
    <cellStyle name="SAPBEXexcBad7 2 3 3 4" xfId="15073"/>
    <cellStyle name="SAPBEXexcBad7 2 3 3 4 2" xfId="15074"/>
    <cellStyle name="SAPBEXexcBad7 2 3 3 5" xfId="15075"/>
    <cellStyle name="SAPBEXexcBad7 2 3 4" xfId="15076"/>
    <cellStyle name="SAPBEXexcBad7 2 3 4 2" xfId="15077"/>
    <cellStyle name="SAPBEXexcBad7 2 3 4 2 2" xfId="15078"/>
    <cellStyle name="SAPBEXexcBad7 2 3 4 2 2 2" xfId="15079"/>
    <cellStyle name="SAPBEXexcBad7 2 3 4 2 3" xfId="15080"/>
    <cellStyle name="SAPBEXexcBad7 2 3 4 2 3 2" xfId="15081"/>
    <cellStyle name="SAPBEXexcBad7 2 3 4 2 4" xfId="15082"/>
    <cellStyle name="SAPBEXexcBad7 2 3 4 3" xfId="15083"/>
    <cellStyle name="SAPBEXexcBad7 2 3 4 3 2" xfId="15084"/>
    <cellStyle name="SAPBEXexcBad7 2 3 4 4" xfId="15085"/>
    <cellStyle name="SAPBEXexcBad7 2 3 4 4 2" xfId="15086"/>
    <cellStyle name="SAPBEXexcBad7 2 3 4 5" xfId="15087"/>
    <cellStyle name="SAPBEXexcBad7 2 3 5" xfId="15088"/>
    <cellStyle name="SAPBEXexcBad7 2 3 5 2" xfId="15089"/>
    <cellStyle name="SAPBEXexcBad7 2 3 5 2 2" xfId="15090"/>
    <cellStyle name="SAPBEXexcBad7 2 3 5 2 2 2" xfId="15091"/>
    <cellStyle name="SAPBEXexcBad7 2 3 5 2 3" xfId="15092"/>
    <cellStyle name="SAPBEXexcBad7 2 3 5 2 3 2" xfId="15093"/>
    <cellStyle name="SAPBEXexcBad7 2 3 5 2 4" xfId="15094"/>
    <cellStyle name="SAPBEXexcBad7 2 3 5 3" xfId="15095"/>
    <cellStyle name="SAPBEXexcBad7 2 3 5 3 2" xfId="15096"/>
    <cellStyle name="SAPBEXexcBad7 2 3 5 4" xfId="15097"/>
    <cellStyle name="SAPBEXexcBad7 2 3 5 4 2" xfId="15098"/>
    <cellStyle name="SAPBEXexcBad7 2 3 5 5" xfId="15099"/>
    <cellStyle name="SAPBEXexcBad7 2 3 6" xfId="15100"/>
    <cellStyle name="SAPBEXexcBad7 2 3 6 2" xfId="15101"/>
    <cellStyle name="SAPBEXexcBad7 2 3 6 2 2" xfId="15102"/>
    <cellStyle name="SAPBEXexcBad7 2 3 6 2 2 2" xfId="15103"/>
    <cellStyle name="SAPBEXexcBad7 2 3 6 2 3" xfId="15104"/>
    <cellStyle name="SAPBEXexcBad7 2 3 6 2 3 2" xfId="15105"/>
    <cellStyle name="SAPBEXexcBad7 2 3 6 2 4" xfId="15106"/>
    <cellStyle name="SAPBEXexcBad7 2 3 6 3" xfId="15107"/>
    <cellStyle name="SAPBEXexcBad7 2 3 6 3 2" xfId="15108"/>
    <cellStyle name="SAPBEXexcBad7 2 3 6 4" xfId="15109"/>
    <cellStyle name="SAPBEXexcBad7 2 3 6 4 2" xfId="15110"/>
    <cellStyle name="SAPBEXexcBad7 2 3 6 5" xfId="15111"/>
    <cellStyle name="SAPBEXexcBad7 2 3 7" xfId="15112"/>
    <cellStyle name="SAPBEXexcBad7 2 3 7 2" xfId="15113"/>
    <cellStyle name="SAPBEXexcBad7 2 3 7 2 2" xfId="15114"/>
    <cellStyle name="SAPBEXexcBad7 2 3 7 3" xfId="15115"/>
    <cellStyle name="SAPBEXexcBad7 2 3 7 3 2" xfId="15116"/>
    <cellStyle name="SAPBEXexcBad7 2 3 7 4" xfId="15117"/>
    <cellStyle name="SAPBEXexcBad7 2 3 8" xfId="15118"/>
    <cellStyle name="SAPBEXexcBad7 2 3 8 2" xfId="15119"/>
    <cellStyle name="SAPBEXexcBad7 2 3 9" xfId="15120"/>
    <cellStyle name="SAPBEXexcBad7 2 3 9 2" xfId="15121"/>
    <cellStyle name="SAPBEXexcBad7 2 4" xfId="15122"/>
    <cellStyle name="SAPBEXexcBad7 2 4 10" xfId="15123"/>
    <cellStyle name="SAPBEXexcBad7 2 4 2" xfId="15124"/>
    <cellStyle name="SAPBEXexcBad7 2 4 2 2" xfId="15125"/>
    <cellStyle name="SAPBEXexcBad7 2 4 2 2 2" xfId="15126"/>
    <cellStyle name="SAPBEXexcBad7 2 4 2 2 2 2" xfId="15127"/>
    <cellStyle name="SAPBEXexcBad7 2 4 2 2 3" xfId="15128"/>
    <cellStyle name="SAPBEXexcBad7 2 4 2 2 3 2" xfId="15129"/>
    <cellStyle name="SAPBEXexcBad7 2 4 2 2 4" xfId="15130"/>
    <cellStyle name="SAPBEXexcBad7 2 4 2 3" xfId="15131"/>
    <cellStyle name="SAPBEXexcBad7 2 4 2 3 2" xfId="15132"/>
    <cellStyle name="SAPBEXexcBad7 2 4 2 4" xfId="15133"/>
    <cellStyle name="SAPBEXexcBad7 2 4 2 4 2" xfId="15134"/>
    <cellStyle name="SAPBEXexcBad7 2 4 2 5" xfId="15135"/>
    <cellStyle name="SAPBEXexcBad7 2 4 3" xfId="15136"/>
    <cellStyle name="SAPBEXexcBad7 2 4 3 2" xfId="15137"/>
    <cellStyle name="SAPBEXexcBad7 2 4 3 2 2" xfId="15138"/>
    <cellStyle name="SAPBEXexcBad7 2 4 3 2 2 2" xfId="15139"/>
    <cellStyle name="SAPBEXexcBad7 2 4 3 2 3" xfId="15140"/>
    <cellStyle name="SAPBEXexcBad7 2 4 3 2 3 2" xfId="15141"/>
    <cellStyle name="SAPBEXexcBad7 2 4 3 2 4" xfId="15142"/>
    <cellStyle name="SAPBEXexcBad7 2 4 3 3" xfId="15143"/>
    <cellStyle name="SAPBEXexcBad7 2 4 3 3 2" xfId="15144"/>
    <cellStyle name="SAPBEXexcBad7 2 4 3 4" xfId="15145"/>
    <cellStyle name="SAPBEXexcBad7 2 4 3 4 2" xfId="15146"/>
    <cellStyle name="SAPBEXexcBad7 2 4 3 5" xfId="15147"/>
    <cellStyle name="SAPBEXexcBad7 2 4 4" xfId="15148"/>
    <cellStyle name="SAPBEXexcBad7 2 4 4 2" xfId="15149"/>
    <cellStyle name="SAPBEXexcBad7 2 4 4 2 2" xfId="15150"/>
    <cellStyle name="SAPBEXexcBad7 2 4 4 2 2 2" xfId="15151"/>
    <cellStyle name="SAPBEXexcBad7 2 4 4 2 3" xfId="15152"/>
    <cellStyle name="SAPBEXexcBad7 2 4 4 2 3 2" xfId="15153"/>
    <cellStyle name="SAPBEXexcBad7 2 4 4 2 4" xfId="15154"/>
    <cellStyle name="SAPBEXexcBad7 2 4 4 3" xfId="15155"/>
    <cellStyle name="SAPBEXexcBad7 2 4 4 3 2" xfId="15156"/>
    <cellStyle name="SAPBEXexcBad7 2 4 4 4" xfId="15157"/>
    <cellStyle name="SAPBEXexcBad7 2 4 4 4 2" xfId="15158"/>
    <cellStyle name="SAPBEXexcBad7 2 4 4 5" xfId="15159"/>
    <cellStyle name="SAPBEXexcBad7 2 4 5" xfId="15160"/>
    <cellStyle name="SAPBEXexcBad7 2 4 5 2" xfId="15161"/>
    <cellStyle name="SAPBEXexcBad7 2 4 5 2 2" xfId="15162"/>
    <cellStyle name="SAPBEXexcBad7 2 4 5 2 2 2" xfId="15163"/>
    <cellStyle name="SAPBEXexcBad7 2 4 5 2 3" xfId="15164"/>
    <cellStyle name="SAPBEXexcBad7 2 4 5 2 3 2" xfId="15165"/>
    <cellStyle name="SAPBEXexcBad7 2 4 5 2 4" xfId="15166"/>
    <cellStyle name="SAPBEXexcBad7 2 4 5 3" xfId="15167"/>
    <cellStyle name="SAPBEXexcBad7 2 4 5 3 2" xfId="15168"/>
    <cellStyle name="SAPBEXexcBad7 2 4 5 4" xfId="15169"/>
    <cellStyle name="SAPBEXexcBad7 2 4 5 4 2" xfId="15170"/>
    <cellStyle name="SAPBEXexcBad7 2 4 5 5" xfId="15171"/>
    <cellStyle name="SAPBEXexcBad7 2 4 6" xfId="15172"/>
    <cellStyle name="SAPBEXexcBad7 2 4 6 2" xfId="15173"/>
    <cellStyle name="SAPBEXexcBad7 2 4 6 2 2" xfId="15174"/>
    <cellStyle name="SAPBEXexcBad7 2 4 6 2 2 2" xfId="15175"/>
    <cellStyle name="SAPBEXexcBad7 2 4 6 2 3" xfId="15176"/>
    <cellStyle name="SAPBEXexcBad7 2 4 6 2 3 2" xfId="15177"/>
    <cellStyle name="SAPBEXexcBad7 2 4 6 2 4" xfId="15178"/>
    <cellStyle name="SAPBEXexcBad7 2 4 6 3" xfId="15179"/>
    <cellStyle name="SAPBEXexcBad7 2 4 6 3 2" xfId="15180"/>
    <cellStyle name="SAPBEXexcBad7 2 4 6 4" xfId="15181"/>
    <cellStyle name="SAPBEXexcBad7 2 4 6 4 2" xfId="15182"/>
    <cellStyle name="SAPBEXexcBad7 2 4 6 5" xfId="15183"/>
    <cellStyle name="SAPBEXexcBad7 2 4 7" xfId="15184"/>
    <cellStyle name="SAPBEXexcBad7 2 4 7 2" xfId="15185"/>
    <cellStyle name="SAPBEXexcBad7 2 4 7 2 2" xfId="15186"/>
    <cellStyle name="SAPBEXexcBad7 2 4 7 3" xfId="15187"/>
    <cellStyle name="SAPBEXexcBad7 2 4 7 3 2" xfId="15188"/>
    <cellStyle name="SAPBEXexcBad7 2 4 7 4" xfId="15189"/>
    <cellStyle name="SAPBEXexcBad7 2 4 8" xfId="15190"/>
    <cellStyle name="SAPBEXexcBad7 2 4 8 2" xfId="15191"/>
    <cellStyle name="SAPBEXexcBad7 2 4 9" xfId="15192"/>
    <cellStyle name="SAPBEXexcBad7 2 4 9 2" xfId="15193"/>
    <cellStyle name="SAPBEXexcBad7 2 5" xfId="15194"/>
    <cellStyle name="SAPBEXexcBad7 2 5 10" xfId="15195"/>
    <cellStyle name="SAPBEXexcBad7 2 5 2" xfId="15196"/>
    <cellStyle name="SAPBEXexcBad7 2 5 2 2" xfId="15197"/>
    <cellStyle name="SAPBEXexcBad7 2 5 2 2 2" xfId="15198"/>
    <cellStyle name="SAPBEXexcBad7 2 5 2 2 2 2" xfId="15199"/>
    <cellStyle name="SAPBEXexcBad7 2 5 2 2 3" xfId="15200"/>
    <cellStyle name="SAPBEXexcBad7 2 5 2 2 3 2" xfId="15201"/>
    <cellStyle name="SAPBEXexcBad7 2 5 2 2 4" xfId="15202"/>
    <cellStyle name="SAPBEXexcBad7 2 5 2 3" xfId="15203"/>
    <cellStyle name="SAPBEXexcBad7 2 5 2 3 2" xfId="15204"/>
    <cellStyle name="SAPBEXexcBad7 2 5 2 4" xfId="15205"/>
    <cellStyle name="SAPBEXexcBad7 2 5 2 4 2" xfId="15206"/>
    <cellStyle name="SAPBEXexcBad7 2 5 2 5" xfId="15207"/>
    <cellStyle name="SAPBEXexcBad7 2 5 3" xfId="15208"/>
    <cellStyle name="SAPBEXexcBad7 2 5 3 2" xfId="15209"/>
    <cellStyle name="SAPBEXexcBad7 2 5 3 2 2" xfId="15210"/>
    <cellStyle name="SAPBEXexcBad7 2 5 3 2 2 2" xfId="15211"/>
    <cellStyle name="SAPBEXexcBad7 2 5 3 2 3" xfId="15212"/>
    <cellStyle name="SAPBEXexcBad7 2 5 3 2 3 2" xfId="15213"/>
    <cellStyle name="SAPBEXexcBad7 2 5 3 2 4" xfId="15214"/>
    <cellStyle name="SAPBEXexcBad7 2 5 3 3" xfId="15215"/>
    <cellStyle name="SAPBEXexcBad7 2 5 3 3 2" xfId="15216"/>
    <cellStyle name="SAPBEXexcBad7 2 5 3 4" xfId="15217"/>
    <cellStyle name="SAPBEXexcBad7 2 5 3 4 2" xfId="15218"/>
    <cellStyle name="SAPBEXexcBad7 2 5 3 5" xfId="15219"/>
    <cellStyle name="SAPBEXexcBad7 2 5 4" xfId="15220"/>
    <cellStyle name="SAPBEXexcBad7 2 5 4 2" xfId="15221"/>
    <cellStyle name="SAPBEXexcBad7 2 5 4 2 2" xfId="15222"/>
    <cellStyle name="SAPBEXexcBad7 2 5 4 2 2 2" xfId="15223"/>
    <cellStyle name="SAPBEXexcBad7 2 5 4 2 3" xfId="15224"/>
    <cellStyle name="SAPBEXexcBad7 2 5 4 2 3 2" xfId="15225"/>
    <cellStyle name="SAPBEXexcBad7 2 5 4 2 4" xfId="15226"/>
    <cellStyle name="SAPBEXexcBad7 2 5 4 3" xfId="15227"/>
    <cellStyle name="SAPBEXexcBad7 2 5 4 3 2" xfId="15228"/>
    <cellStyle name="SAPBEXexcBad7 2 5 4 4" xfId="15229"/>
    <cellStyle name="SAPBEXexcBad7 2 5 4 4 2" xfId="15230"/>
    <cellStyle name="SAPBEXexcBad7 2 5 4 5" xfId="15231"/>
    <cellStyle name="SAPBEXexcBad7 2 5 5" xfId="15232"/>
    <cellStyle name="SAPBEXexcBad7 2 5 5 2" xfId="15233"/>
    <cellStyle name="SAPBEXexcBad7 2 5 5 2 2" xfId="15234"/>
    <cellStyle name="SAPBEXexcBad7 2 5 5 2 2 2" xfId="15235"/>
    <cellStyle name="SAPBEXexcBad7 2 5 5 2 3" xfId="15236"/>
    <cellStyle name="SAPBEXexcBad7 2 5 5 2 3 2" xfId="15237"/>
    <cellStyle name="SAPBEXexcBad7 2 5 5 2 4" xfId="15238"/>
    <cellStyle name="SAPBEXexcBad7 2 5 5 3" xfId="15239"/>
    <cellStyle name="SAPBEXexcBad7 2 5 5 3 2" xfId="15240"/>
    <cellStyle name="SAPBEXexcBad7 2 5 5 4" xfId="15241"/>
    <cellStyle name="SAPBEXexcBad7 2 5 5 4 2" xfId="15242"/>
    <cellStyle name="SAPBEXexcBad7 2 5 5 5" xfId="15243"/>
    <cellStyle name="SAPBEXexcBad7 2 5 6" xfId="15244"/>
    <cellStyle name="SAPBEXexcBad7 2 5 6 2" xfId="15245"/>
    <cellStyle name="SAPBEXexcBad7 2 5 6 2 2" xfId="15246"/>
    <cellStyle name="SAPBEXexcBad7 2 5 6 2 2 2" xfId="15247"/>
    <cellStyle name="SAPBEXexcBad7 2 5 6 2 3" xfId="15248"/>
    <cellStyle name="SAPBEXexcBad7 2 5 6 2 3 2" xfId="15249"/>
    <cellStyle name="SAPBEXexcBad7 2 5 6 2 4" xfId="15250"/>
    <cellStyle name="SAPBEXexcBad7 2 5 6 3" xfId="15251"/>
    <cellStyle name="SAPBEXexcBad7 2 5 6 3 2" xfId="15252"/>
    <cellStyle name="SAPBEXexcBad7 2 5 6 4" xfId="15253"/>
    <cellStyle name="SAPBEXexcBad7 2 5 6 4 2" xfId="15254"/>
    <cellStyle name="SAPBEXexcBad7 2 5 6 5" xfId="15255"/>
    <cellStyle name="SAPBEXexcBad7 2 5 7" xfId="15256"/>
    <cellStyle name="SAPBEXexcBad7 2 5 7 2" xfId="15257"/>
    <cellStyle name="SAPBEXexcBad7 2 5 7 2 2" xfId="15258"/>
    <cellStyle name="SAPBEXexcBad7 2 5 7 3" xfId="15259"/>
    <cellStyle name="SAPBEXexcBad7 2 5 7 3 2" xfId="15260"/>
    <cellStyle name="SAPBEXexcBad7 2 5 7 4" xfId="15261"/>
    <cellStyle name="SAPBEXexcBad7 2 5 8" xfId="15262"/>
    <cellStyle name="SAPBEXexcBad7 2 5 8 2" xfId="15263"/>
    <cellStyle name="SAPBEXexcBad7 2 5 9" xfId="15264"/>
    <cellStyle name="SAPBEXexcBad7 2 5 9 2" xfId="15265"/>
    <cellStyle name="SAPBEXexcBad7 2 6" xfId="15266"/>
    <cellStyle name="SAPBEXexcBad7 2 6 2" xfId="15267"/>
    <cellStyle name="SAPBEXexcBad7 2 6 2 2" xfId="15268"/>
    <cellStyle name="SAPBEXexcBad7 2 6 2 2 2" xfId="15269"/>
    <cellStyle name="SAPBEXexcBad7 2 6 2 3" xfId="15270"/>
    <cellStyle name="SAPBEXexcBad7 2 6 2 3 2" xfId="15271"/>
    <cellStyle name="SAPBEXexcBad7 2 6 2 4" xfId="15272"/>
    <cellStyle name="SAPBEXexcBad7 2 6 3" xfId="15273"/>
    <cellStyle name="SAPBEXexcBad7 2 6 3 2" xfId="15274"/>
    <cellStyle name="SAPBEXexcBad7 2 6 4" xfId="15275"/>
    <cellStyle name="SAPBEXexcBad7 2 6 4 2" xfId="15276"/>
    <cellStyle name="SAPBEXexcBad7 2 6 5" xfId="15277"/>
    <cellStyle name="SAPBEXexcBad7 2 7" xfId="15278"/>
    <cellStyle name="SAPBEXexcBad7 2 7 2" xfId="15279"/>
    <cellStyle name="SAPBEXexcBad7 2 7 2 2" xfId="15280"/>
    <cellStyle name="SAPBEXexcBad7 2 7 2 2 2" xfId="15281"/>
    <cellStyle name="SAPBEXexcBad7 2 7 2 3" xfId="15282"/>
    <cellStyle name="SAPBEXexcBad7 2 7 2 3 2" xfId="15283"/>
    <cellStyle name="SAPBEXexcBad7 2 7 2 4" xfId="15284"/>
    <cellStyle name="SAPBEXexcBad7 2 7 3" xfId="15285"/>
    <cellStyle name="SAPBEXexcBad7 2 7 3 2" xfId="15286"/>
    <cellStyle name="SAPBEXexcBad7 2 7 4" xfId="15287"/>
    <cellStyle name="SAPBEXexcBad7 2 7 4 2" xfId="15288"/>
    <cellStyle name="SAPBEXexcBad7 2 7 5" xfId="15289"/>
    <cellStyle name="SAPBEXexcBad7 2 8" xfId="15290"/>
    <cellStyle name="SAPBEXexcBad7 2 8 2" xfId="15291"/>
    <cellStyle name="SAPBEXexcBad7 2 8 2 2" xfId="15292"/>
    <cellStyle name="SAPBEXexcBad7 2 8 2 2 2" xfId="15293"/>
    <cellStyle name="SAPBEXexcBad7 2 8 2 3" xfId="15294"/>
    <cellStyle name="SAPBEXexcBad7 2 8 2 3 2" xfId="15295"/>
    <cellStyle name="SAPBEXexcBad7 2 8 2 4" xfId="15296"/>
    <cellStyle name="SAPBEXexcBad7 2 8 3" xfId="15297"/>
    <cellStyle name="SAPBEXexcBad7 2 8 3 2" xfId="15298"/>
    <cellStyle name="SAPBEXexcBad7 2 8 4" xfId="15299"/>
    <cellStyle name="SAPBEXexcBad7 2 8 4 2" xfId="15300"/>
    <cellStyle name="SAPBEXexcBad7 2 8 5" xfId="15301"/>
    <cellStyle name="SAPBEXexcBad7 2 9" xfId="15302"/>
    <cellStyle name="SAPBEXexcBad7 2 9 2" xfId="15303"/>
    <cellStyle name="SAPBEXexcBad7 2 9 2 2" xfId="15304"/>
    <cellStyle name="SAPBEXexcBad7 2 9 2 2 2" xfId="15305"/>
    <cellStyle name="SAPBEXexcBad7 2 9 2 3" xfId="15306"/>
    <cellStyle name="SAPBEXexcBad7 2 9 2 3 2" xfId="15307"/>
    <cellStyle name="SAPBEXexcBad7 2 9 2 4" xfId="15308"/>
    <cellStyle name="SAPBEXexcBad7 2 9 3" xfId="15309"/>
    <cellStyle name="SAPBEXexcBad7 2 9 3 2" xfId="15310"/>
    <cellStyle name="SAPBEXexcBad7 2 9 4" xfId="15311"/>
    <cellStyle name="SAPBEXexcBad7 2 9 4 2" xfId="15312"/>
    <cellStyle name="SAPBEXexcBad7 2 9 5" xfId="15313"/>
    <cellStyle name="SAPBEXexcBad7 20" xfId="15314"/>
    <cellStyle name="SAPBEXexcBad7 20 2" xfId="15315"/>
    <cellStyle name="SAPBEXexcBad7 21" xfId="15316"/>
    <cellStyle name="SAPBEXexcBad7 21 2" xfId="15317"/>
    <cellStyle name="SAPBEXexcBad7 22" xfId="15318"/>
    <cellStyle name="SAPBEXexcBad7 3" xfId="15319"/>
    <cellStyle name="SAPBEXexcBad7 3 10" xfId="15320"/>
    <cellStyle name="SAPBEXexcBad7 3 10 2" xfId="15321"/>
    <cellStyle name="SAPBEXexcBad7 3 10 2 2" xfId="15322"/>
    <cellStyle name="SAPBEXexcBad7 3 10 3" xfId="15323"/>
    <cellStyle name="SAPBEXexcBad7 3 10 3 2" xfId="15324"/>
    <cellStyle name="SAPBEXexcBad7 3 10 4" xfId="15325"/>
    <cellStyle name="SAPBEXexcBad7 3 11" xfId="15326"/>
    <cellStyle name="SAPBEXexcBad7 3 11 2" xfId="15327"/>
    <cellStyle name="SAPBEXexcBad7 3 12" xfId="15328"/>
    <cellStyle name="SAPBEXexcBad7 3 12 2" xfId="15329"/>
    <cellStyle name="SAPBEXexcBad7 3 13" xfId="15330"/>
    <cellStyle name="SAPBEXexcBad7 3 2" xfId="15331"/>
    <cellStyle name="SAPBEXexcBad7 3 2 10" xfId="15332"/>
    <cellStyle name="SAPBEXexcBad7 3 2 2" xfId="15333"/>
    <cellStyle name="SAPBEXexcBad7 3 2 2 2" xfId="15334"/>
    <cellStyle name="SAPBEXexcBad7 3 2 2 2 2" xfId="15335"/>
    <cellStyle name="SAPBEXexcBad7 3 2 2 2 2 2" xfId="15336"/>
    <cellStyle name="SAPBEXexcBad7 3 2 2 2 3" xfId="15337"/>
    <cellStyle name="SAPBEXexcBad7 3 2 2 2 3 2" xfId="15338"/>
    <cellStyle name="SAPBEXexcBad7 3 2 2 2 4" xfId="15339"/>
    <cellStyle name="SAPBEXexcBad7 3 2 2 3" xfId="15340"/>
    <cellStyle name="SAPBEXexcBad7 3 2 2 3 2" xfId="15341"/>
    <cellStyle name="SAPBEXexcBad7 3 2 2 4" xfId="15342"/>
    <cellStyle name="SAPBEXexcBad7 3 2 2 4 2" xfId="15343"/>
    <cellStyle name="SAPBEXexcBad7 3 2 2 5" xfId="15344"/>
    <cellStyle name="SAPBEXexcBad7 3 2 3" xfId="15345"/>
    <cellStyle name="SAPBEXexcBad7 3 2 3 2" xfId="15346"/>
    <cellStyle name="SAPBEXexcBad7 3 2 3 2 2" xfId="15347"/>
    <cellStyle name="SAPBEXexcBad7 3 2 3 2 2 2" xfId="15348"/>
    <cellStyle name="SAPBEXexcBad7 3 2 3 2 3" xfId="15349"/>
    <cellStyle name="SAPBEXexcBad7 3 2 3 2 3 2" xfId="15350"/>
    <cellStyle name="SAPBEXexcBad7 3 2 3 2 4" xfId="15351"/>
    <cellStyle name="SAPBEXexcBad7 3 2 3 3" xfId="15352"/>
    <cellStyle name="SAPBEXexcBad7 3 2 3 3 2" xfId="15353"/>
    <cellStyle name="SAPBEXexcBad7 3 2 3 4" xfId="15354"/>
    <cellStyle name="SAPBEXexcBad7 3 2 3 4 2" xfId="15355"/>
    <cellStyle name="SAPBEXexcBad7 3 2 3 5" xfId="15356"/>
    <cellStyle name="SAPBEXexcBad7 3 2 4" xfId="15357"/>
    <cellStyle name="SAPBEXexcBad7 3 2 4 2" xfId="15358"/>
    <cellStyle name="SAPBEXexcBad7 3 2 4 2 2" xfId="15359"/>
    <cellStyle name="SAPBEXexcBad7 3 2 4 2 2 2" xfId="15360"/>
    <cellStyle name="SAPBEXexcBad7 3 2 4 2 3" xfId="15361"/>
    <cellStyle name="SAPBEXexcBad7 3 2 4 2 3 2" xfId="15362"/>
    <cellStyle name="SAPBEXexcBad7 3 2 4 2 4" xfId="15363"/>
    <cellStyle name="SAPBEXexcBad7 3 2 4 3" xfId="15364"/>
    <cellStyle name="SAPBEXexcBad7 3 2 4 3 2" xfId="15365"/>
    <cellStyle name="SAPBEXexcBad7 3 2 4 4" xfId="15366"/>
    <cellStyle name="SAPBEXexcBad7 3 2 4 4 2" xfId="15367"/>
    <cellStyle name="SAPBEXexcBad7 3 2 4 5" xfId="15368"/>
    <cellStyle name="SAPBEXexcBad7 3 2 5" xfId="15369"/>
    <cellStyle name="SAPBEXexcBad7 3 2 5 2" xfId="15370"/>
    <cellStyle name="SAPBEXexcBad7 3 2 5 2 2" xfId="15371"/>
    <cellStyle name="SAPBEXexcBad7 3 2 5 2 2 2" xfId="15372"/>
    <cellStyle name="SAPBEXexcBad7 3 2 5 2 3" xfId="15373"/>
    <cellStyle name="SAPBEXexcBad7 3 2 5 2 3 2" xfId="15374"/>
    <cellStyle name="SAPBEXexcBad7 3 2 5 2 4" xfId="15375"/>
    <cellStyle name="SAPBEXexcBad7 3 2 5 3" xfId="15376"/>
    <cellStyle name="SAPBEXexcBad7 3 2 5 3 2" xfId="15377"/>
    <cellStyle name="SAPBEXexcBad7 3 2 5 4" xfId="15378"/>
    <cellStyle name="SAPBEXexcBad7 3 2 5 4 2" xfId="15379"/>
    <cellStyle name="SAPBEXexcBad7 3 2 5 5" xfId="15380"/>
    <cellStyle name="SAPBEXexcBad7 3 2 6" xfId="15381"/>
    <cellStyle name="SAPBEXexcBad7 3 2 6 2" xfId="15382"/>
    <cellStyle name="SAPBEXexcBad7 3 2 6 2 2" xfId="15383"/>
    <cellStyle name="SAPBEXexcBad7 3 2 6 2 2 2" xfId="15384"/>
    <cellStyle name="SAPBEXexcBad7 3 2 6 2 3" xfId="15385"/>
    <cellStyle name="SAPBEXexcBad7 3 2 6 2 3 2" xfId="15386"/>
    <cellStyle name="SAPBEXexcBad7 3 2 6 2 4" xfId="15387"/>
    <cellStyle name="SAPBEXexcBad7 3 2 6 3" xfId="15388"/>
    <cellStyle name="SAPBEXexcBad7 3 2 6 3 2" xfId="15389"/>
    <cellStyle name="SAPBEXexcBad7 3 2 6 4" xfId="15390"/>
    <cellStyle name="SAPBEXexcBad7 3 2 6 4 2" xfId="15391"/>
    <cellStyle name="SAPBEXexcBad7 3 2 6 5" xfId="15392"/>
    <cellStyle name="SAPBEXexcBad7 3 2 7" xfId="15393"/>
    <cellStyle name="SAPBEXexcBad7 3 2 7 2" xfId="15394"/>
    <cellStyle name="SAPBEXexcBad7 3 2 7 2 2" xfId="15395"/>
    <cellStyle name="SAPBEXexcBad7 3 2 7 3" xfId="15396"/>
    <cellStyle name="SAPBEXexcBad7 3 2 7 3 2" xfId="15397"/>
    <cellStyle name="SAPBEXexcBad7 3 2 7 4" xfId="15398"/>
    <cellStyle name="SAPBEXexcBad7 3 2 8" xfId="15399"/>
    <cellStyle name="SAPBEXexcBad7 3 2 8 2" xfId="15400"/>
    <cellStyle name="SAPBEXexcBad7 3 2 9" xfId="15401"/>
    <cellStyle name="SAPBEXexcBad7 3 2 9 2" xfId="15402"/>
    <cellStyle name="SAPBEXexcBad7 3 3" xfId="15403"/>
    <cellStyle name="SAPBEXexcBad7 3 3 10" xfId="15404"/>
    <cellStyle name="SAPBEXexcBad7 3 3 2" xfId="15405"/>
    <cellStyle name="SAPBEXexcBad7 3 3 2 2" xfId="15406"/>
    <cellStyle name="SAPBEXexcBad7 3 3 2 2 2" xfId="15407"/>
    <cellStyle name="SAPBEXexcBad7 3 3 2 2 2 2" xfId="15408"/>
    <cellStyle name="SAPBEXexcBad7 3 3 2 2 3" xfId="15409"/>
    <cellStyle name="SAPBEXexcBad7 3 3 2 2 3 2" xfId="15410"/>
    <cellStyle name="SAPBEXexcBad7 3 3 2 2 4" xfId="15411"/>
    <cellStyle name="SAPBEXexcBad7 3 3 2 3" xfId="15412"/>
    <cellStyle name="SAPBEXexcBad7 3 3 2 3 2" xfId="15413"/>
    <cellStyle name="SAPBEXexcBad7 3 3 2 4" xfId="15414"/>
    <cellStyle name="SAPBEXexcBad7 3 3 2 4 2" xfId="15415"/>
    <cellStyle name="SAPBEXexcBad7 3 3 2 5" xfId="15416"/>
    <cellStyle name="SAPBEXexcBad7 3 3 3" xfId="15417"/>
    <cellStyle name="SAPBEXexcBad7 3 3 3 2" xfId="15418"/>
    <cellStyle name="SAPBEXexcBad7 3 3 3 2 2" xfId="15419"/>
    <cellStyle name="SAPBEXexcBad7 3 3 3 2 2 2" xfId="15420"/>
    <cellStyle name="SAPBEXexcBad7 3 3 3 2 3" xfId="15421"/>
    <cellStyle name="SAPBEXexcBad7 3 3 3 2 3 2" xfId="15422"/>
    <cellStyle name="SAPBEXexcBad7 3 3 3 2 4" xfId="15423"/>
    <cellStyle name="SAPBEXexcBad7 3 3 3 3" xfId="15424"/>
    <cellStyle name="SAPBEXexcBad7 3 3 3 3 2" xfId="15425"/>
    <cellStyle name="SAPBEXexcBad7 3 3 3 4" xfId="15426"/>
    <cellStyle name="SAPBEXexcBad7 3 3 3 4 2" xfId="15427"/>
    <cellStyle name="SAPBEXexcBad7 3 3 3 5" xfId="15428"/>
    <cellStyle name="SAPBEXexcBad7 3 3 4" xfId="15429"/>
    <cellStyle name="SAPBEXexcBad7 3 3 4 2" xfId="15430"/>
    <cellStyle name="SAPBEXexcBad7 3 3 4 2 2" xfId="15431"/>
    <cellStyle name="SAPBEXexcBad7 3 3 4 2 2 2" xfId="15432"/>
    <cellStyle name="SAPBEXexcBad7 3 3 4 2 3" xfId="15433"/>
    <cellStyle name="SAPBEXexcBad7 3 3 4 2 3 2" xfId="15434"/>
    <cellStyle name="SAPBEXexcBad7 3 3 4 2 4" xfId="15435"/>
    <cellStyle name="SAPBEXexcBad7 3 3 4 3" xfId="15436"/>
    <cellStyle name="SAPBEXexcBad7 3 3 4 3 2" xfId="15437"/>
    <cellStyle name="SAPBEXexcBad7 3 3 4 4" xfId="15438"/>
    <cellStyle name="SAPBEXexcBad7 3 3 4 4 2" xfId="15439"/>
    <cellStyle name="SAPBEXexcBad7 3 3 4 5" xfId="15440"/>
    <cellStyle name="SAPBEXexcBad7 3 3 5" xfId="15441"/>
    <cellStyle name="SAPBEXexcBad7 3 3 5 2" xfId="15442"/>
    <cellStyle name="SAPBEXexcBad7 3 3 5 2 2" xfId="15443"/>
    <cellStyle name="SAPBEXexcBad7 3 3 5 2 2 2" xfId="15444"/>
    <cellStyle name="SAPBEXexcBad7 3 3 5 2 3" xfId="15445"/>
    <cellStyle name="SAPBEXexcBad7 3 3 5 2 3 2" xfId="15446"/>
    <cellStyle name="SAPBEXexcBad7 3 3 5 2 4" xfId="15447"/>
    <cellStyle name="SAPBEXexcBad7 3 3 5 3" xfId="15448"/>
    <cellStyle name="SAPBEXexcBad7 3 3 5 3 2" xfId="15449"/>
    <cellStyle name="SAPBEXexcBad7 3 3 5 4" xfId="15450"/>
    <cellStyle name="SAPBEXexcBad7 3 3 5 4 2" xfId="15451"/>
    <cellStyle name="SAPBEXexcBad7 3 3 5 5" xfId="15452"/>
    <cellStyle name="SAPBEXexcBad7 3 3 6" xfId="15453"/>
    <cellStyle name="SAPBEXexcBad7 3 3 6 2" xfId="15454"/>
    <cellStyle name="SAPBEXexcBad7 3 3 6 2 2" xfId="15455"/>
    <cellStyle name="SAPBEXexcBad7 3 3 6 2 2 2" xfId="15456"/>
    <cellStyle name="SAPBEXexcBad7 3 3 6 2 3" xfId="15457"/>
    <cellStyle name="SAPBEXexcBad7 3 3 6 2 3 2" xfId="15458"/>
    <cellStyle name="SAPBEXexcBad7 3 3 6 2 4" xfId="15459"/>
    <cellStyle name="SAPBEXexcBad7 3 3 6 3" xfId="15460"/>
    <cellStyle name="SAPBEXexcBad7 3 3 6 3 2" xfId="15461"/>
    <cellStyle name="SAPBEXexcBad7 3 3 6 4" xfId="15462"/>
    <cellStyle name="SAPBEXexcBad7 3 3 6 4 2" xfId="15463"/>
    <cellStyle name="SAPBEXexcBad7 3 3 6 5" xfId="15464"/>
    <cellStyle name="SAPBEXexcBad7 3 3 7" xfId="15465"/>
    <cellStyle name="SAPBEXexcBad7 3 3 7 2" xfId="15466"/>
    <cellStyle name="SAPBEXexcBad7 3 3 7 2 2" xfId="15467"/>
    <cellStyle name="SAPBEXexcBad7 3 3 7 3" xfId="15468"/>
    <cellStyle name="SAPBEXexcBad7 3 3 7 3 2" xfId="15469"/>
    <cellStyle name="SAPBEXexcBad7 3 3 7 4" xfId="15470"/>
    <cellStyle name="SAPBEXexcBad7 3 3 8" xfId="15471"/>
    <cellStyle name="SAPBEXexcBad7 3 3 8 2" xfId="15472"/>
    <cellStyle name="SAPBEXexcBad7 3 3 9" xfId="15473"/>
    <cellStyle name="SAPBEXexcBad7 3 3 9 2" xfId="15474"/>
    <cellStyle name="SAPBEXexcBad7 3 4" xfId="15475"/>
    <cellStyle name="SAPBEXexcBad7 3 4 10" xfId="15476"/>
    <cellStyle name="SAPBEXexcBad7 3 4 2" xfId="15477"/>
    <cellStyle name="SAPBEXexcBad7 3 4 2 2" xfId="15478"/>
    <cellStyle name="SAPBEXexcBad7 3 4 2 2 2" xfId="15479"/>
    <cellStyle name="SAPBEXexcBad7 3 4 2 2 2 2" xfId="15480"/>
    <cellStyle name="SAPBEXexcBad7 3 4 2 2 3" xfId="15481"/>
    <cellStyle name="SAPBEXexcBad7 3 4 2 2 3 2" xfId="15482"/>
    <cellStyle name="SAPBEXexcBad7 3 4 2 2 4" xfId="15483"/>
    <cellStyle name="SAPBEXexcBad7 3 4 2 3" xfId="15484"/>
    <cellStyle name="SAPBEXexcBad7 3 4 2 3 2" xfId="15485"/>
    <cellStyle name="SAPBEXexcBad7 3 4 2 4" xfId="15486"/>
    <cellStyle name="SAPBEXexcBad7 3 4 2 4 2" xfId="15487"/>
    <cellStyle name="SAPBEXexcBad7 3 4 2 5" xfId="15488"/>
    <cellStyle name="SAPBEXexcBad7 3 4 3" xfId="15489"/>
    <cellStyle name="SAPBEXexcBad7 3 4 3 2" xfId="15490"/>
    <cellStyle name="SAPBEXexcBad7 3 4 3 2 2" xfId="15491"/>
    <cellStyle name="SAPBEXexcBad7 3 4 3 2 2 2" xfId="15492"/>
    <cellStyle name="SAPBEXexcBad7 3 4 3 2 3" xfId="15493"/>
    <cellStyle name="SAPBEXexcBad7 3 4 3 2 3 2" xfId="15494"/>
    <cellStyle name="SAPBEXexcBad7 3 4 3 2 4" xfId="15495"/>
    <cellStyle name="SAPBEXexcBad7 3 4 3 3" xfId="15496"/>
    <cellStyle name="SAPBEXexcBad7 3 4 3 3 2" xfId="15497"/>
    <cellStyle name="SAPBEXexcBad7 3 4 3 4" xfId="15498"/>
    <cellStyle name="SAPBEXexcBad7 3 4 3 4 2" xfId="15499"/>
    <cellStyle name="SAPBEXexcBad7 3 4 3 5" xfId="15500"/>
    <cellStyle name="SAPBEXexcBad7 3 4 4" xfId="15501"/>
    <cellStyle name="SAPBEXexcBad7 3 4 4 2" xfId="15502"/>
    <cellStyle name="SAPBEXexcBad7 3 4 4 2 2" xfId="15503"/>
    <cellStyle name="SAPBEXexcBad7 3 4 4 2 2 2" xfId="15504"/>
    <cellStyle name="SAPBEXexcBad7 3 4 4 2 3" xfId="15505"/>
    <cellStyle name="SAPBEXexcBad7 3 4 4 2 3 2" xfId="15506"/>
    <cellStyle name="SAPBEXexcBad7 3 4 4 2 4" xfId="15507"/>
    <cellStyle name="SAPBEXexcBad7 3 4 4 3" xfId="15508"/>
    <cellStyle name="SAPBEXexcBad7 3 4 4 3 2" xfId="15509"/>
    <cellStyle name="SAPBEXexcBad7 3 4 4 4" xfId="15510"/>
    <cellStyle name="SAPBEXexcBad7 3 4 4 4 2" xfId="15511"/>
    <cellStyle name="SAPBEXexcBad7 3 4 4 5" xfId="15512"/>
    <cellStyle name="SAPBEXexcBad7 3 4 5" xfId="15513"/>
    <cellStyle name="SAPBEXexcBad7 3 4 5 2" xfId="15514"/>
    <cellStyle name="SAPBEXexcBad7 3 4 5 2 2" xfId="15515"/>
    <cellStyle name="SAPBEXexcBad7 3 4 5 2 2 2" xfId="15516"/>
    <cellStyle name="SAPBEXexcBad7 3 4 5 2 3" xfId="15517"/>
    <cellStyle name="SAPBEXexcBad7 3 4 5 2 3 2" xfId="15518"/>
    <cellStyle name="SAPBEXexcBad7 3 4 5 2 4" xfId="15519"/>
    <cellStyle name="SAPBEXexcBad7 3 4 5 3" xfId="15520"/>
    <cellStyle name="SAPBEXexcBad7 3 4 5 3 2" xfId="15521"/>
    <cellStyle name="SAPBEXexcBad7 3 4 5 4" xfId="15522"/>
    <cellStyle name="SAPBEXexcBad7 3 4 5 4 2" xfId="15523"/>
    <cellStyle name="SAPBEXexcBad7 3 4 5 5" xfId="15524"/>
    <cellStyle name="SAPBEXexcBad7 3 4 6" xfId="15525"/>
    <cellStyle name="SAPBEXexcBad7 3 4 6 2" xfId="15526"/>
    <cellStyle name="SAPBEXexcBad7 3 4 6 2 2" xfId="15527"/>
    <cellStyle name="SAPBEXexcBad7 3 4 6 2 2 2" xfId="15528"/>
    <cellStyle name="SAPBEXexcBad7 3 4 6 2 3" xfId="15529"/>
    <cellStyle name="SAPBEXexcBad7 3 4 6 2 3 2" xfId="15530"/>
    <cellStyle name="SAPBEXexcBad7 3 4 6 2 4" xfId="15531"/>
    <cellStyle name="SAPBEXexcBad7 3 4 6 3" xfId="15532"/>
    <cellStyle name="SAPBEXexcBad7 3 4 6 3 2" xfId="15533"/>
    <cellStyle name="SAPBEXexcBad7 3 4 6 4" xfId="15534"/>
    <cellStyle name="SAPBEXexcBad7 3 4 6 4 2" xfId="15535"/>
    <cellStyle name="SAPBEXexcBad7 3 4 6 5" xfId="15536"/>
    <cellStyle name="SAPBEXexcBad7 3 4 7" xfId="15537"/>
    <cellStyle name="SAPBEXexcBad7 3 4 7 2" xfId="15538"/>
    <cellStyle name="SAPBEXexcBad7 3 4 7 2 2" xfId="15539"/>
    <cellStyle name="SAPBEXexcBad7 3 4 7 3" xfId="15540"/>
    <cellStyle name="SAPBEXexcBad7 3 4 7 3 2" xfId="15541"/>
    <cellStyle name="SAPBEXexcBad7 3 4 7 4" xfId="15542"/>
    <cellStyle name="SAPBEXexcBad7 3 4 8" xfId="15543"/>
    <cellStyle name="SAPBEXexcBad7 3 4 8 2" xfId="15544"/>
    <cellStyle name="SAPBEXexcBad7 3 4 9" xfId="15545"/>
    <cellStyle name="SAPBEXexcBad7 3 4 9 2" xfId="15546"/>
    <cellStyle name="SAPBEXexcBad7 3 5" xfId="15547"/>
    <cellStyle name="SAPBEXexcBad7 3 5 2" xfId="15548"/>
    <cellStyle name="SAPBEXexcBad7 3 5 2 2" xfId="15549"/>
    <cellStyle name="SAPBEXexcBad7 3 5 2 2 2" xfId="15550"/>
    <cellStyle name="SAPBEXexcBad7 3 5 2 3" xfId="15551"/>
    <cellStyle name="SAPBEXexcBad7 3 5 2 3 2" xfId="15552"/>
    <cellStyle name="SAPBEXexcBad7 3 5 2 4" xfId="15553"/>
    <cellStyle name="SAPBEXexcBad7 3 5 3" xfId="15554"/>
    <cellStyle name="SAPBEXexcBad7 3 5 3 2" xfId="15555"/>
    <cellStyle name="SAPBEXexcBad7 3 5 4" xfId="15556"/>
    <cellStyle name="SAPBEXexcBad7 3 5 4 2" xfId="15557"/>
    <cellStyle name="SAPBEXexcBad7 3 5 5" xfId="15558"/>
    <cellStyle name="SAPBEXexcBad7 3 6" xfId="15559"/>
    <cellStyle name="SAPBEXexcBad7 3 6 2" xfId="15560"/>
    <cellStyle name="SAPBEXexcBad7 3 6 2 2" xfId="15561"/>
    <cellStyle name="SAPBEXexcBad7 3 6 2 2 2" xfId="15562"/>
    <cellStyle name="SAPBEXexcBad7 3 6 2 3" xfId="15563"/>
    <cellStyle name="SAPBEXexcBad7 3 6 2 3 2" xfId="15564"/>
    <cellStyle name="SAPBEXexcBad7 3 6 2 4" xfId="15565"/>
    <cellStyle name="SAPBEXexcBad7 3 6 3" xfId="15566"/>
    <cellStyle name="SAPBEXexcBad7 3 6 3 2" xfId="15567"/>
    <cellStyle name="SAPBEXexcBad7 3 6 4" xfId="15568"/>
    <cellStyle name="SAPBEXexcBad7 3 6 4 2" xfId="15569"/>
    <cellStyle name="SAPBEXexcBad7 3 6 5" xfId="15570"/>
    <cellStyle name="SAPBEXexcBad7 3 7" xfId="15571"/>
    <cellStyle name="SAPBEXexcBad7 3 7 2" xfId="15572"/>
    <cellStyle name="SAPBEXexcBad7 3 7 2 2" xfId="15573"/>
    <cellStyle name="SAPBEXexcBad7 3 7 2 2 2" xfId="15574"/>
    <cellStyle name="SAPBEXexcBad7 3 7 2 3" xfId="15575"/>
    <cellStyle name="SAPBEXexcBad7 3 7 2 3 2" xfId="15576"/>
    <cellStyle name="SAPBEXexcBad7 3 7 2 4" xfId="15577"/>
    <cellStyle name="SAPBEXexcBad7 3 7 3" xfId="15578"/>
    <cellStyle name="SAPBEXexcBad7 3 7 3 2" xfId="15579"/>
    <cellStyle name="SAPBEXexcBad7 3 7 4" xfId="15580"/>
    <cellStyle name="SAPBEXexcBad7 3 7 4 2" xfId="15581"/>
    <cellStyle name="SAPBEXexcBad7 3 7 5" xfId="15582"/>
    <cellStyle name="SAPBEXexcBad7 3 8" xfId="15583"/>
    <cellStyle name="SAPBEXexcBad7 3 8 2" xfId="15584"/>
    <cellStyle name="SAPBEXexcBad7 3 8 2 2" xfId="15585"/>
    <cellStyle name="SAPBEXexcBad7 3 8 2 2 2" xfId="15586"/>
    <cellStyle name="SAPBEXexcBad7 3 8 2 3" xfId="15587"/>
    <cellStyle name="SAPBEXexcBad7 3 8 2 3 2" xfId="15588"/>
    <cellStyle name="SAPBEXexcBad7 3 8 2 4" xfId="15589"/>
    <cellStyle name="SAPBEXexcBad7 3 8 3" xfId="15590"/>
    <cellStyle name="SAPBEXexcBad7 3 8 3 2" xfId="15591"/>
    <cellStyle name="SAPBEXexcBad7 3 8 4" xfId="15592"/>
    <cellStyle name="SAPBEXexcBad7 3 8 4 2" xfId="15593"/>
    <cellStyle name="SAPBEXexcBad7 3 8 5" xfId="15594"/>
    <cellStyle name="SAPBEXexcBad7 3 9" xfId="15595"/>
    <cellStyle name="SAPBEXexcBad7 3 9 2" xfId="15596"/>
    <cellStyle name="SAPBEXexcBad7 3 9 2 2" xfId="15597"/>
    <cellStyle name="SAPBEXexcBad7 3 9 2 2 2" xfId="15598"/>
    <cellStyle name="SAPBEXexcBad7 3 9 2 3" xfId="15599"/>
    <cellStyle name="SAPBEXexcBad7 3 9 2 3 2" xfId="15600"/>
    <cellStyle name="SAPBEXexcBad7 3 9 2 4" xfId="15601"/>
    <cellStyle name="SAPBEXexcBad7 3 9 3" xfId="15602"/>
    <cellStyle name="SAPBEXexcBad7 3 9 3 2" xfId="15603"/>
    <cellStyle name="SAPBEXexcBad7 3 9 4" xfId="15604"/>
    <cellStyle name="SAPBEXexcBad7 3 9 4 2" xfId="15605"/>
    <cellStyle name="SAPBEXexcBad7 3 9 5" xfId="15606"/>
    <cellStyle name="SAPBEXexcBad7 4" xfId="15607"/>
    <cellStyle name="SAPBEXexcBad7 4 10" xfId="15608"/>
    <cellStyle name="SAPBEXexcBad7 4 2" xfId="15609"/>
    <cellStyle name="SAPBEXexcBad7 4 2 2" xfId="15610"/>
    <cellStyle name="SAPBEXexcBad7 4 2 2 2" xfId="15611"/>
    <cellStyle name="SAPBEXexcBad7 4 2 2 2 2" xfId="15612"/>
    <cellStyle name="SAPBEXexcBad7 4 2 2 3" xfId="15613"/>
    <cellStyle name="SAPBEXexcBad7 4 2 2 3 2" xfId="15614"/>
    <cellStyle name="SAPBEXexcBad7 4 2 2 4" xfId="15615"/>
    <cellStyle name="SAPBEXexcBad7 4 2 3" xfId="15616"/>
    <cellStyle name="SAPBEXexcBad7 4 2 3 2" xfId="15617"/>
    <cellStyle name="SAPBEXexcBad7 4 2 4" xfId="15618"/>
    <cellStyle name="SAPBEXexcBad7 4 2 4 2" xfId="15619"/>
    <cellStyle name="SAPBEXexcBad7 4 2 5" xfId="15620"/>
    <cellStyle name="SAPBEXexcBad7 4 3" xfId="15621"/>
    <cellStyle name="SAPBEXexcBad7 4 3 2" xfId="15622"/>
    <cellStyle name="SAPBEXexcBad7 4 3 2 2" xfId="15623"/>
    <cellStyle name="SAPBEXexcBad7 4 3 2 2 2" xfId="15624"/>
    <cellStyle name="SAPBEXexcBad7 4 3 2 3" xfId="15625"/>
    <cellStyle name="SAPBEXexcBad7 4 3 2 3 2" xfId="15626"/>
    <cellStyle name="SAPBEXexcBad7 4 3 2 4" xfId="15627"/>
    <cellStyle name="SAPBEXexcBad7 4 3 3" xfId="15628"/>
    <cellStyle name="SAPBEXexcBad7 4 3 3 2" xfId="15629"/>
    <cellStyle name="SAPBEXexcBad7 4 3 4" xfId="15630"/>
    <cellStyle name="SAPBEXexcBad7 4 3 4 2" xfId="15631"/>
    <cellStyle name="SAPBEXexcBad7 4 3 5" xfId="15632"/>
    <cellStyle name="SAPBEXexcBad7 4 4" xfId="15633"/>
    <cellStyle name="SAPBEXexcBad7 4 4 2" xfId="15634"/>
    <cellStyle name="SAPBEXexcBad7 4 4 2 2" xfId="15635"/>
    <cellStyle name="SAPBEXexcBad7 4 4 2 2 2" xfId="15636"/>
    <cellStyle name="SAPBEXexcBad7 4 4 2 3" xfId="15637"/>
    <cellStyle name="SAPBEXexcBad7 4 4 2 3 2" xfId="15638"/>
    <cellStyle name="SAPBEXexcBad7 4 4 2 4" xfId="15639"/>
    <cellStyle name="SAPBEXexcBad7 4 4 3" xfId="15640"/>
    <cellStyle name="SAPBEXexcBad7 4 4 3 2" xfId="15641"/>
    <cellStyle name="SAPBEXexcBad7 4 4 4" xfId="15642"/>
    <cellStyle name="SAPBEXexcBad7 4 4 4 2" xfId="15643"/>
    <cellStyle name="SAPBEXexcBad7 4 4 5" xfId="15644"/>
    <cellStyle name="SAPBEXexcBad7 4 5" xfId="15645"/>
    <cellStyle name="SAPBEXexcBad7 4 5 2" xfId="15646"/>
    <cellStyle name="SAPBEXexcBad7 4 5 2 2" xfId="15647"/>
    <cellStyle name="SAPBEXexcBad7 4 5 2 2 2" xfId="15648"/>
    <cellStyle name="SAPBEXexcBad7 4 5 2 3" xfId="15649"/>
    <cellStyle name="SAPBEXexcBad7 4 5 2 3 2" xfId="15650"/>
    <cellStyle name="SAPBEXexcBad7 4 5 2 4" xfId="15651"/>
    <cellStyle name="SAPBEXexcBad7 4 5 3" xfId="15652"/>
    <cellStyle name="SAPBEXexcBad7 4 5 3 2" xfId="15653"/>
    <cellStyle name="SAPBEXexcBad7 4 5 4" xfId="15654"/>
    <cellStyle name="SAPBEXexcBad7 4 5 4 2" xfId="15655"/>
    <cellStyle name="SAPBEXexcBad7 4 5 5" xfId="15656"/>
    <cellStyle name="SAPBEXexcBad7 4 6" xfId="15657"/>
    <cellStyle name="SAPBEXexcBad7 4 6 2" xfId="15658"/>
    <cellStyle name="SAPBEXexcBad7 4 6 2 2" xfId="15659"/>
    <cellStyle name="SAPBEXexcBad7 4 6 2 2 2" xfId="15660"/>
    <cellStyle name="SAPBEXexcBad7 4 6 2 3" xfId="15661"/>
    <cellStyle name="SAPBEXexcBad7 4 6 2 3 2" xfId="15662"/>
    <cellStyle name="SAPBEXexcBad7 4 6 2 4" xfId="15663"/>
    <cellStyle name="SAPBEXexcBad7 4 6 3" xfId="15664"/>
    <cellStyle name="SAPBEXexcBad7 4 6 3 2" xfId="15665"/>
    <cellStyle name="SAPBEXexcBad7 4 6 4" xfId="15666"/>
    <cellStyle name="SAPBEXexcBad7 4 6 4 2" xfId="15667"/>
    <cellStyle name="SAPBEXexcBad7 4 6 5" xfId="15668"/>
    <cellStyle name="SAPBEXexcBad7 4 7" xfId="15669"/>
    <cellStyle name="SAPBEXexcBad7 4 7 2" xfId="15670"/>
    <cellStyle name="SAPBEXexcBad7 4 7 2 2" xfId="15671"/>
    <cellStyle name="SAPBEXexcBad7 4 7 3" xfId="15672"/>
    <cellStyle name="SAPBEXexcBad7 4 7 3 2" xfId="15673"/>
    <cellStyle name="SAPBEXexcBad7 4 7 4" xfId="15674"/>
    <cellStyle name="SAPBEXexcBad7 4 8" xfId="15675"/>
    <cellStyle name="SAPBEXexcBad7 4 8 2" xfId="15676"/>
    <cellStyle name="SAPBEXexcBad7 4 9" xfId="15677"/>
    <cellStyle name="SAPBEXexcBad7 4 9 2" xfId="15678"/>
    <cellStyle name="SAPBEXexcBad7 5" xfId="15679"/>
    <cellStyle name="SAPBEXexcBad7 5 10" xfId="15680"/>
    <cellStyle name="SAPBEXexcBad7 5 2" xfId="15681"/>
    <cellStyle name="SAPBEXexcBad7 5 2 2" xfId="15682"/>
    <cellStyle name="SAPBEXexcBad7 5 2 2 2" xfId="15683"/>
    <cellStyle name="SAPBEXexcBad7 5 2 2 2 2" xfId="15684"/>
    <cellStyle name="SAPBEXexcBad7 5 2 2 3" xfId="15685"/>
    <cellStyle name="SAPBEXexcBad7 5 2 2 3 2" xfId="15686"/>
    <cellStyle name="SAPBEXexcBad7 5 2 2 4" xfId="15687"/>
    <cellStyle name="SAPBEXexcBad7 5 2 3" xfId="15688"/>
    <cellStyle name="SAPBEXexcBad7 5 2 3 2" xfId="15689"/>
    <cellStyle name="SAPBEXexcBad7 5 2 4" xfId="15690"/>
    <cellStyle name="SAPBEXexcBad7 5 2 4 2" xfId="15691"/>
    <cellStyle name="SAPBEXexcBad7 5 2 5" xfId="15692"/>
    <cellStyle name="SAPBEXexcBad7 5 3" xfId="15693"/>
    <cellStyle name="SAPBEXexcBad7 5 3 2" xfId="15694"/>
    <cellStyle name="SAPBEXexcBad7 5 3 2 2" xfId="15695"/>
    <cellStyle name="SAPBEXexcBad7 5 3 2 2 2" xfId="15696"/>
    <cellStyle name="SAPBEXexcBad7 5 3 2 3" xfId="15697"/>
    <cellStyle name="SAPBEXexcBad7 5 3 2 3 2" xfId="15698"/>
    <cellStyle name="SAPBEXexcBad7 5 3 2 4" xfId="15699"/>
    <cellStyle name="SAPBEXexcBad7 5 3 3" xfId="15700"/>
    <cellStyle name="SAPBEXexcBad7 5 3 3 2" xfId="15701"/>
    <cellStyle name="SAPBEXexcBad7 5 3 4" xfId="15702"/>
    <cellStyle name="SAPBEXexcBad7 5 3 4 2" xfId="15703"/>
    <cellStyle name="SAPBEXexcBad7 5 3 5" xfId="15704"/>
    <cellStyle name="SAPBEXexcBad7 5 4" xfId="15705"/>
    <cellStyle name="SAPBEXexcBad7 5 4 2" xfId="15706"/>
    <cellStyle name="SAPBEXexcBad7 5 4 2 2" xfId="15707"/>
    <cellStyle name="SAPBEXexcBad7 5 4 2 2 2" xfId="15708"/>
    <cellStyle name="SAPBEXexcBad7 5 4 2 3" xfId="15709"/>
    <cellStyle name="SAPBEXexcBad7 5 4 2 3 2" xfId="15710"/>
    <cellStyle name="SAPBEXexcBad7 5 4 2 4" xfId="15711"/>
    <cellStyle name="SAPBEXexcBad7 5 4 3" xfId="15712"/>
    <cellStyle name="SAPBEXexcBad7 5 4 3 2" xfId="15713"/>
    <cellStyle name="SAPBEXexcBad7 5 4 4" xfId="15714"/>
    <cellStyle name="SAPBEXexcBad7 5 4 4 2" xfId="15715"/>
    <cellStyle name="SAPBEXexcBad7 5 4 5" xfId="15716"/>
    <cellStyle name="SAPBEXexcBad7 5 5" xfId="15717"/>
    <cellStyle name="SAPBEXexcBad7 5 5 2" xfId="15718"/>
    <cellStyle name="SAPBEXexcBad7 5 5 2 2" xfId="15719"/>
    <cellStyle name="SAPBEXexcBad7 5 5 2 2 2" xfId="15720"/>
    <cellStyle name="SAPBEXexcBad7 5 5 2 3" xfId="15721"/>
    <cellStyle name="SAPBEXexcBad7 5 5 2 3 2" xfId="15722"/>
    <cellStyle name="SAPBEXexcBad7 5 5 2 4" xfId="15723"/>
    <cellStyle name="SAPBEXexcBad7 5 5 3" xfId="15724"/>
    <cellStyle name="SAPBEXexcBad7 5 5 3 2" xfId="15725"/>
    <cellStyle name="SAPBEXexcBad7 5 5 4" xfId="15726"/>
    <cellStyle name="SAPBEXexcBad7 5 5 4 2" xfId="15727"/>
    <cellStyle name="SAPBEXexcBad7 5 5 5" xfId="15728"/>
    <cellStyle name="SAPBEXexcBad7 5 6" xfId="15729"/>
    <cellStyle name="SAPBEXexcBad7 5 6 2" xfId="15730"/>
    <cellStyle name="SAPBEXexcBad7 5 6 2 2" xfId="15731"/>
    <cellStyle name="SAPBEXexcBad7 5 6 2 2 2" xfId="15732"/>
    <cellStyle name="SAPBEXexcBad7 5 6 2 3" xfId="15733"/>
    <cellStyle name="SAPBEXexcBad7 5 6 2 3 2" xfId="15734"/>
    <cellStyle name="SAPBEXexcBad7 5 6 2 4" xfId="15735"/>
    <cellStyle name="SAPBEXexcBad7 5 6 3" xfId="15736"/>
    <cellStyle name="SAPBEXexcBad7 5 6 3 2" xfId="15737"/>
    <cellStyle name="SAPBEXexcBad7 5 6 4" xfId="15738"/>
    <cellStyle name="SAPBEXexcBad7 5 6 4 2" xfId="15739"/>
    <cellStyle name="SAPBEXexcBad7 5 6 5" xfId="15740"/>
    <cellStyle name="SAPBEXexcBad7 5 7" xfId="15741"/>
    <cellStyle name="SAPBEXexcBad7 5 7 2" xfId="15742"/>
    <cellStyle name="SAPBEXexcBad7 5 7 2 2" xfId="15743"/>
    <cellStyle name="SAPBEXexcBad7 5 7 3" xfId="15744"/>
    <cellStyle name="SAPBEXexcBad7 5 7 3 2" xfId="15745"/>
    <cellStyle name="SAPBEXexcBad7 5 7 4" xfId="15746"/>
    <cellStyle name="SAPBEXexcBad7 5 8" xfId="15747"/>
    <cellStyle name="SAPBEXexcBad7 5 8 2" xfId="15748"/>
    <cellStyle name="SAPBEXexcBad7 5 9" xfId="15749"/>
    <cellStyle name="SAPBEXexcBad7 5 9 2" xfId="15750"/>
    <cellStyle name="SAPBEXexcBad7 6" xfId="15751"/>
    <cellStyle name="SAPBEXexcBad7 6 10" xfId="15752"/>
    <cellStyle name="SAPBEXexcBad7 6 2" xfId="15753"/>
    <cellStyle name="SAPBEXexcBad7 6 2 2" xfId="15754"/>
    <cellStyle name="SAPBEXexcBad7 6 2 2 2" xfId="15755"/>
    <cellStyle name="SAPBEXexcBad7 6 2 2 2 2" xfId="15756"/>
    <cellStyle name="SAPBEXexcBad7 6 2 2 3" xfId="15757"/>
    <cellStyle name="SAPBEXexcBad7 6 2 2 3 2" xfId="15758"/>
    <cellStyle name="SAPBEXexcBad7 6 2 2 4" xfId="15759"/>
    <cellStyle name="SAPBEXexcBad7 6 2 3" xfId="15760"/>
    <cellStyle name="SAPBEXexcBad7 6 2 3 2" xfId="15761"/>
    <cellStyle name="SAPBEXexcBad7 6 2 4" xfId="15762"/>
    <cellStyle name="SAPBEXexcBad7 6 2 4 2" xfId="15763"/>
    <cellStyle name="SAPBEXexcBad7 6 2 5" xfId="15764"/>
    <cellStyle name="SAPBEXexcBad7 6 3" xfId="15765"/>
    <cellStyle name="SAPBEXexcBad7 6 3 2" xfId="15766"/>
    <cellStyle name="SAPBEXexcBad7 6 3 2 2" xfId="15767"/>
    <cellStyle name="SAPBEXexcBad7 6 3 2 2 2" xfId="15768"/>
    <cellStyle name="SAPBEXexcBad7 6 3 2 3" xfId="15769"/>
    <cellStyle name="SAPBEXexcBad7 6 3 2 3 2" xfId="15770"/>
    <cellStyle name="SAPBEXexcBad7 6 3 2 4" xfId="15771"/>
    <cellStyle name="SAPBEXexcBad7 6 3 3" xfId="15772"/>
    <cellStyle name="SAPBEXexcBad7 6 3 3 2" xfId="15773"/>
    <cellStyle name="SAPBEXexcBad7 6 3 4" xfId="15774"/>
    <cellStyle name="SAPBEXexcBad7 6 3 4 2" xfId="15775"/>
    <cellStyle name="SAPBEXexcBad7 6 3 5" xfId="15776"/>
    <cellStyle name="SAPBEXexcBad7 6 4" xfId="15777"/>
    <cellStyle name="SAPBEXexcBad7 6 4 2" xfId="15778"/>
    <cellStyle name="SAPBEXexcBad7 6 4 2 2" xfId="15779"/>
    <cellStyle name="SAPBEXexcBad7 6 4 2 2 2" xfId="15780"/>
    <cellStyle name="SAPBEXexcBad7 6 4 2 3" xfId="15781"/>
    <cellStyle name="SAPBEXexcBad7 6 4 2 3 2" xfId="15782"/>
    <cellStyle name="SAPBEXexcBad7 6 4 2 4" xfId="15783"/>
    <cellStyle name="SAPBEXexcBad7 6 4 3" xfId="15784"/>
    <cellStyle name="SAPBEXexcBad7 6 4 3 2" xfId="15785"/>
    <cellStyle name="SAPBEXexcBad7 6 4 4" xfId="15786"/>
    <cellStyle name="SAPBEXexcBad7 6 4 4 2" xfId="15787"/>
    <cellStyle name="SAPBEXexcBad7 6 4 5" xfId="15788"/>
    <cellStyle name="SAPBEXexcBad7 6 5" xfId="15789"/>
    <cellStyle name="SAPBEXexcBad7 6 5 2" xfId="15790"/>
    <cellStyle name="SAPBEXexcBad7 6 5 2 2" xfId="15791"/>
    <cellStyle name="SAPBEXexcBad7 6 5 2 2 2" xfId="15792"/>
    <cellStyle name="SAPBEXexcBad7 6 5 2 3" xfId="15793"/>
    <cellStyle name="SAPBEXexcBad7 6 5 2 3 2" xfId="15794"/>
    <cellStyle name="SAPBEXexcBad7 6 5 2 4" xfId="15795"/>
    <cellStyle name="SAPBEXexcBad7 6 5 3" xfId="15796"/>
    <cellStyle name="SAPBEXexcBad7 6 5 3 2" xfId="15797"/>
    <cellStyle name="SAPBEXexcBad7 6 5 4" xfId="15798"/>
    <cellStyle name="SAPBEXexcBad7 6 5 4 2" xfId="15799"/>
    <cellStyle name="SAPBEXexcBad7 6 5 5" xfId="15800"/>
    <cellStyle name="SAPBEXexcBad7 6 6" xfId="15801"/>
    <cellStyle name="SAPBEXexcBad7 6 6 2" xfId="15802"/>
    <cellStyle name="SAPBEXexcBad7 6 6 2 2" xfId="15803"/>
    <cellStyle name="SAPBEXexcBad7 6 6 2 2 2" xfId="15804"/>
    <cellStyle name="SAPBEXexcBad7 6 6 2 3" xfId="15805"/>
    <cellStyle name="SAPBEXexcBad7 6 6 2 3 2" xfId="15806"/>
    <cellStyle name="SAPBEXexcBad7 6 6 2 4" xfId="15807"/>
    <cellStyle name="SAPBEXexcBad7 6 6 3" xfId="15808"/>
    <cellStyle name="SAPBEXexcBad7 6 6 3 2" xfId="15809"/>
    <cellStyle name="SAPBEXexcBad7 6 6 4" xfId="15810"/>
    <cellStyle name="SAPBEXexcBad7 6 6 4 2" xfId="15811"/>
    <cellStyle name="SAPBEXexcBad7 6 6 5" xfId="15812"/>
    <cellStyle name="SAPBEXexcBad7 6 7" xfId="15813"/>
    <cellStyle name="SAPBEXexcBad7 6 7 2" xfId="15814"/>
    <cellStyle name="SAPBEXexcBad7 6 7 2 2" xfId="15815"/>
    <cellStyle name="SAPBEXexcBad7 6 7 3" xfId="15816"/>
    <cellStyle name="SAPBEXexcBad7 6 7 3 2" xfId="15817"/>
    <cellStyle name="SAPBEXexcBad7 6 7 4" xfId="15818"/>
    <cellStyle name="SAPBEXexcBad7 6 8" xfId="15819"/>
    <cellStyle name="SAPBEXexcBad7 6 8 2" xfId="15820"/>
    <cellStyle name="SAPBEXexcBad7 6 9" xfId="15821"/>
    <cellStyle name="SAPBEXexcBad7 6 9 2" xfId="15822"/>
    <cellStyle name="SAPBEXexcBad7 7" xfId="15823"/>
    <cellStyle name="SAPBEXexcBad7 7 2" xfId="15824"/>
    <cellStyle name="SAPBEXexcBad7 7 2 2" xfId="15825"/>
    <cellStyle name="SAPBEXexcBad7 7 2 2 2" xfId="15826"/>
    <cellStyle name="SAPBEXexcBad7 7 2 3" xfId="15827"/>
    <cellStyle name="SAPBEXexcBad7 7 2 3 2" xfId="15828"/>
    <cellStyle name="SAPBEXexcBad7 7 2 4" xfId="15829"/>
    <cellStyle name="SAPBEXexcBad7 7 3" xfId="15830"/>
    <cellStyle name="SAPBEXexcBad7 7 3 2" xfId="15831"/>
    <cellStyle name="SAPBEXexcBad7 7 4" xfId="15832"/>
    <cellStyle name="SAPBEXexcBad7 7 4 2" xfId="15833"/>
    <cellStyle name="SAPBEXexcBad7 7 5" xfId="15834"/>
    <cellStyle name="SAPBEXexcBad7 8" xfId="15835"/>
    <cellStyle name="SAPBEXexcBad7 8 2" xfId="15836"/>
    <cellStyle name="SAPBEXexcBad7 8 2 2" xfId="15837"/>
    <cellStyle name="SAPBEXexcBad7 8 2 2 2" xfId="15838"/>
    <cellStyle name="SAPBEXexcBad7 8 2 3" xfId="15839"/>
    <cellStyle name="SAPBEXexcBad7 8 2 3 2" xfId="15840"/>
    <cellStyle name="SAPBEXexcBad7 8 2 4" xfId="15841"/>
    <cellStyle name="SAPBEXexcBad7 8 3" xfId="15842"/>
    <cellStyle name="SAPBEXexcBad7 8 3 2" xfId="15843"/>
    <cellStyle name="SAPBEXexcBad7 8 4" xfId="15844"/>
    <cellStyle name="SAPBEXexcBad7 8 4 2" xfId="15845"/>
    <cellStyle name="SAPBEXexcBad7 8 5" xfId="15846"/>
    <cellStyle name="SAPBEXexcBad7 9" xfId="15847"/>
    <cellStyle name="SAPBEXexcBad7 9 2" xfId="15848"/>
    <cellStyle name="SAPBEXexcBad7 9 2 2" xfId="15849"/>
    <cellStyle name="SAPBEXexcBad7 9 2 2 2" xfId="15850"/>
    <cellStyle name="SAPBEXexcBad7 9 2 3" xfId="15851"/>
    <cellStyle name="SAPBEXexcBad7 9 2 3 2" xfId="15852"/>
    <cellStyle name="SAPBEXexcBad7 9 2 4" xfId="15853"/>
    <cellStyle name="SAPBEXexcBad7 9 3" xfId="15854"/>
    <cellStyle name="SAPBEXexcBad7 9 3 2" xfId="15855"/>
    <cellStyle name="SAPBEXexcBad7 9 4" xfId="15856"/>
    <cellStyle name="SAPBEXexcBad7 9 4 2" xfId="15857"/>
    <cellStyle name="SAPBEXexcBad7 9 5" xfId="15858"/>
    <cellStyle name="SAPBEXexcBad8" xfId="834"/>
    <cellStyle name="SAPBEXexcBad8 10" xfId="15859"/>
    <cellStyle name="SAPBEXexcBad8 10 2" xfId="15860"/>
    <cellStyle name="SAPBEXexcBad8 10 2 2" xfId="15861"/>
    <cellStyle name="SAPBEXexcBad8 10 2 2 2" xfId="15862"/>
    <cellStyle name="SAPBEXexcBad8 10 2 3" xfId="15863"/>
    <cellStyle name="SAPBEXexcBad8 10 2 3 2" xfId="15864"/>
    <cellStyle name="SAPBEXexcBad8 10 2 4" xfId="15865"/>
    <cellStyle name="SAPBEXexcBad8 10 3" xfId="15866"/>
    <cellStyle name="SAPBEXexcBad8 10 3 2" xfId="15867"/>
    <cellStyle name="SAPBEXexcBad8 10 4" xfId="15868"/>
    <cellStyle name="SAPBEXexcBad8 10 4 2" xfId="15869"/>
    <cellStyle name="SAPBEXexcBad8 10 5" xfId="15870"/>
    <cellStyle name="SAPBEXexcBad8 11" xfId="15871"/>
    <cellStyle name="SAPBEXexcBad8 11 2" xfId="15872"/>
    <cellStyle name="SAPBEXexcBad8 11 2 2" xfId="15873"/>
    <cellStyle name="SAPBEXexcBad8 11 3" xfId="15874"/>
    <cellStyle name="SAPBEXexcBad8 11 3 2" xfId="15875"/>
    <cellStyle name="SAPBEXexcBad8 11 4" xfId="15876"/>
    <cellStyle name="SAPBEXexcBad8 12" xfId="15877"/>
    <cellStyle name="SAPBEXexcBad8 12 2" xfId="15878"/>
    <cellStyle name="SAPBEXexcBad8 12 2 2" xfId="15879"/>
    <cellStyle name="SAPBEXexcBad8 12 3" xfId="15880"/>
    <cellStyle name="SAPBEXexcBad8 12 3 2" xfId="15881"/>
    <cellStyle name="SAPBEXexcBad8 12 4" xfId="15882"/>
    <cellStyle name="SAPBEXexcBad8 13" xfId="15883"/>
    <cellStyle name="SAPBEXexcBad8 13 2" xfId="15884"/>
    <cellStyle name="SAPBEXexcBad8 13 2 2" xfId="15885"/>
    <cellStyle name="SAPBEXexcBad8 13 3" xfId="15886"/>
    <cellStyle name="SAPBEXexcBad8 13 3 2" xfId="15887"/>
    <cellStyle name="SAPBEXexcBad8 13 4" xfId="15888"/>
    <cellStyle name="SAPBEXexcBad8 14" xfId="15889"/>
    <cellStyle name="SAPBEXexcBad8 14 2" xfId="15890"/>
    <cellStyle name="SAPBEXexcBad8 14 2 2" xfId="15891"/>
    <cellStyle name="SAPBEXexcBad8 14 3" xfId="15892"/>
    <cellStyle name="SAPBEXexcBad8 14 3 2" xfId="15893"/>
    <cellStyle name="SAPBEXexcBad8 14 4" xfId="15894"/>
    <cellStyle name="SAPBEXexcBad8 15" xfId="15895"/>
    <cellStyle name="SAPBEXexcBad8 15 2" xfId="15896"/>
    <cellStyle name="SAPBEXexcBad8 15 2 2" xfId="15897"/>
    <cellStyle name="SAPBEXexcBad8 15 3" xfId="15898"/>
    <cellStyle name="SAPBEXexcBad8 15 3 2" xfId="15899"/>
    <cellStyle name="SAPBEXexcBad8 15 4" xfId="15900"/>
    <cellStyle name="SAPBEXexcBad8 16" xfId="15901"/>
    <cellStyle name="SAPBEXexcBad8 16 2" xfId="15902"/>
    <cellStyle name="SAPBEXexcBad8 16 2 2" xfId="15903"/>
    <cellStyle name="SAPBEXexcBad8 16 3" xfId="15904"/>
    <cellStyle name="SAPBEXexcBad8 17" xfId="15905"/>
    <cellStyle name="SAPBEXexcBad8 17 2" xfId="15906"/>
    <cellStyle name="SAPBEXexcBad8 17 2 2" xfId="15907"/>
    <cellStyle name="SAPBEXexcBad8 17 3" xfId="15908"/>
    <cellStyle name="SAPBEXexcBad8 18" xfId="15909"/>
    <cellStyle name="SAPBEXexcBad8 18 2" xfId="15910"/>
    <cellStyle name="SAPBEXexcBad8 18 2 2" xfId="15911"/>
    <cellStyle name="SAPBEXexcBad8 18 3" xfId="15912"/>
    <cellStyle name="SAPBEXexcBad8 19" xfId="15913"/>
    <cellStyle name="SAPBEXexcBad8 19 2" xfId="15914"/>
    <cellStyle name="SAPBEXexcBad8 2" xfId="15915"/>
    <cellStyle name="SAPBEXexcBad8 2 10" xfId="15916"/>
    <cellStyle name="SAPBEXexcBad8 2 10 2" xfId="15917"/>
    <cellStyle name="SAPBEXexcBad8 2 10 2 2" xfId="15918"/>
    <cellStyle name="SAPBEXexcBad8 2 10 3" xfId="15919"/>
    <cellStyle name="SAPBEXexcBad8 2 10 3 2" xfId="15920"/>
    <cellStyle name="SAPBEXexcBad8 2 10 4" xfId="15921"/>
    <cellStyle name="SAPBEXexcBad8 2 11" xfId="15922"/>
    <cellStyle name="SAPBEXexcBad8 2 11 2" xfId="15923"/>
    <cellStyle name="SAPBEXexcBad8 2 11 2 2" xfId="15924"/>
    <cellStyle name="SAPBEXexcBad8 2 11 3" xfId="15925"/>
    <cellStyle name="SAPBEXexcBad8 2 11 3 2" xfId="15926"/>
    <cellStyle name="SAPBEXexcBad8 2 11 4" xfId="15927"/>
    <cellStyle name="SAPBEXexcBad8 2 12" xfId="15928"/>
    <cellStyle name="SAPBEXexcBad8 2 12 2" xfId="15929"/>
    <cellStyle name="SAPBEXexcBad8 2 12 2 2" xfId="15930"/>
    <cellStyle name="SAPBEXexcBad8 2 12 3" xfId="15931"/>
    <cellStyle name="SAPBEXexcBad8 2 12 3 2" xfId="15932"/>
    <cellStyle name="SAPBEXexcBad8 2 12 4" xfId="15933"/>
    <cellStyle name="SAPBEXexcBad8 2 13" xfId="15934"/>
    <cellStyle name="SAPBEXexcBad8 2 13 2" xfId="15935"/>
    <cellStyle name="SAPBEXexcBad8 2 13 2 2" xfId="15936"/>
    <cellStyle name="SAPBEXexcBad8 2 13 3" xfId="15937"/>
    <cellStyle name="SAPBEXexcBad8 2 13 3 2" xfId="15938"/>
    <cellStyle name="SAPBEXexcBad8 2 13 4" xfId="15939"/>
    <cellStyle name="SAPBEXexcBad8 2 14" xfId="15940"/>
    <cellStyle name="SAPBEXexcBad8 2 14 2" xfId="15941"/>
    <cellStyle name="SAPBEXexcBad8 2 14 2 2" xfId="15942"/>
    <cellStyle name="SAPBEXexcBad8 2 14 3" xfId="15943"/>
    <cellStyle name="SAPBEXexcBad8 2 14 3 2" xfId="15944"/>
    <cellStyle name="SAPBEXexcBad8 2 14 4" xfId="15945"/>
    <cellStyle name="SAPBEXexcBad8 2 15" xfId="15946"/>
    <cellStyle name="SAPBEXexcBad8 2 15 2" xfId="15947"/>
    <cellStyle name="SAPBEXexcBad8 2 15 2 2" xfId="15948"/>
    <cellStyle name="SAPBEXexcBad8 2 15 3" xfId="15949"/>
    <cellStyle name="SAPBEXexcBad8 2 16" xfId="15950"/>
    <cellStyle name="SAPBEXexcBad8 2 16 2" xfId="15951"/>
    <cellStyle name="SAPBEXexcBad8 2 16 2 2" xfId="15952"/>
    <cellStyle name="SAPBEXexcBad8 2 16 3" xfId="15953"/>
    <cellStyle name="SAPBEXexcBad8 2 17" xfId="15954"/>
    <cellStyle name="SAPBEXexcBad8 2 17 2" xfId="15955"/>
    <cellStyle name="SAPBEXexcBad8 2 17 2 2" xfId="15956"/>
    <cellStyle name="SAPBEXexcBad8 2 17 3" xfId="15957"/>
    <cellStyle name="SAPBEXexcBad8 2 18" xfId="15958"/>
    <cellStyle name="SAPBEXexcBad8 2 18 2" xfId="15959"/>
    <cellStyle name="SAPBEXexcBad8 2 19" xfId="15960"/>
    <cellStyle name="SAPBEXexcBad8 2 19 2" xfId="15961"/>
    <cellStyle name="SAPBEXexcBad8 2 2" xfId="15962"/>
    <cellStyle name="SAPBEXexcBad8 2 2 10" xfId="15963"/>
    <cellStyle name="SAPBEXexcBad8 2 2 10 2" xfId="15964"/>
    <cellStyle name="SAPBEXexcBad8 2 2 10 2 2" xfId="15965"/>
    <cellStyle name="SAPBEXexcBad8 2 2 10 3" xfId="15966"/>
    <cellStyle name="SAPBEXexcBad8 2 2 10 3 2" xfId="15967"/>
    <cellStyle name="SAPBEXexcBad8 2 2 10 4" xfId="15968"/>
    <cellStyle name="SAPBEXexcBad8 2 2 11" xfId="15969"/>
    <cellStyle name="SAPBEXexcBad8 2 2 11 2" xfId="15970"/>
    <cellStyle name="SAPBEXexcBad8 2 2 12" xfId="15971"/>
    <cellStyle name="SAPBEXexcBad8 2 2 12 2" xfId="15972"/>
    <cellStyle name="SAPBEXexcBad8 2 2 13" xfId="15973"/>
    <cellStyle name="SAPBEXexcBad8 2 2 2" xfId="15974"/>
    <cellStyle name="SAPBEXexcBad8 2 2 2 10" xfId="15975"/>
    <cellStyle name="SAPBEXexcBad8 2 2 2 2" xfId="15976"/>
    <cellStyle name="SAPBEXexcBad8 2 2 2 2 2" xfId="15977"/>
    <cellStyle name="SAPBEXexcBad8 2 2 2 2 2 2" xfId="15978"/>
    <cellStyle name="SAPBEXexcBad8 2 2 2 2 2 2 2" xfId="15979"/>
    <cellStyle name="SAPBEXexcBad8 2 2 2 2 2 3" xfId="15980"/>
    <cellStyle name="SAPBEXexcBad8 2 2 2 2 2 3 2" xfId="15981"/>
    <cellStyle name="SAPBEXexcBad8 2 2 2 2 2 4" xfId="15982"/>
    <cellStyle name="SAPBEXexcBad8 2 2 2 2 3" xfId="15983"/>
    <cellStyle name="SAPBEXexcBad8 2 2 2 2 3 2" xfId="15984"/>
    <cellStyle name="SAPBEXexcBad8 2 2 2 2 4" xfId="15985"/>
    <cellStyle name="SAPBEXexcBad8 2 2 2 2 4 2" xfId="15986"/>
    <cellStyle name="SAPBEXexcBad8 2 2 2 2 5" xfId="15987"/>
    <cellStyle name="SAPBEXexcBad8 2 2 2 3" xfId="15988"/>
    <cellStyle name="SAPBEXexcBad8 2 2 2 3 2" xfId="15989"/>
    <cellStyle name="SAPBEXexcBad8 2 2 2 3 2 2" xfId="15990"/>
    <cellStyle name="SAPBEXexcBad8 2 2 2 3 2 2 2" xfId="15991"/>
    <cellStyle name="SAPBEXexcBad8 2 2 2 3 2 3" xfId="15992"/>
    <cellStyle name="SAPBEXexcBad8 2 2 2 3 2 3 2" xfId="15993"/>
    <cellStyle name="SAPBEXexcBad8 2 2 2 3 2 4" xfId="15994"/>
    <cellStyle name="SAPBEXexcBad8 2 2 2 3 3" xfId="15995"/>
    <cellStyle name="SAPBEXexcBad8 2 2 2 3 3 2" xfId="15996"/>
    <cellStyle name="SAPBEXexcBad8 2 2 2 3 4" xfId="15997"/>
    <cellStyle name="SAPBEXexcBad8 2 2 2 3 4 2" xfId="15998"/>
    <cellStyle name="SAPBEXexcBad8 2 2 2 3 5" xfId="15999"/>
    <cellStyle name="SAPBEXexcBad8 2 2 2 4" xfId="16000"/>
    <cellStyle name="SAPBEXexcBad8 2 2 2 4 2" xfId="16001"/>
    <cellStyle name="SAPBEXexcBad8 2 2 2 4 2 2" xfId="16002"/>
    <cellStyle name="SAPBEXexcBad8 2 2 2 4 2 2 2" xfId="16003"/>
    <cellStyle name="SAPBEXexcBad8 2 2 2 4 2 3" xfId="16004"/>
    <cellStyle name="SAPBEXexcBad8 2 2 2 4 2 3 2" xfId="16005"/>
    <cellStyle name="SAPBEXexcBad8 2 2 2 4 2 4" xfId="16006"/>
    <cellStyle name="SAPBEXexcBad8 2 2 2 4 3" xfId="16007"/>
    <cellStyle name="SAPBEXexcBad8 2 2 2 4 3 2" xfId="16008"/>
    <cellStyle name="SAPBEXexcBad8 2 2 2 4 4" xfId="16009"/>
    <cellStyle name="SAPBEXexcBad8 2 2 2 4 4 2" xfId="16010"/>
    <cellStyle name="SAPBEXexcBad8 2 2 2 4 5" xfId="16011"/>
    <cellStyle name="SAPBEXexcBad8 2 2 2 5" xfId="16012"/>
    <cellStyle name="SAPBEXexcBad8 2 2 2 5 2" xfId="16013"/>
    <cellStyle name="SAPBEXexcBad8 2 2 2 5 2 2" xfId="16014"/>
    <cellStyle name="SAPBEXexcBad8 2 2 2 5 2 2 2" xfId="16015"/>
    <cellStyle name="SAPBEXexcBad8 2 2 2 5 2 3" xfId="16016"/>
    <cellStyle name="SAPBEXexcBad8 2 2 2 5 2 3 2" xfId="16017"/>
    <cellStyle name="SAPBEXexcBad8 2 2 2 5 2 4" xfId="16018"/>
    <cellStyle name="SAPBEXexcBad8 2 2 2 5 3" xfId="16019"/>
    <cellStyle name="SAPBEXexcBad8 2 2 2 5 3 2" xfId="16020"/>
    <cellStyle name="SAPBEXexcBad8 2 2 2 5 4" xfId="16021"/>
    <cellStyle name="SAPBEXexcBad8 2 2 2 5 4 2" xfId="16022"/>
    <cellStyle name="SAPBEXexcBad8 2 2 2 5 5" xfId="16023"/>
    <cellStyle name="SAPBEXexcBad8 2 2 2 6" xfId="16024"/>
    <cellStyle name="SAPBEXexcBad8 2 2 2 6 2" xfId="16025"/>
    <cellStyle name="SAPBEXexcBad8 2 2 2 6 2 2" xfId="16026"/>
    <cellStyle name="SAPBEXexcBad8 2 2 2 6 2 2 2" xfId="16027"/>
    <cellStyle name="SAPBEXexcBad8 2 2 2 6 2 3" xfId="16028"/>
    <cellStyle name="SAPBEXexcBad8 2 2 2 6 2 3 2" xfId="16029"/>
    <cellStyle name="SAPBEXexcBad8 2 2 2 6 2 4" xfId="16030"/>
    <cellStyle name="SAPBEXexcBad8 2 2 2 6 3" xfId="16031"/>
    <cellStyle name="SAPBEXexcBad8 2 2 2 6 3 2" xfId="16032"/>
    <cellStyle name="SAPBEXexcBad8 2 2 2 6 4" xfId="16033"/>
    <cellStyle name="SAPBEXexcBad8 2 2 2 6 4 2" xfId="16034"/>
    <cellStyle name="SAPBEXexcBad8 2 2 2 6 5" xfId="16035"/>
    <cellStyle name="SAPBEXexcBad8 2 2 2 7" xfId="16036"/>
    <cellStyle name="SAPBEXexcBad8 2 2 2 7 2" xfId="16037"/>
    <cellStyle name="SAPBEXexcBad8 2 2 2 7 2 2" xfId="16038"/>
    <cellStyle name="SAPBEXexcBad8 2 2 2 7 3" xfId="16039"/>
    <cellStyle name="SAPBEXexcBad8 2 2 2 7 3 2" xfId="16040"/>
    <cellStyle name="SAPBEXexcBad8 2 2 2 7 4" xfId="16041"/>
    <cellStyle name="SAPBEXexcBad8 2 2 2 8" xfId="16042"/>
    <cellStyle name="SAPBEXexcBad8 2 2 2 8 2" xfId="16043"/>
    <cellStyle name="SAPBEXexcBad8 2 2 2 9" xfId="16044"/>
    <cellStyle name="SAPBEXexcBad8 2 2 2 9 2" xfId="16045"/>
    <cellStyle name="SAPBEXexcBad8 2 2 3" xfId="16046"/>
    <cellStyle name="SAPBEXexcBad8 2 2 3 10" xfId="16047"/>
    <cellStyle name="SAPBEXexcBad8 2 2 3 2" xfId="16048"/>
    <cellStyle name="SAPBEXexcBad8 2 2 3 2 2" xfId="16049"/>
    <cellStyle name="SAPBEXexcBad8 2 2 3 2 2 2" xfId="16050"/>
    <cellStyle name="SAPBEXexcBad8 2 2 3 2 2 2 2" xfId="16051"/>
    <cellStyle name="SAPBEXexcBad8 2 2 3 2 2 3" xfId="16052"/>
    <cellStyle name="SAPBEXexcBad8 2 2 3 2 2 3 2" xfId="16053"/>
    <cellStyle name="SAPBEXexcBad8 2 2 3 2 2 4" xfId="16054"/>
    <cellStyle name="SAPBEXexcBad8 2 2 3 2 3" xfId="16055"/>
    <cellStyle name="SAPBEXexcBad8 2 2 3 2 3 2" xfId="16056"/>
    <cellStyle name="SAPBEXexcBad8 2 2 3 2 4" xfId="16057"/>
    <cellStyle name="SAPBEXexcBad8 2 2 3 2 4 2" xfId="16058"/>
    <cellStyle name="SAPBEXexcBad8 2 2 3 2 5" xfId="16059"/>
    <cellStyle name="SAPBEXexcBad8 2 2 3 3" xfId="16060"/>
    <cellStyle name="SAPBEXexcBad8 2 2 3 3 2" xfId="16061"/>
    <cellStyle name="SAPBEXexcBad8 2 2 3 3 2 2" xfId="16062"/>
    <cellStyle name="SAPBEXexcBad8 2 2 3 3 2 2 2" xfId="16063"/>
    <cellStyle name="SAPBEXexcBad8 2 2 3 3 2 3" xfId="16064"/>
    <cellStyle name="SAPBEXexcBad8 2 2 3 3 2 3 2" xfId="16065"/>
    <cellStyle name="SAPBEXexcBad8 2 2 3 3 2 4" xfId="16066"/>
    <cellStyle name="SAPBEXexcBad8 2 2 3 3 3" xfId="16067"/>
    <cellStyle name="SAPBEXexcBad8 2 2 3 3 3 2" xfId="16068"/>
    <cellStyle name="SAPBEXexcBad8 2 2 3 3 4" xfId="16069"/>
    <cellStyle name="SAPBEXexcBad8 2 2 3 3 4 2" xfId="16070"/>
    <cellStyle name="SAPBEXexcBad8 2 2 3 3 5" xfId="16071"/>
    <cellStyle name="SAPBEXexcBad8 2 2 3 4" xfId="16072"/>
    <cellStyle name="SAPBEXexcBad8 2 2 3 4 2" xfId="16073"/>
    <cellStyle name="SAPBEXexcBad8 2 2 3 4 2 2" xfId="16074"/>
    <cellStyle name="SAPBEXexcBad8 2 2 3 4 2 2 2" xfId="16075"/>
    <cellStyle name="SAPBEXexcBad8 2 2 3 4 2 3" xfId="16076"/>
    <cellStyle name="SAPBEXexcBad8 2 2 3 4 2 3 2" xfId="16077"/>
    <cellStyle name="SAPBEXexcBad8 2 2 3 4 2 4" xfId="16078"/>
    <cellStyle name="SAPBEXexcBad8 2 2 3 4 3" xfId="16079"/>
    <cellStyle name="SAPBEXexcBad8 2 2 3 4 3 2" xfId="16080"/>
    <cellStyle name="SAPBEXexcBad8 2 2 3 4 4" xfId="16081"/>
    <cellStyle name="SAPBEXexcBad8 2 2 3 4 4 2" xfId="16082"/>
    <cellStyle name="SAPBEXexcBad8 2 2 3 4 5" xfId="16083"/>
    <cellStyle name="SAPBEXexcBad8 2 2 3 5" xfId="16084"/>
    <cellStyle name="SAPBEXexcBad8 2 2 3 5 2" xfId="16085"/>
    <cellStyle name="SAPBEXexcBad8 2 2 3 5 2 2" xfId="16086"/>
    <cellStyle name="SAPBEXexcBad8 2 2 3 5 2 2 2" xfId="16087"/>
    <cellStyle name="SAPBEXexcBad8 2 2 3 5 2 3" xfId="16088"/>
    <cellStyle name="SAPBEXexcBad8 2 2 3 5 2 3 2" xfId="16089"/>
    <cellStyle name="SAPBEXexcBad8 2 2 3 5 2 4" xfId="16090"/>
    <cellStyle name="SAPBEXexcBad8 2 2 3 5 3" xfId="16091"/>
    <cellStyle name="SAPBEXexcBad8 2 2 3 5 3 2" xfId="16092"/>
    <cellStyle name="SAPBEXexcBad8 2 2 3 5 4" xfId="16093"/>
    <cellStyle name="SAPBEXexcBad8 2 2 3 5 4 2" xfId="16094"/>
    <cellStyle name="SAPBEXexcBad8 2 2 3 5 5" xfId="16095"/>
    <cellStyle name="SAPBEXexcBad8 2 2 3 6" xfId="16096"/>
    <cellStyle name="SAPBEXexcBad8 2 2 3 6 2" xfId="16097"/>
    <cellStyle name="SAPBEXexcBad8 2 2 3 6 2 2" xfId="16098"/>
    <cellStyle name="SAPBEXexcBad8 2 2 3 6 2 2 2" xfId="16099"/>
    <cellStyle name="SAPBEXexcBad8 2 2 3 6 2 3" xfId="16100"/>
    <cellStyle name="SAPBEXexcBad8 2 2 3 6 2 3 2" xfId="16101"/>
    <cellStyle name="SAPBEXexcBad8 2 2 3 6 2 4" xfId="16102"/>
    <cellStyle name="SAPBEXexcBad8 2 2 3 6 3" xfId="16103"/>
    <cellStyle name="SAPBEXexcBad8 2 2 3 6 3 2" xfId="16104"/>
    <cellStyle name="SAPBEXexcBad8 2 2 3 6 4" xfId="16105"/>
    <cellStyle name="SAPBEXexcBad8 2 2 3 6 4 2" xfId="16106"/>
    <cellStyle name="SAPBEXexcBad8 2 2 3 6 5" xfId="16107"/>
    <cellStyle name="SAPBEXexcBad8 2 2 3 7" xfId="16108"/>
    <cellStyle name="SAPBEXexcBad8 2 2 3 7 2" xfId="16109"/>
    <cellStyle name="SAPBEXexcBad8 2 2 3 7 2 2" xfId="16110"/>
    <cellStyle name="SAPBEXexcBad8 2 2 3 7 3" xfId="16111"/>
    <cellStyle name="SAPBEXexcBad8 2 2 3 7 3 2" xfId="16112"/>
    <cellStyle name="SAPBEXexcBad8 2 2 3 7 4" xfId="16113"/>
    <cellStyle name="SAPBEXexcBad8 2 2 3 8" xfId="16114"/>
    <cellStyle name="SAPBEXexcBad8 2 2 3 8 2" xfId="16115"/>
    <cellStyle name="SAPBEXexcBad8 2 2 3 9" xfId="16116"/>
    <cellStyle name="SAPBEXexcBad8 2 2 3 9 2" xfId="16117"/>
    <cellStyle name="SAPBEXexcBad8 2 2 4" xfId="16118"/>
    <cellStyle name="SAPBEXexcBad8 2 2 4 10" xfId="16119"/>
    <cellStyle name="SAPBEXexcBad8 2 2 4 2" xfId="16120"/>
    <cellStyle name="SAPBEXexcBad8 2 2 4 2 2" xfId="16121"/>
    <cellStyle name="SAPBEXexcBad8 2 2 4 2 2 2" xfId="16122"/>
    <cellStyle name="SAPBEXexcBad8 2 2 4 2 2 2 2" xfId="16123"/>
    <cellStyle name="SAPBEXexcBad8 2 2 4 2 2 3" xfId="16124"/>
    <cellStyle name="SAPBEXexcBad8 2 2 4 2 2 3 2" xfId="16125"/>
    <cellStyle name="SAPBEXexcBad8 2 2 4 2 2 4" xfId="16126"/>
    <cellStyle name="SAPBEXexcBad8 2 2 4 2 3" xfId="16127"/>
    <cellStyle name="SAPBEXexcBad8 2 2 4 2 3 2" xfId="16128"/>
    <cellStyle name="SAPBEXexcBad8 2 2 4 2 4" xfId="16129"/>
    <cellStyle name="SAPBEXexcBad8 2 2 4 2 4 2" xfId="16130"/>
    <cellStyle name="SAPBEXexcBad8 2 2 4 2 5" xfId="16131"/>
    <cellStyle name="SAPBEXexcBad8 2 2 4 3" xfId="16132"/>
    <cellStyle name="SAPBEXexcBad8 2 2 4 3 2" xfId="16133"/>
    <cellStyle name="SAPBEXexcBad8 2 2 4 3 2 2" xfId="16134"/>
    <cellStyle name="SAPBEXexcBad8 2 2 4 3 2 2 2" xfId="16135"/>
    <cellStyle name="SAPBEXexcBad8 2 2 4 3 2 3" xfId="16136"/>
    <cellStyle name="SAPBEXexcBad8 2 2 4 3 2 3 2" xfId="16137"/>
    <cellStyle name="SAPBEXexcBad8 2 2 4 3 2 4" xfId="16138"/>
    <cellStyle name="SAPBEXexcBad8 2 2 4 3 3" xfId="16139"/>
    <cellStyle name="SAPBEXexcBad8 2 2 4 3 3 2" xfId="16140"/>
    <cellStyle name="SAPBEXexcBad8 2 2 4 3 4" xfId="16141"/>
    <cellStyle name="SAPBEXexcBad8 2 2 4 3 4 2" xfId="16142"/>
    <cellStyle name="SAPBEXexcBad8 2 2 4 3 5" xfId="16143"/>
    <cellStyle name="SAPBEXexcBad8 2 2 4 4" xfId="16144"/>
    <cellStyle name="SAPBEXexcBad8 2 2 4 4 2" xfId="16145"/>
    <cellStyle name="SAPBEXexcBad8 2 2 4 4 2 2" xfId="16146"/>
    <cellStyle name="SAPBEXexcBad8 2 2 4 4 2 2 2" xfId="16147"/>
    <cellStyle name="SAPBEXexcBad8 2 2 4 4 2 3" xfId="16148"/>
    <cellStyle name="SAPBEXexcBad8 2 2 4 4 2 3 2" xfId="16149"/>
    <cellStyle name="SAPBEXexcBad8 2 2 4 4 2 4" xfId="16150"/>
    <cellStyle name="SAPBEXexcBad8 2 2 4 4 3" xfId="16151"/>
    <cellStyle name="SAPBEXexcBad8 2 2 4 4 3 2" xfId="16152"/>
    <cellStyle name="SAPBEXexcBad8 2 2 4 4 4" xfId="16153"/>
    <cellStyle name="SAPBEXexcBad8 2 2 4 4 4 2" xfId="16154"/>
    <cellStyle name="SAPBEXexcBad8 2 2 4 4 5" xfId="16155"/>
    <cellStyle name="SAPBEXexcBad8 2 2 4 5" xfId="16156"/>
    <cellStyle name="SAPBEXexcBad8 2 2 4 5 2" xfId="16157"/>
    <cellStyle name="SAPBEXexcBad8 2 2 4 5 2 2" xfId="16158"/>
    <cellStyle name="SAPBEXexcBad8 2 2 4 5 2 2 2" xfId="16159"/>
    <cellStyle name="SAPBEXexcBad8 2 2 4 5 2 3" xfId="16160"/>
    <cellStyle name="SAPBEXexcBad8 2 2 4 5 2 3 2" xfId="16161"/>
    <cellStyle name="SAPBEXexcBad8 2 2 4 5 2 4" xfId="16162"/>
    <cellStyle name="SAPBEXexcBad8 2 2 4 5 3" xfId="16163"/>
    <cellStyle name="SAPBEXexcBad8 2 2 4 5 3 2" xfId="16164"/>
    <cellStyle name="SAPBEXexcBad8 2 2 4 5 4" xfId="16165"/>
    <cellStyle name="SAPBEXexcBad8 2 2 4 5 4 2" xfId="16166"/>
    <cellStyle name="SAPBEXexcBad8 2 2 4 5 5" xfId="16167"/>
    <cellStyle name="SAPBEXexcBad8 2 2 4 6" xfId="16168"/>
    <cellStyle name="SAPBEXexcBad8 2 2 4 6 2" xfId="16169"/>
    <cellStyle name="SAPBEXexcBad8 2 2 4 6 2 2" xfId="16170"/>
    <cellStyle name="SAPBEXexcBad8 2 2 4 6 2 2 2" xfId="16171"/>
    <cellStyle name="SAPBEXexcBad8 2 2 4 6 2 3" xfId="16172"/>
    <cellStyle name="SAPBEXexcBad8 2 2 4 6 2 3 2" xfId="16173"/>
    <cellStyle name="SAPBEXexcBad8 2 2 4 6 2 4" xfId="16174"/>
    <cellStyle name="SAPBEXexcBad8 2 2 4 6 3" xfId="16175"/>
    <cellStyle name="SAPBEXexcBad8 2 2 4 6 3 2" xfId="16176"/>
    <cellStyle name="SAPBEXexcBad8 2 2 4 6 4" xfId="16177"/>
    <cellStyle name="SAPBEXexcBad8 2 2 4 6 4 2" xfId="16178"/>
    <cellStyle name="SAPBEXexcBad8 2 2 4 6 5" xfId="16179"/>
    <cellStyle name="SAPBEXexcBad8 2 2 4 7" xfId="16180"/>
    <cellStyle name="SAPBEXexcBad8 2 2 4 7 2" xfId="16181"/>
    <cellStyle name="SAPBEXexcBad8 2 2 4 7 2 2" xfId="16182"/>
    <cellStyle name="SAPBEXexcBad8 2 2 4 7 3" xfId="16183"/>
    <cellStyle name="SAPBEXexcBad8 2 2 4 7 3 2" xfId="16184"/>
    <cellStyle name="SAPBEXexcBad8 2 2 4 7 4" xfId="16185"/>
    <cellStyle name="SAPBEXexcBad8 2 2 4 8" xfId="16186"/>
    <cellStyle name="SAPBEXexcBad8 2 2 4 8 2" xfId="16187"/>
    <cellStyle name="SAPBEXexcBad8 2 2 4 9" xfId="16188"/>
    <cellStyle name="SAPBEXexcBad8 2 2 4 9 2" xfId="16189"/>
    <cellStyle name="SAPBEXexcBad8 2 2 5" xfId="16190"/>
    <cellStyle name="SAPBEXexcBad8 2 2 5 2" xfId="16191"/>
    <cellStyle name="SAPBEXexcBad8 2 2 5 2 2" xfId="16192"/>
    <cellStyle name="SAPBEXexcBad8 2 2 5 2 2 2" xfId="16193"/>
    <cellStyle name="SAPBEXexcBad8 2 2 5 2 3" xfId="16194"/>
    <cellStyle name="SAPBEXexcBad8 2 2 5 2 3 2" xfId="16195"/>
    <cellStyle name="SAPBEXexcBad8 2 2 5 2 4" xfId="16196"/>
    <cellStyle name="SAPBEXexcBad8 2 2 5 3" xfId="16197"/>
    <cellStyle name="SAPBEXexcBad8 2 2 5 3 2" xfId="16198"/>
    <cellStyle name="SAPBEXexcBad8 2 2 5 4" xfId="16199"/>
    <cellStyle name="SAPBEXexcBad8 2 2 5 4 2" xfId="16200"/>
    <cellStyle name="SAPBEXexcBad8 2 2 5 5" xfId="16201"/>
    <cellStyle name="SAPBEXexcBad8 2 2 6" xfId="16202"/>
    <cellStyle name="SAPBEXexcBad8 2 2 6 2" xfId="16203"/>
    <cellStyle name="SAPBEXexcBad8 2 2 6 2 2" xfId="16204"/>
    <cellStyle name="SAPBEXexcBad8 2 2 6 2 2 2" xfId="16205"/>
    <cellStyle name="SAPBEXexcBad8 2 2 6 2 3" xfId="16206"/>
    <cellStyle name="SAPBEXexcBad8 2 2 6 2 3 2" xfId="16207"/>
    <cellStyle name="SAPBEXexcBad8 2 2 6 2 4" xfId="16208"/>
    <cellStyle name="SAPBEXexcBad8 2 2 6 3" xfId="16209"/>
    <cellStyle name="SAPBEXexcBad8 2 2 6 3 2" xfId="16210"/>
    <cellStyle name="SAPBEXexcBad8 2 2 6 4" xfId="16211"/>
    <cellStyle name="SAPBEXexcBad8 2 2 6 4 2" xfId="16212"/>
    <cellStyle name="SAPBEXexcBad8 2 2 6 5" xfId="16213"/>
    <cellStyle name="SAPBEXexcBad8 2 2 7" xfId="16214"/>
    <cellStyle name="SAPBEXexcBad8 2 2 7 2" xfId="16215"/>
    <cellStyle name="SAPBEXexcBad8 2 2 7 2 2" xfId="16216"/>
    <cellStyle name="SAPBEXexcBad8 2 2 7 2 2 2" xfId="16217"/>
    <cellStyle name="SAPBEXexcBad8 2 2 7 2 3" xfId="16218"/>
    <cellStyle name="SAPBEXexcBad8 2 2 7 2 3 2" xfId="16219"/>
    <cellStyle name="SAPBEXexcBad8 2 2 7 2 4" xfId="16220"/>
    <cellStyle name="SAPBEXexcBad8 2 2 7 3" xfId="16221"/>
    <cellStyle name="SAPBEXexcBad8 2 2 7 3 2" xfId="16222"/>
    <cellStyle name="SAPBEXexcBad8 2 2 7 4" xfId="16223"/>
    <cellStyle name="SAPBEXexcBad8 2 2 7 4 2" xfId="16224"/>
    <cellStyle name="SAPBEXexcBad8 2 2 7 5" xfId="16225"/>
    <cellStyle name="SAPBEXexcBad8 2 2 8" xfId="16226"/>
    <cellStyle name="SAPBEXexcBad8 2 2 8 2" xfId="16227"/>
    <cellStyle name="SAPBEXexcBad8 2 2 8 2 2" xfId="16228"/>
    <cellStyle name="SAPBEXexcBad8 2 2 8 2 2 2" xfId="16229"/>
    <cellStyle name="SAPBEXexcBad8 2 2 8 2 3" xfId="16230"/>
    <cellStyle name="SAPBEXexcBad8 2 2 8 2 3 2" xfId="16231"/>
    <cellStyle name="SAPBEXexcBad8 2 2 8 2 4" xfId="16232"/>
    <cellStyle name="SAPBEXexcBad8 2 2 8 3" xfId="16233"/>
    <cellStyle name="SAPBEXexcBad8 2 2 8 3 2" xfId="16234"/>
    <cellStyle name="SAPBEXexcBad8 2 2 8 4" xfId="16235"/>
    <cellStyle name="SAPBEXexcBad8 2 2 8 4 2" xfId="16236"/>
    <cellStyle name="SAPBEXexcBad8 2 2 8 5" xfId="16237"/>
    <cellStyle name="SAPBEXexcBad8 2 2 9" xfId="16238"/>
    <cellStyle name="SAPBEXexcBad8 2 2 9 2" xfId="16239"/>
    <cellStyle name="SAPBEXexcBad8 2 2 9 2 2" xfId="16240"/>
    <cellStyle name="SAPBEXexcBad8 2 2 9 2 2 2" xfId="16241"/>
    <cellStyle name="SAPBEXexcBad8 2 2 9 2 3" xfId="16242"/>
    <cellStyle name="SAPBEXexcBad8 2 2 9 2 3 2" xfId="16243"/>
    <cellStyle name="SAPBEXexcBad8 2 2 9 2 4" xfId="16244"/>
    <cellStyle name="SAPBEXexcBad8 2 2 9 3" xfId="16245"/>
    <cellStyle name="SAPBEXexcBad8 2 2 9 3 2" xfId="16246"/>
    <cellStyle name="SAPBEXexcBad8 2 2 9 4" xfId="16247"/>
    <cellStyle name="SAPBEXexcBad8 2 2 9 4 2" xfId="16248"/>
    <cellStyle name="SAPBEXexcBad8 2 2 9 5" xfId="16249"/>
    <cellStyle name="SAPBEXexcBad8 2 20" xfId="16250"/>
    <cellStyle name="SAPBEXexcBad8 2 20 2" xfId="16251"/>
    <cellStyle name="SAPBEXexcBad8 2 21" xfId="16252"/>
    <cellStyle name="SAPBEXexcBad8 2 3" xfId="16253"/>
    <cellStyle name="SAPBEXexcBad8 2 3 10" xfId="16254"/>
    <cellStyle name="SAPBEXexcBad8 2 3 2" xfId="16255"/>
    <cellStyle name="SAPBEXexcBad8 2 3 2 2" xfId="16256"/>
    <cellStyle name="SAPBEXexcBad8 2 3 2 2 2" xfId="16257"/>
    <cellStyle name="SAPBEXexcBad8 2 3 2 2 2 2" xfId="16258"/>
    <cellStyle name="SAPBEXexcBad8 2 3 2 2 3" xfId="16259"/>
    <cellStyle name="SAPBEXexcBad8 2 3 2 2 3 2" xfId="16260"/>
    <cellStyle name="SAPBEXexcBad8 2 3 2 2 4" xfId="16261"/>
    <cellStyle name="SAPBEXexcBad8 2 3 2 3" xfId="16262"/>
    <cellStyle name="SAPBEXexcBad8 2 3 2 3 2" xfId="16263"/>
    <cellStyle name="SAPBEXexcBad8 2 3 2 4" xfId="16264"/>
    <cellStyle name="SAPBEXexcBad8 2 3 2 4 2" xfId="16265"/>
    <cellStyle name="SAPBEXexcBad8 2 3 2 5" xfId="16266"/>
    <cellStyle name="SAPBEXexcBad8 2 3 3" xfId="16267"/>
    <cellStyle name="SAPBEXexcBad8 2 3 3 2" xfId="16268"/>
    <cellStyle name="SAPBEXexcBad8 2 3 3 2 2" xfId="16269"/>
    <cellStyle name="SAPBEXexcBad8 2 3 3 2 2 2" xfId="16270"/>
    <cellStyle name="SAPBEXexcBad8 2 3 3 2 3" xfId="16271"/>
    <cellStyle name="SAPBEXexcBad8 2 3 3 2 3 2" xfId="16272"/>
    <cellStyle name="SAPBEXexcBad8 2 3 3 2 4" xfId="16273"/>
    <cellStyle name="SAPBEXexcBad8 2 3 3 3" xfId="16274"/>
    <cellStyle name="SAPBEXexcBad8 2 3 3 3 2" xfId="16275"/>
    <cellStyle name="SAPBEXexcBad8 2 3 3 4" xfId="16276"/>
    <cellStyle name="SAPBEXexcBad8 2 3 3 4 2" xfId="16277"/>
    <cellStyle name="SAPBEXexcBad8 2 3 3 5" xfId="16278"/>
    <cellStyle name="SAPBEXexcBad8 2 3 4" xfId="16279"/>
    <cellStyle name="SAPBEXexcBad8 2 3 4 2" xfId="16280"/>
    <cellStyle name="SAPBEXexcBad8 2 3 4 2 2" xfId="16281"/>
    <cellStyle name="SAPBEXexcBad8 2 3 4 2 2 2" xfId="16282"/>
    <cellStyle name="SAPBEXexcBad8 2 3 4 2 3" xfId="16283"/>
    <cellStyle name="SAPBEXexcBad8 2 3 4 2 3 2" xfId="16284"/>
    <cellStyle name="SAPBEXexcBad8 2 3 4 2 4" xfId="16285"/>
    <cellStyle name="SAPBEXexcBad8 2 3 4 3" xfId="16286"/>
    <cellStyle name="SAPBEXexcBad8 2 3 4 3 2" xfId="16287"/>
    <cellStyle name="SAPBEXexcBad8 2 3 4 4" xfId="16288"/>
    <cellStyle name="SAPBEXexcBad8 2 3 4 4 2" xfId="16289"/>
    <cellStyle name="SAPBEXexcBad8 2 3 4 5" xfId="16290"/>
    <cellStyle name="SAPBEXexcBad8 2 3 5" xfId="16291"/>
    <cellStyle name="SAPBEXexcBad8 2 3 5 2" xfId="16292"/>
    <cellStyle name="SAPBEXexcBad8 2 3 5 2 2" xfId="16293"/>
    <cellStyle name="SAPBEXexcBad8 2 3 5 2 2 2" xfId="16294"/>
    <cellStyle name="SAPBEXexcBad8 2 3 5 2 3" xfId="16295"/>
    <cellStyle name="SAPBEXexcBad8 2 3 5 2 3 2" xfId="16296"/>
    <cellStyle name="SAPBEXexcBad8 2 3 5 2 4" xfId="16297"/>
    <cellStyle name="SAPBEXexcBad8 2 3 5 3" xfId="16298"/>
    <cellStyle name="SAPBEXexcBad8 2 3 5 3 2" xfId="16299"/>
    <cellStyle name="SAPBEXexcBad8 2 3 5 4" xfId="16300"/>
    <cellStyle name="SAPBEXexcBad8 2 3 5 4 2" xfId="16301"/>
    <cellStyle name="SAPBEXexcBad8 2 3 5 5" xfId="16302"/>
    <cellStyle name="SAPBEXexcBad8 2 3 6" xfId="16303"/>
    <cellStyle name="SAPBEXexcBad8 2 3 6 2" xfId="16304"/>
    <cellStyle name="SAPBEXexcBad8 2 3 6 2 2" xfId="16305"/>
    <cellStyle name="SAPBEXexcBad8 2 3 6 2 2 2" xfId="16306"/>
    <cellStyle name="SAPBEXexcBad8 2 3 6 2 3" xfId="16307"/>
    <cellStyle name="SAPBEXexcBad8 2 3 6 2 3 2" xfId="16308"/>
    <cellStyle name="SAPBEXexcBad8 2 3 6 2 4" xfId="16309"/>
    <cellStyle name="SAPBEXexcBad8 2 3 6 3" xfId="16310"/>
    <cellStyle name="SAPBEXexcBad8 2 3 6 3 2" xfId="16311"/>
    <cellStyle name="SAPBEXexcBad8 2 3 6 4" xfId="16312"/>
    <cellStyle name="SAPBEXexcBad8 2 3 6 4 2" xfId="16313"/>
    <cellStyle name="SAPBEXexcBad8 2 3 6 5" xfId="16314"/>
    <cellStyle name="SAPBEXexcBad8 2 3 7" xfId="16315"/>
    <cellStyle name="SAPBEXexcBad8 2 3 7 2" xfId="16316"/>
    <cellStyle name="SAPBEXexcBad8 2 3 7 2 2" xfId="16317"/>
    <cellStyle name="SAPBEXexcBad8 2 3 7 3" xfId="16318"/>
    <cellStyle name="SAPBEXexcBad8 2 3 7 3 2" xfId="16319"/>
    <cellStyle name="SAPBEXexcBad8 2 3 7 4" xfId="16320"/>
    <cellStyle name="SAPBEXexcBad8 2 3 8" xfId="16321"/>
    <cellStyle name="SAPBEXexcBad8 2 3 8 2" xfId="16322"/>
    <cellStyle name="SAPBEXexcBad8 2 3 9" xfId="16323"/>
    <cellStyle name="SAPBEXexcBad8 2 3 9 2" xfId="16324"/>
    <cellStyle name="SAPBEXexcBad8 2 4" xfId="16325"/>
    <cellStyle name="SAPBEXexcBad8 2 4 10" xfId="16326"/>
    <cellStyle name="SAPBEXexcBad8 2 4 2" xfId="16327"/>
    <cellStyle name="SAPBEXexcBad8 2 4 2 2" xfId="16328"/>
    <cellStyle name="SAPBEXexcBad8 2 4 2 2 2" xfId="16329"/>
    <cellStyle name="SAPBEXexcBad8 2 4 2 2 2 2" xfId="16330"/>
    <cellStyle name="SAPBEXexcBad8 2 4 2 2 3" xfId="16331"/>
    <cellStyle name="SAPBEXexcBad8 2 4 2 2 3 2" xfId="16332"/>
    <cellStyle name="SAPBEXexcBad8 2 4 2 2 4" xfId="16333"/>
    <cellStyle name="SAPBEXexcBad8 2 4 2 3" xfId="16334"/>
    <cellStyle name="SAPBEXexcBad8 2 4 2 3 2" xfId="16335"/>
    <cellStyle name="SAPBEXexcBad8 2 4 2 4" xfId="16336"/>
    <cellStyle name="SAPBEXexcBad8 2 4 2 4 2" xfId="16337"/>
    <cellStyle name="SAPBEXexcBad8 2 4 2 5" xfId="16338"/>
    <cellStyle name="SAPBEXexcBad8 2 4 3" xfId="16339"/>
    <cellStyle name="SAPBEXexcBad8 2 4 3 2" xfId="16340"/>
    <cellStyle name="SAPBEXexcBad8 2 4 3 2 2" xfId="16341"/>
    <cellStyle name="SAPBEXexcBad8 2 4 3 2 2 2" xfId="16342"/>
    <cellStyle name="SAPBEXexcBad8 2 4 3 2 3" xfId="16343"/>
    <cellStyle name="SAPBEXexcBad8 2 4 3 2 3 2" xfId="16344"/>
    <cellStyle name="SAPBEXexcBad8 2 4 3 2 4" xfId="16345"/>
    <cellStyle name="SAPBEXexcBad8 2 4 3 3" xfId="16346"/>
    <cellStyle name="SAPBEXexcBad8 2 4 3 3 2" xfId="16347"/>
    <cellStyle name="SAPBEXexcBad8 2 4 3 4" xfId="16348"/>
    <cellStyle name="SAPBEXexcBad8 2 4 3 4 2" xfId="16349"/>
    <cellStyle name="SAPBEXexcBad8 2 4 3 5" xfId="16350"/>
    <cellStyle name="SAPBEXexcBad8 2 4 4" xfId="16351"/>
    <cellStyle name="SAPBEXexcBad8 2 4 4 2" xfId="16352"/>
    <cellStyle name="SAPBEXexcBad8 2 4 4 2 2" xfId="16353"/>
    <cellStyle name="SAPBEXexcBad8 2 4 4 2 2 2" xfId="16354"/>
    <cellStyle name="SAPBEXexcBad8 2 4 4 2 3" xfId="16355"/>
    <cellStyle name="SAPBEXexcBad8 2 4 4 2 3 2" xfId="16356"/>
    <cellStyle name="SAPBEXexcBad8 2 4 4 2 4" xfId="16357"/>
    <cellStyle name="SAPBEXexcBad8 2 4 4 3" xfId="16358"/>
    <cellStyle name="SAPBEXexcBad8 2 4 4 3 2" xfId="16359"/>
    <cellStyle name="SAPBEXexcBad8 2 4 4 4" xfId="16360"/>
    <cellStyle name="SAPBEXexcBad8 2 4 4 4 2" xfId="16361"/>
    <cellStyle name="SAPBEXexcBad8 2 4 4 5" xfId="16362"/>
    <cellStyle name="SAPBEXexcBad8 2 4 5" xfId="16363"/>
    <cellStyle name="SAPBEXexcBad8 2 4 5 2" xfId="16364"/>
    <cellStyle name="SAPBEXexcBad8 2 4 5 2 2" xfId="16365"/>
    <cellStyle name="SAPBEXexcBad8 2 4 5 2 2 2" xfId="16366"/>
    <cellStyle name="SAPBEXexcBad8 2 4 5 2 3" xfId="16367"/>
    <cellStyle name="SAPBEXexcBad8 2 4 5 2 3 2" xfId="16368"/>
    <cellStyle name="SAPBEXexcBad8 2 4 5 2 4" xfId="16369"/>
    <cellStyle name="SAPBEXexcBad8 2 4 5 3" xfId="16370"/>
    <cellStyle name="SAPBEXexcBad8 2 4 5 3 2" xfId="16371"/>
    <cellStyle name="SAPBEXexcBad8 2 4 5 4" xfId="16372"/>
    <cellStyle name="SAPBEXexcBad8 2 4 5 4 2" xfId="16373"/>
    <cellStyle name="SAPBEXexcBad8 2 4 5 5" xfId="16374"/>
    <cellStyle name="SAPBEXexcBad8 2 4 6" xfId="16375"/>
    <cellStyle name="SAPBEXexcBad8 2 4 6 2" xfId="16376"/>
    <cellStyle name="SAPBEXexcBad8 2 4 6 2 2" xfId="16377"/>
    <cellStyle name="SAPBEXexcBad8 2 4 6 2 2 2" xfId="16378"/>
    <cellStyle name="SAPBEXexcBad8 2 4 6 2 3" xfId="16379"/>
    <cellStyle name="SAPBEXexcBad8 2 4 6 2 3 2" xfId="16380"/>
    <cellStyle name="SAPBEXexcBad8 2 4 6 2 4" xfId="16381"/>
    <cellStyle name="SAPBEXexcBad8 2 4 6 3" xfId="16382"/>
    <cellStyle name="SAPBEXexcBad8 2 4 6 3 2" xfId="16383"/>
    <cellStyle name="SAPBEXexcBad8 2 4 6 4" xfId="16384"/>
    <cellStyle name="SAPBEXexcBad8 2 4 6 4 2" xfId="16385"/>
    <cellStyle name="SAPBEXexcBad8 2 4 6 5" xfId="16386"/>
    <cellStyle name="SAPBEXexcBad8 2 4 7" xfId="16387"/>
    <cellStyle name="SAPBEXexcBad8 2 4 7 2" xfId="16388"/>
    <cellStyle name="SAPBEXexcBad8 2 4 7 2 2" xfId="16389"/>
    <cellStyle name="SAPBEXexcBad8 2 4 7 3" xfId="16390"/>
    <cellStyle name="SAPBEXexcBad8 2 4 7 3 2" xfId="16391"/>
    <cellStyle name="SAPBEXexcBad8 2 4 7 4" xfId="16392"/>
    <cellStyle name="SAPBEXexcBad8 2 4 8" xfId="16393"/>
    <cellStyle name="SAPBEXexcBad8 2 4 8 2" xfId="16394"/>
    <cellStyle name="SAPBEXexcBad8 2 4 9" xfId="16395"/>
    <cellStyle name="SAPBEXexcBad8 2 4 9 2" xfId="16396"/>
    <cellStyle name="SAPBEXexcBad8 2 5" xfId="16397"/>
    <cellStyle name="SAPBEXexcBad8 2 5 10" xfId="16398"/>
    <cellStyle name="SAPBEXexcBad8 2 5 2" xfId="16399"/>
    <cellStyle name="SAPBEXexcBad8 2 5 2 2" xfId="16400"/>
    <cellStyle name="SAPBEXexcBad8 2 5 2 2 2" xfId="16401"/>
    <cellStyle name="SAPBEXexcBad8 2 5 2 2 2 2" xfId="16402"/>
    <cellStyle name="SAPBEXexcBad8 2 5 2 2 3" xfId="16403"/>
    <cellStyle name="SAPBEXexcBad8 2 5 2 2 3 2" xfId="16404"/>
    <cellStyle name="SAPBEXexcBad8 2 5 2 2 4" xfId="16405"/>
    <cellStyle name="SAPBEXexcBad8 2 5 2 3" xfId="16406"/>
    <cellStyle name="SAPBEXexcBad8 2 5 2 3 2" xfId="16407"/>
    <cellStyle name="SAPBEXexcBad8 2 5 2 4" xfId="16408"/>
    <cellStyle name="SAPBEXexcBad8 2 5 2 4 2" xfId="16409"/>
    <cellStyle name="SAPBEXexcBad8 2 5 2 5" xfId="16410"/>
    <cellStyle name="SAPBEXexcBad8 2 5 3" xfId="16411"/>
    <cellStyle name="SAPBEXexcBad8 2 5 3 2" xfId="16412"/>
    <cellStyle name="SAPBEXexcBad8 2 5 3 2 2" xfId="16413"/>
    <cellStyle name="SAPBEXexcBad8 2 5 3 2 2 2" xfId="16414"/>
    <cellStyle name="SAPBEXexcBad8 2 5 3 2 3" xfId="16415"/>
    <cellStyle name="SAPBEXexcBad8 2 5 3 2 3 2" xfId="16416"/>
    <cellStyle name="SAPBEXexcBad8 2 5 3 2 4" xfId="16417"/>
    <cellStyle name="SAPBEXexcBad8 2 5 3 3" xfId="16418"/>
    <cellStyle name="SAPBEXexcBad8 2 5 3 3 2" xfId="16419"/>
    <cellStyle name="SAPBEXexcBad8 2 5 3 4" xfId="16420"/>
    <cellStyle name="SAPBEXexcBad8 2 5 3 4 2" xfId="16421"/>
    <cellStyle name="SAPBEXexcBad8 2 5 3 5" xfId="16422"/>
    <cellStyle name="SAPBEXexcBad8 2 5 4" xfId="16423"/>
    <cellStyle name="SAPBEXexcBad8 2 5 4 2" xfId="16424"/>
    <cellStyle name="SAPBEXexcBad8 2 5 4 2 2" xfId="16425"/>
    <cellStyle name="SAPBEXexcBad8 2 5 4 2 2 2" xfId="16426"/>
    <cellStyle name="SAPBEXexcBad8 2 5 4 2 3" xfId="16427"/>
    <cellStyle name="SAPBEXexcBad8 2 5 4 2 3 2" xfId="16428"/>
    <cellStyle name="SAPBEXexcBad8 2 5 4 2 4" xfId="16429"/>
    <cellStyle name="SAPBEXexcBad8 2 5 4 3" xfId="16430"/>
    <cellStyle name="SAPBEXexcBad8 2 5 4 3 2" xfId="16431"/>
    <cellStyle name="SAPBEXexcBad8 2 5 4 4" xfId="16432"/>
    <cellStyle name="SAPBEXexcBad8 2 5 4 4 2" xfId="16433"/>
    <cellStyle name="SAPBEXexcBad8 2 5 4 5" xfId="16434"/>
    <cellStyle name="SAPBEXexcBad8 2 5 5" xfId="16435"/>
    <cellStyle name="SAPBEXexcBad8 2 5 5 2" xfId="16436"/>
    <cellStyle name="SAPBEXexcBad8 2 5 5 2 2" xfId="16437"/>
    <cellStyle name="SAPBEXexcBad8 2 5 5 2 2 2" xfId="16438"/>
    <cellStyle name="SAPBEXexcBad8 2 5 5 2 3" xfId="16439"/>
    <cellStyle name="SAPBEXexcBad8 2 5 5 2 3 2" xfId="16440"/>
    <cellStyle name="SAPBEXexcBad8 2 5 5 2 4" xfId="16441"/>
    <cellStyle name="SAPBEXexcBad8 2 5 5 3" xfId="16442"/>
    <cellStyle name="SAPBEXexcBad8 2 5 5 3 2" xfId="16443"/>
    <cellStyle name="SAPBEXexcBad8 2 5 5 4" xfId="16444"/>
    <cellStyle name="SAPBEXexcBad8 2 5 5 4 2" xfId="16445"/>
    <cellStyle name="SAPBEXexcBad8 2 5 5 5" xfId="16446"/>
    <cellStyle name="SAPBEXexcBad8 2 5 6" xfId="16447"/>
    <cellStyle name="SAPBEXexcBad8 2 5 6 2" xfId="16448"/>
    <cellStyle name="SAPBEXexcBad8 2 5 6 2 2" xfId="16449"/>
    <cellStyle name="SAPBEXexcBad8 2 5 6 2 2 2" xfId="16450"/>
    <cellStyle name="SAPBEXexcBad8 2 5 6 2 3" xfId="16451"/>
    <cellStyle name="SAPBEXexcBad8 2 5 6 2 3 2" xfId="16452"/>
    <cellStyle name="SAPBEXexcBad8 2 5 6 2 4" xfId="16453"/>
    <cellStyle name="SAPBEXexcBad8 2 5 6 3" xfId="16454"/>
    <cellStyle name="SAPBEXexcBad8 2 5 6 3 2" xfId="16455"/>
    <cellStyle name="SAPBEXexcBad8 2 5 6 4" xfId="16456"/>
    <cellStyle name="SAPBEXexcBad8 2 5 6 4 2" xfId="16457"/>
    <cellStyle name="SAPBEXexcBad8 2 5 6 5" xfId="16458"/>
    <cellStyle name="SAPBEXexcBad8 2 5 7" xfId="16459"/>
    <cellStyle name="SAPBEXexcBad8 2 5 7 2" xfId="16460"/>
    <cellStyle name="SAPBEXexcBad8 2 5 7 2 2" xfId="16461"/>
    <cellStyle name="SAPBEXexcBad8 2 5 7 3" xfId="16462"/>
    <cellStyle name="SAPBEXexcBad8 2 5 7 3 2" xfId="16463"/>
    <cellStyle name="SAPBEXexcBad8 2 5 7 4" xfId="16464"/>
    <cellStyle name="SAPBEXexcBad8 2 5 8" xfId="16465"/>
    <cellStyle name="SAPBEXexcBad8 2 5 8 2" xfId="16466"/>
    <cellStyle name="SAPBEXexcBad8 2 5 9" xfId="16467"/>
    <cellStyle name="SAPBEXexcBad8 2 5 9 2" xfId="16468"/>
    <cellStyle name="SAPBEXexcBad8 2 6" xfId="16469"/>
    <cellStyle name="SAPBEXexcBad8 2 6 2" xfId="16470"/>
    <cellStyle name="SAPBEXexcBad8 2 6 2 2" xfId="16471"/>
    <cellStyle name="SAPBEXexcBad8 2 6 2 2 2" xfId="16472"/>
    <cellStyle name="SAPBEXexcBad8 2 6 2 3" xfId="16473"/>
    <cellStyle name="SAPBEXexcBad8 2 6 2 3 2" xfId="16474"/>
    <cellStyle name="SAPBEXexcBad8 2 6 2 4" xfId="16475"/>
    <cellStyle name="SAPBEXexcBad8 2 6 3" xfId="16476"/>
    <cellStyle name="SAPBEXexcBad8 2 6 3 2" xfId="16477"/>
    <cellStyle name="SAPBEXexcBad8 2 6 4" xfId="16478"/>
    <cellStyle name="SAPBEXexcBad8 2 6 4 2" xfId="16479"/>
    <cellStyle name="SAPBEXexcBad8 2 6 5" xfId="16480"/>
    <cellStyle name="SAPBEXexcBad8 2 7" xfId="16481"/>
    <cellStyle name="SAPBEXexcBad8 2 7 2" xfId="16482"/>
    <cellStyle name="SAPBEXexcBad8 2 7 2 2" xfId="16483"/>
    <cellStyle name="SAPBEXexcBad8 2 7 2 2 2" xfId="16484"/>
    <cellStyle name="SAPBEXexcBad8 2 7 2 3" xfId="16485"/>
    <cellStyle name="SAPBEXexcBad8 2 7 2 3 2" xfId="16486"/>
    <cellStyle name="SAPBEXexcBad8 2 7 2 4" xfId="16487"/>
    <cellStyle name="SAPBEXexcBad8 2 7 3" xfId="16488"/>
    <cellStyle name="SAPBEXexcBad8 2 7 3 2" xfId="16489"/>
    <cellStyle name="SAPBEXexcBad8 2 7 4" xfId="16490"/>
    <cellStyle name="SAPBEXexcBad8 2 7 4 2" xfId="16491"/>
    <cellStyle name="SAPBEXexcBad8 2 7 5" xfId="16492"/>
    <cellStyle name="SAPBEXexcBad8 2 8" xfId="16493"/>
    <cellStyle name="SAPBEXexcBad8 2 8 2" xfId="16494"/>
    <cellStyle name="SAPBEXexcBad8 2 8 2 2" xfId="16495"/>
    <cellStyle name="SAPBEXexcBad8 2 8 2 2 2" xfId="16496"/>
    <cellStyle name="SAPBEXexcBad8 2 8 2 3" xfId="16497"/>
    <cellStyle name="SAPBEXexcBad8 2 8 2 3 2" xfId="16498"/>
    <cellStyle name="SAPBEXexcBad8 2 8 2 4" xfId="16499"/>
    <cellStyle name="SAPBEXexcBad8 2 8 3" xfId="16500"/>
    <cellStyle name="SAPBEXexcBad8 2 8 3 2" xfId="16501"/>
    <cellStyle name="SAPBEXexcBad8 2 8 4" xfId="16502"/>
    <cellStyle name="SAPBEXexcBad8 2 8 4 2" xfId="16503"/>
    <cellStyle name="SAPBEXexcBad8 2 8 5" xfId="16504"/>
    <cellStyle name="SAPBEXexcBad8 2 9" xfId="16505"/>
    <cellStyle name="SAPBEXexcBad8 2 9 2" xfId="16506"/>
    <cellStyle name="SAPBEXexcBad8 2 9 2 2" xfId="16507"/>
    <cellStyle name="SAPBEXexcBad8 2 9 2 2 2" xfId="16508"/>
    <cellStyle name="SAPBEXexcBad8 2 9 2 3" xfId="16509"/>
    <cellStyle name="SAPBEXexcBad8 2 9 2 3 2" xfId="16510"/>
    <cellStyle name="SAPBEXexcBad8 2 9 2 4" xfId="16511"/>
    <cellStyle name="SAPBEXexcBad8 2 9 3" xfId="16512"/>
    <cellStyle name="SAPBEXexcBad8 2 9 3 2" xfId="16513"/>
    <cellStyle name="SAPBEXexcBad8 2 9 4" xfId="16514"/>
    <cellStyle name="SAPBEXexcBad8 2 9 4 2" xfId="16515"/>
    <cellStyle name="SAPBEXexcBad8 2 9 5" xfId="16516"/>
    <cellStyle name="SAPBEXexcBad8 20" xfId="16517"/>
    <cellStyle name="SAPBEXexcBad8 20 2" xfId="16518"/>
    <cellStyle name="SAPBEXexcBad8 21" xfId="16519"/>
    <cellStyle name="SAPBEXexcBad8 21 2" xfId="16520"/>
    <cellStyle name="SAPBEXexcBad8 22" xfId="16521"/>
    <cellStyle name="SAPBEXexcBad8 3" xfId="16522"/>
    <cellStyle name="SAPBEXexcBad8 3 10" xfId="16523"/>
    <cellStyle name="SAPBEXexcBad8 3 10 2" xfId="16524"/>
    <cellStyle name="SAPBEXexcBad8 3 10 2 2" xfId="16525"/>
    <cellStyle name="SAPBEXexcBad8 3 10 3" xfId="16526"/>
    <cellStyle name="SAPBEXexcBad8 3 10 3 2" xfId="16527"/>
    <cellStyle name="SAPBEXexcBad8 3 10 4" xfId="16528"/>
    <cellStyle name="SAPBEXexcBad8 3 11" xfId="16529"/>
    <cellStyle name="SAPBEXexcBad8 3 11 2" xfId="16530"/>
    <cellStyle name="SAPBEXexcBad8 3 12" xfId="16531"/>
    <cellStyle name="SAPBEXexcBad8 3 12 2" xfId="16532"/>
    <cellStyle name="SAPBEXexcBad8 3 13" xfId="16533"/>
    <cellStyle name="SAPBEXexcBad8 3 2" xfId="16534"/>
    <cellStyle name="SAPBEXexcBad8 3 2 10" xfId="16535"/>
    <cellStyle name="SAPBEXexcBad8 3 2 2" xfId="16536"/>
    <cellStyle name="SAPBEXexcBad8 3 2 2 2" xfId="16537"/>
    <cellStyle name="SAPBEXexcBad8 3 2 2 2 2" xfId="16538"/>
    <cellStyle name="SAPBEXexcBad8 3 2 2 2 2 2" xfId="16539"/>
    <cellStyle name="SAPBEXexcBad8 3 2 2 2 3" xfId="16540"/>
    <cellStyle name="SAPBEXexcBad8 3 2 2 2 3 2" xfId="16541"/>
    <cellStyle name="SAPBEXexcBad8 3 2 2 2 4" xfId="16542"/>
    <cellStyle name="SAPBEXexcBad8 3 2 2 3" xfId="16543"/>
    <cellStyle name="SAPBEXexcBad8 3 2 2 3 2" xfId="16544"/>
    <cellStyle name="SAPBEXexcBad8 3 2 2 4" xfId="16545"/>
    <cellStyle name="SAPBEXexcBad8 3 2 2 4 2" xfId="16546"/>
    <cellStyle name="SAPBEXexcBad8 3 2 2 5" xfId="16547"/>
    <cellStyle name="SAPBEXexcBad8 3 2 3" xfId="16548"/>
    <cellStyle name="SAPBEXexcBad8 3 2 3 2" xfId="16549"/>
    <cellStyle name="SAPBEXexcBad8 3 2 3 2 2" xfId="16550"/>
    <cellStyle name="SAPBEXexcBad8 3 2 3 2 2 2" xfId="16551"/>
    <cellStyle name="SAPBEXexcBad8 3 2 3 2 3" xfId="16552"/>
    <cellStyle name="SAPBEXexcBad8 3 2 3 2 3 2" xfId="16553"/>
    <cellStyle name="SAPBEXexcBad8 3 2 3 2 4" xfId="16554"/>
    <cellStyle name="SAPBEXexcBad8 3 2 3 3" xfId="16555"/>
    <cellStyle name="SAPBEXexcBad8 3 2 3 3 2" xfId="16556"/>
    <cellStyle name="SAPBEXexcBad8 3 2 3 4" xfId="16557"/>
    <cellStyle name="SAPBEXexcBad8 3 2 3 4 2" xfId="16558"/>
    <cellStyle name="SAPBEXexcBad8 3 2 3 5" xfId="16559"/>
    <cellStyle name="SAPBEXexcBad8 3 2 4" xfId="16560"/>
    <cellStyle name="SAPBEXexcBad8 3 2 4 2" xfId="16561"/>
    <cellStyle name="SAPBEXexcBad8 3 2 4 2 2" xfId="16562"/>
    <cellStyle name="SAPBEXexcBad8 3 2 4 2 2 2" xfId="16563"/>
    <cellStyle name="SAPBEXexcBad8 3 2 4 2 3" xfId="16564"/>
    <cellStyle name="SAPBEXexcBad8 3 2 4 2 3 2" xfId="16565"/>
    <cellStyle name="SAPBEXexcBad8 3 2 4 2 4" xfId="16566"/>
    <cellStyle name="SAPBEXexcBad8 3 2 4 3" xfId="16567"/>
    <cellStyle name="SAPBEXexcBad8 3 2 4 3 2" xfId="16568"/>
    <cellStyle name="SAPBEXexcBad8 3 2 4 4" xfId="16569"/>
    <cellStyle name="SAPBEXexcBad8 3 2 4 4 2" xfId="16570"/>
    <cellStyle name="SAPBEXexcBad8 3 2 4 5" xfId="16571"/>
    <cellStyle name="SAPBEXexcBad8 3 2 5" xfId="16572"/>
    <cellStyle name="SAPBEXexcBad8 3 2 5 2" xfId="16573"/>
    <cellStyle name="SAPBEXexcBad8 3 2 5 2 2" xfId="16574"/>
    <cellStyle name="SAPBEXexcBad8 3 2 5 2 2 2" xfId="16575"/>
    <cellStyle name="SAPBEXexcBad8 3 2 5 2 3" xfId="16576"/>
    <cellStyle name="SAPBEXexcBad8 3 2 5 2 3 2" xfId="16577"/>
    <cellStyle name="SAPBEXexcBad8 3 2 5 2 4" xfId="16578"/>
    <cellStyle name="SAPBEXexcBad8 3 2 5 3" xfId="16579"/>
    <cellStyle name="SAPBEXexcBad8 3 2 5 3 2" xfId="16580"/>
    <cellStyle name="SAPBEXexcBad8 3 2 5 4" xfId="16581"/>
    <cellStyle name="SAPBEXexcBad8 3 2 5 4 2" xfId="16582"/>
    <cellStyle name="SAPBEXexcBad8 3 2 5 5" xfId="16583"/>
    <cellStyle name="SAPBEXexcBad8 3 2 6" xfId="16584"/>
    <cellStyle name="SAPBEXexcBad8 3 2 6 2" xfId="16585"/>
    <cellStyle name="SAPBEXexcBad8 3 2 6 2 2" xfId="16586"/>
    <cellStyle name="SAPBEXexcBad8 3 2 6 2 2 2" xfId="16587"/>
    <cellStyle name="SAPBEXexcBad8 3 2 6 2 3" xfId="16588"/>
    <cellStyle name="SAPBEXexcBad8 3 2 6 2 3 2" xfId="16589"/>
    <cellStyle name="SAPBEXexcBad8 3 2 6 2 4" xfId="16590"/>
    <cellStyle name="SAPBEXexcBad8 3 2 6 3" xfId="16591"/>
    <cellStyle name="SAPBEXexcBad8 3 2 6 3 2" xfId="16592"/>
    <cellStyle name="SAPBEXexcBad8 3 2 6 4" xfId="16593"/>
    <cellStyle name="SAPBEXexcBad8 3 2 6 4 2" xfId="16594"/>
    <cellStyle name="SAPBEXexcBad8 3 2 6 5" xfId="16595"/>
    <cellStyle name="SAPBEXexcBad8 3 2 7" xfId="16596"/>
    <cellStyle name="SAPBEXexcBad8 3 2 7 2" xfId="16597"/>
    <cellStyle name="SAPBEXexcBad8 3 2 7 2 2" xfId="16598"/>
    <cellStyle name="SAPBEXexcBad8 3 2 7 3" xfId="16599"/>
    <cellStyle name="SAPBEXexcBad8 3 2 7 3 2" xfId="16600"/>
    <cellStyle name="SAPBEXexcBad8 3 2 7 4" xfId="16601"/>
    <cellStyle name="SAPBEXexcBad8 3 2 8" xfId="16602"/>
    <cellStyle name="SAPBEXexcBad8 3 2 8 2" xfId="16603"/>
    <cellStyle name="SAPBEXexcBad8 3 2 9" xfId="16604"/>
    <cellStyle name="SAPBEXexcBad8 3 2 9 2" xfId="16605"/>
    <cellStyle name="SAPBEXexcBad8 3 3" xfId="16606"/>
    <cellStyle name="SAPBEXexcBad8 3 3 10" xfId="16607"/>
    <cellStyle name="SAPBEXexcBad8 3 3 2" xfId="16608"/>
    <cellStyle name="SAPBEXexcBad8 3 3 2 2" xfId="16609"/>
    <cellStyle name="SAPBEXexcBad8 3 3 2 2 2" xfId="16610"/>
    <cellStyle name="SAPBEXexcBad8 3 3 2 2 2 2" xfId="16611"/>
    <cellStyle name="SAPBEXexcBad8 3 3 2 2 3" xfId="16612"/>
    <cellStyle name="SAPBEXexcBad8 3 3 2 2 3 2" xfId="16613"/>
    <cellStyle name="SAPBEXexcBad8 3 3 2 2 4" xfId="16614"/>
    <cellStyle name="SAPBEXexcBad8 3 3 2 3" xfId="16615"/>
    <cellStyle name="SAPBEXexcBad8 3 3 2 3 2" xfId="16616"/>
    <cellStyle name="SAPBEXexcBad8 3 3 2 4" xfId="16617"/>
    <cellStyle name="SAPBEXexcBad8 3 3 2 4 2" xfId="16618"/>
    <cellStyle name="SAPBEXexcBad8 3 3 2 5" xfId="16619"/>
    <cellStyle name="SAPBEXexcBad8 3 3 3" xfId="16620"/>
    <cellStyle name="SAPBEXexcBad8 3 3 3 2" xfId="16621"/>
    <cellStyle name="SAPBEXexcBad8 3 3 3 2 2" xfId="16622"/>
    <cellStyle name="SAPBEXexcBad8 3 3 3 2 2 2" xfId="16623"/>
    <cellStyle name="SAPBEXexcBad8 3 3 3 2 3" xfId="16624"/>
    <cellStyle name="SAPBEXexcBad8 3 3 3 2 3 2" xfId="16625"/>
    <cellStyle name="SAPBEXexcBad8 3 3 3 2 4" xfId="16626"/>
    <cellStyle name="SAPBEXexcBad8 3 3 3 3" xfId="16627"/>
    <cellStyle name="SAPBEXexcBad8 3 3 3 3 2" xfId="16628"/>
    <cellStyle name="SAPBEXexcBad8 3 3 3 4" xfId="16629"/>
    <cellStyle name="SAPBEXexcBad8 3 3 3 4 2" xfId="16630"/>
    <cellStyle name="SAPBEXexcBad8 3 3 3 5" xfId="16631"/>
    <cellStyle name="SAPBEXexcBad8 3 3 4" xfId="16632"/>
    <cellStyle name="SAPBEXexcBad8 3 3 4 2" xfId="16633"/>
    <cellStyle name="SAPBEXexcBad8 3 3 4 2 2" xfId="16634"/>
    <cellStyle name="SAPBEXexcBad8 3 3 4 2 2 2" xfId="16635"/>
    <cellStyle name="SAPBEXexcBad8 3 3 4 2 3" xfId="16636"/>
    <cellStyle name="SAPBEXexcBad8 3 3 4 2 3 2" xfId="16637"/>
    <cellStyle name="SAPBEXexcBad8 3 3 4 2 4" xfId="16638"/>
    <cellStyle name="SAPBEXexcBad8 3 3 4 3" xfId="16639"/>
    <cellStyle name="SAPBEXexcBad8 3 3 4 3 2" xfId="16640"/>
    <cellStyle name="SAPBEXexcBad8 3 3 4 4" xfId="16641"/>
    <cellStyle name="SAPBEXexcBad8 3 3 4 4 2" xfId="16642"/>
    <cellStyle name="SAPBEXexcBad8 3 3 4 5" xfId="16643"/>
    <cellStyle name="SAPBEXexcBad8 3 3 5" xfId="16644"/>
    <cellStyle name="SAPBEXexcBad8 3 3 5 2" xfId="16645"/>
    <cellStyle name="SAPBEXexcBad8 3 3 5 2 2" xfId="16646"/>
    <cellStyle name="SAPBEXexcBad8 3 3 5 2 2 2" xfId="16647"/>
    <cellStyle name="SAPBEXexcBad8 3 3 5 2 3" xfId="16648"/>
    <cellStyle name="SAPBEXexcBad8 3 3 5 2 3 2" xfId="16649"/>
    <cellStyle name="SAPBEXexcBad8 3 3 5 2 4" xfId="16650"/>
    <cellStyle name="SAPBEXexcBad8 3 3 5 3" xfId="16651"/>
    <cellStyle name="SAPBEXexcBad8 3 3 5 3 2" xfId="16652"/>
    <cellStyle name="SAPBEXexcBad8 3 3 5 4" xfId="16653"/>
    <cellStyle name="SAPBEXexcBad8 3 3 5 4 2" xfId="16654"/>
    <cellStyle name="SAPBEXexcBad8 3 3 5 5" xfId="16655"/>
    <cellStyle name="SAPBEXexcBad8 3 3 6" xfId="16656"/>
    <cellStyle name="SAPBEXexcBad8 3 3 6 2" xfId="16657"/>
    <cellStyle name="SAPBEXexcBad8 3 3 6 2 2" xfId="16658"/>
    <cellStyle name="SAPBEXexcBad8 3 3 6 2 2 2" xfId="16659"/>
    <cellStyle name="SAPBEXexcBad8 3 3 6 2 3" xfId="16660"/>
    <cellStyle name="SAPBEXexcBad8 3 3 6 2 3 2" xfId="16661"/>
    <cellStyle name="SAPBEXexcBad8 3 3 6 2 4" xfId="16662"/>
    <cellStyle name="SAPBEXexcBad8 3 3 6 3" xfId="16663"/>
    <cellStyle name="SAPBEXexcBad8 3 3 6 3 2" xfId="16664"/>
    <cellStyle name="SAPBEXexcBad8 3 3 6 4" xfId="16665"/>
    <cellStyle name="SAPBEXexcBad8 3 3 6 4 2" xfId="16666"/>
    <cellStyle name="SAPBEXexcBad8 3 3 6 5" xfId="16667"/>
    <cellStyle name="SAPBEXexcBad8 3 3 7" xfId="16668"/>
    <cellStyle name="SAPBEXexcBad8 3 3 7 2" xfId="16669"/>
    <cellStyle name="SAPBEXexcBad8 3 3 7 2 2" xfId="16670"/>
    <cellStyle name="SAPBEXexcBad8 3 3 7 3" xfId="16671"/>
    <cellStyle name="SAPBEXexcBad8 3 3 7 3 2" xfId="16672"/>
    <cellStyle name="SAPBEXexcBad8 3 3 7 4" xfId="16673"/>
    <cellStyle name="SAPBEXexcBad8 3 3 8" xfId="16674"/>
    <cellStyle name="SAPBEXexcBad8 3 3 8 2" xfId="16675"/>
    <cellStyle name="SAPBEXexcBad8 3 3 9" xfId="16676"/>
    <cellStyle name="SAPBEXexcBad8 3 3 9 2" xfId="16677"/>
    <cellStyle name="SAPBEXexcBad8 3 4" xfId="16678"/>
    <cellStyle name="SAPBEXexcBad8 3 4 10" xfId="16679"/>
    <cellStyle name="SAPBEXexcBad8 3 4 2" xfId="16680"/>
    <cellStyle name="SAPBEXexcBad8 3 4 2 2" xfId="16681"/>
    <cellStyle name="SAPBEXexcBad8 3 4 2 2 2" xfId="16682"/>
    <cellStyle name="SAPBEXexcBad8 3 4 2 2 2 2" xfId="16683"/>
    <cellStyle name="SAPBEXexcBad8 3 4 2 2 3" xfId="16684"/>
    <cellStyle name="SAPBEXexcBad8 3 4 2 2 3 2" xfId="16685"/>
    <cellStyle name="SAPBEXexcBad8 3 4 2 2 4" xfId="16686"/>
    <cellStyle name="SAPBEXexcBad8 3 4 2 3" xfId="16687"/>
    <cellStyle name="SAPBEXexcBad8 3 4 2 3 2" xfId="16688"/>
    <cellStyle name="SAPBEXexcBad8 3 4 2 4" xfId="16689"/>
    <cellStyle name="SAPBEXexcBad8 3 4 2 4 2" xfId="16690"/>
    <cellStyle name="SAPBEXexcBad8 3 4 2 5" xfId="16691"/>
    <cellStyle name="SAPBEXexcBad8 3 4 3" xfId="16692"/>
    <cellStyle name="SAPBEXexcBad8 3 4 3 2" xfId="16693"/>
    <cellStyle name="SAPBEXexcBad8 3 4 3 2 2" xfId="16694"/>
    <cellStyle name="SAPBEXexcBad8 3 4 3 2 2 2" xfId="16695"/>
    <cellStyle name="SAPBEXexcBad8 3 4 3 2 3" xfId="16696"/>
    <cellStyle name="SAPBEXexcBad8 3 4 3 2 3 2" xfId="16697"/>
    <cellStyle name="SAPBEXexcBad8 3 4 3 2 4" xfId="16698"/>
    <cellStyle name="SAPBEXexcBad8 3 4 3 3" xfId="16699"/>
    <cellStyle name="SAPBEXexcBad8 3 4 3 3 2" xfId="16700"/>
    <cellStyle name="SAPBEXexcBad8 3 4 3 4" xfId="16701"/>
    <cellStyle name="SAPBEXexcBad8 3 4 3 4 2" xfId="16702"/>
    <cellStyle name="SAPBEXexcBad8 3 4 3 5" xfId="16703"/>
    <cellStyle name="SAPBEXexcBad8 3 4 4" xfId="16704"/>
    <cellStyle name="SAPBEXexcBad8 3 4 4 2" xfId="16705"/>
    <cellStyle name="SAPBEXexcBad8 3 4 4 2 2" xfId="16706"/>
    <cellStyle name="SAPBEXexcBad8 3 4 4 2 2 2" xfId="16707"/>
    <cellStyle name="SAPBEXexcBad8 3 4 4 2 3" xfId="16708"/>
    <cellStyle name="SAPBEXexcBad8 3 4 4 2 3 2" xfId="16709"/>
    <cellStyle name="SAPBEXexcBad8 3 4 4 2 4" xfId="16710"/>
    <cellStyle name="SAPBEXexcBad8 3 4 4 3" xfId="16711"/>
    <cellStyle name="SAPBEXexcBad8 3 4 4 3 2" xfId="16712"/>
    <cellStyle name="SAPBEXexcBad8 3 4 4 4" xfId="16713"/>
    <cellStyle name="SAPBEXexcBad8 3 4 4 4 2" xfId="16714"/>
    <cellStyle name="SAPBEXexcBad8 3 4 4 5" xfId="16715"/>
    <cellStyle name="SAPBEXexcBad8 3 4 5" xfId="16716"/>
    <cellStyle name="SAPBEXexcBad8 3 4 5 2" xfId="16717"/>
    <cellStyle name="SAPBEXexcBad8 3 4 5 2 2" xfId="16718"/>
    <cellStyle name="SAPBEXexcBad8 3 4 5 2 2 2" xfId="16719"/>
    <cellStyle name="SAPBEXexcBad8 3 4 5 2 3" xfId="16720"/>
    <cellStyle name="SAPBEXexcBad8 3 4 5 2 3 2" xfId="16721"/>
    <cellStyle name="SAPBEXexcBad8 3 4 5 2 4" xfId="16722"/>
    <cellStyle name="SAPBEXexcBad8 3 4 5 3" xfId="16723"/>
    <cellStyle name="SAPBEXexcBad8 3 4 5 3 2" xfId="16724"/>
    <cellStyle name="SAPBEXexcBad8 3 4 5 4" xfId="16725"/>
    <cellStyle name="SAPBEXexcBad8 3 4 5 4 2" xfId="16726"/>
    <cellStyle name="SAPBEXexcBad8 3 4 5 5" xfId="16727"/>
    <cellStyle name="SAPBEXexcBad8 3 4 6" xfId="16728"/>
    <cellStyle name="SAPBEXexcBad8 3 4 6 2" xfId="16729"/>
    <cellStyle name="SAPBEXexcBad8 3 4 6 2 2" xfId="16730"/>
    <cellStyle name="SAPBEXexcBad8 3 4 6 2 2 2" xfId="16731"/>
    <cellStyle name="SAPBEXexcBad8 3 4 6 2 3" xfId="16732"/>
    <cellStyle name="SAPBEXexcBad8 3 4 6 2 3 2" xfId="16733"/>
    <cellStyle name="SAPBEXexcBad8 3 4 6 2 4" xfId="16734"/>
    <cellStyle name="SAPBEXexcBad8 3 4 6 3" xfId="16735"/>
    <cellStyle name="SAPBEXexcBad8 3 4 6 3 2" xfId="16736"/>
    <cellStyle name="SAPBEXexcBad8 3 4 6 4" xfId="16737"/>
    <cellStyle name="SAPBEXexcBad8 3 4 6 4 2" xfId="16738"/>
    <cellStyle name="SAPBEXexcBad8 3 4 6 5" xfId="16739"/>
    <cellStyle name="SAPBEXexcBad8 3 4 7" xfId="16740"/>
    <cellStyle name="SAPBEXexcBad8 3 4 7 2" xfId="16741"/>
    <cellStyle name="SAPBEXexcBad8 3 4 7 2 2" xfId="16742"/>
    <cellStyle name="SAPBEXexcBad8 3 4 7 3" xfId="16743"/>
    <cellStyle name="SAPBEXexcBad8 3 4 7 3 2" xfId="16744"/>
    <cellStyle name="SAPBEXexcBad8 3 4 7 4" xfId="16745"/>
    <cellStyle name="SAPBEXexcBad8 3 4 8" xfId="16746"/>
    <cellStyle name="SAPBEXexcBad8 3 4 8 2" xfId="16747"/>
    <cellStyle name="SAPBEXexcBad8 3 4 9" xfId="16748"/>
    <cellStyle name="SAPBEXexcBad8 3 4 9 2" xfId="16749"/>
    <cellStyle name="SAPBEXexcBad8 3 5" xfId="16750"/>
    <cellStyle name="SAPBEXexcBad8 3 5 2" xfId="16751"/>
    <cellStyle name="SAPBEXexcBad8 3 5 2 2" xfId="16752"/>
    <cellStyle name="SAPBEXexcBad8 3 5 2 2 2" xfId="16753"/>
    <cellStyle name="SAPBEXexcBad8 3 5 2 3" xfId="16754"/>
    <cellStyle name="SAPBEXexcBad8 3 5 2 3 2" xfId="16755"/>
    <cellStyle name="SAPBEXexcBad8 3 5 2 4" xfId="16756"/>
    <cellStyle name="SAPBEXexcBad8 3 5 3" xfId="16757"/>
    <cellStyle name="SAPBEXexcBad8 3 5 3 2" xfId="16758"/>
    <cellStyle name="SAPBEXexcBad8 3 5 4" xfId="16759"/>
    <cellStyle name="SAPBEXexcBad8 3 5 4 2" xfId="16760"/>
    <cellStyle name="SAPBEXexcBad8 3 5 5" xfId="16761"/>
    <cellStyle name="SAPBEXexcBad8 3 6" xfId="16762"/>
    <cellStyle name="SAPBEXexcBad8 3 6 2" xfId="16763"/>
    <cellStyle name="SAPBEXexcBad8 3 6 2 2" xfId="16764"/>
    <cellStyle name="SAPBEXexcBad8 3 6 2 2 2" xfId="16765"/>
    <cellStyle name="SAPBEXexcBad8 3 6 2 3" xfId="16766"/>
    <cellStyle name="SAPBEXexcBad8 3 6 2 3 2" xfId="16767"/>
    <cellStyle name="SAPBEXexcBad8 3 6 2 4" xfId="16768"/>
    <cellStyle name="SAPBEXexcBad8 3 6 3" xfId="16769"/>
    <cellStyle name="SAPBEXexcBad8 3 6 3 2" xfId="16770"/>
    <cellStyle name="SAPBEXexcBad8 3 6 4" xfId="16771"/>
    <cellStyle name="SAPBEXexcBad8 3 6 4 2" xfId="16772"/>
    <cellStyle name="SAPBEXexcBad8 3 6 5" xfId="16773"/>
    <cellStyle name="SAPBEXexcBad8 3 7" xfId="16774"/>
    <cellStyle name="SAPBEXexcBad8 3 7 2" xfId="16775"/>
    <cellStyle name="SAPBEXexcBad8 3 7 2 2" xfId="16776"/>
    <cellStyle name="SAPBEXexcBad8 3 7 2 2 2" xfId="16777"/>
    <cellStyle name="SAPBEXexcBad8 3 7 2 3" xfId="16778"/>
    <cellStyle name="SAPBEXexcBad8 3 7 2 3 2" xfId="16779"/>
    <cellStyle name="SAPBEXexcBad8 3 7 2 4" xfId="16780"/>
    <cellStyle name="SAPBEXexcBad8 3 7 3" xfId="16781"/>
    <cellStyle name="SAPBEXexcBad8 3 7 3 2" xfId="16782"/>
    <cellStyle name="SAPBEXexcBad8 3 7 4" xfId="16783"/>
    <cellStyle name="SAPBEXexcBad8 3 7 4 2" xfId="16784"/>
    <cellStyle name="SAPBEXexcBad8 3 7 5" xfId="16785"/>
    <cellStyle name="SAPBEXexcBad8 3 8" xfId="16786"/>
    <cellStyle name="SAPBEXexcBad8 3 8 2" xfId="16787"/>
    <cellStyle name="SAPBEXexcBad8 3 8 2 2" xfId="16788"/>
    <cellStyle name="SAPBEXexcBad8 3 8 2 2 2" xfId="16789"/>
    <cellStyle name="SAPBEXexcBad8 3 8 2 3" xfId="16790"/>
    <cellStyle name="SAPBEXexcBad8 3 8 2 3 2" xfId="16791"/>
    <cellStyle name="SAPBEXexcBad8 3 8 2 4" xfId="16792"/>
    <cellStyle name="SAPBEXexcBad8 3 8 3" xfId="16793"/>
    <cellStyle name="SAPBEXexcBad8 3 8 3 2" xfId="16794"/>
    <cellStyle name="SAPBEXexcBad8 3 8 4" xfId="16795"/>
    <cellStyle name="SAPBEXexcBad8 3 8 4 2" xfId="16796"/>
    <cellStyle name="SAPBEXexcBad8 3 8 5" xfId="16797"/>
    <cellStyle name="SAPBEXexcBad8 3 9" xfId="16798"/>
    <cellStyle name="SAPBEXexcBad8 3 9 2" xfId="16799"/>
    <cellStyle name="SAPBEXexcBad8 3 9 2 2" xfId="16800"/>
    <cellStyle name="SAPBEXexcBad8 3 9 2 2 2" xfId="16801"/>
    <cellStyle name="SAPBEXexcBad8 3 9 2 3" xfId="16802"/>
    <cellStyle name="SAPBEXexcBad8 3 9 2 3 2" xfId="16803"/>
    <cellStyle name="SAPBEXexcBad8 3 9 2 4" xfId="16804"/>
    <cellStyle name="SAPBEXexcBad8 3 9 3" xfId="16805"/>
    <cellStyle name="SAPBEXexcBad8 3 9 3 2" xfId="16806"/>
    <cellStyle name="SAPBEXexcBad8 3 9 4" xfId="16807"/>
    <cellStyle name="SAPBEXexcBad8 3 9 4 2" xfId="16808"/>
    <cellStyle name="SAPBEXexcBad8 3 9 5" xfId="16809"/>
    <cellStyle name="SAPBEXexcBad8 4" xfId="16810"/>
    <cellStyle name="SAPBEXexcBad8 4 10" xfId="16811"/>
    <cellStyle name="SAPBEXexcBad8 4 2" xfId="16812"/>
    <cellStyle name="SAPBEXexcBad8 4 2 2" xfId="16813"/>
    <cellStyle name="SAPBEXexcBad8 4 2 2 2" xfId="16814"/>
    <cellStyle name="SAPBEXexcBad8 4 2 2 2 2" xfId="16815"/>
    <cellStyle name="SAPBEXexcBad8 4 2 2 3" xfId="16816"/>
    <cellStyle name="SAPBEXexcBad8 4 2 2 3 2" xfId="16817"/>
    <cellStyle name="SAPBEXexcBad8 4 2 2 4" xfId="16818"/>
    <cellStyle name="SAPBEXexcBad8 4 2 3" xfId="16819"/>
    <cellStyle name="SAPBEXexcBad8 4 2 3 2" xfId="16820"/>
    <cellStyle name="SAPBEXexcBad8 4 2 4" xfId="16821"/>
    <cellStyle name="SAPBEXexcBad8 4 2 4 2" xfId="16822"/>
    <cellStyle name="SAPBEXexcBad8 4 2 5" xfId="16823"/>
    <cellStyle name="SAPBEXexcBad8 4 3" xfId="16824"/>
    <cellStyle name="SAPBEXexcBad8 4 3 2" xfId="16825"/>
    <cellStyle name="SAPBEXexcBad8 4 3 2 2" xfId="16826"/>
    <cellStyle name="SAPBEXexcBad8 4 3 2 2 2" xfId="16827"/>
    <cellStyle name="SAPBEXexcBad8 4 3 2 3" xfId="16828"/>
    <cellStyle name="SAPBEXexcBad8 4 3 2 3 2" xfId="16829"/>
    <cellStyle name="SAPBEXexcBad8 4 3 2 4" xfId="16830"/>
    <cellStyle name="SAPBEXexcBad8 4 3 3" xfId="16831"/>
    <cellStyle name="SAPBEXexcBad8 4 3 3 2" xfId="16832"/>
    <cellStyle name="SAPBEXexcBad8 4 3 4" xfId="16833"/>
    <cellStyle name="SAPBEXexcBad8 4 3 4 2" xfId="16834"/>
    <cellStyle name="SAPBEXexcBad8 4 3 5" xfId="16835"/>
    <cellStyle name="SAPBEXexcBad8 4 4" xfId="16836"/>
    <cellStyle name="SAPBEXexcBad8 4 4 2" xfId="16837"/>
    <cellStyle name="SAPBEXexcBad8 4 4 2 2" xfId="16838"/>
    <cellStyle name="SAPBEXexcBad8 4 4 2 2 2" xfId="16839"/>
    <cellStyle name="SAPBEXexcBad8 4 4 2 3" xfId="16840"/>
    <cellStyle name="SAPBEXexcBad8 4 4 2 3 2" xfId="16841"/>
    <cellStyle name="SAPBEXexcBad8 4 4 2 4" xfId="16842"/>
    <cellStyle name="SAPBEXexcBad8 4 4 3" xfId="16843"/>
    <cellStyle name="SAPBEXexcBad8 4 4 3 2" xfId="16844"/>
    <cellStyle name="SAPBEXexcBad8 4 4 4" xfId="16845"/>
    <cellStyle name="SAPBEXexcBad8 4 4 4 2" xfId="16846"/>
    <cellStyle name="SAPBEXexcBad8 4 4 5" xfId="16847"/>
    <cellStyle name="SAPBEXexcBad8 4 5" xfId="16848"/>
    <cellStyle name="SAPBEXexcBad8 4 5 2" xfId="16849"/>
    <cellStyle name="SAPBEXexcBad8 4 5 2 2" xfId="16850"/>
    <cellStyle name="SAPBEXexcBad8 4 5 2 2 2" xfId="16851"/>
    <cellStyle name="SAPBEXexcBad8 4 5 2 3" xfId="16852"/>
    <cellStyle name="SAPBEXexcBad8 4 5 2 3 2" xfId="16853"/>
    <cellStyle name="SAPBEXexcBad8 4 5 2 4" xfId="16854"/>
    <cellStyle name="SAPBEXexcBad8 4 5 3" xfId="16855"/>
    <cellStyle name="SAPBEXexcBad8 4 5 3 2" xfId="16856"/>
    <cellStyle name="SAPBEXexcBad8 4 5 4" xfId="16857"/>
    <cellStyle name="SAPBEXexcBad8 4 5 4 2" xfId="16858"/>
    <cellStyle name="SAPBEXexcBad8 4 5 5" xfId="16859"/>
    <cellStyle name="SAPBEXexcBad8 4 6" xfId="16860"/>
    <cellStyle name="SAPBEXexcBad8 4 6 2" xfId="16861"/>
    <cellStyle name="SAPBEXexcBad8 4 6 2 2" xfId="16862"/>
    <cellStyle name="SAPBEXexcBad8 4 6 2 2 2" xfId="16863"/>
    <cellStyle name="SAPBEXexcBad8 4 6 2 3" xfId="16864"/>
    <cellStyle name="SAPBEXexcBad8 4 6 2 3 2" xfId="16865"/>
    <cellStyle name="SAPBEXexcBad8 4 6 2 4" xfId="16866"/>
    <cellStyle name="SAPBEXexcBad8 4 6 3" xfId="16867"/>
    <cellStyle name="SAPBEXexcBad8 4 6 3 2" xfId="16868"/>
    <cellStyle name="SAPBEXexcBad8 4 6 4" xfId="16869"/>
    <cellStyle name="SAPBEXexcBad8 4 6 4 2" xfId="16870"/>
    <cellStyle name="SAPBEXexcBad8 4 6 5" xfId="16871"/>
    <cellStyle name="SAPBEXexcBad8 4 7" xfId="16872"/>
    <cellStyle name="SAPBEXexcBad8 4 7 2" xfId="16873"/>
    <cellStyle name="SAPBEXexcBad8 4 7 2 2" xfId="16874"/>
    <cellStyle name="SAPBEXexcBad8 4 7 3" xfId="16875"/>
    <cellStyle name="SAPBEXexcBad8 4 7 3 2" xfId="16876"/>
    <cellStyle name="SAPBEXexcBad8 4 7 4" xfId="16877"/>
    <cellStyle name="SAPBEXexcBad8 4 8" xfId="16878"/>
    <cellStyle name="SAPBEXexcBad8 4 8 2" xfId="16879"/>
    <cellStyle name="SAPBEXexcBad8 4 9" xfId="16880"/>
    <cellStyle name="SAPBEXexcBad8 4 9 2" xfId="16881"/>
    <cellStyle name="SAPBEXexcBad8 5" xfId="16882"/>
    <cellStyle name="SAPBEXexcBad8 5 10" xfId="16883"/>
    <cellStyle name="SAPBEXexcBad8 5 2" xfId="16884"/>
    <cellStyle name="SAPBEXexcBad8 5 2 2" xfId="16885"/>
    <cellStyle name="SAPBEXexcBad8 5 2 2 2" xfId="16886"/>
    <cellStyle name="SAPBEXexcBad8 5 2 2 2 2" xfId="16887"/>
    <cellStyle name="SAPBEXexcBad8 5 2 2 3" xfId="16888"/>
    <cellStyle name="SAPBEXexcBad8 5 2 2 3 2" xfId="16889"/>
    <cellStyle name="SAPBEXexcBad8 5 2 2 4" xfId="16890"/>
    <cellStyle name="SAPBEXexcBad8 5 2 3" xfId="16891"/>
    <cellStyle name="SAPBEXexcBad8 5 2 3 2" xfId="16892"/>
    <cellStyle name="SAPBEXexcBad8 5 2 4" xfId="16893"/>
    <cellStyle name="SAPBEXexcBad8 5 2 4 2" xfId="16894"/>
    <cellStyle name="SAPBEXexcBad8 5 2 5" xfId="16895"/>
    <cellStyle name="SAPBEXexcBad8 5 3" xfId="16896"/>
    <cellStyle name="SAPBEXexcBad8 5 3 2" xfId="16897"/>
    <cellStyle name="SAPBEXexcBad8 5 3 2 2" xfId="16898"/>
    <cellStyle name="SAPBEXexcBad8 5 3 2 2 2" xfId="16899"/>
    <cellStyle name="SAPBEXexcBad8 5 3 2 3" xfId="16900"/>
    <cellStyle name="SAPBEXexcBad8 5 3 2 3 2" xfId="16901"/>
    <cellStyle name="SAPBEXexcBad8 5 3 2 4" xfId="16902"/>
    <cellStyle name="SAPBEXexcBad8 5 3 3" xfId="16903"/>
    <cellStyle name="SAPBEXexcBad8 5 3 3 2" xfId="16904"/>
    <cellStyle name="SAPBEXexcBad8 5 3 4" xfId="16905"/>
    <cellStyle name="SAPBEXexcBad8 5 3 4 2" xfId="16906"/>
    <cellStyle name="SAPBEXexcBad8 5 3 5" xfId="16907"/>
    <cellStyle name="SAPBEXexcBad8 5 4" xfId="16908"/>
    <cellStyle name="SAPBEXexcBad8 5 4 2" xfId="16909"/>
    <cellStyle name="SAPBEXexcBad8 5 4 2 2" xfId="16910"/>
    <cellStyle name="SAPBEXexcBad8 5 4 2 2 2" xfId="16911"/>
    <cellStyle name="SAPBEXexcBad8 5 4 2 3" xfId="16912"/>
    <cellStyle name="SAPBEXexcBad8 5 4 2 3 2" xfId="16913"/>
    <cellStyle name="SAPBEXexcBad8 5 4 2 4" xfId="16914"/>
    <cellStyle name="SAPBEXexcBad8 5 4 3" xfId="16915"/>
    <cellStyle name="SAPBEXexcBad8 5 4 3 2" xfId="16916"/>
    <cellStyle name="SAPBEXexcBad8 5 4 4" xfId="16917"/>
    <cellStyle name="SAPBEXexcBad8 5 4 4 2" xfId="16918"/>
    <cellStyle name="SAPBEXexcBad8 5 4 5" xfId="16919"/>
    <cellStyle name="SAPBEXexcBad8 5 5" xfId="16920"/>
    <cellStyle name="SAPBEXexcBad8 5 5 2" xfId="16921"/>
    <cellStyle name="SAPBEXexcBad8 5 5 2 2" xfId="16922"/>
    <cellStyle name="SAPBEXexcBad8 5 5 2 2 2" xfId="16923"/>
    <cellStyle name="SAPBEXexcBad8 5 5 2 3" xfId="16924"/>
    <cellStyle name="SAPBEXexcBad8 5 5 2 3 2" xfId="16925"/>
    <cellStyle name="SAPBEXexcBad8 5 5 2 4" xfId="16926"/>
    <cellStyle name="SAPBEXexcBad8 5 5 3" xfId="16927"/>
    <cellStyle name="SAPBEXexcBad8 5 5 3 2" xfId="16928"/>
    <cellStyle name="SAPBEXexcBad8 5 5 4" xfId="16929"/>
    <cellStyle name="SAPBEXexcBad8 5 5 4 2" xfId="16930"/>
    <cellStyle name="SAPBEXexcBad8 5 5 5" xfId="16931"/>
    <cellStyle name="SAPBEXexcBad8 5 6" xfId="16932"/>
    <cellStyle name="SAPBEXexcBad8 5 6 2" xfId="16933"/>
    <cellStyle name="SAPBEXexcBad8 5 6 2 2" xfId="16934"/>
    <cellStyle name="SAPBEXexcBad8 5 6 2 2 2" xfId="16935"/>
    <cellStyle name="SAPBEXexcBad8 5 6 2 3" xfId="16936"/>
    <cellStyle name="SAPBEXexcBad8 5 6 2 3 2" xfId="16937"/>
    <cellStyle name="SAPBEXexcBad8 5 6 2 4" xfId="16938"/>
    <cellStyle name="SAPBEXexcBad8 5 6 3" xfId="16939"/>
    <cellStyle name="SAPBEXexcBad8 5 6 3 2" xfId="16940"/>
    <cellStyle name="SAPBEXexcBad8 5 6 4" xfId="16941"/>
    <cellStyle name="SAPBEXexcBad8 5 6 4 2" xfId="16942"/>
    <cellStyle name="SAPBEXexcBad8 5 6 5" xfId="16943"/>
    <cellStyle name="SAPBEXexcBad8 5 7" xfId="16944"/>
    <cellStyle name="SAPBEXexcBad8 5 7 2" xfId="16945"/>
    <cellStyle name="SAPBEXexcBad8 5 7 2 2" xfId="16946"/>
    <cellStyle name="SAPBEXexcBad8 5 7 3" xfId="16947"/>
    <cellStyle name="SAPBEXexcBad8 5 7 3 2" xfId="16948"/>
    <cellStyle name="SAPBEXexcBad8 5 7 4" xfId="16949"/>
    <cellStyle name="SAPBEXexcBad8 5 8" xfId="16950"/>
    <cellStyle name="SAPBEXexcBad8 5 8 2" xfId="16951"/>
    <cellStyle name="SAPBEXexcBad8 5 9" xfId="16952"/>
    <cellStyle name="SAPBEXexcBad8 5 9 2" xfId="16953"/>
    <cellStyle name="SAPBEXexcBad8 6" xfId="16954"/>
    <cellStyle name="SAPBEXexcBad8 6 10" xfId="16955"/>
    <cellStyle name="SAPBEXexcBad8 6 2" xfId="16956"/>
    <cellStyle name="SAPBEXexcBad8 6 2 2" xfId="16957"/>
    <cellStyle name="SAPBEXexcBad8 6 2 2 2" xfId="16958"/>
    <cellStyle name="SAPBEXexcBad8 6 2 2 2 2" xfId="16959"/>
    <cellStyle name="SAPBEXexcBad8 6 2 2 3" xfId="16960"/>
    <cellStyle name="SAPBEXexcBad8 6 2 2 3 2" xfId="16961"/>
    <cellStyle name="SAPBEXexcBad8 6 2 2 4" xfId="16962"/>
    <cellStyle name="SAPBEXexcBad8 6 2 3" xfId="16963"/>
    <cellStyle name="SAPBEXexcBad8 6 2 3 2" xfId="16964"/>
    <cellStyle name="SAPBEXexcBad8 6 2 4" xfId="16965"/>
    <cellStyle name="SAPBEXexcBad8 6 2 4 2" xfId="16966"/>
    <cellStyle name="SAPBEXexcBad8 6 2 5" xfId="16967"/>
    <cellStyle name="SAPBEXexcBad8 6 3" xfId="16968"/>
    <cellStyle name="SAPBEXexcBad8 6 3 2" xfId="16969"/>
    <cellStyle name="SAPBEXexcBad8 6 3 2 2" xfId="16970"/>
    <cellStyle name="SAPBEXexcBad8 6 3 2 2 2" xfId="16971"/>
    <cellStyle name="SAPBEXexcBad8 6 3 2 3" xfId="16972"/>
    <cellStyle name="SAPBEXexcBad8 6 3 2 3 2" xfId="16973"/>
    <cellStyle name="SAPBEXexcBad8 6 3 2 4" xfId="16974"/>
    <cellStyle name="SAPBEXexcBad8 6 3 3" xfId="16975"/>
    <cellStyle name="SAPBEXexcBad8 6 3 3 2" xfId="16976"/>
    <cellStyle name="SAPBEXexcBad8 6 3 4" xfId="16977"/>
    <cellStyle name="SAPBEXexcBad8 6 3 4 2" xfId="16978"/>
    <cellStyle name="SAPBEXexcBad8 6 3 5" xfId="16979"/>
    <cellStyle name="SAPBEXexcBad8 6 4" xfId="16980"/>
    <cellStyle name="SAPBEXexcBad8 6 4 2" xfId="16981"/>
    <cellStyle name="SAPBEXexcBad8 6 4 2 2" xfId="16982"/>
    <cellStyle name="SAPBEXexcBad8 6 4 2 2 2" xfId="16983"/>
    <cellStyle name="SAPBEXexcBad8 6 4 2 3" xfId="16984"/>
    <cellStyle name="SAPBEXexcBad8 6 4 2 3 2" xfId="16985"/>
    <cellStyle name="SAPBEXexcBad8 6 4 2 4" xfId="16986"/>
    <cellStyle name="SAPBEXexcBad8 6 4 3" xfId="16987"/>
    <cellStyle name="SAPBEXexcBad8 6 4 3 2" xfId="16988"/>
    <cellStyle name="SAPBEXexcBad8 6 4 4" xfId="16989"/>
    <cellStyle name="SAPBEXexcBad8 6 4 4 2" xfId="16990"/>
    <cellStyle name="SAPBEXexcBad8 6 4 5" xfId="16991"/>
    <cellStyle name="SAPBEXexcBad8 6 5" xfId="16992"/>
    <cellStyle name="SAPBEXexcBad8 6 5 2" xfId="16993"/>
    <cellStyle name="SAPBEXexcBad8 6 5 2 2" xfId="16994"/>
    <cellStyle name="SAPBEXexcBad8 6 5 2 2 2" xfId="16995"/>
    <cellStyle name="SAPBEXexcBad8 6 5 2 3" xfId="16996"/>
    <cellStyle name="SAPBEXexcBad8 6 5 2 3 2" xfId="16997"/>
    <cellStyle name="SAPBEXexcBad8 6 5 2 4" xfId="16998"/>
    <cellStyle name="SAPBEXexcBad8 6 5 3" xfId="16999"/>
    <cellStyle name="SAPBEXexcBad8 6 5 3 2" xfId="17000"/>
    <cellStyle name="SAPBEXexcBad8 6 5 4" xfId="17001"/>
    <cellStyle name="SAPBEXexcBad8 6 5 4 2" xfId="17002"/>
    <cellStyle name="SAPBEXexcBad8 6 5 5" xfId="17003"/>
    <cellStyle name="SAPBEXexcBad8 6 6" xfId="17004"/>
    <cellStyle name="SAPBEXexcBad8 6 6 2" xfId="17005"/>
    <cellStyle name="SAPBEXexcBad8 6 6 2 2" xfId="17006"/>
    <cellStyle name="SAPBEXexcBad8 6 6 2 2 2" xfId="17007"/>
    <cellStyle name="SAPBEXexcBad8 6 6 2 3" xfId="17008"/>
    <cellStyle name="SAPBEXexcBad8 6 6 2 3 2" xfId="17009"/>
    <cellStyle name="SAPBEXexcBad8 6 6 2 4" xfId="17010"/>
    <cellStyle name="SAPBEXexcBad8 6 6 3" xfId="17011"/>
    <cellStyle name="SAPBEXexcBad8 6 6 3 2" xfId="17012"/>
    <cellStyle name="SAPBEXexcBad8 6 6 4" xfId="17013"/>
    <cellStyle name="SAPBEXexcBad8 6 6 4 2" xfId="17014"/>
    <cellStyle name="SAPBEXexcBad8 6 6 5" xfId="17015"/>
    <cellStyle name="SAPBEXexcBad8 6 7" xfId="17016"/>
    <cellStyle name="SAPBEXexcBad8 6 7 2" xfId="17017"/>
    <cellStyle name="SAPBEXexcBad8 6 7 2 2" xfId="17018"/>
    <cellStyle name="SAPBEXexcBad8 6 7 3" xfId="17019"/>
    <cellStyle name="SAPBEXexcBad8 6 7 3 2" xfId="17020"/>
    <cellStyle name="SAPBEXexcBad8 6 7 4" xfId="17021"/>
    <cellStyle name="SAPBEXexcBad8 6 8" xfId="17022"/>
    <cellStyle name="SAPBEXexcBad8 6 8 2" xfId="17023"/>
    <cellStyle name="SAPBEXexcBad8 6 9" xfId="17024"/>
    <cellStyle name="SAPBEXexcBad8 6 9 2" xfId="17025"/>
    <cellStyle name="SAPBEXexcBad8 7" xfId="17026"/>
    <cellStyle name="SAPBEXexcBad8 7 2" xfId="17027"/>
    <cellStyle name="SAPBEXexcBad8 7 2 2" xfId="17028"/>
    <cellStyle name="SAPBEXexcBad8 7 2 2 2" xfId="17029"/>
    <cellStyle name="SAPBEXexcBad8 7 2 3" xfId="17030"/>
    <cellStyle name="SAPBEXexcBad8 7 2 3 2" xfId="17031"/>
    <cellStyle name="SAPBEXexcBad8 7 2 4" xfId="17032"/>
    <cellStyle name="SAPBEXexcBad8 7 3" xfId="17033"/>
    <cellStyle name="SAPBEXexcBad8 7 3 2" xfId="17034"/>
    <cellStyle name="SAPBEXexcBad8 7 4" xfId="17035"/>
    <cellStyle name="SAPBEXexcBad8 7 4 2" xfId="17036"/>
    <cellStyle name="SAPBEXexcBad8 7 5" xfId="17037"/>
    <cellStyle name="SAPBEXexcBad8 8" xfId="17038"/>
    <cellStyle name="SAPBEXexcBad8 8 2" xfId="17039"/>
    <cellStyle name="SAPBEXexcBad8 8 2 2" xfId="17040"/>
    <cellStyle name="SAPBEXexcBad8 8 2 2 2" xfId="17041"/>
    <cellStyle name="SAPBEXexcBad8 8 2 3" xfId="17042"/>
    <cellStyle name="SAPBEXexcBad8 8 2 3 2" xfId="17043"/>
    <cellStyle name="SAPBEXexcBad8 8 2 4" xfId="17044"/>
    <cellStyle name="SAPBEXexcBad8 8 3" xfId="17045"/>
    <cellStyle name="SAPBEXexcBad8 8 3 2" xfId="17046"/>
    <cellStyle name="SAPBEXexcBad8 8 4" xfId="17047"/>
    <cellStyle name="SAPBEXexcBad8 8 4 2" xfId="17048"/>
    <cellStyle name="SAPBEXexcBad8 8 5" xfId="17049"/>
    <cellStyle name="SAPBEXexcBad8 9" xfId="17050"/>
    <cellStyle name="SAPBEXexcBad8 9 2" xfId="17051"/>
    <cellStyle name="SAPBEXexcBad8 9 2 2" xfId="17052"/>
    <cellStyle name="SAPBEXexcBad8 9 2 2 2" xfId="17053"/>
    <cellStyle name="SAPBEXexcBad8 9 2 3" xfId="17054"/>
    <cellStyle name="SAPBEXexcBad8 9 2 3 2" xfId="17055"/>
    <cellStyle name="SAPBEXexcBad8 9 2 4" xfId="17056"/>
    <cellStyle name="SAPBEXexcBad8 9 3" xfId="17057"/>
    <cellStyle name="SAPBEXexcBad8 9 3 2" xfId="17058"/>
    <cellStyle name="SAPBEXexcBad8 9 4" xfId="17059"/>
    <cellStyle name="SAPBEXexcBad8 9 4 2" xfId="17060"/>
    <cellStyle name="SAPBEXexcBad8 9 5" xfId="17061"/>
    <cellStyle name="SAPBEXexcBad9" xfId="835"/>
    <cellStyle name="SAPBEXexcBad9 10" xfId="17062"/>
    <cellStyle name="SAPBEXexcBad9 10 2" xfId="17063"/>
    <cellStyle name="SAPBEXexcBad9 10 2 2" xfId="17064"/>
    <cellStyle name="SAPBEXexcBad9 10 2 2 2" xfId="17065"/>
    <cellStyle name="SAPBEXexcBad9 10 2 3" xfId="17066"/>
    <cellStyle name="SAPBEXexcBad9 10 2 3 2" xfId="17067"/>
    <cellStyle name="SAPBEXexcBad9 10 2 4" xfId="17068"/>
    <cellStyle name="SAPBEXexcBad9 10 3" xfId="17069"/>
    <cellStyle name="SAPBEXexcBad9 10 3 2" xfId="17070"/>
    <cellStyle name="SAPBEXexcBad9 10 4" xfId="17071"/>
    <cellStyle name="SAPBEXexcBad9 10 4 2" xfId="17072"/>
    <cellStyle name="SAPBEXexcBad9 10 5" xfId="17073"/>
    <cellStyle name="SAPBEXexcBad9 11" xfId="17074"/>
    <cellStyle name="SAPBEXexcBad9 11 2" xfId="17075"/>
    <cellStyle name="SAPBEXexcBad9 11 2 2" xfId="17076"/>
    <cellStyle name="SAPBEXexcBad9 11 3" xfId="17077"/>
    <cellStyle name="SAPBEXexcBad9 11 3 2" xfId="17078"/>
    <cellStyle name="SAPBEXexcBad9 11 4" xfId="17079"/>
    <cellStyle name="SAPBEXexcBad9 12" xfId="17080"/>
    <cellStyle name="SAPBEXexcBad9 12 2" xfId="17081"/>
    <cellStyle name="SAPBEXexcBad9 12 2 2" xfId="17082"/>
    <cellStyle name="SAPBEXexcBad9 12 3" xfId="17083"/>
    <cellStyle name="SAPBEXexcBad9 12 3 2" xfId="17084"/>
    <cellStyle name="SAPBEXexcBad9 12 4" xfId="17085"/>
    <cellStyle name="SAPBEXexcBad9 13" xfId="17086"/>
    <cellStyle name="SAPBEXexcBad9 13 2" xfId="17087"/>
    <cellStyle name="SAPBEXexcBad9 13 2 2" xfId="17088"/>
    <cellStyle name="SAPBEXexcBad9 13 3" xfId="17089"/>
    <cellStyle name="SAPBEXexcBad9 13 3 2" xfId="17090"/>
    <cellStyle name="SAPBEXexcBad9 13 4" xfId="17091"/>
    <cellStyle name="SAPBEXexcBad9 14" xfId="17092"/>
    <cellStyle name="SAPBEXexcBad9 14 2" xfId="17093"/>
    <cellStyle name="SAPBEXexcBad9 14 2 2" xfId="17094"/>
    <cellStyle name="SAPBEXexcBad9 14 3" xfId="17095"/>
    <cellStyle name="SAPBEXexcBad9 14 3 2" xfId="17096"/>
    <cellStyle name="SAPBEXexcBad9 14 4" xfId="17097"/>
    <cellStyle name="SAPBEXexcBad9 15" xfId="17098"/>
    <cellStyle name="SAPBEXexcBad9 15 2" xfId="17099"/>
    <cellStyle name="SAPBEXexcBad9 15 2 2" xfId="17100"/>
    <cellStyle name="SAPBEXexcBad9 15 3" xfId="17101"/>
    <cellStyle name="SAPBEXexcBad9 15 3 2" xfId="17102"/>
    <cellStyle name="SAPBEXexcBad9 15 4" xfId="17103"/>
    <cellStyle name="SAPBEXexcBad9 16" xfId="17104"/>
    <cellStyle name="SAPBEXexcBad9 16 2" xfId="17105"/>
    <cellStyle name="SAPBEXexcBad9 16 2 2" xfId="17106"/>
    <cellStyle name="SAPBEXexcBad9 16 3" xfId="17107"/>
    <cellStyle name="SAPBEXexcBad9 17" xfId="17108"/>
    <cellStyle name="SAPBEXexcBad9 17 2" xfId="17109"/>
    <cellStyle name="SAPBEXexcBad9 17 2 2" xfId="17110"/>
    <cellStyle name="SAPBEXexcBad9 17 3" xfId="17111"/>
    <cellStyle name="SAPBEXexcBad9 18" xfId="17112"/>
    <cellStyle name="SAPBEXexcBad9 18 2" xfId="17113"/>
    <cellStyle name="SAPBEXexcBad9 18 2 2" xfId="17114"/>
    <cellStyle name="SAPBEXexcBad9 18 3" xfId="17115"/>
    <cellStyle name="SAPBEXexcBad9 19" xfId="17116"/>
    <cellStyle name="SAPBEXexcBad9 19 2" xfId="17117"/>
    <cellStyle name="SAPBEXexcBad9 2" xfId="17118"/>
    <cellStyle name="SAPBEXexcBad9 2 10" xfId="17119"/>
    <cellStyle name="SAPBEXexcBad9 2 10 2" xfId="17120"/>
    <cellStyle name="SAPBEXexcBad9 2 10 2 2" xfId="17121"/>
    <cellStyle name="SAPBEXexcBad9 2 10 3" xfId="17122"/>
    <cellStyle name="SAPBEXexcBad9 2 10 3 2" xfId="17123"/>
    <cellStyle name="SAPBEXexcBad9 2 10 4" xfId="17124"/>
    <cellStyle name="SAPBEXexcBad9 2 11" xfId="17125"/>
    <cellStyle name="SAPBEXexcBad9 2 11 2" xfId="17126"/>
    <cellStyle name="SAPBEXexcBad9 2 11 2 2" xfId="17127"/>
    <cellStyle name="SAPBEXexcBad9 2 11 3" xfId="17128"/>
    <cellStyle name="SAPBEXexcBad9 2 11 3 2" xfId="17129"/>
    <cellStyle name="SAPBEXexcBad9 2 11 4" xfId="17130"/>
    <cellStyle name="SAPBEXexcBad9 2 12" xfId="17131"/>
    <cellStyle name="SAPBEXexcBad9 2 12 2" xfId="17132"/>
    <cellStyle name="SAPBEXexcBad9 2 12 2 2" xfId="17133"/>
    <cellStyle name="SAPBEXexcBad9 2 12 3" xfId="17134"/>
    <cellStyle name="SAPBEXexcBad9 2 12 3 2" xfId="17135"/>
    <cellStyle name="SAPBEXexcBad9 2 12 4" xfId="17136"/>
    <cellStyle name="SAPBEXexcBad9 2 13" xfId="17137"/>
    <cellStyle name="SAPBEXexcBad9 2 13 2" xfId="17138"/>
    <cellStyle name="SAPBEXexcBad9 2 13 2 2" xfId="17139"/>
    <cellStyle name="SAPBEXexcBad9 2 13 3" xfId="17140"/>
    <cellStyle name="SAPBEXexcBad9 2 13 3 2" xfId="17141"/>
    <cellStyle name="SAPBEXexcBad9 2 13 4" xfId="17142"/>
    <cellStyle name="SAPBEXexcBad9 2 14" xfId="17143"/>
    <cellStyle name="SAPBEXexcBad9 2 14 2" xfId="17144"/>
    <cellStyle name="SAPBEXexcBad9 2 14 2 2" xfId="17145"/>
    <cellStyle name="SAPBEXexcBad9 2 14 3" xfId="17146"/>
    <cellStyle name="SAPBEXexcBad9 2 14 3 2" xfId="17147"/>
    <cellStyle name="SAPBEXexcBad9 2 14 4" xfId="17148"/>
    <cellStyle name="SAPBEXexcBad9 2 15" xfId="17149"/>
    <cellStyle name="SAPBEXexcBad9 2 15 2" xfId="17150"/>
    <cellStyle name="SAPBEXexcBad9 2 15 2 2" xfId="17151"/>
    <cellStyle name="SAPBEXexcBad9 2 15 3" xfId="17152"/>
    <cellStyle name="SAPBEXexcBad9 2 16" xfId="17153"/>
    <cellStyle name="SAPBEXexcBad9 2 16 2" xfId="17154"/>
    <cellStyle name="SAPBEXexcBad9 2 16 2 2" xfId="17155"/>
    <cellStyle name="SAPBEXexcBad9 2 16 3" xfId="17156"/>
    <cellStyle name="SAPBEXexcBad9 2 17" xfId="17157"/>
    <cellStyle name="SAPBEXexcBad9 2 17 2" xfId="17158"/>
    <cellStyle name="SAPBEXexcBad9 2 17 2 2" xfId="17159"/>
    <cellStyle name="SAPBEXexcBad9 2 17 3" xfId="17160"/>
    <cellStyle name="SAPBEXexcBad9 2 18" xfId="17161"/>
    <cellStyle name="SAPBEXexcBad9 2 18 2" xfId="17162"/>
    <cellStyle name="SAPBEXexcBad9 2 19" xfId="17163"/>
    <cellStyle name="SAPBEXexcBad9 2 19 2" xfId="17164"/>
    <cellStyle name="SAPBEXexcBad9 2 2" xfId="17165"/>
    <cellStyle name="SAPBEXexcBad9 2 2 10" xfId="17166"/>
    <cellStyle name="SAPBEXexcBad9 2 2 10 2" xfId="17167"/>
    <cellStyle name="SAPBEXexcBad9 2 2 10 2 2" xfId="17168"/>
    <cellStyle name="SAPBEXexcBad9 2 2 10 3" xfId="17169"/>
    <cellStyle name="SAPBEXexcBad9 2 2 10 3 2" xfId="17170"/>
    <cellStyle name="SAPBEXexcBad9 2 2 10 4" xfId="17171"/>
    <cellStyle name="SAPBEXexcBad9 2 2 11" xfId="17172"/>
    <cellStyle name="SAPBEXexcBad9 2 2 11 2" xfId="17173"/>
    <cellStyle name="SAPBEXexcBad9 2 2 12" xfId="17174"/>
    <cellStyle name="SAPBEXexcBad9 2 2 12 2" xfId="17175"/>
    <cellStyle name="SAPBEXexcBad9 2 2 13" xfId="17176"/>
    <cellStyle name="SAPBEXexcBad9 2 2 2" xfId="17177"/>
    <cellStyle name="SAPBEXexcBad9 2 2 2 10" xfId="17178"/>
    <cellStyle name="SAPBEXexcBad9 2 2 2 2" xfId="17179"/>
    <cellStyle name="SAPBEXexcBad9 2 2 2 2 2" xfId="17180"/>
    <cellStyle name="SAPBEXexcBad9 2 2 2 2 2 2" xfId="17181"/>
    <cellStyle name="SAPBEXexcBad9 2 2 2 2 2 2 2" xfId="17182"/>
    <cellStyle name="SAPBEXexcBad9 2 2 2 2 2 3" xfId="17183"/>
    <cellStyle name="SAPBEXexcBad9 2 2 2 2 2 3 2" xfId="17184"/>
    <cellStyle name="SAPBEXexcBad9 2 2 2 2 2 4" xfId="17185"/>
    <cellStyle name="SAPBEXexcBad9 2 2 2 2 3" xfId="17186"/>
    <cellStyle name="SAPBEXexcBad9 2 2 2 2 3 2" xfId="17187"/>
    <cellStyle name="SAPBEXexcBad9 2 2 2 2 4" xfId="17188"/>
    <cellStyle name="SAPBEXexcBad9 2 2 2 2 4 2" xfId="17189"/>
    <cellStyle name="SAPBEXexcBad9 2 2 2 2 5" xfId="17190"/>
    <cellStyle name="SAPBEXexcBad9 2 2 2 3" xfId="17191"/>
    <cellStyle name="SAPBEXexcBad9 2 2 2 3 2" xfId="17192"/>
    <cellStyle name="SAPBEXexcBad9 2 2 2 3 2 2" xfId="17193"/>
    <cellStyle name="SAPBEXexcBad9 2 2 2 3 2 2 2" xfId="17194"/>
    <cellStyle name="SAPBEXexcBad9 2 2 2 3 2 3" xfId="17195"/>
    <cellStyle name="SAPBEXexcBad9 2 2 2 3 2 3 2" xfId="17196"/>
    <cellStyle name="SAPBEXexcBad9 2 2 2 3 2 4" xfId="17197"/>
    <cellStyle name="SAPBEXexcBad9 2 2 2 3 3" xfId="17198"/>
    <cellStyle name="SAPBEXexcBad9 2 2 2 3 3 2" xfId="17199"/>
    <cellStyle name="SAPBEXexcBad9 2 2 2 3 4" xfId="17200"/>
    <cellStyle name="SAPBEXexcBad9 2 2 2 3 4 2" xfId="17201"/>
    <cellStyle name="SAPBEXexcBad9 2 2 2 3 5" xfId="17202"/>
    <cellStyle name="SAPBEXexcBad9 2 2 2 4" xfId="17203"/>
    <cellStyle name="SAPBEXexcBad9 2 2 2 4 2" xfId="17204"/>
    <cellStyle name="SAPBEXexcBad9 2 2 2 4 2 2" xfId="17205"/>
    <cellStyle name="SAPBEXexcBad9 2 2 2 4 2 2 2" xfId="17206"/>
    <cellStyle name="SAPBEXexcBad9 2 2 2 4 2 3" xfId="17207"/>
    <cellStyle name="SAPBEXexcBad9 2 2 2 4 2 3 2" xfId="17208"/>
    <cellStyle name="SAPBEXexcBad9 2 2 2 4 2 4" xfId="17209"/>
    <cellStyle name="SAPBEXexcBad9 2 2 2 4 3" xfId="17210"/>
    <cellStyle name="SAPBEXexcBad9 2 2 2 4 3 2" xfId="17211"/>
    <cellStyle name="SAPBEXexcBad9 2 2 2 4 4" xfId="17212"/>
    <cellStyle name="SAPBEXexcBad9 2 2 2 4 4 2" xfId="17213"/>
    <cellStyle name="SAPBEXexcBad9 2 2 2 4 5" xfId="17214"/>
    <cellStyle name="SAPBEXexcBad9 2 2 2 5" xfId="17215"/>
    <cellStyle name="SAPBEXexcBad9 2 2 2 5 2" xfId="17216"/>
    <cellStyle name="SAPBEXexcBad9 2 2 2 5 2 2" xfId="17217"/>
    <cellStyle name="SAPBEXexcBad9 2 2 2 5 2 2 2" xfId="17218"/>
    <cellStyle name="SAPBEXexcBad9 2 2 2 5 2 3" xfId="17219"/>
    <cellStyle name="SAPBEXexcBad9 2 2 2 5 2 3 2" xfId="17220"/>
    <cellStyle name="SAPBEXexcBad9 2 2 2 5 2 4" xfId="17221"/>
    <cellStyle name="SAPBEXexcBad9 2 2 2 5 3" xfId="17222"/>
    <cellStyle name="SAPBEXexcBad9 2 2 2 5 3 2" xfId="17223"/>
    <cellStyle name="SAPBEXexcBad9 2 2 2 5 4" xfId="17224"/>
    <cellStyle name="SAPBEXexcBad9 2 2 2 5 4 2" xfId="17225"/>
    <cellStyle name="SAPBEXexcBad9 2 2 2 5 5" xfId="17226"/>
    <cellStyle name="SAPBEXexcBad9 2 2 2 6" xfId="17227"/>
    <cellStyle name="SAPBEXexcBad9 2 2 2 6 2" xfId="17228"/>
    <cellStyle name="SAPBEXexcBad9 2 2 2 6 2 2" xfId="17229"/>
    <cellStyle name="SAPBEXexcBad9 2 2 2 6 2 2 2" xfId="17230"/>
    <cellStyle name="SAPBEXexcBad9 2 2 2 6 2 3" xfId="17231"/>
    <cellStyle name="SAPBEXexcBad9 2 2 2 6 2 3 2" xfId="17232"/>
    <cellStyle name="SAPBEXexcBad9 2 2 2 6 2 4" xfId="17233"/>
    <cellStyle name="SAPBEXexcBad9 2 2 2 6 3" xfId="17234"/>
    <cellStyle name="SAPBEXexcBad9 2 2 2 6 3 2" xfId="17235"/>
    <cellStyle name="SAPBEXexcBad9 2 2 2 6 4" xfId="17236"/>
    <cellStyle name="SAPBEXexcBad9 2 2 2 6 4 2" xfId="17237"/>
    <cellStyle name="SAPBEXexcBad9 2 2 2 6 5" xfId="17238"/>
    <cellStyle name="SAPBEXexcBad9 2 2 2 7" xfId="17239"/>
    <cellStyle name="SAPBEXexcBad9 2 2 2 7 2" xfId="17240"/>
    <cellStyle name="SAPBEXexcBad9 2 2 2 7 2 2" xfId="17241"/>
    <cellStyle name="SAPBEXexcBad9 2 2 2 7 3" xfId="17242"/>
    <cellStyle name="SAPBEXexcBad9 2 2 2 7 3 2" xfId="17243"/>
    <cellStyle name="SAPBEXexcBad9 2 2 2 7 4" xfId="17244"/>
    <cellStyle name="SAPBEXexcBad9 2 2 2 8" xfId="17245"/>
    <cellStyle name="SAPBEXexcBad9 2 2 2 8 2" xfId="17246"/>
    <cellStyle name="SAPBEXexcBad9 2 2 2 9" xfId="17247"/>
    <cellStyle name="SAPBEXexcBad9 2 2 2 9 2" xfId="17248"/>
    <cellStyle name="SAPBEXexcBad9 2 2 3" xfId="17249"/>
    <cellStyle name="SAPBEXexcBad9 2 2 3 10" xfId="17250"/>
    <cellStyle name="SAPBEXexcBad9 2 2 3 2" xfId="17251"/>
    <cellStyle name="SAPBEXexcBad9 2 2 3 2 2" xfId="17252"/>
    <cellStyle name="SAPBEXexcBad9 2 2 3 2 2 2" xfId="17253"/>
    <cellStyle name="SAPBEXexcBad9 2 2 3 2 2 2 2" xfId="17254"/>
    <cellStyle name="SAPBEXexcBad9 2 2 3 2 2 3" xfId="17255"/>
    <cellStyle name="SAPBEXexcBad9 2 2 3 2 2 3 2" xfId="17256"/>
    <cellStyle name="SAPBEXexcBad9 2 2 3 2 2 4" xfId="17257"/>
    <cellStyle name="SAPBEXexcBad9 2 2 3 2 3" xfId="17258"/>
    <cellStyle name="SAPBEXexcBad9 2 2 3 2 3 2" xfId="17259"/>
    <cellStyle name="SAPBEXexcBad9 2 2 3 2 4" xfId="17260"/>
    <cellStyle name="SAPBEXexcBad9 2 2 3 2 4 2" xfId="17261"/>
    <cellStyle name="SAPBEXexcBad9 2 2 3 2 5" xfId="17262"/>
    <cellStyle name="SAPBEXexcBad9 2 2 3 3" xfId="17263"/>
    <cellStyle name="SAPBEXexcBad9 2 2 3 3 2" xfId="17264"/>
    <cellStyle name="SAPBEXexcBad9 2 2 3 3 2 2" xfId="17265"/>
    <cellStyle name="SAPBEXexcBad9 2 2 3 3 2 2 2" xfId="17266"/>
    <cellStyle name="SAPBEXexcBad9 2 2 3 3 2 3" xfId="17267"/>
    <cellStyle name="SAPBEXexcBad9 2 2 3 3 2 3 2" xfId="17268"/>
    <cellStyle name="SAPBEXexcBad9 2 2 3 3 2 4" xfId="17269"/>
    <cellStyle name="SAPBEXexcBad9 2 2 3 3 3" xfId="17270"/>
    <cellStyle name="SAPBEXexcBad9 2 2 3 3 3 2" xfId="17271"/>
    <cellStyle name="SAPBEXexcBad9 2 2 3 3 4" xfId="17272"/>
    <cellStyle name="SAPBEXexcBad9 2 2 3 3 4 2" xfId="17273"/>
    <cellStyle name="SAPBEXexcBad9 2 2 3 3 5" xfId="17274"/>
    <cellStyle name="SAPBEXexcBad9 2 2 3 4" xfId="17275"/>
    <cellStyle name="SAPBEXexcBad9 2 2 3 4 2" xfId="17276"/>
    <cellStyle name="SAPBEXexcBad9 2 2 3 4 2 2" xfId="17277"/>
    <cellStyle name="SAPBEXexcBad9 2 2 3 4 2 2 2" xfId="17278"/>
    <cellStyle name="SAPBEXexcBad9 2 2 3 4 2 3" xfId="17279"/>
    <cellStyle name="SAPBEXexcBad9 2 2 3 4 2 3 2" xfId="17280"/>
    <cellStyle name="SAPBEXexcBad9 2 2 3 4 2 4" xfId="17281"/>
    <cellStyle name="SAPBEXexcBad9 2 2 3 4 3" xfId="17282"/>
    <cellStyle name="SAPBEXexcBad9 2 2 3 4 3 2" xfId="17283"/>
    <cellStyle name="SAPBEXexcBad9 2 2 3 4 4" xfId="17284"/>
    <cellStyle name="SAPBEXexcBad9 2 2 3 4 4 2" xfId="17285"/>
    <cellStyle name="SAPBEXexcBad9 2 2 3 4 5" xfId="17286"/>
    <cellStyle name="SAPBEXexcBad9 2 2 3 5" xfId="17287"/>
    <cellStyle name="SAPBEXexcBad9 2 2 3 5 2" xfId="17288"/>
    <cellStyle name="SAPBEXexcBad9 2 2 3 5 2 2" xfId="17289"/>
    <cellStyle name="SAPBEXexcBad9 2 2 3 5 2 2 2" xfId="17290"/>
    <cellStyle name="SAPBEXexcBad9 2 2 3 5 2 3" xfId="17291"/>
    <cellStyle name="SAPBEXexcBad9 2 2 3 5 2 3 2" xfId="17292"/>
    <cellStyle name="SAPBEXexcBad9 2 2 3 5 2 4" xfId="17293"/>
    <cellStyle name="SAPBEXexcBad9 2 2 3 5 3" xfId="17294"/>
    <cellStyle name="SAPBEXexcBad9 2 2 3 5 3 2" xfId="17295"/>
    <cellStyle name="SAPBEXexcBad9 2 2 3 5 4" xfId="17296"/>
    <cellStyle name="SAPBEXexcBad9 2 2 3 5 4 2" xfId="17297"/>
    <cellStyle name="SAPBEXexcBad9 2 2 3 5 5" xfId="17298"/>
    <cellStyle name="SAPBEXexcBad9 2 2 3 6" xfId="17299"/>
    <cellStyle name="SAPBEXexcBad9 2 2 3 6 2" xfId="17300"/>
    <cellStyle name="SAPBEXexcBad9 2 2 3 6 2 2" xfId="17301"/>
    <cellStyle name="SAPBEXexcBad9 2 2 3 6 2 2 2" xfId="17302"/>
    <cellStyle name="SAPBEXexcBad9 2 2 3 6 2 3" xfId="17303"/>
    <cellStyle name="SAPBEXexcBad9 2 2 3 6 2 3 2" xfId="17304"/>
    <cellStyle name="SAPBEXexcBad9 2 2 3 6 2 4" xfId="17305"/>
    <cellStyle name="SAPBEXexcBad9 2 2 3 6 3" xfId="17306"/>
    <cellStyle name="SAPBEXexcBad9 2 2 3 6 3 2" xfId="17307"/>
    <cellStyle name="SAPBEXexcBad9 2 2 3 6 4" xfId="17308"/>
    <cellStyle name="SAPBEXexcBad9 2 2 3 6 4 2" xfId="17309"/>
    <cellStyle name="SAPBEXexcBad9 2 2 3 6 5" xfId="17310"/>
    <cellStyle name="SAPBEXexcBad9 2 2 3 7" xfId="17311"/>
    <cellStyle name="SAPBEXexcBad9 2 2 3 7 2" xfId="17312"/>
    <cellStyle name="SAPBEXexcBad9 2 2 3 7 2 2" xfId="17313"/>
    <cellStyle name="SAPBEXexcBad9 2 2 3 7 3" xfId="17314"/>
    <cellStyle name="SAPBEXexcBad9 2 2 3 7 3 2" xfId="17315"/>
    <cellStyle name="SAPBEXexcBad9 2 2 3 7 4" xfId="17316"/>
    <cellStyle name="SAPBEXexcBad9 2 2 3 8" xfId="17317"/>
    <cellStyle name="SAPBEXexcBad9 2 2 3 8 2" xfId="17318"/>
    <cellStyle name="SAPBEXexcBad9 2 2 3 9" xfId="17319"/>
    <cellStyle name="SAPBEXexcBad9 2 2 3 9 2" xfId="17320"/>
    <cellStyle name="SAPBEXexcBad9 2 2 4" xfId="17321"/>
    <cellStyle name="SAPBEXexcBad9 2 2 4 10" xfId="17322"/>
    <cellStyle name="SAPBEXexcBad9 2 2 4 2" xfId="17323"/>
    <cellStyle name="SAPBEXexcBad9 2 2 4 2 2" xfId="17324"/>
    <cellStyle name="SAPBEXexcBad9 2 2 4 2 2 2" xfId="17325"/>
    <cellStyle name="SAPBEXexcBad9 2 2 4 2 2 2 2" xfId="17326"/>
    <cellStyle name="SAPBEXexcBad9 2 2 4 2 2 3" xfId="17327"/>
    <cellStyle name="SAPBEXexcBad9 2 2 4 2 2 3 2" xfId="17328"/>
    <cellStyle name="SAPBEXexcBad9 2 2 4 2 2 4" xfId="17329"/>
    <cellStyle name="SAPBEXexcBad9 2 2 4 2 3" xfId="17330"/>
    <cellStyle name="SAPBEXexcBad9 2 2 4 2 3 2" xfId="17331"/>
    <cellStyle name="SAPBEXexcBad9 2 2 4 2 4" xfId="17332"/>
    <cellStyle name="SAPBEXexcBad9 2 2 4 2 4 2" xfId="17333"/>
    <cellStyle name="SAPBEXexcBad9 2 2 4 2 5" xfId="17334"/>
    <cellStyle name="SAPBEXexcBad9 2 2 4 3" xfId="17335"/>
    <cellStyle name="SAPBEXexcBad9 2 2 4 3 2" xfId="17336"/>
    <cellStyle name="SAPBEXexcBad9 2 2 4 3 2 2" xfId="17337"/>
    <cellStyle name="SAPBEXexcBad9 2 2 4 3 2 2 2" xfId="17338"/>
    <cellStyle name="SAPBEXexcBad9 2 2 4 3 2 3" xfId="17339"/>
    <cellStyle name="SAPBEXexcBad9 2 2 4 3 2 3 2" xfId="17340"/>
    <cellStyle name="SAPBEXexcBad9 2 2 4 3 2 4" xfId="17341"/>
    <cellStyle name="SAPBEXexcBad9 2 2 4 3 3" xfId="17342"/>
    <cellStyle name="SAPBEXexcBad9 2 2 4 3 3 2" xfId="17343"/>
    <cellStyle name="SAPBEXexcBad9 2 2 4 3 4" xfId="17344"/>
    <cellStyle name="SAPBEXexcBad9 2 2 4 3 4 2" xfId="17345"/>
    <cellStyle name="SAPBEXexcBad9 2 2 4 3 5" xfId="17346"/>
    <cellStyle name="SAPBEXexcBad9 2 2 4 4" xfId="17347"/>
    <cellStyle name="SAPBEXexcBad9 2 2 4 4 2" xfId="17348"/>
    <cellStyle name="SAPBEXexcBad9 2 2 4 4 2 2" xfId="17349"/>
    <cellStyle name="SAPBEXexcBad9 2 2 4 4 2 2 2" xfId="17350"/>
    <cellStyle name="SAPBEXexcBad9 2 2 4 4 2 3" xfId="17351"/>
    <cellStyle name="SAPBEXexcBad9 2 2 4 4 2 3 2" xfId="17352"/>
    <cellStyle name="SAPBEXexcBad9 2 2 4 4 2 4" xfId="17353"/>
    <cellStyle name="SAPBEXexcBad9 2 2 4 4 3" xfId="17354"/>
    <cellStyle name="SAPBEXexcBad9 2 2 4 4 3 2" xfId="17355"/>
    <cellStyle name="SAPBEXexcBad9 2 2 4 4 4" xfId="17356"/>
    <cellStyle name="SAPBEXexcBad9 2 2 4 4 4 2" xfId="17357"/>
    <cellStyle name="SAPBEXexcBad9 2 2 4 4 5" xfId="17358"/>
    <cellStyle name="SAPBEXexcBad9 2 2 4 5" xfId="17359"/>
    <cellStyle name="SAPBEXexcBad9 2 2 4 5 2" xfId="17360"/>
    <cellStyle name="SAPBEXexcBad9 2 2 4 5 2 2" xfId="17361"/>
    <cellStyle name="SAPBEXexcBad9 2 2 4 5 2 2 2" xfId="17362"/>
    <cellStyle name="SAPBEXexcBad9 2 2 4 5 2 3" xfId="17363"/>
    <cellStyle name="SAPBEXexcBad9 2 2 4 5 2 3 2" xfId="17364"/>
    <cellStyle name="SAPBEXexcBad9 2 2 4 5 2 4" xfId="17365"/>
    <cellStyle name="SAPBEXexcBad9 2 2 4 5 3" xfId="17366"/>
    <cellStyle name="SAPBEXexcBad9 2 2 4 5 3 2" xfId="17367"/>
    <cellStyle name="SAPBEXexcBad9 2 2 4 5 4" xfId="17368"/>
    <cellStyle name="SAPBEXexcBad9 2 2 4 5 4 2" xfId="17369"/>
    <cellStyle name="SAPBEXexcBad9 2 2 4 5 5" xfId="17370"/>
    <cellStyle name="SAPBEXexcBad9 2 2 4 6" xfId="17371"/>
    <cellStyle name="SAPBEXexcBad9 2 2 4 6 2" xfId="17372"/>
    <cellStyle name="SAPBEXexcBad9 2 2 4 6 2 2" xfId="17373"/>
    <cellStyle name="SAPBEXexcBad9 2 2 4 6 2 2 2" xfId="17374"/>
    <cellStyle name="SAPBEXexcBad9 2 2 4 6 2 3" xfId="17375"/>
    <cellStyle name="SAPBEXexcBad9 2 2 4 6 2 3 2" xfId="17376"/>
    <cellStyle name="SAPBEXexcBad9 2 2 4 6 2 4" xfId="17377"/>
    <cellStyle name="SAPBEXexcBad9 2 2 4 6 3" xfId="17378"/>
    <cellStyle name="SAPBEXexcBad9 2 2 4 6 3 2" xfId="17379"/>
    <cellStyle name="SAPBEXexcBad9 2 2 4 6 4" xfId="17380"/>
    <cellStyle name="SAPBEXexcBad9 2 2 4 6 4 2" xfId="17381"/>
    <cellStyle name="SAPBEXexcBad9 2 2 4 6 5" xfId="17382"/>
    <cellStyle name="SAPBEXexcBad9 2 2 4 7" xfId="17383"/>
    <cellStyle name="SAPBEXexcBad9 2 2 4 7 2" xfId="17384"/>
    <cellStyle name="SAPBEXexcBad9 2 2 4 7 2 2" xfId="17385"/>
    <cellStyle name="SAPBEXexcBad9 2 2 4 7 3" xfId="17386"/>
    <cellStyle name="SAPBEXexcBad9 2 2 4 7 3 2" xfId="17387"/>
    <cellStyle name="SAPBEXexcBad9 2 2 4 7 4" xfId="17388"/>
    <cellStyle name="SAPBEXexcBad9 2 2 4 8" xfId="17389"/>
    <cellStyle name="SAPBEXexcBad9 2 2 4 8 2" xfId="17390"/>
    <cellStyle name="SAPBEXexcBad9 2 2 4 9" xfId="17391"/>
    <cellStyle name="SAPBEXexcBad9 2 2 4 9 2" xfId="17392"/>
    <cellStyle name="SAPBEXexcBad9 2 2 5" xfId="17393"/>
    <cellStyle name="SAPBEXexcBad9 2 2 5 2" xfId="17394"/>
    <cellStyle name="SAPBEXexcBad9 2 2 5 2 2" xfId="17395"/>
    <cellStyle name="SAPBEXexcBad9 2 2 5 2 2 2" xfId="17396"/>
    <cellStyle name="SAPBEXexcBad9 2 2 5 2 3" xfId="17397"/>
    <cellStyle name="SAPBEXexcBad9 2 2 5 2 3 2" xfId="17398"/>
    <cellStyle name="SAPBEXexcBad9 2 2 5 2 4" xfId="17399"/>
    <cellStyle name="SAPBEXexcBad9 2 2 5 3" xfId="17400"/>
    <cellStyle name="SAPBEXexcBad9 2 2 5 3 2" xfId="17401"/>
    <cellStyle name="SAPBEXexcBad9 2 2 5 4" xfId="17402"/>
    <cellStyle name="SAPBEXexcBad9 2 2 5 4 2" xfId="17403"/>
    <cellStyle name="SAPBEXexcBad9 2 2 5 5" xfId="17404"/>
    <cellStyle name="SAPBEXexcBad9 2 2 6" xfId="17405"/>
    <cellStyle name="SAPBEXexcBad9 2 2 6 2" xfId="17406"/>
    <cellStyle name="SAPBEXexcBad9 2 2 6 2 2" xfId="17407"/>
    <cellStyle name="SAPBEXexcBad9 2 2 6 2 2 2" xfId="17408"/>
    <cellStyle name="SAPBEXexcBad9 2 2 6 2 3" xfId="17409"/>
    <cellStyle name="SAPBEXexcBad9 2 2 6 2 3 2" xfId="17410"/>
    <cellStyle name="SAPBEXexcBad9 2 2 6 2 4" xfId="17411"/>
    <cellStyle name="SAPBEXexcBad9 2 2 6 3" xfId="17412"/>
    <cellStyle name="SAPBEXexcBad9 2 2 6 3 2" xfId="17413"/>
    <cellStyle name="SAPBEXexcBad9 2 2 6 4" xfId="17414"/>
    <cellStyle name="SAPBEXexcBad9 2 2 6 4 2" xfId="17415"/>
    <cellStyle name="SAPBEXexcBad9 2 2 6 5" xfId="17416"/>
    <cellStyle name="SAPBEXexcBad9 2 2 7" xfId="17417"/>
    <cellStyle name="SAPBEXexcBad9 2 2 7 2" xfId="17418"/>
    <cellStyle name="SAPBEXexcBad9 2 2 7 2 2" xfId="17419"/>
    <cellStyle name="SAPBEXexcBad9 2 2 7 2 2 2" xfId="17420"/>
    <cellStyle name="SAPBEXexcBad9 2 2 7 2 3" xfId="17421"/>
    <cellStyle name="SAPBEXexcBad9 2 2 7 2 3 2" xfId="17422"/>
    <cellStyle name="SAPBEXexcBad9 2 2 7 2 4" xfId="17423"/>
    <cellStyle name="SAPBEXexcBad9 2 2 7 3" xfId="17424"/>
    <cellStyle name="SAPBEXexcBad9 2 2 7 3 2" xfId="17425"/>
    <cellStyle name="SAPBEXexcBad9 2 2 7 4" xfId="17426"/>
    <cellStyle name="SAPBEXexcBad9 2 2 7 4 2" xfId="17427"/>
    <cellStyle name="SAPBEXexcBad9 2 2 7 5" xfId="17428"/>
    <cellStyle name="SAPBEXexcBad9 2 2 8" xfId="17429"/>
    <cellStyle name="SAPBEXexcBad9 2 2 8 2" xfId="17430"/>
    <cellStyle name="SAPBEXexcBad9 2 2 8 2 2" xfId="17431"/>
    <cellStyle name="SAPBEXexcBad9 2 2 8 2 2 2" xfId="17432"/>
    <cellStyle name="SAPBEXexcBad9 2 2 8 2 3" xfId="17433"/>
    <cellStyle name="SAPBEXexcBad9 2 2 8 2 3 2" xfId="17434"/>
    <cellStyle name="SAPBEXexcBad9 2 2 8 2 4" xfId="17435"/>
    <cellStyle name="SAPBEXexcBad9 2 2 8 3" xfId="17436"/>
    <cellStyle name="SAPBEXexcBad9 2 2 8 3 2" xfId="17437"/>
    <cellStyle name="SAPBEXexcBad9 2 2 8 4" xfId="17438"/>
    <cellStyle name="SAPBEXexcBad9 2 2 8 4 2" xfId="17439"/>
    <cellStyle name="SAPBEXexcBad9 2 2 8 5" xfId="17440"/>
    <cellStyle name="SAPBEXexcBad9 2 2 9" xfId="17441"/>
    <cellStyle name="SAPBEXexcBad9 2 2 9 2" xfId="17442"/>
    <cellStyle name="SAPBEXexcBad9 2 2 9 2 2" xfId="17443"/>
    <cellStyle name="SAPBEXexcBad9 2 2 9 2 2 2" xfId="17444"/>
    <cellStyle name="SAPBEXexcBad9 2 2 9 2 3" xfId="17445"/>
    <cellStyle name="SAPBEXexcBad9 2 2 9 2 3 2" xfId="17446"/>
    <cellStyle name="SAPBEXexcBad9 2 2 9 2 4" xfId="17447"/>
    <cellStyle name="SAPBEXexcBad9 2 2 9 3" xfId="17448"/>
    <cellStyle name="SAPBEXexcBad9 2 2 9 3 2" xfId="17449"/>
    <cellStyle name="SAPBEXexcBad9 2 2 9 4" xfId="17450"/>
    <cellStyle name="SAPBEXexcBad9 2 2 9 4 2" xfId="17451"/>
    <cellStyle name="SAPBEXexcBad9 2 2 9 5" xfId="17452"/>
    <cellStyle name="SAPBEXexcBad9 2 20" xfId="17453"/>
    <cellStyle name="SAPBEXexcBad9 2 20 2" xfId="17454"/>
    <cellStyle name="SAPBEXexcBad9 2 21" xfId="17455"/>
    <cellStyle name="SAPBEXexcBad9 2 3" xfId="17456"/>
    <cellStyle name="SAPBEXexcBad9 2 3 10" xfId="17457"/>
    <cellStyle name="SAPBEXexcBad9 2 3 2" xfId="17458"/>
    <cellStyle name="SAPBEXexcBad9 2 3 2 2" xfId="17459"/>
    <cellStyle name="SAPBEXexcBad9 2 3 2 2 2" xfId="17460"/>
    <cellStyle name="SAPBEXexcBad9 2 3 2 2 2 2" xfId="17461"/>
    <cellStyle name="SAPBEXexcBad9 2 3 2 2 3" xfId="17462"/>
    <cellStyle name="SAPBEXexcBad9 2 3 2 2 3 2" xfId="17463"/>
    <cellStyle name="SAPBEXexcBad9 2 3 2 2 4" xfId="17464"/>
    <cellStyle name="SAPBEXexcBad9 2 3 2 3" xfId="17465"/>
    <cellStyle name="SAPBEXexcBad9 2 3 2 3 2" xfId="17466"/>
    <cellStyle name="SAPBEXexcBad9 2 3 2 4" xfId="17467"/>
    <cellStyle name="SAPBEXexcBad9 2 3 2 4 2" xfId="17468"/>
    <cellStyle name="SAPBEXexcBad9 2 3 2 5" xfId="17469"/>
    <cellStyle name="SAPBEXexcBad9 2 3 3" xfId="17470"/>
    <cellStyle name="SAPBEXexcBad9 2 3 3 2" xfId="17471"/>
    <cellStyle name="SAPBEXexcBad9 2 3 3 2 2" xfId="17472"/>
    <cellStyle name="SAPBEXexcBad9 2 3 3 2 2 2" xfId="17473"/>
    <cellStyle name="SAPBEXexcBad9 2 3 3 2 3" xfId="17474"/>
    <cellStyle name="SAPBEXexcBad9 2 3 3 2 3 2" xfId="17475"/>
    <cellStyle name="SAPBEXexcBad9 2 3 3 2 4" xfId="17476"/>
    <cellStyle name="SAPBEXexcBad9 2 3 3 3" xfId="17477"/>
    <cellStyle name="SAPBEXexcBad9 2 3 3 3 2" xfId="17478"/>
    <cellStyle name="SAPBEXexcBad9 2 3 3 4" xfId="17479"/>
    <cellStyle name="SAPBEXexcBad9 2 3 3 4 2" xfId="17480"/>
    <cellStyle name="SAPBEXexcBad9 2 3 3 5" xfId="17481"/>
    <cellStyle name="SAPBEXexcBad9 2 3 4" xfId="17482"/>
    <cellStyle name="SAPBEXexcBad9 2 3 4 2" xfId="17483"/>
    <cellStyle name="SAPBEXexcBad9 2 3 4 2 2" xfId="17484"/>
    <cellStyle name="SAPBEXexcBad9 2 3 4 2 2 2" xfId="17485"/>
    <cellStyle name="SAPBEXexcBad9 2 3 4 2 3" xfId="17486"/>
    <cellStyle name="SAPBEXexcBad9 2 3 4 2 3 2" xfId="17487"/>
    <cellStyle name="SAPBEXexcBad9 2 3 4 2 4" xfId="17488"/>
    <cellStyle name="SAPBEXexcBad9 2 3 4 3" xfId="17489"/>
    <cellStyle name="SAPBEXexcBad9 2 3 4 3 2" xfId="17490"/>
    <cellStyle name="SAPBEXexcBad9 2 3 4 4" xfId="17491"/>
    <cellStyle name="SAPBEXexcBad9 2 3 4 4 2" xfId="17492"/>
    <cellStyle name="SAPBEXexcBad9 2 3 4 5" xfId="17493"/>
    <cellStyle name="SAPBEXexcBad9 2 3 5" xfId="17494"/>
    <cellStyle name="SAPBEXexcBad9 2 3 5 2" xfId="17495"/>
    <cellStyle name="SAPBEXexcBad9 2 3 5 2 2" xfId="17496"/>
    <cellStyle name="SAPBEXexcBad9 2 3 5 2 2 2" xfId="17497"/>
    <cellStyle name="SAPBEXexcBad9 2 3 5 2 3" xfId="17498"/>
    <cellStyle name="SAPBEXexcBad9 2 3 5 2 3 2" xfId="17499"/>
    <cellStyle name="SAPBEXexcBad9 2 3 5 2 4" xfId="17500"/>
    <cellStyle name="SAPBEXexcBad9 2 3 5 3" xfId="17501"/>
    <cellStyle name="SAPBEXexcBad9 2 3 5 3 2" xfId="17502"/>
    <cellStyle name="SAPBEXexcBad9 2 3 5 4" xfId="17503"/>
    <cellStyle name="SAPBEXexcBad9 2 3 5 4 2" xfId="17504"/>
    <cellStyle name="SAPBEXexcBad9 2 3 5 5" xfId="17505"/>
    <cellStyle name="SAPBEXexcBad9 2 3 6" xfId="17506"/>
    <cellStyle name="SAPBEXexcBad9 2 3 6 2" xfId="17507"/>
    <cellStyle name="SAPBEXexcBad9 2 3 6 2 2" xfId="17508"/>
    <cellStyle name="SAPBEXexcBad9 2 3 6 2 2 2" xfId="17509"/>
    <cellStyle name="SAPBEXexcBad9 2 3 6 2 3" xfId="17510"/>
    <cellStyle name="SAPBEXexcBad9 2 3 6 2 3 2" xfId="17511"/>
    <cellStyle name="SAPBEXexcBad9 2 3 6 2 4" xfId="17512"/>
    <cellStyle name="SAPBEXexcBad9 2 3 6 3" xfId="17513"/>
    <cellStyle name="SAPBEXexcBad9 2 3 6 3 2" xfId="17514"/>
    <cellStyle name="SAPBEXexcBad9 2 3 6 4" xfId="17515"/>
    <cellStyle name="SAPBEXexcBad9 2 3 6 4 2" xfId="17516"/>
    <cellStyle name="SAPBEXexcBad9 2 3 6 5" xfId="17517"/>
    <cellStyle name="SAPBEXexcBad9 2 3 7" xfId="17518"/>
    <cellStyle name="SAPBEXexcBad9 2 3 7 2" xfId="17519"/>
    <cellStyle name="SAPBEXexcBad9 2 3 7 2 2" xfId="17520"/>
    <cellStyle name="SAPBEXexcBad9 2 3 7 3" xfId="17521"/>
    <cellStyle name="SAPBEXexcBad9 2 3 7 3 2" xfId="17522"/>
    <cellStyle name="SAPBEXexcBad9 2 3 7 4" xfId="17523"/>
    <cellStyle name="SAPBEXexcBad9 2 3 8" xfId="17524"/>
    <cellStyle name="SAPBEXexcBad9 2 3 8 2" xfId="17525"/>
    <cellStyle name="SAPBEXexcBad9 2 3 9" xfId="17526"/>
    <cellStyle name="SAPBEXexcBad9 2 3 9 2" xfId="17527"/>
    <cellStyle name="SAPBEXexcBad9 2 4" xfId="17528"/>
    <cellStyle name="SAPBEXexcBad9 2 4 10" xfId="17529"/>
    <cellStyle name="SAPBEXexcBad9 2 4 2" xfId="17530"/>
    <cellStyle name="SAPBEXexcBad9 2 4 2 2" xfId="17531"/>
    <cellStyle name="SAPBEXexcBad9 2 4 2 2 2" xfId="17532"/>
    <cellStyle name="SAPBEXexcBad9 2 4 2 2 2 2" xfId="17533"/>
    <cellStyle name="SAPBEXexcBad9 2 4 2 2 3" xfId="17534"/>
    <cellStyle name="SAPBEXexcBad9 2 4 2 2 3 2" xfId="17535"/>
    <cellStyle name="SAPBEXexcBad9 2 4 2 2 4" xfId="17536"/>
    <cellStyle name="SAPBEXexcBad9 2 4 2 3" xfId="17537"/>
    <cellStyle name="SAPBEXexcBad9 2 4 2 3 2" xfId="17538"/>
    <cellStyle name="SAPBEXexcBad9 2 4 2 4" xfId="17539"/>
    <cellStyle name="SAPBEXexcBad9 2 4 2 4 2" xfId="17540"/>
    <cellStyle name="SAPBEXexcBad9 2 4 2 5" xfId="17541"/>
    <cellStyle name="SAPBEXexcBad9 2 4 3" xfId="17542"/>
    <cellStyle name="SAPBEXexcBad9 2 4 3 2" xfId="17543"/>
    <cellStyle name="SAPBEXexcBad9 2 4 3 2 2" xfId="17544"/>
    <cellStyle name="SAPBEXexcBad9 2 4 3 2 2 2" xfId="17545"/>
    <cellStyle name="SAPBEXexcBad9 2 4 3 2 3" xfId="17546"/>
    <cellStyle name="SAPBEXexcBad9 2 4 3 2 3 2" xfId="17547"/>
    <cellStyle name="SAPBEXexcBad9 2 4 3 2 4" xfId="17548"/>
    <cellStyle name="SAPBEXexcBad9 2 4 3 3" xfId="17549"/>
    <cellStyle name="SAPBEXexcBad9 2 4 3 3 2" xfId="17550"/>
    <cellStyle name="SAPBEXexcBad9 2 4 3 4" xfId="17551"/>
    <cellStyle name="SAPBEXexcBad9 2 4 3 4 2" xfId="17552"/>
    <cellStyle name="SAPBEXexcBad9 2 4 3 5" xfId="17553"/>
    <cellStyle name="SAPBEXexcBad9 2 4 4" xfId="17554"/>
    <cellStyle name="SAPBEXexcBad9 2 4 4 2" xfId="17555"/>
    <cellStyle name="SAPBEXexcBad9 2 4 4 2 2" xfId="17556"/>
    <cellStyle name="SAPBEXexcBad9 2 4 4 2 2 2" xfId="17557"/>
    <cellStyle name="SAPBEXexcBad9 2 4 4 2 3" xfId="17558"/>
    <cellStyle name="SAPBEXexcBad9 2 4 4 2 3 2" xfId="17559"/>
    <cellStyle name="SAPBEXexcBad9 2 4 4 2 4" xfId="17560"/>
    <cellStyle name="SAPBEXexcBad9 2 4 4 3" xfId="17561"/>
    <cellStyle name="SAPBEXexcBad9 2 4 4 3 2" xfId="17562"/>
    <cellStyle name="SAPBEXexcBad9 2 4 4 4" xfId="17563"/>
    <cellStyle name="SAPBEXexcBad9 2 4 4 4 2" xfId="17564"/>
    <cellStyle name="SAPBEXexcBad9 2 4 4 5" xfId="17565"/>
    <cellStyle name="SAPBEXexcBad9 2 4 5" xfId="17566"/>
    <cellStyle name="SAPBEXexcBad9 2 4 5 2" xfId="17567"/>
    <cellStyle name="SAPBEXexcBad9 2 4 5 2 2" xfId="17568"/>
    <cellStyle name="SAPBEXexcBad9 2 4 5 2 2 2" xfId="17569"/>
    <cellStyle name="SAPBEXexcBad9 2 4 5 2 3" xfId="17570"/>
    <cellStyle name="SAPBEXexcBad9 2 4 5 2 3 2" xfId="17571"/>
    <cellStyle name="SAPBEXexcBad9 2 4 5 2 4" xfId="17572"/>
    <cellStyle name="SAPBEXexcBad9 2 4 5 3" xfId="17573"/>
    <cellStyle name="SAPBEXexcBad9 2 4 5 3 2" xfId="17574"/>
    <cellStyle name="SAPBEXexcBad9 2 4 5 4" xfId="17575"/>
    <cellStyle name="SAPBEXexcBad9 2 4 5 4 2" xfId="17576"/>
    <cellStyle name="SAPBEXexcBad9 2 4 5 5" xfId="17577"/>
    <cellStyle name="SAPBEXexcBad9 2 4 6" xfId="17578"/>
    <cellStyle name="SAPBEXexcBad9 2 4 6 2" xfId="17579"/>
    <cellStyle name="SAPBEXexcBad9 2 4 6 2 2" xfId="17580"/>
    <cellStyle name="SAPBEXexcBad9 2 4 6 2 2 2" xfId="17581"/>
    <cellStyle name="SAPBEXexcBad9 2 4 6 2 3" xfId="17582"/>
    <cellStyle name="SAPBEXexcBad9 2 4 6 2 3 2" xfId="17583"/>
    <cellStyle name="SAPBEXexcBad9 2 4 6 2 4" xfId="17584"/>
    <cellStyle name="SAPBEXexcBad9 2 4 6 3" xfId="17585"/>
    <cellStyle name="SAPBEXexcBad9 2 4 6 3 2" xfId="17586"/>
    <cellStyle name="SAPBEXexcBad9 2 4 6 4" xfId="17587"/>
    <cellStyle name="SAPBEXexcBad9 2 4 6 4 2" xfId="17588"/>
    <cellStyle name="SAPBEXexcBad9 2 4 6 5" xfId="17589"/>
    <cellStyle name="SAPBEXexcBad9 2 4 7" xfId="17590"/>
    <cellStyle name="SAPBEXexcBad9 2 4 7 2" xfId="17591"/>
    <cellStyle name="SAPBEXexcBad9 2 4 7 2 2" xfId="17592"/>
    <cellStyle name="SAPBEXexcBad9 2 4 7 3" xfId="17593"/>
    <cellStyle name="SAPBEXexcBad9 2 4 7 3 2" xfId="17594"/>
    <cellStyle name="SAPBEXexcBad9 2 4 7 4" xfId="17595"/>
    <cellStyle name="SAPBEXexcBad9 2 4 8" xfId="17596"/>
    <cellStyle name="SAPBEXexcBad9 2 4 8 2" xfId="17597"/>
    <cellStyle name="SAPBEXexcBad9 2 4 9" xfId="17598"/>
    <cellStyle name="SAPBEXexcBad9 2 4 9 2" xfId="17599"/>
    <cellStyle name="SAPBEXexcBad9 2 5" xfId="17600"/>
    <cellStyle name="SAPBEXexcBad9 2 5 10" xfId="17601"/>
    <cellStyle name="SAPBEXexcBad9 2 5 2" xfId="17602"/>
    <cellStyle name="SAPBEXexcBad9 2 5 2 2" xfId="17603"/>
    <cellStyle name="SAPBEXexcBad9 2 5 2 2 2" xfId="17604"/>
    <cellStyle name="SAPBEXexcBad9 2 5 2 2 2 2" xfId="17605"/>
    <cellStyle name="SAPBEXexcBad9 2 5 2 2 3" xfId="17606"/>
    <cellStyle name="SAPBEXexcBad9 2 5 2 2 3 2" xfId="17607"/>
    <cellStyle name="SAPBEXexcBad9 2 5 2 2 4" xfId="17608"/>
    <cellStyle name="SAPBEXexcBad9 2 5 2 3" xfId="17609"/>
    <cellStyle name="SAPBEXexcBad9 2 5 2 3 2" xfId="17610"/>
    <cellStyle name="SAPBEXexcBad9 2 5 2 4" xfId="17611"/>
    <cellStyle name="SAPBEXexcBad9 2 5 2 4 2" xfId="17612"/>
    <cellStyle name="SAPBEXexcBad9 2 5 2 5" xfId="17613"/>
    <cellStyle name="SAPBEXexcBad9 2 5 3" xfId="17614"/>
    <cellStyle name="SAPBEXexcBad9 2 5 3 2" xfId="17615"/>
    <cellStyle name="SAPBEXexcBad9 2 5 3 2 2" xfId="17616"/>
    <cellStyle name="SAPBEXexcBad9 2 5 3 2 2 2" xfId="17617"/>
    <cellStyle name="SAPBEXexcBad9 2 5 3 2 3" xfId="17618"/>
    <cellStyle name="SAPBEXexcBad9 2 5 3 2 3 2" xfId="17619"/>
    <cellStyle name="SAPBEXexcBad9 2 5 3 2 4" xfId="17620"/>
    <cellStyle name="SAPBEXexcBad9 2 5 3 3" xfId="17621"/>
    <cellStyle name="SAPBEXexcBad9 2 5 3 3 2" xfId="17622"/>
    <cellStyle name="SAPBEXexcBad9 2 5 3 4" xfId="17623"/>
    <cellStyle name="SAPBEXexcBad9 2 5 3 4 2" xfId="17624"/>
    <cellStyle name="SAPBEXexcBad9 2 5 3 5" xfId="17625"/>
    <cellStyle name="SAPBEXexcBad9 2 5 4" xfId="17626"/>
    <cellStyle name="SAPBEXexcBad9 2 5 4 2" xfId="17627"/>
    <cellStyle name="SAPBEXexcBad9 2 5 4 2 2" xfId="17628"/>
    <cellStyle name="SAPBEXexcBad9 2 5 4 2 2 2" xfId="17629"/>
    <cellStyle name="SAPBEXexcBad9 2 5 4 2 3" xfId="17630"/>
    <cellStyle name="SAPBEXexcBad9 2 5 4 2 3 2" xfId="17631"/>
    <cellStyle name="SAPBEXexcBad9 2 5 4 2 4" xfId="17632"/>
    <cellStyle name="SAPBEXexcBad9 2 5 4 3" xfId="17633"/>
    <cellStyle name="SAPBEXexcBad9 2 5 4 3 2" xfId="17634"/>
    <cellStyle name="SAPBEXexcBad9 2 5 4 4" xfId="17635"/>
    <cellStyle name="SAPBEXexcBad9 2 5 4 4 2" xfId="17636"/>
    <cellStyle name="SAPBEXexcBad9 2 5 4 5" xfId="17637"/>
    <cellStyle name="SAPBEXexcBad9 2 5 5" xfId="17638"/>
    <cellStyle name="SAPBEXexcBad9 2 5 5 2" xfId="17639"/>
    <cellStyle name="SAPBEXexcBad9 2 5 5 2 2" xfId="17640"/>
    <cellStyle name="SAPBEXexcBad9 2 5 5 2 2 2" xfId="17641"/>
    <cellStyle name="SAPBEXexcBad9 2 5 5 2 3" xfId="17642"/>
    <cellStyle name="SAPBEXexcBad9 2 5 5 2 3 2" xfId="17643"/>
    <cellStyle name="SAPBEXexcBad9 2 5 5 2 4" xfId="17644"/>
    <cellStyle name="SAPBEXexcBad9 2 5 5 3" xfId="17645"/>
    <cellStyle name="SAPBEXexcBad9 2 5 5 3 2" xfId="17646"/>
    <cellStyle name="SAPBEXexcBad9 2 5 5 4" xfId="17647"/>
    <cellStyle name="SAPBEXexcBad9 2 5 5 4 2" xfId="17648"/>
    <cellStyle name="SAPBEXexcBad9 2 5 5 5" xfId="17649"/>
    <cellStyle name="SAPBEXexcBad9 2 5 6" xfId="17650"/>
    <cellStyle name="SAPBEXexcBad9 2 5 6 2" xfId="17651"/>
    <cellStyle name="SAPBEXexcBad9 2 5 6 2 2" xfId="17652"/>
    <cellStyle name="SAPBEXexcBad9 2 5 6 2 2 2" xfId="17653"/>
    <cellStyle name="SAPBEXexcBad9 2 5 6 2 3" xfId="17654"/>
    <cellStyle name="SAPBEXexcBad9 2 5 6 2 3 2" xfId="17655"/>
    <cellStyle name="SAPBEXexcBad9 2 5 6 2 4" xfId="17656"/>
    <cellStyle name="SAPBEXexcBad9 2 5 6 3" xfId="17657"/>
    <cellStyle name="SAPBEXexcBad9 2 5 6 3 2" xfId="17658"/>
    <cellStyle name="SAPBEXexcBad9 2 5 6 4" xfId="17659"/>
    <cellStyle name="SAPBEXexcBad9 2 5 6 4 2" xfId="17660"/>
    <cellStyle name="SAPBEXexcBad9 2 5 6 5" xfId="17661"/>
    <cellStyle name="SAPBEXexcBad9 2 5 7" xfId="17662"/>
    <cellStyle name="SAPBEXexcBad9 2 5 7 2" xfId="17663"/>
    <cellStyle name="SAPBEXexcBad9 2 5 7 2 2" xfId="17664"/>
    <cellStyle name="SAPBEXexcBad9 2 5 7 3" xfId="17665"/>
    <cellStyle name="SAPBEXexcBad9 2 5 7 3 2" xfId="17666"/>
    <cellStyle name="SAPBEXexcBad9 2 5 7 4" xfId="17667"/>
    <cellStyle name="SAPBEXexcBad9 2 5 8" xfId="17668"/>
    <cellStyle name="SAPBEXexcBad9 2 5 8 2" xfId="17669"/>
    <cellStyle name="SAPBEXexcBad9 2 5 9" xfId="17670"/>
    <cellStyle name="SAPBEXexcBad9 2 5 9 2" xfId="17671"/>
    <cellStyle name="SAPBEXexcBad9 2 6" xfId="17672"/>
    <cellStyle name="SAPBEXexcBad9 2 6 2" xfId="17673"/>
    <cellStyle name="SAPBEXexcBad9 2 6 2 2" xfId="17674"/>
    <cellStyle name="SAPBEXexcBad9 2 6 2 2 2" xfId="17675"/>
    <cellStyle name="SAPBEXexcBad9 2 6 2 3" xfId="17676"/>
    <cellStyle name="SAPBEXexcBad9 2 6 2 3 2" xfId="17677"/>
    <cellStyle name="SAPBEXexcBad9 2 6 2 4" xfId="17678"/>
    <cellStyle name="SAPBEXexcBad9 2 6 3" xfId="17679"/>
    <cellStyle name="SAPBEXexcBad9 2 6 3 2" xfId="17680"/>
    <cellStyle name="SAPBEXexcBad9 2 6 4" xfId="17681"/>
    <cellStyle name="SAPBEXexcBad9 2 6 4 2" xfId="17682"/>
    <cellStyle name="SAPBEXexcBad9 2 6 5" xfId="17683"/>
    <cellStyle name="SAPBEXexcBad9 2 7" xfId="17684"/>
    <cellStyle name="SAPBEXexcBad9 2 7 2" xfId="17685"/>
    <cellStyle name="SAPBEXexcBad9 2 7 2 2" xfId="17686"/>
    <cellStyle name="SAPBEXexcBad9 2 7 2 2 2" xfId="17687"/>
    <cellStyle name="SAPBEXexcBad9 2 7 2 3" xfId="17688"/>
    <cellStyle name="SAPBEXexcBad9 2 7 2 3 2" xfId="17689"/>
    <cellStyle name="SAPBEXexcBad9 2 7 2 4" xfId="17690"/>
    <cellStyle name="SAPBEXexcBad9 2 7 3" xfId="17691"/>
    <cellStyle name="SAPBEXexcBad9 2 7 3 2" xfId="17692"/>
    <cellStyle name="SAPBEXexcBad9 2 7 4" xfId="17693"/>
    <cellStyle name="SAPBEXexcBad9 2 7 4 2" xfId="17694"/>
    <cellStyle name="SAPBEXexcBad9 2 7 5" xfId="17695"/>
    <cellStyle name="SAPBEXexcBad9 2 8" xfId="17696"/>
    <cellStyle name="SAPBEXexcBad9 2 8 2" xfId="17697"/>
    <cellStyle name="SAPBEXexcBad9 2 8 2 2" xfId="17698"/>
    <cellStyle name="SAPBEXexcBad9 2 8 2 2 2" xfId="17699"/>
    <cellStyle name="SAPBEXexcBad9 2 8 2 3" xfId="17700"/>
    <cellStyle name="SAPBEXexcBad9 2 8 2 3 2" xfId="17701"/>
    <cellStyle name="SAPBEXexcBad9 2 8 2 4" xfId="17702"/>
    <cellStyle name="SAPBEXexcBad9 2 8 3" xfId="17703"/>
    <cellStyle name="SAPBEXexcBad9 2 8 3 2" xfId="17704"/>
    <cellStyle name="SAPBEXexcBad9 2 8 4" xfId="17705"/>
    <cellStyle name="SAPBEXexcBad9 2 8 4 2" xfId="17706"/>
    <cellStyle name="SAPBEXexcBad9 2 8 5" xfId="17707"/>
    <cellStyle name="SAPBEXexcBad9 2 9" xfId="17708"/>
    <cellStyle name="SAPBEXexcBad9 2 9 2" xfId="17709"/>
    <cellStyle name="SAPBEXexcBad9 2 9 2 2" xfId="17710"/>
    <cellStyle name="SAPBEXexcBad9 2 9 2 2 2" xfId="17711"/>
    <cellStyle name="SAPBEXexcBad9 2 9 2 3" xfId="17712"/>
    <cellStyle name="SAPBEXexcBad9 2 9 2 3 2" xfId="17713"/>
    <cellStyle name="SAPBEXexcBad9 2 9 2 4" xfId="17714"/>
    <cellStyle name="SAPBEXexcBad9 2 9 3" xfId="17715"/>
    <cellStyle name="SAPBEXexcBad9 2 9 3 2" xfId="17716"/>
    <cellStyle name="SAPBEXexcBad9 2 9 4" xfId="17717"/>
    <cellStyle name="SAPBEXexcBad9 2 9 4 2" xfId="17718"/>
    <cellStyle name="SAPBEXexcBad9 2 9 5" xfId="17719"/>
    <cellStyle name="SAPBEXexcBad9 20" xfId="17720"/>
    <cellStyle name="SAPBEXexcBad9 20 2" xfId="17721"/>
    <cellStyle name="SAPBEXexcBad9 21" xfId="17722"/>
    <cellStyle name="SAPBEXexcBad9 21 2" xfId="17723"/>
    <cellStyle name="SAPBEXexcBad9 22" xfId="17724"/>
    <cellStyle name="SAPBEXexcBad9 3" xfId="17725"/>
    <cellStyle name="SAPBEXexcBad9 3 10" xfId="17726"/>
    <cellStyle name="SAPBEXexcBad9 3 10 2" xfId="17727"/>
    <cellStyle name="SAPBEXexcBad9 3 10 2 2" xfId="17728"/>
    <cellStyle name="SAPBEXexcBad9 3 10 3" xfId="17729"/>
    <cellStyle name="SAPBEXexcBad9 3 10 3 2" xfId="17730"/>
    <cellStyle name="SAPBEXexcBad9 3 10 4" xfId="17731"/>
    <cellStyle name="SAPBEXexcBad9 3 11" xfId="17732"/>
    <cellStyle name="SAPBEXexcBad9 3 11 2" xfId="17733"/>
    <cellStyle name="SAPBEXexcBad9 3 12" xfId="17734"/>
    <cellStyle name="SAPBEXexcBad9 3 12 2" xfId="17735"/>
    <cellStyle name="SAPBEXexcBad9 3 13" xfId="17736"/>
    <cellStyle name="SAPBEXexcBad9 3 2" xfId="17737"/>
    <cellStyle name="SAPBEXexcBad9 3 2 10" xfId="17738"/>
    <cellStyle name="SAPBEXexcBad9 3 2 2" xfId="17739"/>
    <cellStyle name="SAPBEXexcBad9 3 2 2 2" xfId="17740"/>
    <cellStyle name="SAPBEXexcBad9 3 2 2 2 2" xfId="17741"/>
    <cellStyle name="SAPBEXexcBad9 3 2 2 2 2 2" xfId="17742"/>
    <cellStyle name="SAPBEXexcBad9 3 2 2 2 3" xfId="17743"/>
    <cellStyle name="SAPBEXexcBad9 3 2 2 2 3 2" xfId="17744"/>
    <cellStyle name="SAPBEXexcBad9 3 2 2 2 4" xfId="17745"/>
    <cellStyle name="SAPBEXexcBad9 3 2 2 3" xfId="17746"/>
    <cellStyle name="SAPBEXexcBad9 3 2 2 3 2" xfId="17747"/>
    <cellStyle name="SAPBEXexcBad9 3 2 2 4" xfId="17748"/>
    <cellStyle name="SAPBEXexcBad9 3 2 2 4 2" xfId="17749"/>
    <cellStyle name="SAPBEXexcBad9 3 2 2 5" xfId="17750"/>
    <cellStyle name="SAPBEXexcBad9 3 2 3" xfId="17751"/>
    <cellStyle name="SAPBEXexcBad9 3 2 3 2" xfId="17752"/>
    <cellStyle name="SAPBEXexcBad9 3 2 3 2 2" xfId="17753"/>
    <cellStyle name="SAPBEXexcBad9 3 2 3 2 2 2" xfId="17754"/>
    <cellStyle name="SAPBEXexcBad9 3 2 3 2 3" xfId="17755"/>
    <cellStyle name="SAPBEXexcBad9 3 2 3 2 3 2" xfId="17756"/>
    <cellStyle name="SAPBEXexcBad9 3 2 3 2 4" xfId="17757"/>
    <cellStyle name="SAPBEXexcBad9 3 2 3 3" xfId="17758"/>
    <cellStyle name="SAPBEXexcBad9 3 2 3 3 2" xfId="17759"/>
    <cellStyle name="SAPBEXexcBad9 3 2 3 4" xfId="17760"/>
    <cellStyle name="SAPBEXexcBad9 3 2 3 4 2" xfId="17761"/>
    <cellStyle name="SAPBEXexcBad9 3 2 3 5" xfId="17762"/>
    <cellStyle name="SAPBEXexcBad9 3 2 4" xfId="17763"/>
    <cellStyle name="SAPBEXexcBad9 3 2 4 2" xfId="17764"/>
    <cellStyle name="SAPBEXexcBad9 3 2 4 2 2" xfId="17765"/>
    <cellStyle name="SAPBEXexcBad9 3 2 4 2 2 2" xfId="17766"/>
    <cellStyle name="SAPBEXexcBad9 3 2 4 2 3" xfId="17767"/>
    <cellStyle name="SAPBEXexcBad9 3 2 4 2 3 2" xfId="17768"/>
    <cellStyle name="SAPBEXexcBad9 3 2 4 2 4" xfId="17769"/>
    <cellStyle name="SAPBEXexcBad9 3 2 4 3" xfId="17770"/>
    <cellStyle name="SAPBEXexcBad9 3 2 4 3 2" xfId="17771"/>
    <cellStyle name="SAPBEXexcBad9 3 2 4 4" xfId="17772"/>
    <cellStyle name="SAPBEXexcBad9 3 2 4 4 2" xfId="17773"/>
    <cellStyle name="SAPBEXexcBad9 3 2 4 5" xfId="17774"/>
    <cellStyle name="SAPBEXexcBad9 3 2 5" xfId="17775"/>
    <cellStyle name="SAPBEXexcBad9 3 2 5 2" xfId="17776"/>
    <cellStyle name="SAPBEXexcBad9 3 2 5 2 2" xfId="17777"/>
    <cellStyle name="SAPBEXexcBad9 3 2 5 2 2 2" xfId="17778"/>
    <cellStyle name="SAPBEXexcBad9 3 2 5 2 3" xfId="17779"/>
    <cellStyle name="SAPBEXexcBad9 3 2 5 2 3 2" xfId="17780"/>
    <cellStyle name="SAPBEXexcBad9 3 2 5 2 4" xfId="17781"/>
    <cellStyle name="SAPBEXexcBad9 3 2 5 3" xfId="17782"/>
    <cellStyle name="SAPBEXexcBad9 3 2 5 3 2" xfId="17783"/>
    <cellStyle name="SAPBEXexcBad9 3 2 5 4" xfId="17784"/>
    <cellStyle name="SAPBEXexcBad9 3 2 5 4 2" xfId="17785"/>
    <cellStyle name="SAPBEXexcBad9 3 2 5 5" xfId="17786"/>
    <cellStyle name="SAPBEXexcBad9 3 2 6" xfId="17787"/>
    <cellStyle name="SAPBEXexcBad9 3 2 6 2" xfId="17788"/>
    <cellStyle name="SAPBEXexcBad9 3 2 6 2 2" xfId="17789"/>
    <cellStyle name="SAPBEXexcBad9 3 2 6 2 2 2" xfId="17790"/>
    <cellStyle name="SAPBEXexcBad9 3 2 6 2 3" xfId="17791"/>
    <cellStyle name="SAPBEXexcBad9 3 2 6 2 3 2" xfId="17792"/>
    <cellStyle name="SAPBEXexcBad9 3 2 6 2 4" xfId="17793"/>
    <cellStyle name="SAPBEXexcBad9 3 2 6 3" xfId="17794"/>
    <cellStyle name="SAPBEXexcBad9 3 2 6 3 2" xfId="17795"/>
    <cellStyle name="SAPBEXexcBad9 3 2 6 4" xfId="17796"/>
    <cellStyle name="SAPBEXexcBad9 3 2 6 4 2" xfId="17797"/>
    <cellStyle name="SAPBEXexcBad9 3 2 6 5" xfId="17798"/>
    <cellStyle name="SAPBEXexcBad9 3 2 7" xfId="17799"/>
    <cellStyle name="SAPBEXexcBad9 3 2 7 2" xfId="17800"/>
    <cellStyle name="SAPBEXexcBad9 3 2 7 2 2" xfId="17801"/>
    <cellStyle name="SAPBEXexcBad9 3 2 7 3" xfId="17802"/>
    <cellStyle name="SAPBEXexcBad9 3 2 7 3 2" xfId="17803"/>
    <cellStyle name="SAPBEXexcBad9 3 2 7 4" xfId="17804"/>
    <cellStyle name="SAPBEXexcBad9 3 2 8" xfId="17805"/>
    <cellStyle name="SAPBEXexcBad9 3 2 8 2" xfId="17806"/>
    <cellStyle name="SAPBEXexcBad9 3 2 9" xfId="17807"/>
    <cellStyle name="SAPBEXexcBad9 3 2 9 2" xfId="17808"/>
    <cellStyle name="SAPBEXexcBad9 3 3" xfId="17809"/>
    <cellStyle name="SAPBEXexcBad9 3 3 10" xfId="17810"/>
    <cellStyle name="SAPBEXexcBad9 3 3 2" xfId="17811"/>
    <cellStyle name="SAPBEXexcBad9 3 3 2 2" xfId="17812"/>
    <cellStyle name="SAPBEXexcBad9 3 3 2 2 2" xfId="17813"/>
    <cellStyle name="SAPBEXexcBad9 3 3 2 2 2 2" xfId="17814"/>
    <cellStyle name="SAPBEXexcBad9 3 3 2 2 3" xfId="17815"/>
    <cellStyle name="SAPBEXexcBad9 3 3 2 2 3 2" xfId="17816"/>
    <cellStyle name="SAPBEXexcBad9 3 3 2 2 4" xfId="17817"/>
    <cellStyle name="SAPBEXexcBad9 3 3 2 3" xfId="17818"/>
    <cellStyle name="SAPBEXexcBad9 3 3 2 3 2" xfId="17819"/>
    <cellStyle name="SAPBEXexcBad9 3 3 2 4" xfId="17820"/>
    <cellStyle name="SAPBEXexcBad9 3 3 2 4 2" xfId="17821"/>
    <cellStyle name="SAPBEXexcBad9 3 3 2 5" xfId="17822"/>
    <cellStyle name="SAPBEXexcBad9 3 3 3" xfId="17823"/>
    <cellStyle name="SAPBEXexcBad9 3 3 3 2" xfId="17824"/>
    <cellStyle name="SAPBEXexcBad9 3 3 3 2 2" xfId="17825"/>
    <cellStyle name="SAPBEXexcBad9 3 3 3 2 2 2" xfId="17826"/>
    <cellStyle name="SAPBEXexcBad9 3 3 3 2 3" xfId="17827"/>
    <cellStyle name="SAPBEXexcBad9 3 3 3 2 3 2" xfId="17828"/>
    <cellStyle name="SAPBEXexcBad9 3 3 3 2 4" xfId="17829"/>
    <cellStyle name="SAPBEXexcBad9 3 3 3 3" xfId="17830"/>
    <cellStyle name="SAPBEXexcBad9 3 3 3 3 2" xfId="17831"/>
    <cellStyle name="SAPBEXexcBad9 3 3 3 4" xfId="17832"/>
    <cellStyle name="SAPBEXexcBad9 3 3 3 4 2" xfId="17833"/>
    <cellStyle name="SAPBEXexcBad9 3 3 3 5" xfId="17834"/>
    <cellStyle name="SAPBEXexcBad9 3 3 4" xfId="17835"/>
    <cellStyle name="SAPBEXexcBad9 3 3 4 2" xfId="17836"/>
    <cellStyle name="SAPBEXexcBad9 3 3 4 2 2" xfId="17837"/>
    <cellStyle name="SAPBEXexcBad9 3 3 4 2 2 2" xfId="17838"/>
    <cellStyle name="SAPBEXexcBad9 3 3 4 2 3" xfId="17839"/>
    <cellStyle name="SAPBEXexcBad9 3 3 4 2 3 2" xfId="17840"/>
    <cellStyle name="SAPBEXexcBad9 3 3 4 2 4" xfId="17841"/>
    <cellStyle name="SAPBEXexcBad9 3 3 4 3" xfId="17842"/>
    <cellStyle name="SAPBEXexcBad9 3 3 4 3 2" xfId="17843"/>
    <cellStyle name="SAPBEXexcBad9 3 3 4 4" xfId="17844"/>
    <cellStyle name="SAPBEXexcBad9 3 3 4 4 2" xfId="17845"/>
    <cellStyle name="SAPBEXexcBad9 3 3 4 5" xfId="17846"/>
    <cellStyle name="SAPBEXexcBad9 3 3 5" xfId="17847"/>
    <cellStyle name="SAPBEXexcBad9 3 3 5 2" xfId="17848"/>
    <cellStyle name="SAPBEXexcBad9 3 3 5 2 2" xfId="17849"/>
    <cellStyle name="SAPBEXexcBad9 3 3 5 2 2 2" xfId="17850"/>
    <cellStyle name="SAPBEXexcBad9 3 3 5 2 3" xfId="17851"/>
    <cellStyle name="SAPBEXexcBad9 3 3 5 2 3 2" xfId="17852"/>
    <cellStyle name="SAPBEXexcBad9 3 3 5 2 4" xfId="17853"/>
    <cellStyle name="SAPBEXexcBad9 3 3 5 3" xfId="17854"/>
    <cellStyle name="SAPBEXexcBad9 3 3 5 3 2" xfId="17855"/>
    <cellStyle name="SAPBEXexcBad9 3 3 5 4" xfId="17856"/>
    <cellStyle name="SAPBEXexcBad9 3 3 5 4 2" xfId="17857"/>
    <cellStyle name="SAPBEXexcBad9 3 3 5 5" xfId="17858"/>
    <cellStyle name="SAPBEXexcBad9 3 3 6" xfId="17859"/>
    <cellStyle name="SAPBEXexcBad9 3 3 6 2" xfId="17860"/>
    <cellStyle name="SAPBEXexcBad9 3 3 6 2 2" xfId="17861"/>
    <cellStyle name="SAPBEXexcBad9 3 3 6 2 2 2" xfId="17862"/>
    <cellStyle name="SAPBEXexcBad9 3 3 6 2 3" xfId="17863"/>
    <cellStyle name="SAPBEXexcBad9 3 3 6 2 3 2" xfId="17864"/>
    <cellStyle name="SAPBEXexcBad9 3 3 6 2 4" xfId="17865"/>
    <cellStyle name="SAPBEXexcBad9 3 3 6 3" xfId="17866"/>
    <cellStyle name="SAPBEXexcBad9 3 3 6 3 2" xfId="17867"/>
    <cellStyle name="SAPBEXexcBad9 3 3 6 4" xfId="17868"/>
    <cellStyle name="SAPBEXexcBad9 3 3 6 4 2" xfId="17869"/>
    <cellStyle name="SAPBEXexcBad9 3 3 6 5" xfId="17870"/>
    <cellStyle name="SAPBEXexcBad9 3 3 7" xfId="17871"/>
    <cellStyle name="SAPBEXexcBad9 3 3 7 2" xfId="17872"/>
    <cellStyle name="SAPBEXexcBad9 3 3 7 2 2" xfId="17873"/>
    <cellStyle name="SAPBEXexcBad9 3 3 7 3" xfId="17874"/>
    <cellStyle name="SAPBEXexcBad9 3 3 7 3 2" xfId="17875"/>
    <cellStyle name="SAPBEXexcBad9 3 3 7 4" xfId="17876"/>
    <cellStyle name="SAPBEXexcBad9 3 3 8" xfId="17877"/>
    <cellStyle name="SAPBEXexcBad9 3 3 8 2" xfId="17878"/>
    <cellStyle name="SAPBEXexcBad9 3 3 9" xfId="17879"/>
    <cellStyle name="SAPBEXexcBad9 3 3 9 2" xfId="17880"/>
    <cellStyle name="SAPBEXexcBad9 3 4" xfId="17881"/>
    <cellStyle name="SAPBEXexcBad9 3 4 10" xfId="17882"/>
    <cellStyle name="SAPBEXexcBad9 3 4 2" xfId="17883"/>
    <cellStyle name="SAPBEXexcBad9 3 4 2 2" xfId="17884"/>
    <cellStyle name="SAPBEXexcBad9 3 4 2 2 2" xfId="17885"/>
    <cellStyle name="SAPBEXexcBad9 3 4 2 2 2 2" xfId="17886"/>
    <cellStyle name="SAPBEXexcBad9 3 4 2 2 3" xfId="17887"/>
    <cellStyle name="SAPBEXexcBad9 3 4 2 2 3 2" xfId="17888"/>
    <cellStyle name="SAPBEXexcBad9 3 4 2 2 4" xfId="17889"/>
    <cellStyle name="SAPBEXexcBad9 3 4 2 3" xfId="17890"/>
    <cellStyle name="SAPBEXexcBad9 3 4 2 3 2" xfId="17891"/>
    <cellStyle name="SAPBEXexcBad9 3 4 2 4" xfId="17892"/>
    <cellStyle name="SAPBEXexcBad9 3 4 2 4 2" xfId="17893"/>
    <cellStyle name="SAPBEXexcBad9 3 4 2 5" xfId="17894"/>
    <cellStyle name="SAPBEXexcBad9 3 4 3" xfId="17895"/>
    <cellStyle name="SAPBEXexcBad9 3 4 3 2" xfId="17896"/>
    <cellStyle name="SAPBEXexcBad9 3 4 3 2 2" xfId="17897"/>
    <cellStyle name="SAPBEXexcBad9 3 4 3 2 2 2" xfId="17898"/>
    <cellStyle name="SAPBEXexcBad9 3 4 3 2 3" xfId="17899"/>
    <cellStyle name="SAPBEXexcBad9 3 4 3 2 3 2" xfId="17900"/>
    <cellStyle name="SAPBEXexcBad9 3 4 3 2 4" xfId="17901"/>
    <cellStyle name="SAPBEXexcBad9 3 4 3 3" xfId="17902"/>
    <cellStyle name="SAPBEXexcBad9 3 4 3 3 2" xfId="17903"/>
    <cellStyle name="SAPBEXexcBad9 3 4 3 4" xfId="17904"/>
    <cellStyle name="SAPBEXexcBad9 3 4 3 4 2" xfId="17905"/>
    <cellStyle name="SAPBEXexcBad9 3 4 3 5" xfId="17906"/>
    <cellStyle name="SAPBEXexcBad9 3 4 4" xfId="17907"/>
    <cellStyle name="SAPBEXexcBad9 3 4 4 2" xfId="17908"/>
    <cellStyle name="SAPBEXexcBad9 3 4 4 2 2" xfId="17909"/>
    <cellStyle name="SAPBEXexcBad9 3 4 4 2 2 2" xfId="17910"/>
    <cellStyle name="SAPBEXexcBad9 3 4 4 2 3" xfId="17911"/>
    <cellStyle name="SAPBEXexcBad9 3 4 4 2 3 2" xfId="17912"/>
    <cellStyle name="SAPBEXexcBad9 3 4 4 2 4" xfId="17913"/>
    <cellStyle name="SAPBEXexcBad9 3 4 4 3" xfId="17914"/>
    <cellStyle name="SAPBEXexcBad9 3 4 4 3 2" xfId="17915"/>
    <cellStyle name="SAPBEXexcBad9 3 4 4 4" xfId="17916"/>
    <cellStyle name="SAPBEXexcBad9 3 4 4 4 2" xfId="17917"/>
    <cellStyle name="SAPBEXexcBad9 3 4 4 5" xfId="17918"/>
    <cellStyle name="SAPBEXexcBad9 3 4 5" xfId="17919"/>
    <cellStyle name="SAPBEXexcBad9 3 4 5 2" xfId="17920"/>
    <cellStyle name="SAPBEXexcBad9 3 4 5 2 2" xfId="17921"/>
    <cellStyle name="SAPBEXexcBad9 3 4 5 2 2 2" xfId="17922"/>
    <cellStyle name="SAPBEXexcBad9 3 4 5 2 3" xfId="17923"/>
    <cellStyle name="SAPBEXexcBad9 3 4 5 2 3 2" xfId="17924"/>
    <cellStyle name="SAPBEXexcBad9 3 4 5 2 4" xfId="17925"/>
    <cellStyle name="SAPBEXexcBad9 3 4 5 3" xfId="17926"/>
    <cellStyle name="SAPBEXexcBad9 3 4 5 3 2" xfId="17927"/>
    <cellStyle name="SAPBEXexcBad9 3 4 5 4" xfId="17928"/>
    <cellStyle name="SAPBEXexcBad9 3 4 5 4 2" xfId="17929"/>
    <cellStyle name="SAPBEXexcBad9 3 4 5 5" xfId="17930"/>
    <cellStyle name="SAPBEXexcBad9 3 4 6" xfId="17931"/>
    <cellStyle name="SAPBEXexcBad9 3 4 6 2" xfId="17932"/>
    <cellStyle name="SAPBEXexcBad9 3 4 6 2 2" xfId="17933"/>
    <cellStyle name="SAPBEXexcBad9 3 4 6 2 2 2" xfId="17934"/>
    <cellStyle name="SAPBEXexcBad9 3 4 6 2 3" xfId="17935"/>
    <cellStyle name="SAPBEXexcBad9 3 4 6 2 3 2" xfId="17936"/>
    <cellStyle name="SAPBEXexcBad9 3 4 6 2 4" xfId="17937"/>
    <cellStyle name="SAPBEXexcBad9 3 4 6 3" xfId="17938"/>
    <cellStyle name="SAPBEXexcBad9 3 4 6 3 2" xfId="17939"/>
    <cellStyle name="SAPBEXexcBad9 3 4 6 4" xfId="17940"/>
    <cellStyle name="SAPBEXexcBad9 3 4 6 4 2" xfId="17941"/>
    <cellStyle name="SAPBEXexcBad9 3 4 6 5" xfId="17942"/>
    <cellStyle name="SAPBEXexcBad9 3 4 7" xfId="17943"/>
    <cellStyle name="SAPBEXexcBad9 3 4 7 2" xfId="17944"/>
    <cellStyle name="SAPBEXexcBad9 3 4 7 2 2" xfId="17945"/>
    <cellStyle name="SAPBEXexcBad9 3 4 7 3" xfId="17946"/>
    <cellStyle name="SAPBEXexcBad9 3 4 7 3 2" xfId="17947"/>
    <cellStyle name="SAPBEXexcBad9 3 4 7 4" xfId="17948"/>
    <cellStyle name="SAPBEXexcBad9 3 4 8" xfId="17949"/>
    <cellStyle name="SAPBEXexcBad9 3 4 8 2" xfId="17950"/>
    <cellStyle name="SAPBEXexcBad9 3 4 9" xfId="17951"/>
    <cellStyle name="SAPBEXexcBad9 3 4 9 2" xfId="17952"/>
    <cellStyle name="SAPBEXexcBad9 3 5" xfId="17953"/>
    <cellStyle name="SAPBEXexcBad9 3 5 2" xfId="17954"/>
    <cellStyle name="SAPBEXexcBad9 3 5 2 2" xfId="17955"/>
    <cellStyle name="SAPBEXexcBad9 3 5 2 2 2" xfId="17956"/>
    <cellStyle name="SAPBEXexcBad9 3 5 2 3" xfId="17957"/>
    <cellStyle name="SAPBEXexcBad9 3 5 2 3 2" xfId="17958"/>
    <cellStyle name="SAPBEXexcBad9 3 5 2 4" xfId="17959"/>
    <cellStyle name="SAPBEXexcBad9 3 5 3" xfId="17960"/>
    <cellStyle name="SAPBEXexcBad9 3 5 3 2" xfId="17961"/>
    <cellStyle name="SAPBEXexcBad9 3 5 4" xfId="17962"/>
    <cellStyle name="SAPBEXexcBad9 3 5 4 2" xfId="17963"/>
    <cellStyle name="SAPBEXexcBad9 3 5 5" xfId="17964"/>
    <cellStyle name="SAPBEXexcBad9 3 6" xfId="17965"/>
    <cellStyle name="SAPBEXexcBad9 3 6 2" xfId="17966"/>
    <cellStyle name="SAPBEXexcBad9 3 6 2 2" xfId="17967"/>
    <cellStyle name="SAPBEXexcBad9 3 6 2 2 2" xfId="17968"/>
    <cellStyle name="SAPBEXexcBad9 3 6 2 3" xfId="17969"/>
    <cellStyle name="SAPBEXexcBad9 3 6 2 3 2" xfId="17970"/>
    <cellStyle name="SAPBEXexcBad9 3 6 2 4" xfId="17971"/>
    <cellStyle name="SAPBEXexcBad9 3 6 3" xfId="17972"/>
    <cellStyle name="SAPBEXexcBad9 3 6 3 2" xfId="17973"/>
    <cellStyle name="SAPBEXexcBad9 3 6 4" xfId="17974"/>
    <cellStyle name="SAPBEXexcBad9 3 6 4 2" xfId="17975"/>
    <cellStyle name="SAPBEXexcBad9 3 6 5" xfId="17976"/>
    <cellStyle name="SAPBEXexcBad9 3 7" xfId="17977"/>
    <cellStyle name="SAPBEXexcBad9 3 7 2" xfId="17978"/>
    <cellStyle name="SAPBEXexcBad9 3 7 2 2" xfId="17979"/>
    <cellStyle name="SAPBEXexcBad9 3 7 2 2 2" xfId="17980"/>
    <cellStyle name="SAPBEXexcBad9 3 7 2 3" xfId="17981"/>
    <cellStyle name="SAPBEXexcBad9 3 7 2 3 2" xfId="17982"/>
    <cellStyle name="SAPBEXexcBad9 3 7 2 4" xfId="17983"/>
    <cellStyle name="SAPBEXexcBad9 3 7 3" xfId="17984"/>
    <cellStyle name="SAPBEXexcBad9 3 7 3 2" xfId="17985"/>
    <cellStyle name="SAPBEXexcBad9 3 7 4" xfId="17986"/>
    <cellStyle name="SAPBEXexcBad9 3 7 4 2" xfId="17987"/>
    <cellStyle name="SAPBEXexcBad9 3 7 5" xfId="17988"/>
    <cellStyle name="SAPBEXexcBad9 3 8" xfId="17989"/>
    <cellStyle name="SAPBEXexcBad9 3 8 2" xfId="17990"/>
    <cellStyle name="SAPBEXexcBad9 3 8 2 2" xfId="17991"/>
    <cellStyle name="SAPBEXexcBad9 3 8 2 2 2" xfId="17992"/>
    <cellStyle name="SAPBEXexcBad9 3 8 2 3" xfId="17993"/>
    <cellStyle name="SAPBEXexcBad9 3 8 2 3 2" xfId="17994"/>
    <cellStyle name="SAPBEXexcBad9 3 8 2 4" xfId="17995"/>
    <cellStyle name="SAPBEXexcBad9 3 8 3" xfId="17996"/>
    <cellStyle name="SAPBEXexcBad9 3 8 3 2" xfId="17997"/>
    <cellStyle name="SAPBEXexcBad9 3 8 4" xfId="17998"/>
    <cellStyle name="SAPBEXexcBad9 3 8 4 2" xfId="17999"/>
    <cellStyle name="SAPBEXexcBad9 3 8 5" xfId="18000"/>
    <cellStyle name="SAPBEXexcBad9 3 9" xfId="18001"/>
    <cellStyle name="SAPBEXexcBad9 3 9 2" xfId="18002"/>
    <cellStyle name="SAPBEXexcBad9 3 9 2 2" xfId="18003"/>
    <cellStyle name="SAPBEXexcBad9 3 9 2 2 2" xfId="18004"/>
    <cellStyle name="SAPBEXexcBad9 3 9 2 3" xfId="18005"/>
    <cellStyle name="SAPBEXexcBad9 3 9 2 3 2" xfId="18006"/>
    <cellStyle name="SAPBEXexcBad9 3 9 2 4" xfId="18007"/>
    <cellStyle name="SAPBEXexcBad9 3 9 3" xfId="18008"/>
    <cellStyle name="SAPBEXexcBad9 3 9 3 2" xfId="18009"/>
    <cellStyle name="SAPBEXexcBad9 3 9 4" xfId="18010"/>
    <cellStyle name="SAPBEXexcBad9 3 9 4 2" xfId="18011"/>
    <cellStyle name="SAPBEXexcBad9 3 9 5" xfId="18012"/>
    <cellStyle name="SAPBEXexcBad9 4" xfId="18013"/>
    <cellStyle name="SAPBEXexcBad9 4 10" xfId="18014"/>
    <cellStyle name="SAPBEXexcBad9 4 2" xfId="18015"/>
    <cellStyle name="SAPBEXexcBad9 4 2 2" xfId="18016"/>
    <cellStyle name="SAPBEXexcBad9 4 2 2 2" xfId="18017"/>
    <cellStyle name="SAPBEXexcBad9 4 2 2 2 2" xfId="18018"/>
    <cellStyle name="SAPBEXexcBad9 4 2 2 3" xfId="18019"/>
    <cellStyle name="SAPBEXexcBad9 4 2 2 3 2" xfId="18020"/>
    <cellStyle name="SAPBEXexcBad9 4 2 2 4" xfId="18021"/>
    <cellStyle name="SAPBEXexcBad9 4 2 3" xfId="18022"/>
    <cellStyle name="SAPBEXexcBad9 4 2 3 2" xfId="18023"/>
    <cellStyle name="SAPBEXexcBad9 4 2 4" xfId="18024"/>
    <cellStyle name="SAPBEXexcBad9 4 2 4 2" xfId="18025"/>
    <cellStyle name="SAPBEXexcBad9 4 2 5" xfId="18026"/>
    <cellStyle name="SAPBEXexcBad9 4 3" xfId="18027"/>
    <cellStyle name="SAPBEXexcBad9 4 3 2" xfId="18028"/>
    <cellStyle name="SAPBEXexcBad9 4 3 2 2" xfId="18029"/>
    <cellStyle name="SAPBEXexcBad9 4 3 2 2 2" xfId="18030"/>
    <cellStyle name="SAPBEXexcBad9 4 3 2 3" xfId="18031"/>
    <cellStyle name="SAPBEXexcBad9 4 3 2 3 2" xfId="18032"/>
    <cellStyle name="SAPBEXexcBad9 4 3 2 4" xfId="18033"/>
    <cellStyle name="SAPBEXexcBad9 4 3 3" xfId="18034"/>
    <cellStyle name="SAPBEXexcBad9 4 3 3 2" xfId="18035"/>
    <cellStyle name="SAPBEXexcBad9 4 3 4" xfId="18036"/>
    <cellStyle name="SAPBEXexcBad9 4 3 4 2" xfId="18037"/>
    <cellStyle name="SAPBEXexcBad9 4 3 5" xfId="18038"/>
    <cellStyle name="SAPBEXexcBad9 4 4" xfId="18039"/>
    <cellStyle name="SAPBEXexcBad9 4 4 2" xfId="18040"/>
    <cellStyle name="SAPBEXexcBad9 4 4 2 2" xfId="18041"/>
    <cellStyle name="SAPBEXexcBad9 4 4 2 2 2" xfId="18042"/>
    <cellStyle name="SAPBEXexcBad9 4 4 2 3" xfId="18043"/>
    <cellStyle name="SAPBEXexcBad9 4 4 2 3 2" xfId="18044"/>
    <cellStyle name="SAPBEXexcBad9 4 4 2 4" xfId="18045"/>
    <cellStyle name="SAPBEXexcBad9 4 4 3" xfId="18046"/>
    <cellStyle name="SAPBEXexcBad9 4 4 3 2" xfId="18047"/>
    <cellStyle name="SAPBEXexcBad9 4 4 4" xfId="18048"/>
    <cellStyle name="SAPBEXexcBad9 4 4 4 2" xfId="18049"/>
    <cellStyle name="SAPBEXexcBad9 4 4 5" xfId="18050"/>
    <cellStyle name="SAPBEXexcBad9 4 5" xfId="18051"/>
    <cellStyle name="SAPBEXexcBad9 4 5 2" xfId="18052"/>
    <cellStyle name="SAPBEXexcBad9 4 5 2 2" xfId="18053"/>
    <cellStyle name="SAPBEXexcBad9 4 5 2 2 2" xfId="18054"/>
    <cellStyle name="SAPBEXexcBad9 4 5 2 3" xfId="18055"/>
    <cellStyle name="SAPBEXexcBad9 4 5 2 3 2" xfId="18056"/>
    <cellStyle name="SAPBEXexcBad9 4 5 2 4" xfId="18057"/>
    <cellStyle name="SAPBEXexcBad9 4 5 3" xfId="18058"/>
    <cellStyle name="SAPBEXexcBad9 4 5 3 2" xfId="18059"/>
    <cellStyle name="SAPBEXexcBad9 4 5 4" xfId="18060"/>
    <cellStyle name="SAPBEXexcBad9 4 5 4 2" xfId="18061"/>
    <cellStyle name="SAPBEXexcBad9 4 5 5" xfId="18062"/>
    <cellStyle name="SAPBEXexcBad9 4 6" xfId="18063"/>
    <cellStyle name="SAPBEXexcBad9 4 6 2" xfId="18064"/>
    <cellStyle name="SAPBEXexcBad9 4 6 2 2" xfId="18065"/>
    <cellStyle name="SAPBEXexcBad9 4 6 2 2 2" xfId="18066"/>
    <cellStyle name="SAPBEXexcBad9 4 6 2 3" xfId="18067"/>
    <cellStyle name="SAPBEXexcBad9 4 6 2 3 2" xfId="18068"/>
    <cellStyle name="SAPBEXexcBad9 4 6 2 4" xfId="18069"/>
    <cellStyle name="SAPBEXexcBad9 4 6 3" xfId="18070"/>
    <cellStyle name="SAPBEXexcBad9 4 6 3 2" xfId="18071"/>
    <cellStyle name="SAPBEXexcBad9 4 6 4" xfId="18072"/>
    <cellStyle name="SAPBEXexcBad9 4 6 4 2" xfId="18073"/>
    <cellStyle name="SAPBEXexcBad9 4 6 5" xfId="18074"/>
    <cellStyle name="SAPBEXexcBad9 4 7" xfId="18075"/>
    <cellStyle name="SAPBEXexcBad9 4 7 2" xfId="18076"/>
    <cellStyle name="SAPBEXexcBad9 4 7 2 2" xfId="18077"/>
    <cellStyle name="SAPBEXexcBad9 4 7 3" xfId="18078"/>
    <cellStyle name="SAPBEXexcBad9 4 7 3 2" xfId="18079"/>
    <cellStyle name="SAPBEXexcBad9 4 7 4" xfId="18080"/>
    <cellStyle name="SAPBEXexcBad9 4 8" xfId="18081"/>
    <cellStyle name="SAPBEXexcBad9 4 8 2" xfId="18082"/>
    <cellStyle name="SAPBEXexcBad9 4 9" xfId="18083"/>
    <cellStyle name="SAPBEXexcBad9 4 9 2" xfId="18084"/>
    <cellStyle name="SAPBEXexcBad9 5" xfId="18085"/>
    <cellStyle name="SAPBEXexcBad9 5 10" xfId="18086"/>
    <cellStyle name="SAPBEXexcBad9 5 2" xfId="18087"/>
    <cellStyle name="SAPBEXexcBad9 5 2 2" xfId="18088"/>
    <cellStyle name="SAPBEXexcBad9 5 2 2 2" xfId="18089"/>
    <cellStyle name="SAPBEXexcBad9 5 2 2 2 2" xfId="18090"/>
    <cellStyle name="SAPBEXexcBad9 5 2 2 3" xfId="18091"/>
    <cellStyle name="SAPBEXexcBad9 5 2 2 3 2" xfId="18092"/>
    <cellStyle name="SAPBEXexcBad9 5 2 2 4" xfId="18093"/>
    <cellStyle name="SAPBEXexcBad9 5 2 3" xfId="18094"/>
    <cellStyle name="SAPBEXexcBad9 5 2 3 2" xfId="18095"/>
    <cellStyle name="SAPBEXexcBad9 5 2 4" xfId="18096"/>
    <cellStyle name="SAPBEXexcBad9 5 2 4 2" xfId="18097"/>
    <cellStyle name="SAPBEXexcBad9 5 2 5" xfId="18098"/>
    <cellStyle name="SAPBEXexcBad9 5 3" xfId="18099"/>
    <cellStyle name="SAPBEXexcBad9 5 3 2" xfId="18100"/>
    <cellStyle name="SAPBEXexcBad9 5 3 2 2" xfId="18101"/>
    <cellStyle name="SAPBEXexcBad9 5 3 2 2 2" xfId="18102"/>
    <cellStyle name="SAPBEXexcBad9 5 3 2 3" xfId="18103"/>
    <cellStyle name="SAPBEXexcBad9 5 3 2 3 2" xfId="18104"/>
    <cellStyle name="SAPBEXexcBad9 5 3 2 4" xfId="18105"/>
    <cellStyle name="SAPBEXexcBad9 5 3 3" xfId="18106"/>
    <cellStyle name="SAPBEXexcBad9 5 3 3 2" xfId="18107"/>
    <cellStyle name="SAPBEXexcBad9 5 3 4" xfId="18108"/>
    <cellStyle name="SAPBEXexcBad9 5 3 4 2" xfId="18109"/>
    <cellStyle name="SAPBEXexcBad9 5 3 5" xfId="18110"/>
    <cellStyle name="SAPBEXexcBad9 5 4" xfId="18111"/>
    <cellStyle name="SAPBEXexcBad9 5 4 2" xfId="18112"/>
    <cellStyle name="SAPBEXexcBad9 5 4 2 2" xfId="18113"/>
    <cellStyle name="SAPBEXexcBad9 5 4 2 2 2" xfId="18114"/>
    <cellStyle name="SAPBEXexcBad9 5 4 2 3" xfId="18115"/>
    <cellStyle name="SAPBEXexcBad9 5 4 2 3 2" xfId="18116"/>
    <cellStyle name="SAPBEXexcBad9 5 4 2 4" xfId="18117"/>
    <cellStyle name="SAPBEXexcBad9 5 4 3" xfId="18118"/>
    <cellStyle name="SAPBEXexcBad9 5 4 3 2" xfId="18119"/>
    <cellStyle name="SAPBEXexcBad9 5 4 4" xfId="18120"/>
    <cellStyle name="SAPBEXexcBad9 5 4 4 2" xfId="18121"/>
    <cellStyle name="SAPBEXexcBad9 5 4 5" xfId="18122"/>
    <cellStyle name="SAPBEXexcBad9 5 5" xfId="18123"/>
    <cellStyle name="SAPBEXexcBad9 5 5 2" xfId="18124"/>
    <cellStyle name="SAPBEXexcBad9 5 5 2 2" xfId="18125"/>
    <cellStyle name="SAPBEXexcBad9 5 5 2 2 2" xfId="18126"/>
    <cellStyle name="SAPBEXexcBad9 5 5 2 3" xfId="18127"/>
    <cellStyle name="SAPBEXexcBad9 5 5 2 3 2" xfId="18128"/>
    <cellStyle name="SAPBEXexcBad9 5 5 2 4" xfId="18129"/>
    <cellStyle name="SAPBEXexcBad9 5 5 3" xfId="18130"/>
    <cellStyle name="SAPBEXexcBad9 5 5 3 2" xfId="18131"/>
    <cellStyle name="SAPBEXexcBad9 5 5 4" xfId="18132"/>
    <cellStyle name="SAPBEXexcBad9 5 5 4 2" xfId="18133"/>
    <cellStyle name="SAPBEXexcBad9 5 5 5" xfId="18134"/>
    <cellStyle name="SAPBEXexcBad9 5 6" xfId="18135"/>
    <cellStyle name="SAPBEXexcBad9 5 6 2" xfId="18136"/>
    <cellStyle name="SAPBEXexcBad9 5 6 2 2" xfId="18137"/>
    <cellStyle name="SAPBEXexcBad9 5 6 2 2 2" xfId="18138"/>
    <cellStyle name="SAPBEXexcBad9 5 6 2 3" xfId="18139"/>
    <cellStyle name="SAPBEXexcBad9 5 6 2 3 2" xfId="18140"/>
    <cellStyle name="SAPBEXexcBad9 5 6 2 4" xfId="18141"/>
    <cellStyle name="SAPBEXexcBad9 5 6 3" xfId="18142"/>
    <cellStyle name="SAPBEXexcBad9 5 6 3 2" xfId="18143"/>
    <cellStyle name="SAPBEXexcBad9 5 6 4" xfId="18144"/>
    <cellStyle name="SAPBEXexcBad9 5 6 4 2" xfId="18145"/>
    <cellStyle name="SAPBEXexcBad9 5 6 5" xfId="18146"/>
    <cellStyle name="SAPBEXexcBad9 5 7" xfId="18147"/>
    <cellStyle name="SAPBEXexcBad9 5 7 2" xfId="18148"/>
    <cellStyle name="SAPBEXexcBad9 5 7 2 2" xfId="18149"/>
    <cellStyle name="SAPBEXexcBad9 5 7 3" xfId="18150"/>
    <cellStyle name="SAPBEXexcBad9 5 7 3 2" xfId="18151"/>
    <cellStyle name="SAPBEXexcBad9 5 7 4" xfId="18152"/>
    <cellStyle name="SAPBEXexcBad9 5 8" xfId="18153"/>
    <cellStyle name="SAPBEXexcBad9 5 8 2" xfId="18154"/>
    <cellStyle name="SAPBEXexcBad9 5 9" xfId="18155"/>
    <cellStyle name="SAPBEXexcBad9 5 9 2" xfId="18156"/>
    <cellStyle name="SAPBEXexcBad9 6" xfId="18157"/>
    <cellStyle name="SAPBEXexcBad9 6 10" xfId="18158"/>
    <cellStyle name="SAPBEXexcBad9 6 2" xfId="18159"/>
    <cellStyle name="SAPBEXexcBad9 6 2 2" xfId="18160"/>
    <cellStyle name="SAPBEXexcBad9 6 2 2 2" xfId="18161"/>
    <cellStyle name="SAPBEXexcBad9 6 2 2 2 2" xfId="18162"/>
    <cellStyle name="SAPBEXexcBad9 6 2 2 3" xfId="18163"/>
    <cellStyle name="SAPBEXexcBad9 6 2 2 3 2" xfId="18164"/>
    <cellStyle name="SAPBEXexcBad9 6 2 2 4" xfId="18165"/>
    <cellStyle name="SAPBEXexcBad9 6 2 3" xfId="18166"/>
    <cellStyle name="SAPBEXexcBad9 6 2 3 2" xfId="18167"/>
    <cellStyle name="SAPBEXexcBad9 6 2 4" xfId="18168"/>
    <cellStyle name="SAPBEXexcBad9 6 2 4 2" xfId="18169"/>
    <cellStyle name="SAPBEXexcBad9 6 2 5" xfId="18170"/>
    <cellStyle name="SAPBEXexcBad9 6 3" xfId="18171"/>
    <cellStyle name="SAPBEXexcBad9 6 3 2" xfId="18172"/>
    <cellStyle name="SAPBEXexcBad9 6 3 2 2" xfId="18173"/>
    <cellStyle name="SAPBEXexcBad9 6 3 2 2 2" xfId="18174"/>
    <cellStyle name="SAPBEXexcBad9 6 3 2 3" xfId="18175"/>
    <cellStyle name="SAPBEXexcBad9 6 3 2 3 2" xfId="18176"/>
    <cellStyle name="SAPBEXexcBad9 6 3 2 4" xfId="18177"/>
    <cellStyle name="SAPBEXexcBad9 6 3 3" xfId="18178"/>
    <cellStyle name="SAPBEXexcBad9 6 3 3 2" xfId="18179"/>
    <cellStyle name="SAPBEXexcBad9 6 3 4" xfId="18180"/>
    <cellStyle name="SAPBEXexcBad9 6 3 4 2" xfId="18181"/>
    <cellStyle name="SAPBEXexcBad9 6 3 5" xfId="18182"/>
    <cellStyle name="SAPBEXexcBad9 6 4" xfId="18183"/>
    <cellStyle name="SAPBEXexcBad9 6 4 2" xfId="18184"/>
    <cellStyle name="SAPBEXexcBad9 6 4 2 2" xfId="18185"/>
    <cellStyle name="SAPBEXexcBad9 6 4 2 2 2" xfId="18186"/>
    <cellStyle name="SAPBEXexcBad9 6 4 2 3" xfId="18187"/>
    <cellStyle name="SAPBEXexcBad9 6 4 2 3 2" xfId="18188"/>
    <cellStyle name="SAPBEXexcBad9 6 4 2 4" xfId="18189"/>
    <cellStyle name="SAPBEXexcBad9 6 4 3" xfId="18190"/>
    <cellStyle name="SAPBEXexcBad9 6 4 3 2" xfId="18191"/>
    <cellStyle name="SAPBEXexcBad9 6 4 4" xfId="18192"/>
    <cellStyle name="SAPBEXexcBad9 6 4 4 2" xfId="18193"/>
    <cellStyle name="SAPBEXexcBad9 6 4 5" xfId="18194"/>
    <cellStyle name="SAPBEXexcBad9 6 5" xfId="18195"/>
    <cellStyle name="SAPBEXexcBad9 6 5 2" xfId="18196"/>
    <cellStyle name="SAPBEXexcBad9 6 5 2 2" xfId="18197"/>
    <cellStyle name="SAPBEXexcBad9 6 5 2 2 2" xfId="18198"/>
    <cellStyle name="SAPBEXexcBad9 6 5 2 3" xfId="18199"/>
    <cellStyle name="SAPBEXexcBad9 6 5 2 3 2" xfId="18200"/>
    <cellStyle name="SAPBEXexcBad9 6 5 2 4" xfId="18201"/>
    <cellStyle name="SAPBEXexcBad9 6 5 3" xfId="18202"/>
    <cellStyle name="SAPBEXexcBad9 6 5 3 2" xfId="18203"/>
    <cellStyle name="SAPBEXexcBad9 6 5 4" xfId="18204"/>
    <cellStyle name="SAPBEXexcBad9 6 5 4 2" xfId="18205"/>
    <cellStyle name="SAPBEXexcBad9 6 5 5" xfId="18206"/>
    <cellStyle name="SAPBEXexcBad9 6 6" xfId="18207"/>
    <cellStyle name="SAPBEXexcBad9 6 6 2" xfId="18208"/>
    <cellStyle name="SAPBEXexcBad9 6 6 2 2" xfId="18209"/>
    <cellStyle name="SAPBEXexcBad9 6 6 2 2 2" xfId="18210"/>
    <cellStyle name="SAPBEXexcBad9 6 6 2 3" xfId="18211"/>
    <cellStyle name="SAPBEXexcBad9 6 6 2 3 2" xfId="18212"/>
    <cellStyle name="SAPBEXexcBad9 6 6 2 4" xfId="18213"/>
    <cellStyle name="SAPBEXexcBad9 6 6 3" xfId="18214"/>
    <cellStyle name="SAPBEXexcBad9 6 6 3 2" xfId="18215"/>
    <cellStyle name="SAPBEXexcBad9 6 6 4" xfId="18216"/>
    <cellStyle name="SAPBEXexcBad9 6 6 4 2" xfId="18217"/>
    <cellStyle name="SAPBEXexcBad9 6 6 5" xfId="18218"/>
    <cellStyle name="SAPBEXexcBad9 6 7" xfId="18219"/>
    <cellStyle name="SAPBEXexcBad9 6 7 2" xfId="18220"/>
    <cellStyle name="SAPBEXexcBad9 6 7 2 2" xfId="18221"/>
    <cellStyle name="SAPBEXexcBad9 6 7 3" xfId="18222"/>
    <cellStyle name="SAPBEXexcBad9 6 7 3 2" xfId="18223"/>
    <cellStyle name="SAPBEXexcBad9 6 7 4" xfId="18224"/>
    <cellStyle name="SAPBEXexcBad9 6 8" xfId="18225"/>
    <cellStyle name="SAPBEXexcBad9 6 8 2" xfId="18226"/>
    <cellStyle name="SAPBEXexcBad9 6 9" xfId="18227"/>
    <cellStyle name="SAPBEXexcBad9 6 9 2" xfId="18228"/>
    <cellStyle name="SAPBEXexcBad9 7" xfId="18229"/>
    <cellStyle name="SAPBEXexcBad9 7 2" xfId="18230"/>
    <cellStyle name="SAPBEXexcBad9 7 2 2" xfId="18231"/>
    <cellStyle name="SAPBEXexcBad9 7 2 2 2" xfId="18232"/>
    <cellStyle name="SAPBEXexcBad9 7 2 3" xfId="18233"/>
    <cellStyle name="SAPBEXexcBad9 7 2 3 2" xfId="18234"/>
    <cellStyle name="SAPBEXexcBad9 7 2 4" xfId="18235"/>
    <cellStyle name="SAPBEXexcBad9 7 3" xfId="18236"/>
    <cellStyle name="SAPBEXexcBad9 7 3 2" xfId="18237"/>
    <cellStyle name="SAPBEXexcBad9 7 4" xfId="18238"/>
    <cellStyle name="SAPBEXexcBad9 7 4 2" xfId="18239"/>
    <cellStyle name="SAPBEXexcBad9 7 5" xfId="18240"/>
    <cellStyle name="SAPBEXexcBad9 8" xfId="18241"/>
    <cellStyle name="SAPBEXexcBad9 8 2" xfId="18242"/>
    <cellStyle name="SAPBEXexcBad9 8 2 2" xfId="18243"/>
    <cellStyle name="SAPBEXexcBad9 8 2 2 2" xfId="18244"/>
    <cellStyle name="SAPBEXexcBad9 8 2 3" xfId="18245"/>
    <cellStyle name="SAPBEXexcBad9 8 2 3 2" xfId="18246"/>
    <cellStyle name="SAPBEXexcBad9 8 2 4" xfId="18247"/>
    <cellStyle name="SAPBEXexcBad9 8 3" xfId="18248"/>
    <cellStyle name="SAPBEXexcBad9 8 3 2" xfId="18249"/>
    <cellStyle name="SAPBEXexcBad9 8 4" xfId="18250"/>
    <cellStyle name="SAPBEXexcBad9 8 4 2" xfId="18251"/>
    <cellStyle name="SAPBEXexcBad9 8 5" xfId="18252"/>
    <cellStyle name="SAPBEXexcBad9 9" xfId="18253"/>
    <cellStyle name="SAPBEXexcBad9 9 2" xfId="18254"/>
    <cellStyle name="SAPBEXexcBad9 9 2 2" xfId="18255"/>
    <cellStyle name="SAPBEXexcBad9 9 2 2 2" xfId="18256"/>
    <cellStyle name="SAPBEXexcBad9 9 2 3" xfId="18257"/>
    <cellStyle name="SAPBEXexcBad9 9 2 3 2" xfId="18258"/>
    <cellStyle name="SAPBEXexcBad9 9 2 4" xfId="18259"/>
    <cellStyle name="SAPBEXexcBad9 9 3" xfId="18260"/>
    <cellStyle name="SAPBEXexcBad9 9 3 2" xfId="18261"/>
    <cellStyle name="SAPBEXexcBad9 9 4" xfId="18262"/>
    <cellStyle name="SAPBEXexcBad9 9 4 2" xfId="18263"/>
    <cellStyle name="SAPBEXexcBad9 9 5" xfId="18264"/>
    <cellStyle name="SAPBEXexcCritical4" xfId="836"/>
    <cellStyle name="SAPBEXexcCritical4 10" xfId="18265"/>
    <cellStyle name="SAPBEXexcCritical4 10 2" xfId="18266"/>
    <cellStyle name="SAPBEXexcCritical4 10 2 2" xfId="18267"/>
    <cellStyle name="SAPBEXexcCritical4 10 2 2 2" xfId="18268"/>
    <cellStyle name="SAPBEXexcCritical4 10 2 3" xfId="18269"/>
    <cellStyle name="SAPBEXexcCritical4 10 2 3 2" xfId="18270"/>
    <cellStyle name="SAPBEXexcCritical4 10 2 4" xfId="18271"/>
    <cellStyle name="SAPBEXexcCritical4 10 3" xfId="18272"/>
    <cellStyle name="SAPBEXexcCritical4 10 3 2" xfId="18273"/>
    <cellStyle name="SAPBEXexcCritical4 10 4" xfId="18274"/>
    <cellStyle name="SAPBEXexcCritical4 10 4 2" xfId="18275"/>
    <cellStyle name="SAPBEXexcCritical4 10 5" xfId="18276"/>
    <cellStyle name="SAPBEXexcCritical4 11" xfId="18277"/>
    <cellStyle name="SAPBEXexcCritical4 11 2" xfId="18278"/>
    <cellStyle name="SAPBEXexcCritical4 11 2 2" xfId="18279"/>
    <cellStyle name="SAPBEXexcCritical4 11 3" xfId="18280"/>
    <cellStyle name="SAPBEXexcCritical4 11 3 2" xfId="18281"/>
    <cellStyle name="SAPBEXexcCritical4 11 4" xfId="18282"/>
    <cellStyle name="SAPBEXexcCritical4 12" xfId="18283"/>
    <cellStyle name="SAPBEXexcCritical4 12 2" xfId="18284"/>
    <cellStyle name="SAPBEXexcCritical4 12 2 2" xfId="18285"/>
    <cellStyle name="SAPBEXexcCritical4 12 3" xfId="18286"/>
    <cellStyle name="SAPBEXexcCritical4 12 3 2" xfId="18287"/>
    <cellStyle name="SAPBEXexcCritical4 12 4" xfId="18288"/>
    <cellStyle name="SAPBEXexcCritical4 13" xfId="18289"/>
    <cellStyle name="SAPBEXexcCritical4 13 2" xfId="18290"/>
    <cellStyle name="SAPBEXexcCritical4 13 2 2" xfId="18291"/>
    <cellStyle name="SAPBEXexcCritical4 13 3" xfId="18292"/>
    <cellStyle name="SAPBEXexcCritical4 13 3 2" xfId="18293"/>
    <cellStyle name="SAPBEXexcCritical4 13 4" xfId="18294"/>
    <cellStyle name="SAPBEXexcCritical4 14" xfId="18295"/>
    <cellStyle name="SAPBEXexcCritical4 14 2" xfId="18296"/>
    <cellStyle name="SAPBEXexcCritical4 14 2 2" xfId="18297"/>
    <cellStyle name="SAPBEXexcCritical4 14 3" xfId="18298"/>
    <cellStyle name="SAPBEXexcCritical4 14 3 2" xfId="18299"/>
    <cellStyle name="SAPBEXexcCritical4 14 4" xfId="18300"/>
    <cellStyle name="SAPBEXexcCritical4 15" xfId="18301"/>
    <cellStyle name="SAPBEXexcCritical4 15 2" xfId="18302"/>
    <cellStyle name="SAPBEXexcCritical4 15 2 2" xfId="18303"/>
    <cellStyle name="SAPBEXexcCritical4 15 3" xfId="18304"/>
    <cellStyle name="SAPBEXexcCritical4 15 3 2" xfId="18305"/>
    <cellStyle name="SAPBEXexcCritical4 15 4" xfId="18306"/>
    <cellStyle name="SAPBEXexcCritical4 16" xfId="18307"/>
    <cellStyle name="SAPBEXexcCritical4 16 2" xfId="18308"/>
    <cellStyle name="SAPBEXexcCritical4 16 2 2" xfId="18309"/>
    <cellStyle name="SAPBEXexcCritical4 16 3" xfId="18310"/>
    <cellStyle name="SAPBEXexcCritical4 17" xfId="18311"/>
    <cellStyle name="SAPBEXexcCritical4 17 2" xfId="18312"/>
    <cellStyle name="SAPBEXexcCritical4 17 2 2" xfId="18313"/>
    <cellStyle name="SAPBEXexcCritical4 17 3" xfId="18314"/>
    <cellStyle name="SAPBEXexcCritical4 18" xfId="18315"/>
    <cellStyle name="SAPBEXexcCritical4 18 2" xfId="18316"/>
    <cellStyle name="SAPBEXexcCritical4 18 2 2" xfId="18317"/>
    <cellStyle name="SAPBEXexcCritical4 18 3" xfId="18318"/>
    <cellStyle name="SAPBEXexcCritical4 19" xfId="18319"/>
    <cellStyle name="SAPBEXexcCritical4 19 2" xfId="18320"/>
    <cellStyle name="SAPBEXexcCritical4 2" xfId="18321"/>
    <cellStyle name="SAPBEXexcCritical4 2 10" xfId="18322"/>
    <cellStyle name="SAPBEXexcCritical4 2 10 2" xfId="18323"/>
    <cellStyle name="SAPBEXexcCritical4 2 10 2 2" xfId="18324"/>
    <cellStyle name="SAPBEXexcCritical4 2 10 3" xfId="18325"/>
    <cellStyle name="SAPBEXexcCritical4 2 10 3 2" xfId="18326"/>
    <cellStyle name="SAPBEXexcCritical4 2 10 4" xfId="18327"/>
    <cellStyle name="SAPBEXexcCritical4 2 11" xfId="18328"/>
    <cellStyle name="SAPBEXexcCritical4 2 11 2" xfId="18329"/>
    <cellStyle name="SAPBEXexcCritical4 2 11 2 2" xfId="18330"/>
    <cellStyle name="SAPBEXexcCritical4 2 11 3" xfId="18331"/>
    <cellStyle name="SAPBEXexcCritical4 2 11 3 2" xfId="18332"/>
    <cellStyle name="SAPBEXexcCritical4 2 11 4" xfId="18333"/>
    <cellStyle name="SAPBEXexcCritical4 2 12" xfId="18334"/>
    <cellStyle name="SAPBEXexcCritical4 2 12 2" xfId="18335"/>
    <cellStyle name="SAPBEXexcCritical4 2 12 2 2" xfId="18336"/>
    <cellStyle name="SAPBEXexcCritical4 2 12 3" xfId="18337"/>
    <cellStyle name="SAPBEXexcCritical4 2 12 3 2" xfId="18338"/>
    <cellStyle name="SAPBEXexcCritical4 2 12 4" xfId="18339"/>
    <cellStyle name="SAPBEXexcCritical4 2 13" xfId="18340"/>
    <cellStyle name="SAPBEXexcCritical4 2 13 2" xfId="18341"/>
    <cellStyle name="SAPBEXexcCritical4 2 13 2 2" xfId="18342"/>
    <cellStyle name="SAPBEXexcCritical4 2 13 3" xfId="18343"/>
    <cellStyle name="SAPBEXexcCritical4 2 13 3 2" xfId="18344"/>
    <cellStyle name="SAPBEXexcCritical4 2 13 4" xfId="18345"/>
    <cellStyle name="SAPBEXexcCritical4 2 14" xfId="18346"/>
    <cellStyle name="SAPBEXexcCritical4 2 14 2" xfId="18347"/>
    <cellStyle name="SAPBEXexcCritical4 2 14 2 2" xfId="18348"/>
    <cellStyle name="SAPBEXexcCritical4 2 14 3" xfId="18349"/>
    <cellStyle name="SAPBEXexcCritical4 2 14 3 2" xfId="18350"/>
    <cellStyle name="SAPBEXexcCritical4 2 14 4" xfId="18351"/>
    <cellStyle name="SAPBEXexcCritical4 2 15" xfId="18352"/>
    <cellStyle name="SAPBEXexcCritical4 2 15 2" xfId="18353"/>
    <cellStyle name="SAPBEXexcCritical4 2 15 2 2" xfId="18354"/>
    <cellStyle name="SAPBEXexcCritical4 2 15 3" xfId="18355"/>
    <cellStyle name="SAPBEXexcCritical4 2 16" xfId="18356"/>
    <cellStyle name="SAPBEXexcCritical4 2 16 2" xfId="18357"/>
    <cellStyle name="SAPBEXexcCritical4 2 16 2 2" xfId="18358"/>
    <cellStyle name="SAPBEXexcCritical4 2 16 3" xfId="18359"/>
    <cellStyle name="SAPBEXexcCritical4 2 17" xfId="18360"/>
    <cellStyle name="SAPBEXexcCritical4 2 17 2" xfId="18361"/>
    <cellStyle name="SAPBEXexcCritical4 2 17 2 2" xfId="18362"/>
    <cellStyle name="SAPBEXexcCritical4 2 17 3" xfId="18363"/>
    <cellStyle name="SAPBEXexcCritical4 2 18" xfId="18364"/>
    <cellStyle name="SAPBEXexcCritical4 2 18 2" xfId="18365"/>
    <cellStyle name="SAPBEXexcCritical4 2 19" xfId="18366"/>
    <cellStyle name="SAPBEXexcCritical4 2 19 2" xfId="18367"/>
    <cellStyle name="SAPBEXexcCritical4 2 2" xfId="18368"/>
    <cellStyle name="SAPBEXexcCritical4 2 2 10" xfId="18369"/>
    <cellStyle name="SAPBEXexcCritical4 2 2 10 2" xfId="18370"/>
    <cellStyle name="SAPBEXexcCritical4 2 2 10 2 2" xfId="18371"/>
    <cellStyle name="SAPBEXexcCritical4 2 2 10 3" xfId="18372"/>
    <cellStyle name="SAPBEXexcCritical4 2 2 10 3 2" xfId="18373"/>
    <cellStyle name="SAPBEXexcCritical4 2 2 10 4" xfId="18374"/>
    <cellStyle name="SAPBEXexcCritical4 2 2 11" xfId="18375"/>
    <cellStyle name="SAPBEXexcCritical4 2 2 11 2" xfId="18376"/>
    <cellStyle name="SAPBEXexcCritical4 2 2 12" xfId="18377"/>
    <cellStyle name="SAPBEXexcCritical4 2 2 12 2" xfId="18378"/>
    <cellStyle name="SAPBEXexcCritical4 2 2 13" xfId="18379"/>
    <cellStyle name="SAPBEXexcCritical4 2 2 2" xfId="18380"/>
    <cellStyle name="SAPBEXexcCritical4 2 2 2 10" xfId="18381"/>
    <cellStyle name="SAPBEXexcCritical4 2 2 2 2" xfId="18382"/>
    <cellStyle name="SAPBEXexcCritical4 2 2 2 2 2" xfId="18383"/>
    <cellStyle name="SAPBEXexcCritical4 2 2 2 2 2 2" xfId="18384"/>
    <cellStyle name="SAPBEXexcCritical4 2 2 2 2 2 2 2" xfId="18385"/>
    <cellStyle name="SAPBEXexcCritical4 2 2 2 2 2 3" xfId="18386"/>
    <cellStyle name="SAPBEXexcCritical4 2 2 2 2 2 3 2" xfId="18387"/>
    <cellStyle name="SAPBEXexcCritical4 2 2 2 2 2 4" xfId="18388"/>
    <cellStyle name="SAPBEXexcCritical4 2 2 2 2 3" xfId="18389"/>
    <cellStyle name="SAPBEXexcCritical4 2 2 2 2 3 2" xfId="18390"/>
    <cellStyle name="SAPBEXexcCritical4 2 2 2 2 4" xfId="18391"/>
    <cellStyle name="SAPBEXexcCritical4 2 2 2 2 4 2" xfId="18392"/>
    <cellStyle name="SAPBEXexcCritical4 2 2 2 2 5" xfId="18393"/>
    <cellStyle name="SAPBEXexcCritical4 2 2 2 3" xfId="18394"/>
    <cellStyle name="SAPBEXexcCritical4 2 2 2 3 2" xfId="18395"/>
    <cellStyle name="SAPBEXexcCritical4 2 2 2 3 2 2" xfId="18396"/>
    <cellStyle name="SAPBEXexcCritical4 2 2 2 3 2 2 2" xfId="18397"/>
    <cellStyle name="SAPBEXexcCritical4 2 2 2 3 2 3" xfId="18398"/>
    <cellStyle name="SAPBEXexcCritical4 2 2 2 3 2 3 2" xfId="18399"/>
    <cellStyle name="SAPBEXexcCritical4 2 2 2 3 2 4" xfId="18400"/>
    <cellStyle name="SAPBEXexcCritical4 2 2 2 3 3" xfId="18401"/>
    <cellStyle name="SAPBEXexcCritical4 2 2 2 3 3 2" xfId="18402"/>
    <cellStyle name="SAPBEXexcCritical4 2 2 2 3 4" xfId="18403"/>
    <cellStyle name="SAPBEXexcCritical4 2 2 2 3 4 2" xfId="18404"/>
    <cellStyle name="SAPBEXexcCritical4 2 2 2 3 5" xfId="18405"/>
    <cellStyle name="SAPBEXexcCritical4 2 2 2 4" xfId="18406"/>
    <cellStyle name="SAPBEXexcCritical4 2 2 2 4 2" xfId="18407"/>
    <cellStyle name="SAPBEXexcCritical4 2 2 2 4 2 2" xfId="18408"/>
    <cellStyle name="SAPBEXexcCritical4 2 2 2 4 2 2 2" xfId="18409"/>
    <cellStyle name="SAPBEXexcCritical4 2 2 2 4 2 3" xfId="18410"/>
    <cellStyle name="SAPBEXexcCritical4 2 2 2 4 2 3 2" xfId="18411"/>
    <cellStyle name="SAPBEXexcCritical4 2 2 2 4 2 4" xfId="18412"/>
    <cellStyle name="SAPBEXexcCritical4 2 2 2 4 3" xfId="18413"/>
    <cellStyle name="SAPBEXexcCritical4 2 2 2 4 3 2" xfId="18414"/>
    <cellStyle name="SAPBEXexcCritical4 2 2 2 4 4" xfId="18415"/>
    <cellStyle name="SAPBEXexcCritical4 2 2 2 4 4 2" xfId="18416"/>
    <cellStyle name="SAPBEXexcCritical4 2 2 2 4 5" xfId="18417"/>
    <cellStyle name="SAPBEXexcCritical4 2 2 2 5" xfId="18418"/>
    <cellStyle name="SAPBEXexcCritical4 2 2 2 5 2" xfId="18419"/>
    <cellStyle name="SAPBEXexcCritical4 2 2 2 5 2 2" xfId="18420"/>
    <cellStyle name="SAPBEXexcCritical4 2 2 2 5 2 2 2" xfId="18421"/>
    <cellStyle name="SAPBEXexcCritical4 2 2 2 5 2 3" xfId="18422"/>
    <cellStyle name="SAPBEXexcCritical4 2 2 2 5 2 3 2" xfId="18423"/>
    <cellStyle name="SAPBEXexcCritical4 2 2 2 5 2 4" xfId="18424"/>
    <cellStyle name="SAPBEXexcCritical4 2 2 2 5 3" xfId="18425"/>
    <cellStyle name="SAPBEXexcCritical4 2 2 2 5 3 2" xfId="18426"/>
    <cellStyle name="SAPBEXexcCritical4 2 2 2 5 4" xfId="18427"/>
    <cellStyle name="SAPBEXexcCritical4 2 2 2 5 4 2" xfId="18428"/>
    <cellStyle name="SAPBEXexcCritical4 2 2 2 5 5" xfId="18429"/>
    <cellStyle name="SAPBEXexcCritical4 2 2 2 6" xfId="18430"/>
    <cellStyle name="SAPBEXexcCritical4 2 2 2 6 2" xfId="18431"/>
    <cellStyle name="SAPBEXexcCritical4 2 2 2 6 2 2" xfId="18432"/>
    <cellStyle name="SAPBEXexcCritical4 2 2 2 6 2 2 2" xfId="18433"/>
    <cellStyle name="SAPBEXexcCritical4 2 2 2 6 2 3" xfId="18434"/>
    <cellStyle name="SAPBEXexcCritical4 2 2 2 6 2 3 2" xfId="18435"/>
    <cellStyle name="SAPBEXexcCritical4 2 2 2 6 2 4" xfId="18436"/>
    <cellStyle name="SAPBEXexcCritical4 2 2 2 6 3" xfId="18437"/>
    <cellStyle name="SAPBEXexcCritical4 2 2 2 6 3 2" xfId="18438"/>
    <cellStyle name="SAPBEXexcCritical4 2 2 2 6 4" xfId="18439"/>
    <cellStyle name="SAPBEXexcCritical4 2 2 2 6 4 2" xfId="18440"/>
    <cellStyle name="SAPBEXexcCritical4 2 2 2 6 5" xfId="18441"/>
    <cellStyle name="SAPBEXexcCritical4 2 2 2 7" xfId="18442"/>
    <cellStyle name="SAPBEXexcCritical4 2 2 2 7 2" xfId="18443"/>
    <cellStyle name="SAPBEXexcCritical4 2 2 2 7 2 2" xfId="18444"/>
    <cellStyle name="SAPBEXexcCritical4 2 2 2 7 3" xfId="18445"/>
    <cellStyle name="SAPBEXexcCritical4 2 2 2 7 3 2" xfId="18446"/>
    <cellStyle name="SAPBEXexcCritical4 2 2 2 7 4" xfId="18447"/>
    <cellStyle name="SAPBEXexcCritical4 2 2 2 8" xfId="18448"/>
    <cellStyle name="SAPBEXexcCritical4 2 2 2 8 2" xfId="18449"/>
    <cellStyle name="SAPBEXexcCritical4 2 2 2 9" xfId="18450"/>
    <cellStyle name="SAPBEXexcCritical4 2 2 2 9 2" xfId="18451"/>
    <cellStyle name="SAPBEXexcCritical4 2 2 3" xfId="18452"/>
    <cellStyle name="SAPBEXexcCritical4 2 2 3 10" xfId="18453"/>
    <cellStyle name="SAPBEXexcCritical4 2 2 3 2" xfId="18454"/>
    <cellStyle name="SAPBEXexcCritical4 2 2 3 2 2" xfId="18455"/>
    <cellStyle name="SAPBEXexcCritical4 2 2 3 2 2 2" xfId="18456"/>
    <cellStyle name="SAPBEXexcCritical4 2 2 3 2 2 2 2" xfId="18457"/>
    <cellStyle name="SAPBEXexcCritical4 2 2 3 2 2 3" xfId="18458"/>
    <cellStyle name="SAPBEXexcCritical4 2 2 3 2 2 3 2" xfId="18459"/>
    <cellStyle name="SAPBEXexcCritical4 2 2 3 2 2 4" xfId="18460"/>
    <cellStyle name="SAPBEXexcCritical4 2 2 3 2 3" xfId="18461"/>
    <cellStyle name="SAPBEXexcCritical4 2 2 3 2 3 2" xfId="18462"/>
    <cellStyle name="SAPBEXexcCritical4 2 2 3 2 4" xfId="18463"/>
    <cellStyle name="SAPBEXexcCritical4 2 2 3 2 4 2" xfId="18464"/>
    <cellStyle name="SAPBEXexcCritical4 2 2 3 2 5" xfId="18465"/>
    <cellStyle name="SAPBEXexcCritical4 2 2 3 3" xfId="18466"/>
    <cellStyle name="SAPBEXexcCritical4 2 2 3 3 2" xfId="18467"/>
    <cellStyle name="SAPBEXexcCritical4 2 2 3 3 2 2" xfId="18468"/>
    <cellStyle name="SAPBEXexcCritical4 2 2 3 3 2 2 2" xfId="18469"/>
    <cellStyle name="SAPBEXexcCritical4 2 2 3 3 2 3" xfId="18470"/>
    <cellStyle name="SAPBEXexcCritical4 2 2 3 3 2 3 2" xfId="18471"/>
    <cellStyle name="SAPBEXexcCritical4 2 2 3 3 2 4" xfId="18472"/>
    <cellStyle name="SAPBEXexcCritical4 2 2 3 3 3" xfId="18473"/>
    <cellStyle name="SAPBEXexcCritical4 2 2 3 3 3 2" xfId="18474"/>
    <cellStyle name="SAPBEXexcCritical4 2 2 3 3 4" xfId="18475"/>
    <cellStyle name="SAPBEXexcCritical4 2 2 3 3 4 2" xfId="18476"/>
    <cellStyle name="SAPBEXexcCritical4 2 2 3 3 5" xfId="18477"/>
    <cellStyle name="SAPBEXexcCritical4 2 2 3 4" xfId="18478"/>
    <cellStyle name="SAPBEXexcCritical4 2 2 3 4 2" xfId="18479"/>
    <cellStyle name="SAPBEXexcCritical4 2 2 3 4 2 2" xfId="18480"/>
    <cellStyle name="SAPBEXexcCritical4 2 2 3 4 2 2 2" xfId="18481"/>
    <cellStyle name="SAPBEXexcCritical4 2 2 3 4 2 3" xfId="18482"/>
    <cellStyle name="SAPBEXexcCritical4 2 2 3 4 2 3 2" xfId="18483"/>
    <cellStyle name="SAPBEXexcCritical4 2 2 3 4 2 4" xfId="18484"/>
    <cellStyle name="SAPBEXexcCritical4 2 2 3 4 3" xfId="18485"/>
    <cellStyle name="SAPBEXexcCritical4 2 2 3 4 3 2" xfId="18486"/>
    <cellStyle name="SAPBEXexcCritical4 2 2 3 4 4" xfId="18487"/>
    <cellStyle name="SAPBEXexcCritical4 2 2 3 4 4 2" xfId="18488"/>
    <cellStyle name="SAPBEXexcCritical4 2 2 3 4 5" xfId="18489"/>
    <cellStyle name="SAPBEXexcCritical4 2 2 3 5" xfId="18490"/>
    <cellStyle name="SAPBEXexcCritical4 2 2 3 5 2" xfId="18491"/>
    <cellStyle name="SAPBEXexcCritical4 2 2 3 5 2 2" xfId="18492"/>
    <cellStyle name="SAPBEXexcCritical4 2 2 3 5 2 2 2" xfId="18493"/>
    <cellStyle name="SAPBEXexcCritical4 2 2 3 5 2 3" xfId="18494"/>
    <cellStyle name="SAPBEXexcCritical4 2 2 3 5 2 3 2" xfId="18495"/>
    <cellStyle name="SAPBEXexcCritical4 2 2 3 5 2 4" xfId="18496"/>
    <cellStyle name="SAPBEXexcCritical4 2 2 3 5 3" xfId="18497"/>
    <cellStyle name="SAPBEXexcCritical4 2 2 3 5 3 2" xfId="18498"/>
    <cellStyle name="SAPBEXexcCritical4 2 2 3 5 4" xfId="18499"/>
    <cellStyle name="SAPBEXexcCritical4 2 2 3 5 4 2" xfId="18500"/>
    <cellStyle name="SAPBEXexcCritical4 2 2 3 5 5" xfId="18501"/>
    <cellStyle name="SAPBEXexcCritical4 2 2 3 6" xfId="18502"/>
    <cellStyle name="SAPBEXexcCritical4 2 2 3 6 2" xfId="18503"/>
    <cellStyle name="SAPBEXexcCritical4 2 2 3 6 2 2" xfId="18504"/>
    <cellStyle name="SAPBEXexcCritical4 2 2 3 6 2 2 2" xfId="18505"/>
    <cellStyle name="SAPBEXexcCritical4 2 2 3 6 2 3" xfId="18506"/>
    <cellStyle name="SAPBEXexcCritical4 2 2 3 6 2 3 2" xfId="18507"/>
    <cellStyle name="SAPBEXexcCritical4 2 2 3 6 2 4" xfId="18508"/>
    <cellStyle name="SAPBEXexcCritical4 2 2 3 6 3" xfId="18509"/>
    <cellStyle name="SAPBEXexcCritical4 2 2 3 6 3 2" xfId="18510"/>
    <cellStyle name="SAPBEXexcCritical4 2 2 3 6 4" xfId="18511"/>
    <cellStyle name="SAPBEXexcCritical4 2 2 3 6 4 2" xfId="18512"/>
    <cellStyle name="SAPBEXexcCritical4 2 2 3 6 5" xfId="18513"/>
    <cellStyle name="SAPBEXexcCritical4 2 2 3 7" xfId="18514"/>
    <cellStyle name="SAPBEXexcCritical4 2 2 3 7 2" xfId="18515"/>
    <cellStyle name="SAPBEXexcCritical4 2 2 3 7 2 2" xfId="18516"/>
    <cellStyle name="SAPBEXexcCritical4 2 2 3 7 3" xfId="18517"/>
    <cellStyle name="SAPBEXexcCritical4 2 2 3 7 3 2" xfId="18518"/>
    <cellStyle name="SAPBEXexcCritical4 2 2 3 7 4" xfId="18519"/>
    <cellStyle name="SAPBEXexcCritical4 2 2 3 8" xfId="18520"/>
    <cellStyle name="SAPBEXexcCritical4 2 2 3 8 2" xfId="18521"/>
    <cellStyle name="SAPBEXexcCritical4 2 2 3 9" xfId="18522"/>
    <cellStyle name="SAPBEXexcCritical4 2 2 3 9 2" xfId="18523"/>
    <cellStyle name="SAPBEXexcCritical4 2 2 4" xfId="18524"/>
    <cellStyle name="SAPBEXexcCritical4 2 2 4 10" xfId="18525"/>
    <cellStyle name="SAPBEXexcCritical4 2 2 4 2" xfId="18526"/>
    <cellStyle name="SAPBEXexcCritical4 2 2 4 2 2" xfId="18527"/>
    <cellStyle name="SAPBEXexcCritical4 2 2 4 2 2 2" xfId="18528"/>
    <cellStyle name="SAPBEXexcCritical4 2 2 4 2 2 2 2" xfId="18529"/>
    <cellStyle name="SAPBEXexcCritical4 2 2 4 2 2 3" xfId="18530"/>
    <cellStyle name="SAPBEXexcCritical4 2 2 4 2 2 3 2" xfId="18531"/>
    <cellStyle name="SAPBEXexcCritical4 2 2 4 2 2 4" xfId="18532"/>
    <cellStyle name="SAPBEXexcCritical4 2 2 4 2 3" xfId="18533"/>
    <cellStyle name="SAPBEXexcCritical4 2 2 4 2 3 2" xfId="18534"/>
    <cellStyle name="SAPBEXexcCritical4 2 2 4 2 4" xfId="18535"/>
    <cellStyle name="SAPBEXexcCritical4 2 2 4 2 4 2" xfId="18536"/>
    <cellStyle name="SAPBEXexcCritical4 2 2 4 2 5" xfId="18537"/>
    <cellStyle name="SAPBEXexcCritical4 2 2 4 3" xfId="18538"/>
    <cellStyle name="SAPBEXexcCritical4 2 2 4 3 2" xfId="18539"/>
    <cellStyle name="SAPBEXexcCritical4 2 2 4 3 2 2" xfId="18540"/>
    <cellStyle name="SAPBEXexcCritical4 2 2 4 3 2 2 2" xfId="18541"/>
    <cellStyle name="SAPBEXexcCritical4 2 2 4 3 2 3" xfId="18542"/>
    <cellStyle name="SAPBEXexcCritical4 2 2 4 3 2 3 2" xfId="18543"/>
    <cellStyle name="SAPBEXexcCritical4 2 2 4 3 2 4" xfId="18544"/>
    <cellStyle name="SAPBEXexcCritical4 2 2 4 3 3" xfId="18545"/>
    <cellStyle name="SAPBEXexcCritical4 2 2 4 3 3 2" xfId="18546"/>
    <cellStyle name="SAPBEXexcCritical4 2 2 4 3 4" xfId="18547"/>
    <cellStyle name="SAPBEXexcCritical4 2 2 4 3 4 2" xfId="18548"/>
    <cellStyle name="SAPBEXexcCritical4 2 2 4 3 5" xfId="18549"/>
    <cellStyle name="SAPBEXexcCritical4 2 2 4 4" xfId="18550"/>
    <cellStyle name="SAPBEXexcCritical4 2 2 4 4 2" xfId="18551"/>
    <cellStyle name="SAPBEXexcCritical4 2 2 4 4 2 2" xfId="18552"/>
    <cellStyle name="SAPBEXexcCritical4 2 2 4 4 2 2 2" xfId="18553"/>
    <cellStyle name="SAPBEXexcCritical4 2 2 4 4 2 3" xfId="18554"/>
    <cellStyle name="SAPBEXexcCritical4 2 2 4 4 2 3 2" xfId="18555"/>
    <cellStyle name="SAPBEXexcCritical4 2 2 4 4 2 4" xfId="18556"/>
    <cellStyle name="SAPBEXexcCritical4 2 2 4 4 3" xfId="18557"/>
    <cellStyle name="SAPBEXexcCritical4 2 2 4 4 3 2" xfId="18558"/>
    <cellStyle name="SAPBEXexcCritical4 2 2 4 4 4" xfId="18559"/>
    <cellStyle name="SAPBEXexcCritical4 2 2 4 4 4 2" xfId="18560"/>
    <cellStyle name="SAPBEXexcCritical4 2 2 4 4 5" xfId="18561"/>
    <cellStyle name="SAPBEXexcCritical4 2 2 4 5" xfId="18562"/>
    <cellStyle name="SAPBEXexcCritical4 2 2 4 5 2" xfId="18563"/>
    <cellStyle name="SAPBEXexcCritical4 2 2 4 5 2 2" xfId="18564"/>
    <cellStyle name="SAPBEXexcCritical4 2 2 4 5 2 2 2" xfId="18565"/>
    <cellStyle name="SAPBEXexcCritical4 2 2 4 5 2 3" xfId="18566"/>
    <cellStyle name="SAPBEXexcCritical4 2 2 4 5 2 3 2" xfId="18567"/>
    <cellStyle name="SAPBEXexcCritical4 2 2 4 5 2 4" xfId="18568"/>
    <cellStyle name="SAPBEXexcCritical4 2 2 4 5 3" xfId="18569"/>
    <cellStyle name="SAPBEXexcCritical4 2 2 4 5 3 2" xfId="18570"/>
    <cellStyle name="SAPBEXexcCritical4 2 2 4 5 4" xfId="18571"/>
    <cellStyle name="SAPBEXexcCritical4 2 2 4 5 4 2" xfId="18572"/>
    <cellStyle name="SAPBEXexcCritical4 2 2 4 5 5" xfId="18573"/>
    <cellStyle name="SAPBEXexcCritical4 2 2 4 6" xfId="18574"/>
    <cellStyle name="SAPBEXexcCritical4 2 2 4 6 2" xfId="18575"/>
    <cellStyle name="SAPBEXexcCritical4 2 2 4 6 2 2" xfId="18576"/>
    <cellStyle name="SAPBEXexcCritical4 2 2 4 6 2 2 2" xfId="18577"/>
    <cellStyle name="SAPBEXexcCritical4 2 2 4 6 2 3" xfId="18578"/>
    <cellStyle name="SAPBEXexcCritical4 2 2 4 6 2 3 2" xfId="18579"/>
    <cellStyle name="SAPBEXexcCritical4 2 2 4 6 2 4" xfId="18580"/>
    <cellStyle name="SAPBEXexcCritical4 2 2 4 6 3" xfId="18581"/>
    <cellStyle name="SAPBEXexcCritical4 2 2 4 6 3 2" xfId="18582"/>
    <cellStyle name="SAPBEXexcCritical4 2 2 4 6 4" xfId="18583"/>
    <cellStyle name="SAPBEXexcCritical4 2 2 4 6 4 2" xfId="18584"/>
    <cellStyle name="SAPBEXexcCritical4 2 2 4 6 5" xfId="18585"/>
    <cellStyle name="SAPBEXexcCritical4 2 2 4 7" xfId="18586"/>
    <cellStyle name="SAPBEXexcCritical4 2 2 4 7 2" xfId="18587"/>
    <cellStyle name="SAPBEXexcCritical4 2 2 4 7 2 2" xfId="18588"/>
    <cellStyle name="SAPBEXexcCritical4 2 2 4 7 3" xfId="18589"/>
    <cellStyle name="SAPBEXexcCritical4 2 2 4 7 3 2" xfId="18590"/>
    <cellStyle name="SAPBEXexcCritical4 2 2 4 7 4" xfId="18591"/>
    <cellStyle name="SAPBEXexcCritical4 2 2 4 8" xfId="18592"/>
    <cellStyle name="SAPBEXexcCritical4 2 2 4 8 2" xfId="18593"/>
    <cellStyle name="SAPBEXexcCritical4 2 2 4 9" xfId="18594"/>
    <cellStyle name="SAPBEXexcCritical4 2 2 4 9 2" xfId="18595"/>
    <cellStyle name="SAPBEXexcCritical4 2 2 5" xfId="18596"/>
    <cellStyle name="SAPBEXexcCritical4 2 2 5 2" xfId="18597"/>
    <cellStyle name="SAPBEXexcCritical4 2 2 5 2 2" xfId="18598"/>
    <cellStyle name="SAPBEXexcCritical4 2 2 5 2 2 2" xfId="18599"/>
    <cellStyle name="SAPBEXexcCritical4 2 2 5 2 3" xfId="18600"/>
    <cellStyle name="SAPBEXexcCritical4 2 2 5 2 3 2" xfId="18601"/>
    <cellStyle name="SAPBEXexcCritical4 2 2 5 2 4" xfId="18602"/>
    <cellStyle name="SAPBEXexcCritical4 2 2 5 3" xfId="18603"/>
    <cellStyle name="SAPBEXexcCritical4 2 2 5 3 2" xfId="18604"/>
    <cellStyle name="SAPBEXexcCritical4 2 2 5 4" xfId="18605"/>
    <cellStyle name="SAPBEXexcCritical4 2 2 5 4 2" xfId="18606"/>
    <cellStyle name="SAPBEXexcCritical4 2 2 5 5" xfId="18607"/>
    <cellStyle name="SAPBEXexcCritical4 2 2 6" xfId="18608"/>
    <cellStyle name="SAPBEXexcCritical4 2 2 6 2" xfId="18609"/>
    <cellStyle name="SAPBEXexcCritical4 2 2 6 2 2" xfId="18610"/>
    <cellStyle name="SAPBEXexcCritical4 2 2 6 2 2 2" xfId="18611"/>
    <cellStyle name="SAPBEXexcCritical4 2 2 6 2 3" xfId="18612"/>
    <cellStyle name="SAPBEXexcCritical4 2 2 6 2 3 2" xfId="18613"/>
    <cellStyle name="SAPBEXexcCritical4 2 2 6 2 4" xfId="18614"/>
    <cellStyle name="SAPBEXexcCritical4 2 2 6 3" xfId="18615"/>
    <cellStyle name="SAPBEXexcCritical4 2 2 6 3 2" xfId="18616"/>
    <cellStyle name="SAPBEXexcCritical4 2 2 6 4" xfId="18617"/>
    <cellStyle name="SAPBEXexcCritical4 2 2 6 4 2" xfId="18618"/>
    <cellStyle name="SAPBEXexcCritical4 2 2 6 5" xfId="18619"/>
    <cellStyle name="SAPBEXexcCritical4 2 2 7" xfId="18620"/>
    <cellStyle name="SAPBEXexcCritical4 2 2 7 2" xfId="18621"/>
    <cellStyle name="SAPBEXexcCritical4 2 2 7 2 2" xfId="18622"/>
    <cellStyle name="SAPBEXexcCritical4 2 2 7 2 2 2" xfId="18623"/>
    <cellStyle name="SAPBEXexcCritical4 2 2 7 2 3" xfId="18624"/>
    <cellStyle name="SAPBEXexcCritical4 2 2 7 2 3 2" xfId="18625"/>
    <cellStyle name="SAPBEXexcCritical4 2 2 7 2 4" xfId="18626"/>
    <cellStyle name="SAPBEXexcCritical4 2 2 7 3" xfId="18627"/>
    <cellStyle name="SAPBEXexcCritical4 2 2 7 3 2" xfId="18628"/>
    <cellStyle name="SAPBEXexcCritical4 2 2 7 4" xfId="18629"/>
    <cellStyle name="SAPBEXexcCritical4 2 2 7 4 2" xfId="18630"/>
    <cellStyle name="SAPBEXexcCritical4 2 2 7 5" xfId="18631"/>
    <cellStyle name="SAPBEXexcCritical4 2 2 8" xfId="18632"/>
    <cellStyle name="SAPBEXexcCritical4 2 2 8 2" xfId="18633"/>
    <cellStyle name="SAPBEXexcCritical4 2 2 8 2 2" xfId="18634"/>
    <cellStyle name="SAPBEXexcCritical4 2 2 8 2 2 2" xfId="18635"/>
    <cellStyle name="SAPBEXexcCritical4 2 2 8 2 3" xfId="18636"/>
    <cellStyle name="SAPBEXexcCritical4 2 2 8 2 3 2" xfId="18637"/>
    <cellStyle name="SAPBEXexcCritical4 2 2 8 2 4" xfId="18638"/>
    <cellStyle name="SAPBEXexcCritical4 2 2 8 3" xfId="18639"/>
    <cellStyle name="SAPBEXexcCritical4 2 2 8 3 2" xfId="18640"/>
    <cellStyle name="SAPBEXexcCritical4 2 2 8 4" xfId="18641"/>
    <cellStyle name="SAPBEXexcCritical4 2 2 8 4 2" xfId="18642"/>
    <cellStyle name="SAPBEXexcCritical4 2 2 8 5" xfId="18643"/>
    <cellStyle name="SAPBEXexcCritical4 2 2 9" xfId="18644"/>
    <cellStyle name="SAPBEXexcCritical4 2 2 9 2" xfId="18645"/>
    <cellStyle name="SAPBEXexcCritical4 2 2 9 2 2" xfId="18646"/>
    <cellStyle name="SAPBEXexcCritical4 2 2 9 2 2 2" xfId="18647"/>
    <cellStyle name="SAPBEXexcCritical4 2 2 9 2 3" xfId="18648"/>
    <cellStyle name="SAPBEXexcCritical4 2 2 9 2 3 2" xfId="18649"/>
    <cellStyle name="SAPBEXexcCritical4 2 2 9 2 4" xfId="18650"/>
    <cellStyle name="SAPBEXexcCritical4 2 2 9 3" xfId="18651"/>
    <cellStyle name="SAPBEXexcCritical4 2 2 9 3 2" xfId="18652"/>
    <cellStyle name="SAPBEXexcCritical4 2 2 9 4" xfId="18653"/>
    <cellStyle name="SAPBEXexcCritical4 2 2 9 4 2" xfId="18654"/>
    <cellStyle name="SAPBEXexcCritical4 2 2 9 5" xfId="18655"/>
    <cellStyle name="SAPBEXexcCritical4 2 20" xfId="18656"/>
    <cellStyle name="SAPBEXexcCritical4 2 20 2" xfId="18657"/>
    <cellStyle name="SAPBEXexcCritical4 2 21" xfId="18658"/>
    <cellStyle name="SAPBEXexcCritical4 2 3" xfId="18659"/>
    <cellStyle name="SAPBEXexcCritical4 2 3 10" xfId="18660"/>
    <cellStyle name="SAPBEXexcCritical4 2 3 2" xfId="18661"/>
    <cellStyle name="SAPBEXexcCritical4 2 3 2 2" xfId="18662"/>
    <cellStyle name="SAPBEXexcCritical4 2 3 2 2 2" xfId="18663"/>
    <cellStyle name="SAPBEXexcCritical4 2 3 2 2 2 2" xfId="18664"/>
    <cellStyle name="SAPBEXexcCritical4 2 3 2 2 3" xfId="18665"/>
    <cellStyle name="SAPBEXexcCritical4 2 3 2 2 3 2" xfId="18666"/>
    <cellStyle name="SAPBEXexcCritical4 2 3 2 2 4" xfId="18667"/>
    <cellStyle name="SAPBEXexcCritical4 2 3 2 3" xfId="18668"/>
    <cellStyle name="SAPBEXexcCritical4 2 3 2 3 2" xfId="18669"/>
    <cellStyle name="SAPBEXexcCritical4 2 3 2 4" xfId="18670"/>
    <cellStyle name="SAPBEXexcCritical4 2 3 2 4 2" xfId="18671"/>
    <cellStyle name="SAPBEXexcCritical4 2 3 2 5" xfId="18672"/>
    <cellStyle name="SAPBEXexcCritical4 2 3 3" xfId="18673"/>
    <cellStyle name="SAPBEXexcCritical4 2 3 3 2" xfId="18674"/>
    <cellStyle name="SAPBEXexcCritical4 2 3 3 2 2" xfId="18675"/>
    <cellStyle name="SAPBEXexcCritical4 2 3 3 2 2 2" xfId="18676"/>
    <cellStyle name="SAPBEXexcCritical4 2 3 3 2 3" xfId="18677"/>
    <cellStyle name="SAPBEXexcCritical4 2 3 3 2 3 2" xfId="18678"/>
    <cellStyle name="SAPBEXexcCritical4 2 3 3 2 4" xfId="18679"/>
    <cellStyle name="SAPBEXexcCritical4 2 3 3 3" xfId="18680"/>
    <cellStyle name="SAPBEXexcCritical4 2 3 3 3 2" xfId="18681"/>
    <cellStyle name="SAPBEXexcCritical4 2 3 3 4" xfId="18682"/>
    <cellStyle name="SAPBEXexcCritical4 2 3 3 4 2" xfId="18683"/>
    <cellStyle name="SAPBEXexcCritical4 2 3 3 5" xfId="18684"/>
    <cellStyle name="SAPBEXexcCritical4 2 3 4" xfId="18685"/>
    <cellStyle name="SAPBEXexcCritical4 2 3 4 2" xfId="18686"/>
    <cellStyle name="SAPBEXexcCritical4 2 3 4 2 2" xfId="18687"/>
    <cellStyle name="SAPBEXexcCritical4 2 3 4 2 2 2" xfId="18688"/>
    <cellStyle name="SAPBEXexcCritical4 2 3 4 2 3" xfId="18689"/>
    <cellStyle name="SAPBEXexcCritical4 2 3 4 2 3 2" xfId="18690"/>
    <cellStyle name="SAPBEXexcCritical4 2 3 4 2 4" xfId="18691"/>
    <cellStyle name="SAPBEXexcCritical4 2 3 4 3" xfId="18692"/>
    <cellStyle name="SAPBEXexcCritical4 2 3 4 3 2" xfId="18693"/>
    <cellStyle name="SAPBEXexcCritical4 2 3 4 4" xfId="18694"/>
    <cellStyle name="SAPBEXexcCritical4 2 3 4 4 2" xfId="18695"/>
    <cellStyle name="SAPBEXexcCritical4 2 3 4 5" xfId="18696"/>
    <cellStyle name="SAPBEXexcCritical4 2 3 5" xfId="18697"/>
    <cellStyle name="SAPBEXexcCritical4 2 3 5 2" xfId="18698"/>
    <cellStyle name="SAPBEXexcCritical4 2 3 5 2 2" xfId="18699"/>
    <cellStyle name="SAPBEXexcCritical4 2 3 5 2 2 2" xfId="18700"/>
    <cellStyle name="SAPBEXexcCritical4 2 3 5 2 3" xfId="18701"/>
    <cellStyle name="SAPBEXexcCritical4 2 3 5 2 3 2" xfId="18702"/>
    <cellStyle name="SAPBEXexcCritical4 2 3 5 2 4" xfId="18703"/>
    <cellStyle name="SAPBEXexcCritical4 2 3 5 3" xfId="18704"/>
    <cellStyle name="SAPBEXexcCritical4 2 3 5 3 2" xfId="18705"/>
    <cellStyle name="SAPBEXexcCritical4 2 3 5 4" xfId="18706"/>
    <cellStyle name="SAPBEXexcCritical4 2 3 5 4 2" xfId="18707"/>
    <cellStyle name="SAPBEXexcCritical4 2 3 5 5" xfId="18708"/>
    <cellStyle name="SAPBEXexcCritical4 2 3 6" xfId="18709"/>
    <cellStyle name="SAPBEXexcCritical4 2 3 6 2" xfId="18710"/>
    <cellStyle name="SAPBEXexcCritical4 2 3 6 2 2" xfId="18711"/>
    <cellStyle name="SAPBEXexcCritical4 2 3 6 2 2 2" xfId="18712"/>
    <cellStyle name="SAPBEXexcCritical4 2 3 6 2 3" xfId="18713"/>
    <cellStyle name="SAPBEXexcCritical4 2 3 6 2 3 2" xfId="18714"/>
    <cellStyle name="SAPBEXexcCritical4 2 3 6 2 4" xfId="18715"/>
    <cellStyle name="SAPBEXexcCritical4 2 3 6 3" xfId="18716"/>
    <cellStyle name="SAPBEXexcCritical4 2 3 6 3 2" xfId="18717"/>
    <cellStyle name="SAPBEXexcCritical4 2 3 6 4" xfId="18718"/>
    <cellStyle name="SAPBEXexcCritical4 2 3 6 4 2" xfId="18719"/>
    <cellStyle name="SAPBEXexcCritical4 2 3 6 5" xfId="18720"/>
    <cellStyle name="SAPBEXexcCritical4 2 3 7" xfId="18721"/>
    <cellStyle name="SAPBEXexcCritical4 2 3 7 2" xfId="18722"/>
    <cellStyle name="SAPBEXexcCritical4 2 3 7 2 2" xfId="18723"/>
    <cellStyle name="SAPBEXexcCritical4 2 3 7 3" xfId="18724"/>
    <cellStyle name="SAPBEXexcCritical4 2 3 7 3 2" xfId="18725"/>
    <cellStyle name="SAPBEXexcCritical4 2 3 7 4" xfId="18726"/>
    <cellStyle name="SAPBEXexcCritical4 2 3 8" xfId="18727"/>
    <cellStyle name="SAPBEXexcCritical4 2 3 8 2" xfId="18728"/>
    <cellStyle name="SAPBEXexcCritical4 2 3 9" xfId="18729"/>
    <cellStyle name="SAPBEXexcCritical4 2 3 9 2" xfId="18730"/>
    <cellStyle name="SAPBEXexcCritical4 2 4" xfId="18731"/>
    <cellStyle name="SAPBEXexcCritical4 2 4 10" xfId="18732"/>
    <cellStyle name="SAPBEXexcCritical4 2 4 2" xfId="18733"/>
    <cellStyle name="SAPBEXexcCritical4 2 4 2 2" xfId="18734"/>
    <cellStyle name="SAPBEXexcCritical4 2 4 2 2 2" xfId="18735"/>
    <cellStyle name="SAPBEXexcCritical4 2 4 2 2 2 2" xfId="18736"/>
    <cellStyle name="SAPBEXexcCritical4 2 4 2 2 3" xfId="18737"/>
    <cellStyle name="SAPBEXexcCritical4 2 4 2 2 3 2" xfId="18738"/>
    <cellStyle name="SAPBEXexcCritical4 2 4 2 2 4" xfId="18739"/>
    <cellStyle name="SAPBEXexcCritical4 2 4 2 3" xfId="18740"/>
    <cellStyle name="SAPBEXexcCritical4 2 4 2 3 2" xfId="18741"/>
    <cellStyle name="SAPBEXexcCritical4 2 4 2 4" xfId="18742"/>
    <cellStyle name="SAPBEXexcCritical4 2 4 2 4 2" xfId="18743"/>
    <cellStyle name="SAPBEXexcCritical4 2 4 2 5" xfId="18744"/>
    <cellStyle name="SAPBEXexcCritical4 2 4 3" xfId="18745"/>
    <cellStyle name="SAPBEXexcCritical4 2 4 3 2" xfId="18746"/>
    <cellStyle name="SAPBEXexcCritical4 2 4 3 2 2" xfId="18747"/>
    <cellStyle name="SAPBEXexcCritical4 2 4 3 2 2 2" xfId="18748"/>
    <cellStyle name="SAPBEXexcCritical4 2 4 3 2 3" xfId="18749"/>
    <cellStyle name="SAPBEXexcCritical4 2 4 3 2 3 2" xfId="18750"/>
    <cellStyle name="SAPBEXexcCritical4 2 4 3 2 4" xfId="18751"/>
    <cellStyle name="SAPBEXexcCritical4 2 4 3 3" xfId="18752"/>
    <cellStyle name="SAPBEXexcCritical4 2 4 3 3 2" xfId="18753"/>
    <cellStyle name="SAPBEXexcCritical4 2 4 3 4" xfId="18754"/>
    <cellStyle name="SAPBEXexcCritical4 2 4 3 4 2" xfId="18755"/>
    <cellStyle name="SAPBEXexcCritical4 2 4 3 5" xfId="18756"/>
    <cellStyle name="SAPBEXexcCritical4 2 4 4" xfId="18757"/>
    <cellStyle name="SAPBEXexcCritical4 2 4 4 2" xfId="18758"/>
    <cellStyle name="SAPBEXexcCritical4 2 4 4 2 2" xfId="18759"/>
    <cellStyle name="SAPBEXexcCritical4 2 4 4 2 2 2" xfId="18760"/>
    <cellStyle name="SAPBEXexcCritical4 2 4 4 2 3" xfId="18761"/>
    <cellStyle name="SAPBEXexcCritical4 2 4 4 2 3 2" xfId="18762"/>
    <cellStyle name="SAPBEXexcCritical4 2 4 4 2 4" xfId="18763"/>
    <cellStyle name="SAPBEXexcCritical4 2 4 4 3" xfId="18764"/>
    <cellStyle name="SAPBEXexcCritical4 2 4 4 3 2" xfId="18765"/>
    <cellStyle name="SAPBEXexcCritical4 2 4 4 4" xfId="18766"/>
    <cellStyle name="SAPBEXexcCritical4 2 4 4 4 2" xfId="18767"/>
    <cellStyle name="SAPBEXexcCritical4 2 4 4 5" xfId="18768"/>
    <cellStyle name="SAPBEXexcCritical4 2 4 5" xfId="18769"/>
    <cellStyle name="SAPBEXexcCritical4 2 4 5 2" xfId="18770"/>
    <cellStyle name="SAPBEXexcCritical4 2 4 5 2 2" xfId="18771"/>
    <cellStyle name="SAPBEXexcCritical4 2 4 5 2 2 2" xfId="18772"/>
    <cellStyle name="SAPBEXexcCritical4 2 4 5 2 3" xfId="18773"/>
    <cellStyle name="SAPBEXexcCritical4 2 4 5 2 3 2" xfId="18774"/>
    <cellStyle name="SAPBEXexcCritical4 2 4 5 2 4" xfId="18775"/>
    <cellStyle name="SAPBEXexcCritical4 2 4 5 3" xfId="18776"/>
    <cellStyle name="SAPBEXexcCritical4 2 4 5 3 2" xfId="18777"/>
    <cellStyle name="SAPBEXexcCritical4 2 4 5 4" xfId="18778"/>
    <cellStyle name="SAPBEXexcCritical4 2 4 5 4 2" xfId="18779"/>
    <cellStyle name="SAPBEXexcCritical4 2 4 5 5" xfId="18780"/>
    <cellStyle name="SAPBEXexcCritical4 2 4 6" xfId="18781"/>
    <cellStyle name="SAPBEXexcCritical4 2 4 6 2" xfId="18782"/>
    <cellStyle name="SAPBEXexcCritical4 2 4 6 2 2" xfId="18783"/>
    <cellStyle name="SAPBEXexcCritical4 2 4 6 2 2 2" xfId="18784"/>
    <cellStyle name="SAPBEXexcCritical4 2 4 6 2 3" xfId="18785"/>
    <cellStyle name="SAPBEXexcCritical4 2 4 6 2 3 2" xfId="18786"/>
    <cellStyle name="SAPBEXexcCritical4 2 4 6 2 4" xfId="18787"/>
    <cellStyle name="SAPBEXexcCritical4 2 4 6 3" xfId="18788"/>
    <cellStyle name="SAPBEXexcCritical4 2 4 6 3 2" xfId="18789"/>
    <cellStyle name="SAPBEXexcCritical4 2 4 6 4" xfId="18790"/>
    <cellStyle name="SAPBEXexcCritical4 2 4 6 4 2" xfId="18791"/>
    <cellStyle name="SAPBEXexcCritical4 2 4 6 5" xfId="18792"/>
    <cellStyle name="SAPBEXexcCritical4 2 4 7" xfId="18793"/>
    <cellStyle name="SAPBEXexcCritical4 2 4 7 2" xfId="18794"/>
    <cellStyle name="SAPBEXexcCritical4 2 4 7 2 2" xfId="18795"/>
    <cellStyle name="SAPBEXexcCritical4 2 4 7 3" xfId="18796"/>
    <cellStyle name="SAPBEXexcCritical4 2 4 7 3 2" xfId="18797"/>
    <cellStyle name="SAPBEXexcCritical4 2 4 7 4" xfId="18798"/>
    <cellStyle name="SAPBEXexcCritical4 2 4 8" xfId="18799"/>
    <cellStyle name="SAPBEXexcCritical4 2 4 8 2" xfId="18800"/>
    <cellStyle name="SAPBEXexcCritical4 2 4 9" xfId="18801"/>
    <cellStyle name="SAPBEXexcCritical4 2 4 9 2" xfId="18802"/>
    <cellStyle name="SAPBEXexcCritical4 2 5" xfId="18803"/>
    <cellStyle name="SAPBEXexcCritical4 2 5 10" xfId="18804"/>
    <cellStyle name="SAPBEXexcCritical4 2 5 2" xfId="18805"/>
    <cellStyle name="SAPBEXexcCritical4 2 5 2 2" xfId="18806"/>
    <cellStyle name="SAPBEXexcCritical4 2 5 2 2 2" xfId="18807"/>
    <cellStyle name="SAPBEXexcCritical4 2 5 2 2 2 2" xfId="18808"/>
    <cellStyle name="SAPBEXexcCritical4 2 5 2 2 3" xfId="18809"/>
    <cellStyle name="SAPBEXexcCritical4 2 5 2 2 3 2" xfId="18810"/>
    <cellStyle name="SAPBEXexcCritical4 2 5 2 2 4" xfId="18811"/>
    <cellStyle name="SAPBEXexcCritical4 2 5 2 3" xfId="18812"/>
    <cellStyle name="SAPBEXexcCritical4 2 5 2 3 2" xfId="18813"/>
    <cellStyle name="SAPBEXexcCritical4 2 5 2 4" xfId="18814"/>
    <cellStyle name="SAPBEXexcCritical4 2 5 2 4 2" xfId="18815"/>
    <cellStyle name="SAPBEXexcCritical4 2 5 2 5" xfId="18816"/>
    <cellStyle name="SAPBEXexcCritical4 2 5 3" xfId="18817"/>
    <cellStyle name="SAPBEXexcCritical4 2 5 3 2" xfId="18818"/>
    <cellStyle name="SAPBEXexcCritical4 2 5 3 2 2" xfId="18819"/>
    <cellStyle name="SAPBEXexcCritical4 2 5 3 2 2 2" xfId="18820"/>
    <cellStyle name="SAPBEXexcCritical4 2 5 3 2 3" xfId="18821"/>
    <cellStyle name="SAPBEXexcCritical4 2 5 3 2 3 2" xfId="18822"/>
    <cellStyle name="SAPBEXexcCritical4 2 5 3 2 4" xfId="18823"/>
    <cellStyle name="SAPBEXexcCritical4 2 5 3 3" xfId="18824"/>
    <cellStyle name="SAPBEXexcCritical4 2 5 3 3 2" xfId="18825"/>
    <cellStyle name="SAPBEXexcCritical4 2 5 3 4" xfId="18826"/>
    <cellStyle name="SAPBEXexcCritical4 2 5 3 4 2" xfId="18827"/>
    <cellStyle name="SAPBEXexcCritical4 2 5 3 5" xfId="18828"/>
    <cellStyle name="SAPBEXexcCritical4 2 5 4" xfId="18829"/>
    <cellStyle name="SAPBEXexcCritical4 2 5 4 2" xfId="18830"/>
    <cellStyle name="SAPBEXexcCritical4 2 5 4 2 2" xfId="18831"/>
    <cellStyle name="SAPBEXexcCritical4 2 5 4 2 2 2" xfId="18832"/>
    <cellStyle name="SAPBEXexcCritical4 2 5 4 2 3" xfId="18833"/>
    <cellStyle name="SAPBEXexcCritical4 2 5 4 2 3 2" xfId="18834"/>
    <cellStyle name="SAPBEXexcCritical4 2 5 4 2 4" xfId="18835"/>
    <cellStyle name="SAPBEXexcCritical4 2 5 4 3" xfId="18836"/>
    <cellStyle name="SAPBEXexcCritical4 2 5 4 3 2" xfId="18837"/>
    <cellStyle name="SAPBEXexcCritical4 2 5 4 4" xfId="18838"/>
    <cellStyle name="SAPBEXexcCritical4 2 5 4 4 2" xfId="18839"/>
    <cellStyle name="SAPBEXexcCritical4 2 5 4 5" xfId="18840"/>
    <cellStyle name="SAPBEXexcCritical4 2 5 5" xfId="18841"/>
    <cellStyle name="SAPBEXexcCritical4 2 5 5 2" xfId="18842"/>
    <cellStyle name="SAPBEXexcCritical4 2 5 5 2 2" xfId="18843"/>
    <cellStyle name="SAPBEXexcCritical4 2 5 5 2 2 2" xfId="18844"/>
    <cellStyle name="SAPBEXexcCritical4 2 5 5 2 3" xfId="18845"/>
    <cellStyle name="SAPBEXexcCritical4 2 5 5 2 3 2" xfId="18846"/>
    <cellStyle name="SAPBEXexcCritical4 2 5 5 2 4" xfId="18847"/>
    <cellStyle name="SAPBEXexcCritical4 2 5 5 3" xfId="18848"/>
    <cellStyle name="SAPBEXexcCritical4 2 5 5 3 2" xfId="18849"/>
    <cellStyle name="SAPBEXexcCritical4 2 5 5 4" xfId="18850"/>
    <cellStyle name="SAPBEXexcCritical4 2 5 5 4 2" xfId="18851"/>
    <cellStyle name="SAPBEXexcCritical4 2 5 5 5" xfId="18852"/>
    <cellStyle name="SAPBEXexcCritical4 2 5 6" xfId="18853"/>
    <cellStyle name="SAPBEXexcCritical4 2 5 6 2" xfId="18854"/>
    <cellStyle name="SAPBEXexcCritical4 2 5 6 2 2" xfId="18855"/>
    <cellStyle name="SAPBEXexcCritical4 2 5 6 2 2 2" xfId="18856"/>
    <cellStyle name="SAPBEXexcCritical4 2 5 6 2 3" xfId="18857"/>
    <cellStyle name="SAPBEXexcCritical4 2 5 6 2 3 2" xfId="18858"/>
    <cellStyle name="SAPBEXexcCritical4 2 5 6 2 4" xfId="18859"/>
    <cellStyle name="SAPBEXexcCritical4 2 5 6 3" xfId="18860"/>
    <cellStyle name="SAPBEXexcCritical4 2 5 6 3 2" xfId="18861"/>
    <cellStyle name="SAPBEXexcCritical4 2 5 6 4" xfId="18862"/>
    <cellStyle name="SAPBEXexcCritical4 2 5 6 4 2" xfId="18863"/>
    <cellStyle name="SAPBEXexcCritical4 2 5 6 5" xfId="18864"/>
    <cellStyle name="SAPBEXexcCritical4 2 5 7" xfId="18865"/>
    <cellStyle name="SAPBEXexcCritical4 2 5 7 2" xfId="18866"/>
    <cellStyle name="SAPBEXexcCritical4 2 5 7 2 2" xfId="18867"/>
    <cellStyle name="SAPBEXexcCritical4 2 5 7 3" xfId="18868"/>
    <cellStyle name="SAPBEXexcCritical4 2 5 7 3 2" xfId="18869"/>
    <cellStyle name="SAPBEXexcCritical4 2 5 7 4" xfId="18870"/>
    <cellStyle name="SAPBEXexcCritical4 2 5 8" xfId="18871"/>
    <cellStyle name="SAPBEXexcCritical4 2 5 8 2" xfId="18872"/>
    <cellStyle name="SAPBEXexcCritical4 2 5 9" xfId="18873"/>
    <cellStyle name="SAPBEXexcCritical4 2 5 9 2" xfId="18874"/>
    <cellStyle name="SAPBEXexcCritical4 2 6" xfId="18875"/>
    <cellStyle name="SAPBEXexcCritical4 2 6 2" xfId="18876"/>
    <cellStyle name="SAPBEXexcCritical4 2 6 2 2" xfId="18877"/>
    <cellStyle name="SAPBEXexcCritical4 2 6 2 2 2" xfId="18878"/>
    <cellStyle name="SAPBEXexcCritical4 2 6 2 3" xfId="18879"/>
    <cellStyle name="SAPBEXexcCritical4 2 6 2 3 2" xfId="18880"/>
    <cellStyle name="SAPBEXexcCritical4 2 6 2 4" xfId="18881"/>
    <cellStyle name="SAPBEXexcCritical4 2 6 3" xfId="18882"/>
    <cellStyle name="SAPBEXexcCritical4 2 6 3 2" xfId="18883"/>
    <cellStyle name="SAPBEXexcCritical4 2 6 4" xfId="18884"/>
    <cellStyle name="SAPBEXexcCritical4 2 6 4 2" xfId="18885"/>
    <cellStyle name="SAPBEXexcCritical4 2 6 5" xfId="18886"/>
    <cellStyle name="SAPBEXexcCritical4 2 7" xfId="18887"/>
    <cellStyle name="SAPBEXexcCritical4 2 7 2" xfId="18888"/>
    <cellStyle name="SAPBEXexcCritical4 2 7 2 2" xfId="18889"/>
    <cellStyle name="SAPBEXexcCritical4 2 7 2 2 2" xfId="18890"/>
    <cellStyle name="SAPBEXexcCritical4 2 7 2 3" xfId="18891"/>
    <cellStyle name="SAPBEXexcCritical4 2 7 2 3 2" xfId="18892"/>
    <cellStyle name="SAPBEXexcCritical4 2 7 2 4" xfId="18893"/>
    <cellStyle name="SAPBEXexcCritical4 2 7 3" xfId="18894"/>
    <cellStyle name="SAPBEXexcCritical4 2 7 3 2" xfId="18895"/>
    <cellStyle name="SAPBEXexcCritical4 2 7 4" xfId="18896"/>
    <cellStyle name="SAPBEXexcCritical4 2 7 4 2" xfId="18897"/>
    <cellStyle name="SAPBEXexcCritical4 2 7 5" xfId="18898"/>
    <cellStyle name="SAPBEXexcCritical4 2 8" xfId="18899"/>
    <cellStyle name="SAPBEXexcCritical4 2 8 2" xfId="18900"/>
    <cellStyle name="SAPBEXexcCritical4 2 8 2 2" xfId="18901"/>
    <cellStyle name="SAPBEXexcCritical4 2 8 2 2 2" xfId="18902"/>
    <cellStyle name="SAPBEXexcCritical4 2 8 2 3" xfId="18903"/>
    <cellStyle name="SAPBEXexcCritical4 2 8 2 3 2" xfId="18904"/>
    <cellStyle name="SAPBEXexcCritical4 2 8 2 4" xfId="18905"/>
    <cellStyle name="SAPBEXexcCritical4 2 8 3" xfId="18906"/>
    <cellStyle name="SAPBEXexcCritical4 2 8 3 2" xfId="18907"/>
    <cellStyle name="SAPBEXexcCritical4 2 8 4" xfId="18908"/>
    <cellStyle name="SAPBEXexcCritical4 2 8 4 2" xfId="18909"/>
    <cellStyle name="SAPBEXexcCritical4 2 8 5" xfId="18910"/>
    <cellStyle name="SAPBEXexcCritical4 2 9" xfId="18911"/>
    <cellStyle name="SAPBEXexcCritical4 2 9 2" xfId="18912"/>
    <cellStyle name="SAPBEXexcCritical4 2 9 2 2" xfId="18913"/>
    <cellStyle name="SAPBEXexcCritical4 2 9 2 2 2" xfId="18914"/>
    <cellStyle name="SAPBEXexcCritical4 2 9 2 3" xfId="18915"/>
    <cellStyle name="SAPBEXexcCritical4 2 9 2 3 2" xfId="18916"/>
    <cellStyle name="SAPBEXexcCritical4 2 9 2 4" xfId="18917"/>
    <cellStyle name="SAPBEXexcCritical4 2 9 3" xfId="18918"/>
    <cellStyle name="SAPBEXexcCritical4 2 9 3 2" xfId="18919"/>
    <cellStyle name="SAPBEXexcCritical4 2 9 4" xfId="18920"/>
    <cellStyle name="SAPBEXexcCritical4 2 9 4 2" xfId="18921"/>
    <cellStyle name="SAPBEXexcCritical4 2 9 5" xfId="18922"/>
    <cellStyle name="SAPBEXexcCritical4 20" xfId="18923"/>
    <cellStyle name="SAPBEXexcCritical4 20 2" xfId="18924"/>
    <cellStyle name="SAPBEXexcCritical4 21" xfId="18925"/>
    <cellStyle name="SAPBEXexcCritical4 21 2" xfId="18926"/>
    <cellStyle name="SAPBEXexcCritical4 22" xfId="18927"/>
    <cellStyle name="SAPBEXexcCritical4 3" xfId="18928"/>
    <cellStyle name="SAPBEXexcCritical4 3 10" xfId="18929"/>
    <cellStyle name="SAPBEXexcCritical4 3 10 2" xfId="18930"/>
    <cellStyle name="SAPBEXexcCritical4 3 10 2 2" xfId="18931"/>
    <cellStyle name="SAPBEXexcCritical4 3 10 3" xfId="18932"/>
    <cellStyle name="SAPBEXexcCritical4 3 10 3 2" xfId="18933"/>
    <cellStyle name="SAPBEXexcCritical4 3 10 4" xfId="18934"/>
    <cellStyle name="SAPBEXexcCritical4 3 11" xfId="18935"/>
    <cellStyle name="SAPBEXexcCritical4 3 11 2" xfId="18936"/>
    <cellStyle name="SAPBEXexcCritical4 3 12" xfId="18937"/>
    <cellStyle name="SAPBEXexcCritical4 3 12 2" xfId="18938"/>
    <cellStyle name="SAPBEXexcCritical4 3 13" xfId="18939"/>
    <cellStyle name="SAPBEXexcCritical4 3 2" xfId="18940"/>
    <cellStyle name="SAPBEXexcCritical4 3 2 10" xfId="18941"/>
    <cellStyle name="SAPBEXexcCritical4 3 2 2" xfId="18942"/>
    <cellStyle name="SAPBEXexcCritical4 3 2 2 2" xfId="18943"/>
    <cellStyle name="SAPBEXexcCritical4 3 2 2 2 2" xfId="18944"/>
    <cellStyle name="SAPBEXexcCritical4 3 2 2 2 2 2" xfId="18945"/>
    <cellStyle name="SAPBEXexcCritical4 3 2 2 2 3" xfId="18946"/>
    <cellStyle name="SAPBEXexcCritical4 3 2 2 2 3 2" xfId="18947"/>
    <cellStyle name="SAPBEXexcCritical4 3 2 2 2 4" xfId="18948"/>
    <cellStyle name="SAPBEXexcCritical4 3 2 2 3" xfId="18949"/>
    <cellStyle name="SAPBEXexcCritical4 3 2 2 3 2" xfId="18950"/>
    <cellStyle name="SAPBEXexcCritical4 3 2 2 4" xfId="18951"/>
    <cellStyle name="SAPBEXexcCritical4 3 2 2 4 2" xfId="18952"/>
    <cellStyle name="SAPBEXexcCritical4 3 2 2 5" xfId="18953"/>
    <cellStyle name="SAPBEXexcCritical4 3 2 3" xfId="18954"/>
    <cellStyle name="SAPBEXexcCritical4 3 2 3 2" xfId="18955"/>
    <cellStyle name="SAPBEXexcCritical4 3 2 3 2 2" xfId="18956"/>
    <cellStyle name="SAPBEXexcCritical4 3 2 3 2 2 2" xfId="18957"/>
    <cellStyle name="SAPBEXexcCritical4 3 2 3 2 3" xfId="18958"/>
    <cellStyle name="SAPBEXexcCritical4 3 2 3 2 3 2" xfId="18959"/>
    <cellStyle name="SAPBEXexcCritical4 3 2 3 2 4" xfId="18960"/>
    <cellStyle name="SAPBEXexcCritical4 3 2 3 3" xfId="18961"/>
    <cellStyle name="SAPBEXexcCritical4 3 2 3 3 2" xfId="18962"/>
    <cellStyle name="SAPBEXexcCritical4 3 2 3 4" xfId="18963"/>
    <cellStyle name="SAPBEXexcCritical4 3 2 3 4 2" xfId="18964"/>
    <cellStyle name="SAPBEXexcCritical4 3 2 3 5" xfId="18965"/>
    <cellStyle name="SAPBEXexcCritical4 3 2 4" xfId="18966"/>
    <cellStyle name="SAPBEXexcCritical4 3 2 4 2" xfId="18967"/>
    <cellStyle name="SAPBEXexcCritical4 3 2 4 2 2" xfId="18968"/>
    <cellStyle name="SAPBEXexcCritical4 3 2 4 2 2 2" xfId="18969"/>
    <cellStyle name="SAPBEXexcCritical4 3 2 4 2 3" xfId="18970"/>
    <cellStyle name="SAPBEXexcCritical4 3 2 4 2 3 2" xfId="18971"/>
    <cellStyle name="SAPBEXexcCritical4 3 2 4 2 4" xfId="18972"/>
    <cellStyle name="SAPBEXexcCritical4 3 2 4 3" xfId="18973"/>
    <cellStyle name="SAPBEXexcCritical4 3 2 4 3 2" xfId="18974"/>
    <cellStyle name="SAPBEXexcCritical4 3 2 4 4" xfId="18975"/>
    <cellStyle name="SAPBEXexcCritical4 3 2 4 4 2" xfId="18976"/>
    <cellStyle name="SAPBEXexcCritical4 3 2 4 5" xfId="18977"/>
    <cellStyle name="SAPBEXexcCritical4 3 2 5" xfId="18978"/>
    <cellStyle name="SAPBEXexcCritical4 3 2 5 2" xfId="18979"/>
    <cellStyle name="SAPBEXexcCritical4 3 2 5 2 2" xfId="18980"/>
    <cellStyle name="SAPBEXexcCritical4 3 2 5 2 2 2" xfId="18981"/>
    <cellStyle name="SAPBEXexcCritical4 3 2 5 2 3" xfId="18982"/>
    <cellStyle name="SAPBEXexcCritical4 3 2 5 2 3 2" xfId="18983"/>
    <cellStyle name="SAPBEXexcCritical4 3 2 5 2 4" xfId="18984"/>
    <cellStyle name="SAPBEXexcCritical4 3 2 5 3" xfId="18985"/>
    <cellStyle name="SAPBEXexcCritical4 3 2 5 3 2" xfId="18986"/>
    <cellStyle name="SAPBEXexcCritical4 3 2 5 4" xfId="18987"/>
    <cellStyle name="SAPBEXexcCritical4 3 2 5 4 2" xfId="18988"/>
    <cellStyle name="SAPBEXexcCritical4 3 2 5 5" xfId="18989"/>
    <cellStyle name="SAPBEXexcCritical4 3 2 6" xfId="18990"/>
    <cellStyle name="SAPBEXexcCritical4 3 2 6 2" xfId="18991"/>
    <cellStyle name="SAPBEXexcCritical4 3 2 6 2 2" xfId="18992"/>
    <cellStyle name="SAPBEXexcCritical4 3 2 6 2 2 2" xfId="18993"/>
    <cellStyle name="SAPBEXexcCritical4 3 2 6 2 3" xfId="18994"/>
    <cellStyle name="SAPBEXexcCritical4 3 2 6 2 3 2" xfId="18995"/>
    <cellStyle name="SAPBEXexcCritical4 3 2 6 2 4" xfId="18996"/>
    <cellStyle name="SAPBEXexcCritical4 3 2 6 3" xfId="18997"/>
    <cellStyle name="SAPBEXexcCritical4 3 2 6 3 2" xfId="18998"/>
    <cellStyle name="SAPBEXexcCritical4 3 2 6 4" xfId="18999"/>
    <cellStyle name="SAPBEXexcCritical4 3 2 6 4 2" xfId="19000"/>
    <cellStyle name="SAPBEXexcCritical4 3 2 6 5" xfId="19001"/>
    <cellStyle name="SAPBEXexcCritical4 3 2 7" xfId="19002"/>
    <cellStyle name="SAPBEXexcCritical4 3 2 7 2" xfId="19003"/>
    <cellStyle name="SAPBEXexcCritical4 3 2 7 2 2" xfId="19004"/>
    <cellStyle name="SAPBEXexcCritical4 3 2 7 3" xfId="19005"/>
    <cellStyle name="SAPBEXexcCritical4 3 2 7 3 2" xfId="19006"/>
    <cellStyle name="SAPBEXexcCritical4 3 2 7 4" xfId="19007"/>
    <cellStyle name="SAPBEXexcCritical4 3 2 8" xfId="19008"/>
    <cellStyle name="SAPBEXexcCritical4 3 2 8 2" xfId="19009"/>
    <cellStyle name="SAPBEXexcCritical4 3 2 9" xfId="19010"/>
    <cellStyle name="SAPBEXexcCritical4 3 2 9 2" xfId="19011"/>
    <cellStyle name="SAPBEXexcCritical4 3 3" xfId="19012"/>
    <cellStyle name="SAPBEXexcCritical4 3 3 10" xfId="19013"/>
    <cellStyle name="SAPBEXexcCritical4 3 3 2" xfId="19014"/>
    <cellStyle name="SAPBEXexcCritical4 3 3 2 2" xfId="19015"/>
    <cellStyle name="SAPBEXexcCritical4 3 3 2 2 2" xfId="19016"/>
    <cellStyle name="SAPBEXexcCritical4 3 3 2 2 2 2" xfId="19017"/>
    <cellStyle name="SAPBEXexcCritical4 3 3 2 2 3" xfId="19018"/>
    <cellStyle name="SAPBEXexcCritical4 3 3 2 2 3 2" xfId="19019"/>
    <cellStyle name="SAPBEXexcCritical4 3 3 2 2 4" xfId="19020"/>
    <cellStyle name="SAPBEXexcCritical4 3 3 2 3" xfId="19021"/>
    <cellStyle name="SAPBEXexcCritical4 3 3 2 3 2" xfId="19022"/>
    <cellStyle name="SAPBEXexcCritical4 3 3 2 4" xfId="19023"/>
    <cellStyle name="SAPBEXexcCritical4 3 3 2 4 2" xfId="19024"/>
    <cellStyle name="SAPBEXexcCritical4 3 3 2 5" xfId="19025"/>
    <cellStyle name="SAPBEXexcCritical4 3 3 3" xfId="19026"/>
    <cellStyle name="SAPBEXexcCritical4 3 3 3 2" xfId="19027"/>
    <cellStyle name="SAPBEXexcCritical4 3 3 3 2 2" xfId="19028"/>
    <cellStyle name="SAPBEXexcCritical4 3 3 3 2 2 2" xfId="19029"/>
    <cellStyle name="SAPBEXexcCritical4 3 3 3 2 3" xfId="19030"/>
    <cellStyle name="SAPBEXexcCritical4 3 3 3 2 3 2" xfId="19031"/>
    <cellStyle name="SAPBEXexcCritical4 3 3 3 2 4" xfId="19032"/>
    <cellStyle name="SAPBEXexcCritical4 3 3 3 3" xfId="19033"/>
    <cellStyle name="SAPBEXexcCritical4 3 3 3 3 2" xfId="19034"/>
    <cellStyle name="SAPBEXexcCritical4 3 3 3 4" xfId="19035"/>
    <cellStyle name="SAPBEXexcCritical4 3 3 3 4 2" xfId="19036"/>
    <cellStyle name="SAPBEXexcCritical4 3 3 3 5" xfId="19037"/>
    <cellStyle name="SAPBEXexcCritical4 3 3 4" xfId="19038"/>
    <cellStyle name="SAPBEXexcCritical4 3 3 4 2" xfId="19039"/>
    <cellStyle name="SAPBEXexcCritical4 3 3 4 2 2" xfId="19040"/>
    <cellStyle name="SAPBEXexcCritical4 3 3 4 2 2 2" xfId="19041"/>
    <cellStyle name="SAPBEXexcCritical4 3 3 4 2 3" xfId="19042"/>
    <cellStyle name="SAPBEXexcCritical4 3 3 4 2 3 2" xfId="19043"/>
    <cellStyle name="SAPBEXexcCritical4 3 3 4 2 4" xfId="19044"/>
    <cellStyle name="SAPBEXexcCritical4 3 3 4 3" xfId="19045"/>
    <cellStyle name="SAPBEXexcCritical4 3 3 4 3 2" xfId="19046"/>
    <cellStyle name="SAPBEXexcCritical4 3 3 4 4" xfId="19047"/>
    <cellStyle name="SAPBEXexcCritical4 3 3 4 4 2" xfId="19048"/>
    <cellStyle name="SAPBEXexcCritical4 3 3 4 5" xfId="19049"/>
    <cellStyle name="SAPBEXexcCritical4 3 3 5" xfId="19050"/>
    <cellStyle name="SAPBEXexcCritical4 3 3 5 2" xfId="19051"/>
    <cellStyle name="SAPBEXexcCritical4 3 3 5 2 2" xfId="19052"/>
    <cellStyle name="SAPBEXexcCritical4 3 3 5 2 2 2" xfId="19053"/>
    <cellStyle name="SAPBEXexcCritical4 3 3 5 2 3" xfId="19054"/>
    <cellStyle name="SAPBEXexcCritical4 3 3 5 2 3 2" xfId="19055"/>
    <cellStyle name="SAPBEXexcCritical4 3 3 5 2 4" xfId="19056"/>
    <cellStyle name="SAPBEXexcCritical4 3 3 5 3" xfId="19057"/>
    <cellStyle name="SAPBEXexcCritical4 3 3 5 3 2" xfId="19058"/>
    <cellStyle name="SAPBEXexcCritical4 3 3 5 4" xfId="19059"/>
    <cellStyle name="SAPBEXexcCritical4 3 3 5 4 2" xfId="19060"/>
    <cellStyle name="SAPBEXexcCritical4 3 3 5 5" xfId="19061"/>
    <cellStyle name="SAPBEXexcCritical4 3 3 6" xfId="19062"/>
    <cellStyle name="SAPBEXexcCritical4 3 3 6 2" xfId="19063"/>
    <cellStyle name="SAPBEXexcCritical4 3 3 6 2 2" xfId="19064"/>
    <cellStyle name="SAPBEXexcCritical4 3 3 6 2 2 2" xfId="19065"/>
    <cellStyle name="SAPBEXexcCritical4 3 3 6 2 3" xfId="19066"/>
    <cellStyle name="SAPBEXexcCritical4 3 3 6 2 3 2" xfId="19067"/>
    <cellStyle name="SAPBEXexcCritical4 3 3 6 2 4" xfId="19068"/>
    <cellStyle name="SAPBEXexcCritical4 3 3 6 3" xfId="19069"/>
    <cellStyle name="SAPBEXexcCritical4 3 3 6 3 2" xfId="19070"/>
    <cellStyle name="SAPBEXexcCritical4 3 3 6 4" xfId="19071"/>
    <cellStyle name="SAPBEXexcCritical4 3 3 6 4 2" xfId="19072"/>
    <cellStyle name="SAPBEXexcCritical4 3 3 6 5" xfId="19073"/>
    <cellStyle name="SAPBEXexcCritical4 3 3 7" xfId="19074"/>
    <cellStyle name="SAPBEXexcCritical4 3 3 7 2" xfId="19075"/>
    <cellStyle name="SAPBEXexcCritical4 3 3 7 2 2" xfId="19076"/>
    <cellStyle name="SAPBEXexcCritical4 3 3 7 3" xfId="19077"/>
    <cellStyle name="SAPBEXexcCritical4 3 3 7 3 2" xfId="19078"/>
    <cellStyle name="SAPBEXexcCritical4 3 3 7 4" xfId="19079"/>
    <cellStyle name="SAPBEXexcCritical4 3 3 8" xfId="19080"/>
    <cellStyle name="SAPBEXexcCritical4 3 3 8 2" xfId="19081"/>
    <cellStyle name="SAPBEXexcCritical4 3 3 9" xfId="19082"/>
    <cellStyle name="SAPBEXexcCritical4 3 3 9 2" xfId="19083"/>
    <cellStyle name="SAPBEXexcCritical4 3 4" xfId="19084"/>
    <cellStyle name="SAPBEXexcCritical4 3 4 10" xfId="19085"/>
    <cellStyle name="SAPBEXexcCritical4 3 4 2" xfId="19086"/>
    <cellStyle name="SAPBEXexcCritical4 3 4 2 2" xfId="19087"/>
    <cellStyle name="SAPBEXexcCritical4 3 4 2 2 2" xfId="19088"/>
    <cellStyle name="SAPBEXexcCritical4 3 4 2 2 2 2" xfId="19089"/>
    <cellStyle name="SAPBEXexcCritical4 3 4 2 2 3" xfId="19090"/>
    <cellStyle name="SAPBEXexcCritical4 3 4 2 2 3 2" xfId="19091"/>
    <cellStyle name="SAPBEXexcCritical4 3 4 2 2 4" xfId="19092"/>
    <cellStyle name="SAPBEXexcCritical4 3 4 2 3" xfId="19093"/>
    <cellStyle name="SAPBEXexcCritical4 3 4 2 3 2" xfId="19094"/>
    <cellStyle name="SAPBEXexcCritical4 3 4 2 4" xfId="19095"/>
    <cellStyle name="SAPBEXexcCritical4 3 4 2 4 2" xfId="19096"/>
    <cellStyle name="SAPBEXexcCritical4 3 4 2 5" xfId="19097"/>
    <cellStyle name="SAPBEXexcCritical4 3 4 3" xfId="19098"/>
    <cellStyle name="SAPBEXexcCritical4 3 4 3 2" xfId="19099"/>
    <cellStyle name="SAPBEXexcCritical4 3 4 3 2 2" xfId="19100"/>
    <cellStyle name="SAPBEXexcCritical4 3 4 3 2 2 2" xfId="19101"/>
    <cellStyle name="SAPBEXexcCritical4 3 4 3 2 3" xfId="19102"/>
    <cellStyle name="SAPBEXexcCritical4 3 4 3 2 3 2" xfId="19103"/>
    <cellStyle name="SAPBEXexcCritical4 3 4 3 2 4" xfId="19104"/>
    <cellStyle name="SAPBEXexcCritical4 3 4 3 3" xfId="19105"/>
    <cellStyle name="SAPBEXexcCritical4 3 4 3 3 2" xfId="19106"/>
    <cellStyle name="SAPBEXexcCritical4 3 4 3 4" xfId="19107"/>
    <cellStyle name="SAPBEXexcCritical4 3 4 3 4 2" xfId="19108"/>
    <cellStyle name="SAPBEXexcCritical4 3 4 3 5" xfId="19109"/>
    <cellStyle name="SAPBEXexcCritical4 3 4 4" xfId="19110"/>
    <cellStyle name="SAPBEXexcCritical4 3 4 4 2" xfId="19111"/>
    <cellStyle name="SAPBEXexcCritical4 3 4 4 2 2" xfId="19112"/>
    <cellStyle name="SAPBEXexcCritical4 3 4 4 2 2 2" xfId="19113"/>
    <cellStyle name="SAPBEXexcCritical4 3 4 4 2 3" xfId="19114"/>
    <cellStyle name="SAPBEXexcCritical4 3 4 4 2 3 2" xfId="19115"/>
    <cellStyle name="SAPBEXexcCritical4 3 4 4 2 4" xfId="19116"/>
    <cellStyle name="SAPBEXexcCritical4 3 4 4 3" xfId="19117"/>
    <cellStyle name="SAPBEXexcCritical4 3 4 4 3 2" xfId="19118"/>
    <cellStyle name="SAPBEXexcCritical4 3 4 4 4" xfId="19119"/>
    <cellStyle name="SAPBEXexcCritical4 3 4 4 4 2" xfId="19120"/>
    <cellStyle name="SAPBEXexcCritical4 3 4 4 5" xfId="19121"/>
    <cellStyle name="SAPBEXexcCritical4 3 4 5" xfId="19122"/>
    <cellStyle name="SAPBEXexcCritical4 3 4 5 2" xfId="19123"/>
    <cellStyle name="SAPBEXexcCritical4 3 4 5 2 2" xfId="19124"/>
    <cellStyle name="SAPBEXexcCritical4 3 4 5 2 2 2" xfId="19125"/>
    <cellStyle name="SAPBEXexcCritical4 3 4 5 2 3" xfId="19126"/>
    <cellStyle name="SAPBEXexcCritical4 3 4 5 2 3 2" xfId="19127"/>
    <cellStyle name="SAPBEXexcCritical4 3 4 5 2 4" xfId="19128"/>
    <cellStyle name="SAPBEXexcCritical4 3 4 5 3" xfId="19129"/>
    <cellStyle name="SAPBEXexcCritical4 3 4 5 3 2" xfId="19130"/>
    <cellStyle name="SAPBEXexcCritical4 3 4 5 4" xfId="19131"/>
    <cellStyle name="SAPBEXexcCritical4 3 4 5 4 2" xfId="19132"/>
    <cellStyle name="SAPBEXexcCritical4 3 4 5 5" xfId="19133"/>
    <cellStyle name="SAPBEXexcCritical4 3 4 6" xfId="19134"/>
    <cellStyle name="SAPBEXexcCritical4 3 4 6 2" xfId="19135"/>
    <cellStyle name="SAPBEXexcCritical4 3 4 6 2 2" xfId="19136"/>
    <cellStyle name="SAPBEXexcCritical4 3 4 6 2 2 2" xfId="19137"/>
    <cellStyle name="SAPBEXexcCritical4 3 4 6 2 3" xfId="19138"/>
    <cellStyle name="SAPBEXexcCritical4 3 4 6 2 3 2" xfId="19139"/>
    <cellStyle name="SAPBEXexcCritical4 3 4 6 2 4" xfId="19140"/>
    <cellStyle name="SAPBEXexcCritical4 3 4 6 3" xfId="19141"/>
    <cellStyle name="SAPBEXexcCritical4 3 4 6 3 2" xfId="19142"/>
    <cellStyle name="SAPBEXexcCritical4 3 4 6 4" xfId="19143"/>
    <cellStyle name="SAPBEXexcCritical4 3 4 6 4 2" xfId="19144"/>
    <cellStyle name="SAPBEXexcCritical4 3 4 6 5" xfId="19145"/>
    <cellStyle name="SAPBEXexcCritical4 3 4 7" xfId="19146"/>
    <cellStyle name="SAPBEXexcCritical4 3 4 7 2" xfId="19147"/>
    <cellStyle name="SAPBEXexcCritical4 3 4 7 2 2" xfId="19148"/>
    <cellStyle name="SAPBEXexcCritical4 3 4 7 3" xfId="19149"/>
    <cellStyle name="SAPBEXexcCritical4 3 4 7 3 2" xfId="19150"/>
    <cellStyle name="SAPBEXexcCritical4 3 4 7 4" xfId="19151"/>
    <cellStyle name="SAPBEXexcCritical4 3 4 8" xfId="19152"/>
    <cellStyle name="SAPBEXexcCritical4 3 4 8 2" xfId="19153"/>
    <cellStyle name="SAPBEXexcCritical4 3 4 9" xfId="19154"/>
    <cellStyle name="SAPBEXexcCritical4 3 4 9 2" xfId="19155"/>
    <cellStyle name="SAPBEXexcCritical4 3 5" xfId="19156"/>
    <cellStyle name="SAPBEXexcCritical4 3 5 2" xfId="19157"/>
    <cellStyle name="SAPBEXexcCritical4 3 5 2 2" xfId="19158"/>
    <cellStyle name="SAPBEXexcCritical4 3 5 2 2 2" xfId="19159"/>
    <cellStyle name="SAPBEXexcCritical4 3 5 2 3" xfId="19160"/>
    <cellStyle name="SAPBEXexcCritical4 3 5 2 3 2" xfId="19161"/>
    <cellStyle name="SAPBEXexcCritical4 3 5 2 4" xfId="19162"/>
    <cellStyle name="SAPBEXexcCritical4 3 5 3" xfId="19163"/>
    <cellStyle name="SAPBEXexcCritical4 3 5 3 2" xfId="19164"/>
    <cellStyle name="SAPBEXexcCritical4 3 5 4" xfId="19165"/>
    <cellStyle name="SAPBEXexcCritical4 3 5 4 2" xfId="19166"/>
    <cellStyle name="SAPBEXexcCritical4 3 5 5" xfId="19167"/>
    <cellStyle name="SAPBEXexcCritical4 3 6" xfId="19168"/>
    <cellStyle name="SAPBEXexcCritical4 3 6 2" xfId="19169"/>
    <cellStyle name="SAPBEXexcCritical4 3 6 2 2" xfId="19170"/>
    <cellStyle name="SAPBEXexcCritical4 3 6 2 2 2" xfId="19171"/>
    <cellStyle name="SAPBEXexcCritical4 3 6 2 3" xfId="19172"/>
    <cellStyle name="SAPBEXexcCritical4 3 6 2 3 2" xfId="19173"/>
    <cellStyle name="SAPBEXexcCritical4 3 6 2 4" xfId="19174"/>
    <cellStyle name="SAPBEXexcCritical4 3 6 3" xfId="19175"/>
    <cellStyle name="SAPBEXexcCritical4 3 6 3 2" xfId="19176"/>
    <cellStyle name="SAPBEXexcCritical4 3 6 4" xfId="19177"/>
    <cellStyle name="SAPBEXexcCritical4 3 6 4 2" xfId="19178"/>
    <cellStyle name="SAPBEXexcCritical4 3 6 5" xfId="19179"/>
    <cellStyle name="SAPBEXexcCritical4 3 7" xfId="19180"/>
    <cellStyle name="SAPBEXexcCritical4 3 7 2" xfId="19181"/>
    <cellStyle name="SAPBEXexcCritical4 3 7 2 2" xfId="19182"/>
    <cellStyle name="SAPBEXexcCritical4 3 7 2 2 2" xfId="19183"/>
    <cellStyle name="SAPBEXexcCritical4 3 7 2 3" xfId="19184"/>
    <cellStyle name="SAPBEXexcCritical4 3 7 2 3 2" xfId="19185"/>
    <cellStyle name="SAPBEXexcCritical4 3 7 2 4" xfId="19186"/>
    <cellStyle name="SAPBEXexcCritical4 3 7 3" xfId="19187"/>
    <cellStyle name="SAPBEXexcCritical4 3 7 3 2" xfId="19188"/>
    <cellStyle name="SAPBEXexcCritical4 3 7 4" xfId="19189"/>
    <cellStyle name="SAPBEXexcCritical4 3 7 4 2" xfId="19190"/>
    <cellStyle name="SAPBEXexcCritical4 3 7 5" xfId="19191"/>
    <cellStyle name="SAPBEXexcCritical4 3 8" xfId="19192"/>
    <cellStyle name="SAPBEXexcCritical4 3 8 2" xfId="19193"/>
    <cellStyle name="SAPBEXexcCritical4 3 8 2 2" xfId="19194"/>
    <cellStyle name="SAPBEXexcCritical4 3 8 2 2 2" xfId="19195"/>
    <cellStyle name="SAPBEXexcCritical4 3 8 2 3" xfId="19196"/>
    <cellStyle name="SAPBEXexcCritical4 3 8 2 3 2" xfId="19197"/>
    <cellStyle name="SAPBEXexcCritical4 3 8 2 4" xfId="19198"/>
    <cellStyle name="SAPBEXexcCritical4 3 8 3" xfId="19199"/>
    <cellStyle name="SAPBEXexcCritical4 3 8 3 2" xfId="19200"/>
    <cellStyle name="SAPBEXexcCritical4 3 8 4" xfId="19201"/>
    <cellStyle name="SAPBEXexcCritical4 3 8 4 2" xfId="19202"/>
    <cellStyle name="SAPBEXexcCritical4 3 8 5" xfId="19203"/>
    <cellStyle name="SAPBEXexcCritical4 3 9" xfId="19204"/>
    <cellStyle name="SAPBEXexcCritical4 3 9 2" xfId="19205"/>
    <cellStyle name="SAPBEXexcCritical4 3 9 2 2" xfId="19206"/>
    <cellStyle name="SAPBEXexcCritical4 3 9 2 2 2" xfId="19207"/>
    <cellStyle name="SAPBEXexcCritical4 3 9 2 3" xfId="19208"/>
    <cellStyle name="SAPBEXexcCritical4 3 9 2 3 2" xfId="19209"/>
    <cellStyle name="SAPBEXexcCritical4 3 9 2 4" xfId="19210"/>
    <cellStyle name="SAPBEXexcCritical4 3 9 3" xfId="19211"/>
    <cellStyle name="SAPBEXexcCritical4 3 9 3 2" xfId="19212"/>
    <cellStyle name="SAPBEXexcCritical4 3 9 4" xfId="19213"/>
    <cellStyle name="SAPBEXexcCritical4 3 9 4 2" xfId="19214"/>
    <cellStyle name="SAPBEXexcCritical4 3 9 5" xfId="19215"/>
    <cellStyle name="SAPBEXexcCritical4 4" xfId="19216"/>
    <cellStyle name="SAPBEXexcCritical4 4 10" xfId="19217"/>
    <cellStyle name="SAPBEXexcCritical4 4 2" xfId="19218"/>
    <cellStyle name="SAPBEXexcCritical4 4 2 2" xfId="19219"/>
    <cellStyle name="SAPBEXexcCritical4 4 2 2 2" xfId="19220"/>
    <cellStyle name="SAPBEXexcCritical4 4 2 2 2 2" xfId="19221"/>
    <cellStyle name="SAPBEXexcCritical4 4 2 2 3" xfId="19222"/>
    <cellStyle name="SAPBEXexcCritical4 4 2 2 3 2" xfId="19223"/>
    <cellStyle name="SAPBEXexcCritical4 4 2 2 4" xfId="19224"/>
    <cellStyle name="SAPBEXexcCritical4 4 2 3" xfId="19225"/>
    <cellStyle name="SAPBEXexcCritical4 4 2 3 2" xfId="19226"/>
    <cellStyle name="SAPBEXexcCritical4 4 2 4" xfId="19227"/>
    <cellStyle name="SAPBEXexcCritical4 4 2 4 2" xfId="19228"/>
    <cellStyle name="SAPBEXexcCritical4 4 2 5" xfId="19229"/>
    <cellStyle name="SAPBEXexcCritical4 4 3" xfId="19230"/>
    <cellStyle name="SAPBEXexcCritical4 4 3 2" xfId="19231"/>
    <cellStyle name="SAPBEXexcCritical4 4 3 2 2" xfId="19232"/>
    <cellStyle name="SAPBEXexcCritical4 4 3 2 2 2" xfId="19233"/>
    <cellStyle name="SAPBEXexcCritical4 4 3 2 3" xfId="19234"/>
    <cellStyle name="SAPBEXexcCritical4 4 3 2 3 2" xfId="19235"/>
    <cellStyle name="SAPBEXexcCritical4 4 3 2 4" xfId="19236"/>
    <cellStyle name="SAPBEXexcCritical4 4 3 3" xfId="19237"/>
    <cellStyle name="SAPBEXexcCritical4 4 3 3 2" xfId="19238"/>
    <cellStyle name="SAPBEXexcCritical4 4 3 4" xfId="19239"/>
    <cellStyle name="SAPBEXexcCritical4 4 3 4 2" xfId="19240"/>
    <cellStyle name="SAPBEXexcCritical4 4 3 5" xfId="19241"/>
    <cellStyle name="SAPBEXexcCritical4 4 4" xfId="19242"/>
    <cellStyle name="SAPBEXexcCritical4 4 4 2" xfId="19243"/>
    <cellStyle name="SAPBEXexcCritical4 4 4 2 2" xfId="19244"/>
    <cellStyle name="SAPBEXexcCritical4 4 4 2 2 2" xfId="19245"/>
    <cellStyle name="SAPBEXexcCritical4 4 4 2 3" xfId="19246"/>
    <cellStyle name="SAPBEXexcCritical4 4 4 2 3 2" xfId="19247"/>
    <cellStyle name="SAPBEXexcCritical4 4 4 2 4" xfId="19248"/>
    <cellStyle name="SAPBEXexcCritical4 4 4 3" xfId="19249"/>
    <cellStyle name="SAPBEXexcCritical4 4 4 3 2" xfId="19250"/>
    <cellStyle name="SAPBEXexcCritical4 4 4 4" xfId="19251"/>
    <cellStyle name="SAPBEXexcCritical4 4 4 4 2" xfId="19252"/>
    <cellStyle name="SAPBEXexcCritical4 4 4 5" xfId="19253"/>
    <cellStyle name="SAPBEXexcCritical4 4 5" xfId="19254"/>
    <cellStyle name="SAPBEXexcCritical4 4 5 2" xfId="19255"/>
    <cellStyle name="SAPBEXexcCritical4 4 5 2 2" xfId="19256"/>
    <cellStyle name="SAPBEXexcCritical4 4 5 2 2 2" xfId="19257"/>
    <cellStyle name="SAPBEXexcCritical4 4 5 2 3" xfId="19258"/>
    <cellStyle name="SAPBEXexcCritical4 4 5 2 3 2" xfId="19259"/>
    <cellStyle name="SAPBEXexcCritical4 4 5 2 4" xfId="19260"/>
    <cellStyle name="SAPBEXexcCritical4 4 5 3" xfId="19261"/>
    <cellStyle name="SAPBEXexcCritical4 4 5 3 2" xfId="19262"/>
    <cellStyle name="SAPBEXexcCritical4 4 5 4" xfId="19263"/>
    <cellStyle name="SAPBEXexcCritical4 4 5 4 2" xfId="19264"/>
    <cellStyle name="SAPBEXexcCritical4 4 5 5" xfId="19265"/>
    <cellStyle name="SAPBEXexcCritical4 4 6" xfId="19266"/>
    <cellStyle name="SAPBEXexcCritical4 4 6 2" xfId="19267"/>
    <cellStyle name="SAPBEXexcCritical4 4 6 2 2" xfId="19268"/>
    <cellStyle name="SAPBEXexcCritical4 4 6 2 2 2" xfId="19269"/>
    <cellStyle name="SAPBEXexcCritical4 4 6 2 3" xfId="19270"/>
    <cellStyle name="SAPBEXexcCritical4 4 6 2 3 2" xfId="19271"/>
    <cellStyle name="SAPBEXexcCritical4 4 6 2 4" xfId="19272"/>
    <cellStyle name="SAPBEXexcCritical4 4 6 3" xfId="19273"/>
    <cellStyle name="SAPBEXexcCritical4 4 6 3 2" xfId="19274"/>
    <cellStyle name="SAPBEXexcCritical4 4 6 4" xfId="19275"/>
    <cellStyle name="SAPBEXexcCritical4 4 6 4 2" xfId="19276"/>
    <cellStyle name="SAPBEXexcCritical4 4 6 5" xfId="19277"/>
    <cellStyle name="SAPBEXexcCritical4 4 7" xfId="19278"/>
    <cellStyle name="SAPBEXexcCritical4 4 7 2" xfId="19279"/>
    <cellStyle name="SAPBEXexcCritical4 4 7 2 2" xfId="19280"/>
    <cellStyle name="SAPBEXexcCritical4 4 7 3" xfId="19281"/>
    <cellStyle name="SAPBEXexcCritical4 4 7 3 2" xfId="19282"/>
    <cellStyle name="SAPBEXexcCritical4 4 7 4" xfId="19283"/>
    <cellStyle name="SAPBEXexcCritical4 4 8" xfId="19284"/>
    <cellStyle name="SAPBEXexcCritical4 4 8 2" xfId="19285"/>
    <cellStyle name="SAPBEXexcCritical4 4 9" xfId="19286"/>
    <cellStyle name="SAPBEXexcCritical4 4 9 2" xfId="19287"/>
    <cellStyle name="SAPBEXexcCritical4 5" xfId="19288"/>
    <cellStyle name="SAPBEXexcCritical4 5 10" xfId="19289"/>
    <cellStyle name="SAPBEXexcCritical4 5 2" xfId="19290"/>
    <cellStyle name="SAPBEXexcCritical4 5 2 2" xfId="19291"/>
    <cellStyle name="SAPBEXexcCritical4 5 2 2 2" xfId="19292"/>
    <cellStyle name="SAPBEXexcCritical4 5 2 2 2 2" xfId="19293"/>
    <cellStyle name="SAPBEXexcCritical4 5 2 2 3" xfId="19294"/>
    <cellStyle name="SAPBEXexcCritical4 5 2 2 3 2" xfId="19295"/>
    <cellStyle name="SAPBEXexcCritical4 5 2 2 4" xfId="19296"/>
    <cellStyle name="SAPBEXexcCritical4 5 2 3" xfId="19297"/>
    <cellStyle name="SAPBEXexcCritical4 5 2 3 2" xfId="19298"/>
    <cellStyle name="SAPBEXexcCritical4 5 2 4" xfId="19299"/>
    <cellStyle name="SAPBEXexcCritical4 5 2 4 2" xfId="19300"/>
    <cellStyle name="SAPBEXexcCritical4 5 2 5" xfId="19301"/>
    <cellStyle name="SAPBEXexcCritical4 5 3" xfId="19302"/>
    <cellStyle name="SAPBEXexcCritical4 5 3 2" xfId="19303"/>
    <cellStyle name="SAPBEXexcCritical4 5 3 2 2" xfId="19304"/>
    <cellStyle name="SAPBEXexcCritical4 5 3 2 2 2" xfId="19305"/>
    <cellStyle name="SAPBEXexcCritical4 5 3 2 3" xfId="19306"/>
    <cellStyle name="SAPBEXexcCritical4 5 3 2 3 2" xfId="19307"/>
    <cellStyle name="SAPBEXexcCritical4 5 3 2 4" xfId="19308"/>
    <cellStyle name="SAPBEXexcCritical4 5 3 3" xfId="19309"/>
    <cellStyle name="SAPBEXexcCritical4 5 3 3 2" xfId="19310"/>
    <cellStyle name="SAPBEXexcCritical4 5 3 4" xfId="19311"/>
    <cellStyle name="SAPBEXexcCritical4 5 3 4 2" xfId="19312"/>
    <cellStyle name="SAPBEXexcCritical4 5 3 5" xfId="19313"/>
    <cellStyle name="SAPBEXexcCritical4 5 4" xfId="19314"/>
    <cellStyle name="SAPBEXexcCritical4 5 4 2" xfId="19315"/>
    <cellStyle name="SAPBEXexcCritical4 5 4 2 2" xfId="19316"/>
    <cellStyle name="SAPBEXexcCritical4 5 4 2 2 2" xfId="19317"/>
    <cellStyle name="SAPBEXexcCritical4 5 4 2 3" xfId="19318"/>
    <cellStyle name="SAPBEXexcCritical4 5 4 2 3 2" xfId="19319"/>
    <cellStyle name="SAPBEXexcCritical4 5 4 2 4" xfId="19320"/>
    <cellStyle name="SAPBEXexcCritical4 5 4 3" xfId="19321"/>
    <cellStyle name="SAPBEXexcCritical4 5 4 3 2" xfId="19322"/>
    <cellStyle name="SAPBEXexcCritical4 5 4 4" xfId="19323"/>
    <cellStyle name="SAPBEXexcCritical4 5 4 4 2" xfId="19324"/>
    <cellStyle name="SAPBEXexcCritical4 5 4 5" xfId="19325"/>
    <cellStyle name="SAPBEXexcCritical4 5 5" xfId="19326"/>
    <cellStyle name="SAPBEXexcCritical4 5 5 2" xfId="19327"/>
    <cellStyle name="SAPBEXexcCritical4 5 5 2 2" xfId="19328"/>
    <cellStyle name="SAPBEXexcCritical4 5 5 2 2 2" xfId="19329"/>
    <cellStyle name="SAPBEXexcCritical4 5 5 2 3" xfId="19330"/>
    <cellStyle name="SAPBEXexcCritical4 5 5 2 3 2" xfId="19331"/>
    <cellStyle name="SAPBEXexcCritical4 5 5 2 4" xfId="19332"/>
    <cellStyle name="SAPBEXexcCritical4 5 5 3" xfId="19333"/>
    <cellStyle name="SAPBEXexcCritical4 5 5 3 2" xfId="19334"/>
    <cellStyle name="SAPBEXexcCritical4 5 5 4" xfId="19335"/>
    <cellStyle name="SAPBEXexcCritical4 5 5 4 2" xfId="19336"/>
    <cellStyle name="SAPBEXexcCritical4 5 5 5" xfId="19337"/>
    <cellStyle name="SAPBEXexcCritical4 5 6" xfId="19338"/>
    <cellStyle name="SAPBEXexcCritical4 5 6 2" xfId="19339"/>
    <cellStyle name="SAPBEXexcCritical4 5 6 2 2" xfId="19340"/>
    <cellStyle name="SAPBEXexcCritical4 5 6 2 2 2" xfId="19341"/>
    <cellStyle name="SAPBEXexcCritical4 5 6 2 3" xfId="19342"/>
    <cellStyle name="SAPBEXexcCritical4 5 6 2 3 2" xfId="19343"/>
    <cellStyle name="SAPBEXexcCritical4 5 6 2 4" xfId="19344"/>
    <cellStyle name="SAPBEXexcCritical4 5 6 3" xfId="19345"/>
    <cellStyle name="SAPBEXexcCritical4 5 6 3 2" xfId="19346"/>
    <cellStyle name="SAPBEXexcCritical4 5 6 4" xfId="19347"/>
    <cellStyle name="SAPBEXexcCritical4 5 6 4 2" xfId="19348"/>
    <cellStyle name="SAPBEXexcCritical4 5 6 5" xfId="19349"/>
    <cellStyle name="SAPBEXexcCritical4 5 7" xfId="19350"/>
    <cellStyle name="SAPBEXexcCritical4 5 7 2" xfId="19351"/>
    <cellStyle name="SAPBEXexcCritical4 5 7 2 2" xfId="19352"/>
    <cellStyle name="SAPBEXexcCritical4 5 7 3" xfId="19353"/>
    <cellStyle name="SAPBEXexcCritical4 5 7 3 2" xfId="19354"/>
    <cellStyle name="SAPBEXexcCritical4 5 7 4" xfId="19355"/>
    <cellStyle name="SAPBEXexcCritical4 5 8" xfId="19356"/>
    <cellStyle name="SAPBEXexcCritical4 5 8 2" xfId="19357"/>
    <cellStyle name="SAPBEXexcCritical4 5 9" xfId="19358"/>
    <cellStyle name="SAPBEXexcCritical4 5 9 2" xfId="19359"/>
    <cellStyle name="SAPBEXexcCritical4 6" xfId="19360"/>
    <cellStyle name="SAPBEXexcCritical4 6 10" xfId="19361"/>
    <cellStyle name="SAPBEXexcCritical4 6 2" xfId="19362"/>
    <cellStyle name="SAPBEXexcCritical4 6 2 2" xfId="19363"/>
    <cellStyle name="SAPBEXexcCritical4 6 2 2 2" xfId="19364"/>
    <cellStyle name="SAPBEXexcCritical4 6 2 2 2 2" xfId="19365"/>
    <cellStyle name="SAPBEXexcCritical4 6 2 2 3" xfId="19366"/>
    <cellStyle name="SAPBEXexcCritical4 6 2 2 3 2" xfId="19367"/>
    <cellStyle name="SAPBEXexcCritical4 6 2 2 4" xfId="19368"/>
    <cellStyle name="SAPBEXexcCritical4 6 2 3" xfId="19369"/>
    <cellStyle name="SAPBEXexcCritical4 6 2 3 2" xfId="19370"/>
    <cellStyle name="SAPBEXexcCritical4 6 2 4" xfId="19371"/>
    <cellStyle name="SAPBEXexcCritical4 6 2 4 2" xfId="19372"/>
    <cellStyle name="SAPBEXexcCritical4 6 2 5" xfId="19373"/>
    <cellStyle name="SAPBEXexcCritical4 6 3" xfId="19374"/>
    <cellStyle name="SAPBEXexcCritical4 6 3 2" xfId="19375"/>
    <cellStyle name="SAPBEXexcCritical4 6 3 2 2" xfId="19376"/>
    <cellStyle name="SAPBEXexcCritical4 6 3 2 2 2" xfId="19377"/>
    <cellStyle name="SAPBEXexcCritical4 6 3 2 3" xfId="19378"/>
    <cellStyle name="SAPBEXexcCritical4 6 3 2 3 2" xfId="19379"/>
    <cellStyle name="SAPBEXexcCritical4 6 3 2 4" xfId="19380"/>
    <cellStyle name="SAPBEXexcCritical4 6 3 3" xfId="19381"/>
    <cellStyle name="SAPBEXexcCritical4 6 3 3 2" xfId="19382"/>
    <cellStyle name="SAPBEXexcCritical4 6 3 4" xfId="19383"/>
    <cellStyle name="SAPBEXexcCritical4 6 3 4 2" xfId="19384"/>
    <cellStyle name="SAPBEXexcCritical4 6 3 5" xfId="19385"/>
    <cellStyle name="SAPBEXexcCritical4 6 4" xfId="19386"/>
    <cellStyle name="SAPBEXexcCritical4 6 4 2" xfId="19387"/>
    <cellStyle name="SAPBEXexcCritical4 6 4 2 2" xfId="19388"/>
    <cellStyle name="SAPBEXexcCritical4 6 4 2 2 2" xfId="19389"/>
    <cellStyle name="SAPBEXexcCritical4 6 4 2 3" xfId="19390"/>
    <cellStyle name="SAPBEXexcCritical4 6 4 2 3 2" xfId="19391"/>
    <cellStyle name="SAPBEXexcCritical4 6 4 2 4" xfId="19392"/>
    <cellStyle name="SAPBEXexcCritical4 6 4 3" xfId="19393"/>
    <cellStyle name="SAPBEXexcCritical4 6 4 3 2" xfId="19394"/>
    <cellStyle name="SAPBEXexcCritical4 6 4 4" xfId="19395"/>
    <cellStyle name="SAPBEXexcCritical4 6 4 4 2" xfId="19396"/>
    <cellStyle name="SAPBEXexcCritical4 6 4 5" xfId="19397"/>
    <cellStyle name="SAPBEXexcCritical4 6 5" xfId="19398"/>
    <cellStyle name="SAPBEXexcCritical4 6 5 2" xfId="19399"/>
    <cellStyle name="SAPBEXexcCritical4 6 5 2 2" xfId="19400"/>
    <cellStyle name="SAPBEXexcCritical4 6 5 2 2 2" xfId="19401"/>
    <cellStyle name="SAPBEXexcCritical4 6 5 2 3" xfId="19402"/>
    <cellStyle name="SAPBEXexcCritical4 6 5 2 3 2" xfId="19403"/>
    <cellStyle name="SAPBEXexcCritical4 6 5 2 4" xfId="19404"/>
    <cellStyle name="SAPBEXexcCritical4 6 5 3" xfId="19405"/>
    <cellStyle name="SAPBEXexcCritical4 6 5 3 2" xfId="19406"/>
    <cellStyle name="SAPBEXexcCritical4 6 5 4" xfId="19407"/>
    <cellStyle name="SAPBEXexcCritical4 6 5 4 2" xfId="19408"/>
    <cellStyle name="SAPBEXexcCritical4 6 5 5" xfId="19409"/>
    <cellStyle name="SAPBEXexcCritical4 6 6" xfId="19410"/>
    <cellStyle name="SAPBEXexcCritical4 6 6 2" xfId="19411"/>
    <cellStyle name="SAPBEXexcCritical4 6 6 2 2" xfId="19412"/>
    <cellStyle name="SAPBEXexcCritical4 6 6 2 2 2" xfId="19413"/>
    <cellStyle name="SAPBEXexcCritical4 6 6 2 3" xfId="19414"/>
    <cellStyle name="SAPBEXexcCritical4 6 6 2 3 2" xfId="19415"/>
    <cellStyle name="SAPBEXexcCritical4 6 6 2 4" xfId="19416"/>
    <cellStyle name="SAPBEXexcCritical4 6 6 3" xfId="19417"/>
    <cellStyle name="SAPBEXexcCritical4 6 6 3 2" xfId="19418"/>
    <cellStyle name="SAPBEXexcCritical4 6 6 4" xfId="19419"/>
    <cellStyle name="SAPBEXexcCritical4 6 6 4 2" xfId="19420"/>
    <cellStyle name="SAPBEXexcCritical4 6 6 5" xfId="19421"/>
    <cellStyle name="SAPBEXexcCritical4 6 7" xfId="19422"/>
    <cellStyle name="SAPBEXexcCritical4 6 7 2" xfId="19423"/>
    <cellStyle name="SAPBEXexcCritical4 6 7 2 2" xfId="19424"/>
    <cellStyle name="SAPBEXexcCritical4 6 7 3" xfId="19425"/>
    <cellStyle name="SAPBEXexcCritical4 6 7 3 2" xfId="19426"/>
    <cellStyle name="SAPBEXexcCritical4 6 7 4" xfId="19427"/>
    <cellStyle name="SAPBEXexcCritical4 6 8" xfId="19428"/>
    <cellStyle name="SAPBEXexcCritical4 6 8 2" xfId="19429"/>
    <cellStyle name="SAPBEXexcCritical4 6 9" xfId="19430"/>
    <cellStyle name="SAPBEXexcCritical4 6 9 2" xfId="19431"/>
    <cellStyle name="SAPBEXexcCritical4 7" xfId="19432"/>
    <cellStyle name="SAPBEXexcCritical4 7 2" xfId="19433"/>
    <cellStyle name="SAPBEXexcCritical4 7 2 2" xfId="19434"/>
    <cellStyle name="SAPBEXexcCritical4 7 2 2 2" xfId="19435"/>
    <cellStyle name="SAPBEXexcCritical4 7 2 3" xfId="19436"/>
    <cellStyle name="SAPBEXexcCritical4 7 2 3 2" xfId="19437"/>
    <cellStyle name="SAPBEXexcCritical4 7 2 4" xfId="19438"/>
    <cellStyle name="SAPBEXexcCritical4 7 3" xfId="19439"/>
    <cellStyle name="SAPBEXexcCritical4 7 3 2" xfId="19440"/>
    <cellStyle name="SAPBEXexcCritical4 7 4" xfId="19441"/>
    <cellStyle name="SAPBEXexcCritical4 7 4 2" xfId="19442"/>
    <cellStyle name="SAPBEXexcCritical4 7 5" xfId="19443"/>
    <cellStyle name="SAPBEXexcCritical4 8" xfId="19444"/>
    <cellStyle name="SAPBEXexcCritical4 8 2" xfId="19445"/>
    <cellStyle name="SAPBEXexcCritical4 8 2 2" xfId="19446"/>
    <cellStyle name="SAPBEXexcCritical4 8 2 2 2" xfId="19447"/>
    <cellStyle name="SAPBEXexcCritical4 8 2 3" xfId="19448"/>
    <cellStyle name="SAPBEXexcCritical4 8 2 3 2" xfId="19449"/>
    <cellStyle name="SAPBEXexcCritical4 8 2 4" xfId="19450"/>
    <cellStyle name="SAPBEXexcCritical4 8 3" xfId="19451"/>
    <cellStyle name="SAPBEXexcCritical4 8 3 2" xfId="19452"/>
    <cellStyle name="SAPBEXexcCritical4 8 4" xfId="19453"/>
    <cellStyle name="SAPBEXexcCritical4 8 4 2" xfId="19454"/>
    <cellStyle name="SAPBEXexcCritical4 8 5" xfId="19455"/>
    <cellStyle name="SAPBEXexcCritical4 9" xfId="19456"/>
    <cellStyle name="SAPBEXexcCritical4 9 2" xfId="19457"/>
    <cellStyle name="SAPBEXexcCritical4 9 2 2" xfId="19458"/>
    <cellStyle name="SAPBEXexcCritical4 9 2 2 2" xfId="19459"/>
    <cellStyle name="SAPBEXexcCritical4 9 2 3" xfId="19460"/>
    <cellStyle name="SAPBEXexcCritical4 9 2 3 2" xfId="19461"/>
    <cellStyle name="SAPBEXexcCritical4 9 2 4" xfId="19462"/>
    <cellStyle name="SAPBEXexcCritical4 9 3" xfId="19463"/>
    <cellStyle name="SAPBEXexcCritical4 9 3 2" xfId="19464"/>
    <cellStyle name="SAPBEXexcCritical4 9 4" xfId="19465"/>
    <cellStyle name="SAPBEXexcCritical4 9 4 2" xfId="19466"/>
    <cellStyle name="SAPBEXexcCritical4 9 5" xfId="19467"/>
    <cellStyle name="SAPBEXexcCritical5" xfId="837"/>
    <cellStyle name="SAPBEXexcCritical5 10" xfId="19468"/>
    <cellStyle name="SAPBEXexcCritical5 10 2" xfId="19469"/>
    <cellStyle name="SAPBEXexcCritical5 10 2 2" xfId="19470"/>
    <cellStyle name="SAPBEXexcCritical5 10 2 2 2" xfId="19471"/>
    <cellStyle name="SAPBEXexcCritical5 10 2 3" xfId="19472"/>
    <cellStyle name="SAPBEXexcCritical5 10 2 3 2" xfId="19473"/>
    <cellStyle name="SAPBEXexcCritical5 10 2 4" xfId="19474"/>
    <cellStyle name="SAPBEXexcCritical5 10 3" xfId="19475"/>
    <cellStyle name="SAPBEXexcCritical5 10 3 2" xfId="19476"/>
    <cellStyle name="SAPBEXexcCritical5 10 4" xfId="19477"/>
    <cellStyle name="SAPBEXexcCritical5 10 4 2" xfId="19478"/>
    <cellStyle name="SAPBEXexcCritical5 10 5" xfId="19479"/>
    <cellStyle name="SAPBEXexcCritical5 11" xfId="19480"/>
    <cellStyle name="SAPBEXexcCritical5 11 2" xfId="19481"/>
    <cellStyle name="SAPBEXexcCritical5 11 2 2" xfId="19482"/>
    <cellStyle name="SAPBEXexcCritical5 11 3" xfId="19483"/>
    <cellStyle name="SAPBEXexcCritical5 11 3 2" xfId="19484"/>
    <cellStyle name="SAPBEXexcCritical5 11 4" xfId="19485"/>
    <cellStyle name="SAPBEXexcCritical5 12" xfId="19486"/>
    <cellStyle name="SAPBEXexcCritical5 12 2" xfId="19487"/>
    <cellStyle name="SAPBEXexcCritical5 12 2 2" xfId="19488"/>
    <cellStyle name="SAPBEXexcCritical5 12 3" xfId="19489"/>
    <cellStyle name="SAPBEXexcCritical5 12 3 2" xfId="19490"/>
    <cellStyle name="SAPBEXexcCritical5 12 4" xfId="19491"/>
    <cellStyle name="SAPBEXexcCritical5 13" xfId="19492"/>
    <cellStyle name="SAPBEXexcCritical5 13 2" xfId="19493"/>
    <cellStyle name="SAPBEXexcCritical5 13 2 2" xfId="19494"/>
    <cellStyle name="SAPBEXexcCritical5 13 3" xfId="19495"/>
    <cellStyle name="SAPBEXexcCritical5 13 3 2" xfId="19496"/>
    <cellStyle name="SAPBEXexcCritical5 13 4" xfId="19497"/>
    <cellStyle name="SAPBEXexcCritical5 14" xfId="19498"/>
    <cellStyle name="SAPBEXexcCritical5 14 2" xfId="19499"/>
    <cellStyle name="SAPBEXexcCritical5 14 2 2" xfId="19500"/>
    <cellStyle name="SAPBEXexcCritical5 14 3" xfId="19501"/>
    <cellStyle name="SAPBEXexcCritical5 14 3 2" xfId="19502"/>
    <cellStyle name="SAPBEXexcCritical5 14 4" xfId="19503"/>
    <cellStyle name="SAPBEXexcCritical5 15" xfId="19504"/>
    <cellStyle name="SAPBEXexcCritical5 15 2" xfId="19505"/>
    <cellStyle name="SAPBEXexcCritical5 15 2 2" xfId="19506"/>
    <cellStyle name="SAPBEXexcCritical5 15 3" xfId="19507"/>
    <cellStyle name="SAPBEXexcCritical5 15 3 2" xfId="19508"/>
    <cellStyle name="SAPBEXexcCritical5 15 4" xfId="19509"/>
    <cellStyle name="SAPBEXexcCritical5 16" xfId="19510"/>
    <cellStyle name="SAPBEXexcCritical5 16 2" xfId="19511"/>
    <cellStyle name="SAPBEXexcCritical5 16 2 2" xfId="19512"/>
    <cellStyle name="SAPBEXexcCritical5 16 3" xfId="19513"/>
    <cellStyle name="SAPBEXexcCritical5 17" xfId="19514"/>
    <cellStyle name="SAPBEXexcCritical5 17 2" xfId="19515"/>
    <cellStyle name="SAPBEXexcCritical5 17 2 2" xfId="19516"/>
    <cellStyle name="SAPBEXexcCritical5 17 3" xfId="19517"/>
    <cellStyle name="SAPBEXexcCritical5 18" xfId="19518"/>
    <cellStyle name="SAPBEXexcCritical5 18 2" xfId="19519"/>
    <cellStyle name="SAPBEXexcCritical5 18 2 2" xfId="19520"/>
    <cellStyle name="SAPBEXexcCritical5 18 3" xfId="19521"/>
    <cellStyle name="SAPBEXexcCritical5 19" xfId="19522"/>
    <cellStyle name="SAPBEXexcCritical5 19 2" xfId="19523"/>
    <cellStyle name="SAPBEXexcCritical5 2" xfId="19524"/>
    <cellStyle name="SAPBEXexcCritical5 2 10" xfId="19525"/>
    <cellStyle name="SAPBEXexcCritical5 2 10 2" xfId="19526"/>
    <cellStyle name="SAPBEXexcCritical5 2 10 2 2" xfId="19527"/>
    <cellStyle name="SAPBEXexcCritical5 2 10 3" xfId="19528"/>
    <cellStyle name="SAPBEXexcCritical5 2 10 3 2" xfId="19529"/>
    <cellStyle name="SAPBEXexcCritical5 2 10 4" xfId="19530"/>
    <cellStyle name="SAPBEXexcCritical5 2 11" xfId="19531"/>
    <cellStyle name="SAPBEXexcCritical5 2 11 2" xfId="19532"/>
    <cellStyle name="SAPBEXexcCritical5 2 11 2 2" xfId="19533"/>
    <cellStyle name="SAPBEXexcCritical5 2 11 3" xfId="19534"/>
    <cellStyle name="SAPBEXexcCritical5 2 11 3 2" xfId="19535"/>
    <cellStyle name="SAPBEXexcCritical5 2 11 4" xfId="19536"/>
    <cellStyle name="SAPBEXexcCritical5 2 12" xfId="19537"/>
    <cellStyle name="SAPBEXexcCritical5 2 12 2" xfId="19538"/>
    <cellStyle name="SAPBEXexcCritical5 2 12 2 2" xfId="19539"/>
    <cellStyle name="SAPBEXexcCritical5 2 12 3" xfId="19540"/>
    <cellStyle name="SAPBEXexcCritical5 2 12 3 2" xfId="19541"/>
    <cellStyle name="SAPBEXexcCritical5 2 12 4" xfId="19542"/>
    <cellStyle name="SAPBEXexcCritical5 2 13" xfId="19543"/>
    <cellStyle name="SAPBEXexcCritical5 2 13 2" xfId="19544"/>
    <cellStyle name="SAPBEXexcCritical5 2 13 2 2" xfId="19545"/>
    <cellStyle name="SAPBEXexcCritical5 2 13 3" xfId="19546"/>
    <cellStyle name="SAPBEXexcCritical5 2 13 3 2" xfId="19547"/>
    <cellStyle name="SAPBEXexcCritical5 2 13 4" xfId="19548"/>
    <cellStyle name="SAPBEXexcCritical5 2 14" xfId="19549"/>
    <cellStyle name="SAPBEXexcCritical5 2 14 2" xfId="19550"/>
    <cellStyle name="SAPBEXexcCritical5 2 14 2 2" xfId="19551"/>
    <cellStyle name="SAPBEXexcCritical5 2 14 3" xfId="19552"/>
    <cellStyle name="SAPBEXexcCritical5 2 14 3 2" xfId="19553"/>
    <cellStyle name="SAPBEXexcCritical5 2 14 4" xfId="19554"/>
    <cellStyle name="SAPBEXexcCritical5 2 15" xfId="19555"/>
    <cellStyle name="SAPBEXexcCritical5 2 15 2" xfId="19556"/>
    <cellStyle name="SAPBEXexcCritical5 2 15 2 2" xfId="19557"/>
    <cellStyle name="SAPBEXexcCritical5 2 15 3" xfId="19558"/>
    <cellStyle name="SAPBEXexcCritical5 2 16" xfId="19559"/>
    <cellStyle name="SAPBEXexcCritical5 2 16 2" xfId="19560"/>
    <cellStyle name="SAPBEXexcCritical5 2 16 2 2" xfId="19561"/>
    <cellStyle name="SAPBEXexcCritical5 2 16 3" xfId="19562"/>
    <cellStyle name="SAPBEXexcCritical5 2 17" xfId="19563"/>
    <cellStyle name="SAPBEXexcCritical5 2 17 2" xfId="19564"/>
    <cellStyle name="SAPBEXexcCritical5 2 17 2 2" xfId="19565"/>
    <cellStyle name="SAPBEXexcCritical5 2 17 3" xfId="19566"/>
    <cellStyle name="SAPBEXexcCritical5 2 18" xfId="19567"/>
    <cellStyle name="SAPBEXexcCritical5 2 18 2" xfId="19568"/>
    <cellStyle name="SAPBEXexcCritical5 2 19" xfId="19569"/>
    <cellStyle name="SAPBEXexcCritical5 2 19 2" xfId="19570"/>
    <cellStyle name="SAPBEXexcCritical5 2 2" xfId="19571"/>
    <cellStyle name="SAPBEXexcCritical5 2 2 10" xfId="19572"/>
    <cellStyle name="SAPBEXexcCritical5 2 2 10 2" xfId="19573"/>
    <cellStyle name="SAPBEXexcCritical5 2 2 10 2 2" xfId="19574"/>
    <cellStyle name="SAPBEXexcCritical5 2 2 10 3" xfId="19575"/>
    <cellStyle name="SAPBEXexcCritical5 2 2 10 3 2" xfId="19576"/>
    <cellStyle name="SAPBEXexcCritical5 2 2 10 4" xfId="19577"/>
    <cellStyle name="SAPBEXexcCritical5 2 2 11" xfId="19578"/>
    <cellStyle name="SAPBEXexcCritical5 2 2 11 2" xfId="19579"/>
    <cellStyle name="SAPBEXexcCritical5 2 2 12" xfId="19580"/>
    <cellStyle name="SAPBEXexcCritical5 2 2 12 2" xfId="19581"/>
    <cellStyle name="SAPBEXexcCritical5 2 2 13" xfId="19582"/>
    <cellStyle name="SAPBEXexcCritical5 2 2 2" xfId="19583"/>
    <cellStyle name="SAPBEXexcCritical5 2 2 2 10" xfId="19584"/>
    <cellStyle name="SAPBEXexcCritical5 2 2 2 2" xfId="19585"/>
    <cellStyle name="SAPBEXexcCritical5 2 2 2 2 2" xfId="19586"/>
    <cellStyle name="SAPBEXexcCritical5 2 2 2 2 2 2" xfId="19587"/>
    <cellStyle name="SAPBEXexcCritical5 2 2 2 2 2 2 2" xfId="19588"/>
    <cellStyle name="SAPBEXexcCritical5 2 2 2 2 2 3" xfId="19589"/>
    <cellStyle name="SAPBEXexcCritical5 2 2 2 2 2 3 2" xfId="19590"/>
    <cellStyle name="SAPBEXexcCritical5 2 2 2 2 2 4" xfId="19591"/>
    <cellStyle name="SAPBEXexcCritical5 2 2 2 2 3" xfId="19592"/>
    <cellStyle name="SAPBEXexcCritical5 2 2 2 2 3 2" xfId="19593"/>
    <cellStyle name="SAPBEXexcCritical5 2 2 2 2 4" xfId="19594"/>
    <cellStyle name="SAPBEXexcCritical5 2 2 2 2 4 2" xfId="19595"/>
    <cellStyle name="SAPBEXexcCritical5 2 2 2 2 5" xfId="19596"/>
    <cellStyle name="SAPBEXexcCritical5 2 2 2 3" xfId="19597"/>
    <cellStyle name="SAPBEXexcCritical5 2 2 2 3 2" xfId="19598"/>
    <cellStyle name="SAPBEXexcCritical5 2 2 2 3 2 2" xfId="19599"/>
    <cellStyle name="SAPBEXexcCritical5 2 2 2 3 2 2 2" xfId="19600"/>
    <cellStyle name="SAPBEXexcCritical5 2 2 2 3 2 3" xfId="19601"/>
    <cellStyle name="SAPBEXexcCritical5 2 2 2 3 2 3 2" xfId="19602"/>
    <cellStyle name="SAPBEXexcCritical5 2 2 2 3 2 4" xfId="19603"/>
    <cellStyle name="SAPBEXexcCritical5 2 2 2 3 3" xfId="19604"/>
    <cellStyle name="SAPBEXexcCritical5 2 2 2 3 3 2" xfId="19605"/>
    <cellStyle name="SAPBEXexcCritical5 2 2 2 3 4" xfId="19606"/>
    <cellStyle name="SAPBEXexcCritical5 2 2 2 3 4 2" xfId="19607"/>
    <cellStyle name="SAPBEXexcCritical5 2 2 2 3 5" xfId="19608"/>
    <cellStyle name="SAPBEXexcCritical5 2 2 2 4" xfId="19609"/>
    <cellStyle name="SAPBEXexcCritical5 2 2 2 4 2" xfId="19610"/>
    <cellStyle name="SAPBEXexcCritical5 2 2 2 4 2 2" xfId="19611"/>
    <cellStyle name="SAPBEXexcCritical5 2 2 2 4 2 2 2" xfId="19612"/>
    <cellStyle name="SAPBEXexcCritical5 2 2 2 4 2 3" xfId="19613"/>
    <cellStyle name="SAPBEXexcCritical5 2 2 2 4 2 3 2" xfId="19614"/>
    <cellStyle name="SAPBEXexcCritical5 2 2 2 4 2 4" xfId="19615"/>
    <cellStyle name="SAPBEXexcCritical5 2 2 2 4 3" xfId="19616"/>
    <cellStyle name="SAPBEXexcCritical5 2 2 2 4 3 2" xfId="19617"/>
    <cellStyle name="SAPBEXexcCritical5 2 2 2 4 4" xfId="19618"/>
    <cellStyle name="SAPBEXexcCritical5 2 2 2 4 4 2" xfId="19619"/>
    <cellStyle name="SAPBEXexcCritical5 2 2 2 4 5" xfId="19620"/>
    <cellStyle name="SAPBEXexcCritical5 2 2 2 5" xfId="19621"/>
    <cellStyle name="SAPBEXexcCritical5 2 2 2 5 2" xfId="19622"/>
    <cellStyle name="SAPBEXexcCritical5 2 2 2 5 2 2" xfId="19623"/>
    <cellStyle name="SAPBEXexcCritical5 2 2 2 5 2 2 2" xfId="19624"/>
    <cellStyle name="SAPBEXexcCritical5 2 2 2 5 2 3" xfId="19625"/>
    <cellStyle name="SAPBEXexcCritical5 2 2 2 5 2 3 2" xfId="19626"/>
    <cellStyle name="SAPBEXexcCritical5 2 2 2 5 2 4" xfId="19627"/>
    <cellStyle name="SAPBEXexcCritical5 2 2 2 5 3" xfId="19628"/>
    <cellStyle name="SAPBEXexcCritical5 2 2 2 5 3 2" xfId="19629"/>
    <cellStyle name="SAPBEXexcCritical5 2 2 2 5 4" xfId="19630"/>
    <cellStyle name="SAPBEXexcCritical5 2 2 2 5 4 2" xfId="19631"/>
    <cellStyle name="SAPBEXexcCritical5 2 2 2 5 5" xfId="19632"/>
    <cellStyle name="SAPBEXexcCritical5 2 2 2 6" xfId="19633"/>
    <cellStyle name="SAPBEXexcCritical5 2 2 2 6 2" xfId="19634"/>
    <cellStyle name="SAPBEXexcCritical5 2 2 2 6 2 2" xfId="19635"/>
    <cellStyle name="SAPBEXexcCritical5 2 2 2 6 2 2 2" xfId="19636"/>
    <cellStyle name="SAPBEXexcCritical5 2 2 2 6 2 3" xfId="19637"/>
    <cellStyle name="SAPBEXexcCritical5 2 2 2 6 2 3 2" xfId="19638"/>
    <cellStyle name="SAPBEXexcCritical5 2 2 2 6 2 4" xfId="19639"/>
    <cellStyle name="SAPBEXexcCritical5 2 2 2 6 3" xfId="19640"/>
    <cellStyle name="SAPBEXexcCritical5 2 2 2 6 3 2" xfId="19641"/>
    <cellStyle name="SAPBEXexcCritical5 2 2 2 6 4" xfId="19642"/>
    <cellStyle name="SAPBEXexcCritical5 2 2 2 6 4 2" xfId="19643"/>
    <cellStyle name="SAPBEXexcCritical5 2 2 2 6 5" xfId="19644"/>
    <cellStyle name="SAPBEXexcCritical5 2 2 2 7" xfId="19645"/>
    <cellStyle name="SAPBEXexcCritical5 2 2 2 7 2" xfId="19646"/>
    <cellStyle name="SAPBEXexcCritical5 2 2 2 7 2 2" xfId="19647"/>
    <cellStyle name="SAPBEXexcCritical5 2 2 2 7 3" xfId="19648"/>
    <cellStyle name="SAPBEXexcCritical5 2 2 2 7 3 2" xfId="19649"/>
    <cellStyle name="SAPBEXexcCritical5 2 2 2 7 4" xfId="19650"/>
    <cellStyle name="SAPBEXexcCritical5 2 2 2 8" xfId="19651"/>
    <cellStyle name="SAPBEXexcCritical5 2 2 2 8 2" xfId="19652"/>
    <cellStyle name="SAPBEXexcCritical5 2 2 2 9" xfId="19653"/>
    <cellStyle name="SAPBEXexcCritical5 2 2 2 9 2" xfId="19654"/>
    <cellStyle name="SAPBEXexcCritical5 2 2 3" xfId="19655"/>
    <cellStyle name="SAPBEXexcCritical5 2 2 3 10" xfId="19656"/>
    <cellStyle name="SAPBEXexcCritical5 2 2 3 2" xfId="19657"/>
    <cellStyle name="SAPBEXexcCritical5 2 2 3 2 2" xfId="19658"/>
    <cellStyle name="SAPBEXexcCritical5 2 2 3 2 2 2" xfId="19659"/>
    <cellStyle name="SAPBEXexcCritical5 2 2 3 2 2 2 2" xfId="19660"/>
    <cellStyle name="SAPBEXexcCritical5 2 2 3 2 2 3" xfId="19661"/>
    <cellStyle name="SAPBEXexcCritical5 2 2 3 2 2 3 2" xfId="19662"/>
    <cellStyle name="SAPBEXexcCritical5 2 2 3 2 2 4" xfId="19663"/>
    <cellStyle name="SAPBEXexcCritical5 2 2 3 2 3" xfId="19664"/>
    <cellStyle name="SAPBEXexcCritical5 2 2 3 2 3 2" xfId="19665"/>
    <cellStyle name="SAPBEXexcCritical5 2 2 3 2 4" xfId="19666"/>
    <cellStyle name="SAPBEXexcCritical5 2 2 3 2 4 2" xfId="19667"/>
    <cellStyle name="SAPBEXexcCritical5 2 2 3 2 5" xfId="19668"/>
    <cellStyle name="SAPBEXexcCritical5 2 2 3 3" xfId="19669"/>
    <cellStyle name="SAPBEXexcCritical5 2 2 3 3 2" xfId="19670"/>
    <cellStyle name="SAPBEXexcCritical5 2 2 3 3 2 2" xfId="19671"/>
    <cellStyle name="SAPBEXexcCritical5 2 2 3 3 2 2 2" xfId="19672"/>
    <cellStyle name="SAPBEXexcCritical5 2 2 3 3 2 3" xfId="19673"/>
    <cellStyle name="SAPBEXexcCritical5 2 2 3 3 2 3 2" xfId="19674"/>
    <cellStyle name="SAPBEXexcCritical5 2 2 3 3 2 4" xfId="19675"/>
    <cellStyle name="SAPBEXexcCritical5 2 2 3 3 3" xfId="19676"/>
    <cellStyle name="SAPBEXexcCritical5 2 2 3 3 3 2" xfId="19677"/>
    <cellStyle name="SAPBEXexcCritical5 2 2 3 3 4" xfId="19678"/>
    <cellStyle name="SAPBEXexcCritical5 2 2 3 3 4 2" xfId="19679"/>
    <cellStyle name="SAPBEXexcCritical5 2 2 3 3 5" xfId="19680"/>
    <cellStyle name="SAPBEXexcCritical5 2 2 3 4" xfId="19681"/>
    <cellStyle name="SAPBEXexcCritical5 2 2 3 4 2" xfId="19682"/>
    <cellStyle name="SAPBEXexcCritical5 2 2 3 4 2 2" xfId="19683"/>
    <cellStyle name="SAPBEXexcCritical5 2 2 3 4 2 2 2" xfId="19684"/>
    <cellStyle name="SAPBEXexcCritical5 2 2 3 4 2 3" xfId="19685"/>
    <cellStyle name="SAPBEXexcCritical5 2 2 3 4 2 3 2" xfId="19686"/>
    <cellStyle name="SAPBEXexcCritical5 2 2 3 4 2 4" xfId="19687"/>
    <cellStyle name="SAPBEXexcCritical5 2 2 3 4 3" xfId="19688"/>
    <cellStyle name="SAPBEXexcCritical5 2 2 3 4 3 2" xfId="19689"/>
    <cellStyle name="SAPBEXexcCritical5 2 2 3 4 4" xfId="19690"/>
    <cellStyle name="SAPBEXexcCritical5 2 2 3 4 4 2" xfId="19691"/>
    <cellStyle name="SAPBEXexcCritical5 2 2 3 4 5" xfId="19692"/>
    <cellStyle name="SAPBEXexcCritical5 2 2 3 5" xfId="19693"/>
    <cellStyle name="SAPBEXexcCritical5 2 2 3 5 2" xfId="19694"/>
    <cellStyle name="SAPBEXexcCritical5 2 2 3 5 2 2" xfId="19695"/>
    <cellStyle name="SAPBEXexcCritical5 2 2 3 5 2 2 2" xfId="19696"/>
    <cellStyle name="SAPBEXexcCritical5 2 2 3 5 2 3" xfId="19697"/>
    <cellStyle name="SAPBEXexcCritical5 2 2 3 5 2 3 2" xfId="19698"/>
    <cellStyle name="SAPBEXexcCritical5 2 2 3 5 2 4" xfId="19699"/>
    <cellStyle name="SAPBEXexcCritical5 2 2 3 5 3" xfId="19700"/>
    <cellStyle name="SAPBEXexcCritical5 2 2 3 5 3 2" xfId="19701"/>
    <cellStyle name="SAPBEXexcCritical5 2 2 3 5 4" xfId="19702"/>
    <cellStyle name="SAPBEXexcCritical5 2 2 3 5 4 2" xfId="19703"/>
    <cellStyle name="SAPBEXexcCritical5 2 2 3 5 5" xfId="19704"/>
    <cellStyle name="SAPBEXexcCritical5 2 2 3 6" xfId="19705"/>
    <cellStyle name="SAPBEXexcCritical5 2 2 3 6 2" xfId="19706"/>
    <cellStyle name="SAPBEXexcCritical5 2 2 3 6 2 2" xfId="19707"/>
    <cellStyle name="SAPBEXexcCritical5 2 2 3 6 2 2 2" xfId="19708"/>
    <cellStyle name="SAPBEXexcCritical5 2 2 3 6 2 3" xfId="19709"/>
    <cellStyle name="SAPBEXexcCritical5 2 2 3 6 2 3 2" xfId="19710"/>
    <cellStyle name="SAPBEXexcCritical5 2 2 3 6 2 4" xfId="19711"/>
    <cellStyle name="SAPBEXexcCritical5 2 2 3 6 3" xfId="19712"/>
    <cellStyle name="SAPBEXexcCritical5 2 2 3 6 3 2" xfId="19713"/>
    <cellStyle name="SAPBEXexcCritical5 2 2 3 6 4" xfId="19714"/>
    <cellStyle name="SAPBEXexcCritical5 2 2 3 6 4 2" xfId="19715"/>
    <cellStyle name="SAPBEXexcCritical5 2 2 3 6 5" xfId="19716"/>
    <cellStyle name="SAPBEXexcCritical5 2 2 3 7" xfId="19717"/>
    <cellStyle name="SAPBEXexcCritical5 2 2 3 7 2" xfId="19718"/>
    <cellStyle name="SAPBEXexcCritical5 2 2 3 7 2 2" xfId="19719"/>
    <cellStyle name="SAPBEXexcCritical5 2 2 3 7 3" xfId="19720"/>
    <cellStyle name="SAPBEXexcCritical5 2 2 3 7 3 2" xfId="19721"/>
    <cellStyle name="SAPBEXexcCritical5 2 2 3 7 4" xfId="19722"/>
    <cellStyle name="SAPBEXexcCritical5 2 2 3 8" xfId="19723"/>
    <cellStyle name="SAPBEXexcCritical5 2 2 3 8 2" xfId="19724"/>
    <cellStyle name="SAPBEXexcCritical5 2 2 3 9" xfId="19725"/>
    <cellStyle name="SAPBEXexcCritical5 2 2 3 9 2" xfId="19726"/>
    <cellStyle name="SAPBEXexcCritical5 2 2 4" xfId="19727"/>
    <cellStyle name="SAPBEXexcCritical5 2 2 4 10" xfId="19728"/>
    <cellStyle name="SAPBEXexcCritical5 2 2 4 2" xfId="19729"/>
    <cellStyle name="SAPBEXexcCritical5 2 2 4 2 2" xfId="19730"/>
    <cellStyle name="SAPBEXexcCritical5 2 2 4 2 2 2" xfId="19731"/>
    <cellStyle name="SAPBEXexcCritical5 2 2 4 2 2 2 2" xfId="19732"/>
    <cellStyle name="SAPBEXexcCritical5 2 2 4 2 2 3" xfId="19733"/>
    <cellStyle name="SAPBEXexcCritical5 2 2 4 2 2 3 2" xfId="19734"/>
    <cellStyle name="SAPBEXexcCritical5 2 2 4 2 2 4" xfId="19735"/>
    <cellStyle name="SAPBEXexcCritical5 2 2 4 2 3" xfId="19736"/>
    <cellStyle name="SAPBEXexcCritical5 2 2 4 2 3 2" xfId="19737"/>
    <cellStyle name="SAPBEXexcCritical5 2 2 4 2 4" xfId="19738"/>
    <cellStyle name="SAPBEXexcCritical5 2 2 4 2 4 2" xfId="19739"/>
    <cellStyle name="SAPBEXexcCritical5 2 2 4 2 5" xfId="19740"/>
    <cellStyle name="SAPBEXexcCritical5 2 2 4 3" xfId="19741"/>
    <cellStyle name="SAPBEXexcCritical5 2 2 4 3 2" xfId="19742"/>
    <cellStyle name="SAPBEXexcCritical5 2 2 4 3 2 2" xfId="19743"/>
    <cellStyle name="SAPBEXexcCritical5 2 2 4 3 2 2 2" xfId="19744"/>
    <cellStyle name="SAPBEXexcCritical5 2 2 4 3 2 3" xfId="19745"/>
    <cellStyle name="SAPBEXexcCritical5 2 2 4 3 2 3 2" xfId="19746"/>
    <cellStyle name="SAPBEXexcCritical5 2 2 4 3 2 4" xfId="19747"/>
    <cellStyle name="SAPBEXexcCritical5 2 2 4 3 3" xfId="19748"/>
    <cellStyle name="SAPBEXexcCritical5 2 2 4 3 3 2" xfId="19749"/>
    <cellStyle name="SAPBEXexcCritical5 2 2 4 3 4" xfId="19750"/>
    <cellStyle name="SAPBEXexcCritical5 2 2 4 3 4 2" xfId="19751"/>
    <cellStyle name="SAPBEXexcCritical5 2 2 4 3 5" xfId="19752"/>
    <cellStyle name="SAPBEXexcCritical5 2 2 4 4" xfId="19753"/>
    <cellStyle name="SAPBEXexcCritical5 2 2 4 4 2" xfId="19754"/>
    <cellStyle name="SAPBEXexcCritical5 2 2 4 4 2 2" xfId="19755"/>
    <cellStyle name="SAPBEXexcCritical5 2 2 4 4 2 2 2" xfId="19756"/>
    <cellStyle name="SAPBEXexcCritical5 2 2 4 4 2 3" xfId="19757"/>
    <cellStyle name="SAPBEXexcCritical5 2 2 4 4 2 3 2" xfId="19758"/>
    <cellStyle name="SAPBEXexcCritical5 2 2 4 4 2 4" xfId="19759"/>
    <cellStyle name="SAPBEXexcCritical5 2 2 4 4 3" xfId="19760"/>
    <cellStyle name="SAPBEXexcCritical5 2 2 4 4 3 2" xfId="19761"/>
    <cellStyle name="SAPBEXexcCritical5 2 2 4 4 4" xfId="19762"/>
    <cellStyle name="SAPBEXexcCritical5 2 2 4 4 4 2" xfId="19763"/>
    <cellStyle name="SAPBEXexcCritical5 2 2 4 4 5" xfId="19764"/>
    <cellStyle name="SAPBEXexcCritical5 2 2 4 5" xfId="19765"/>
    <cellStyle name="SAPBEXexcCritical5 2 2 4 5 2" xfId="19766"/>
    <cellStyle name="SAPBEXexcCritical5 2 2 4 5 2 2" xfId="19767"/>
    <cellStyle name="SAPBEXexcCritical5 2 2 4 5 2 2 2" xfId="19768"/>
    <cellStyle name="SAPBEXexcCritical5 2 2 4 5 2 3" xfId="19769"/>
    <cellStyle name="SAPBEXexcCritical5 2 2 4 5 2 3 2" xfId="19770"/>
    <cellStyle name="SAPBEXexcCritical5 2 2 4 5 2 4" xfId="19771"/>
    <cellStyle name="SAPBEXexcCritical5 2 2 4 5 3" xfId="19772"/>
    <cellStyle name="SAPBEXexcCritical5 2 2 4 5 3 2" xfId="19773"/>
    <cellStyle name="SAPBEXexcCritical5 2 2 4 5 4" xfId="19774"/>
    <cellStyle name="SAPBEXexcCritical5 2 2 4 5 4 2" xfId="19775"/>
    <cellStyle name="SAPBEXexcCritical5 2 2 4 5 5" xfId="19776"/>
    <cellStyle name="SAPBEXexcCritical5 2 2 4 6" xfId="19777"/>
    <cellStyle name="SAPBEXexcCritical5 2 2 4 6 2" xfId="19778"/>
    <cellStyle name="SAPBEXexcCritical5 2 2 4 6 2 2" xfId="19779"/>
    <cellStyle name="SAPBEXexcCritical5 2 2 4 6 2 2 2" xfId="19780"/>
    <cellStyle name="SAPBEXexcCritical5 2 2 4 6 2 3" xfId="19781"/>
    <cellStyle name="SAPBEXexcCritical5 2 2 4 6 2 3 2" xfId="19782"/>
    <cellStyle name="SAPBEXexcCritical5 2 2 4 6 2 4" xfId="19783"/>
    <cellStyle name="SAPBEXexcCritical5 2 2 4 6 3" xfId="19784"/>
    <cellStyle name="SAPBEXexcCritical5 2 2 4 6 3 2" xfId="19785"/>
    <cellStyle name="SAPBEXexcCritical5 2 2 4 6 4" xfId="19786"/>
    <cellStyle name="SAPBEXexcCritical5 2 2 4 6 4 2" xfId="19787"/>
    <cellStyle name="SAPBEXexcCritical5 2 2 4 6 5" xfId="19788"/>
    <cellStyle name="SAPBEXexcCritical5 2 2 4 7" xfId="19789"/>
    <cellStyle name="SAPBEXexcCritical5 2 2 4 7 2" xfId="19790"/>
    <cellStyle name="SAPBEXexcCritical5 2 2 4 7 2 2" xfId="19791"/>
    <cellStyle name="SAPBEXexcCritical5 2 2 4 7 3" xfId="19792"/>
    <cellStyle name="SAPBEXexcCritical5 2 2 4 7 3 2" xfId="19793"/>
    <cellStyle name="SAPBEXexcCritical5 2 2 4 7 4" xfId="19794"/>
    <cellStyle name="SAPBEXexcCritical5 2 2 4 8" xfId="19795"/>
    <cellStyle name="SAPBEXexcCritical5 2 2 4 8 2" xfId="19796"/>
    <cellStyle name="SAPBEXexcCritical5 2 2 4 9" xfId="19797"/>
    <cellStyle name="SAPBEXexcCritical5 2 2 4 9 2" xfId="19798"/>
    <cellStyle name="SAPBEXexcCritical5 2 2 5" xfId="19799"/>
    <cellStyle name="SAPBEXexcCritical5 2 2 5 2" xfId="19800"/>
    <cellStyle name="SAPBEXexcCritical5 2 2 5 2 2" xfId="19801"/>
    <cellStyle name="SAPBEXexcCritical5 2 2 5 2 2 2" xfId="19802"/>
    <cellStyle name="SAPBEXexcCritical5 2 2 5 2 3" xfId="19803"/>
    <cellStyle name="SAPBEXexcCritical5 2 2 5 2 3 2" xfId="19804"/>
    <cellStyle name="SAPBEXexcCritical5 2 2 5 2 4" xfId="19805"/>
    <cellStyle name="SAPBEXexcCritical5 2 2 5 3" xfId="19806"/>
    <cellStyle name="SAPBEXexcCritical5 2 2 5 3 2" xfId="19807"/>
    <cellStyle name="SAPBEXexcCritical5 2 2 5 4" xfId="19808"/>
    <cellStyle name="SAPBEXexcCritical5 2 2 5 4 2" xfId="19809"/>
    <cellStyle name="SAPBEXexcCritical5 2 2 5 5" xfId="19810"/>
    <cellStyle name="SAPBEXexcCritical5 2 2 6" xfId="19811"/>
    <cellStyle name="SAPBEXexcCritical5 2 2 6 2" xfId="19812"/>
    <cellStyle name="SAPBEXexcCritical5 2 2 6 2 2" xfId="19813"/>
    <cellStyle name="SAPBEXexcCritical5 2 2 6 2 2 2" xfId="19814"/>
    <cellStyle name="SAPBEXexcCritical5 2 2 6 2 3" xfId="19815"/>
    <cellStyle name="SAPBEXexcCritical5 2 2 6 2 3 2" xfId="19816"/>
    <cellStyle name="SAPBEXexcCritical5 2 2 6 2 4" xfId="19817"/>
    <cellStyle name="SAPBEXexcCritical5 2 2 6 3" xfId="19818"/>
    <cellStyle name="SAPBEXexcCritical5 2 2 6 3 2" xfId="19819"/>
    <cellStyle name="SAPBEXexcCritical5 2 2 6 4" xfId="19820"/>
    <cellStyle name="SAPBEXexcCritical5 2 2 6 4 2" xfId="19821"/>
    <cellStyle name="SAPBEXexcCritical5 2 2 6 5" xfId="19822"/>
    <cellStyle name="SAPBEXexcCritical5 2 2 7" xfId="19823"/>
    <cellStyle name="SAPBEXexcCritical5 2 2 7 2" xfId="19824"/>
    <cellStyle name="SAPBEXexcCritical5 2 2 7 2 2" xfId="19825"/>
    <cellStyle name="SAPBEXexcCritical5 2 2 7 2 2 2" xfId="19826"/>
    <cellStyle name="SAPBEXexcCritical5 2 2 7 2 3" xfId="19827"/>
    <cellStyle name="SAPBEXexcCritical5 2 2 7 2 3 2" xfId="19828"/>
    <cellStyle name="SAPBEXexcCritical5 2 2 7 2 4" xfId="19829"/>
    <cellStyle name="SAPBEXexcCritical5 2 2 7 3" xfId="19830"/>
    <cellStyle name="SAPBEXexcCritical5 2 2 7 3 2" xfId="19831"/>
    <cellStyle name="SAPBEXexcCritical5 2 2 7 4" xfId="19832"/>
    <cellStyle name="SAPBEXexcCritical5 2 2 7 4 2" xfId="19833"/>
    <cellStyle name="SAPBEXexcCritical5 2 2 7 5" xfId="19834"/>
    <cellStyle name="SAPBEXexcCritical5 2 2 8" xfId="19835"/>
    <cellStyle name="SAPBEXexcCritical5 2 2 8 2" xfId="19836"/>
    <cellStyle name="SAPBEXexcCritical5 2 2 8 2 2" xfId="19837"/>
    <cellStyle name="SAPBEXexcCritical5 2 2 8 2 2 2" xfId="19838"/>
    <cellStyle name="SAPBEXexcCritical5 2 2 8 2 3" xfId="19839"/>
    <cellStyle name="SAPBEXexcCritical5 2 2 8 2 3 2" xfId="19840"/>
    <cellStyle name="SAPBEXexcCritical5 2 2 8 2 4" xfId="19841"/>
    <cellStyle name="SAPBEXexcCritical5 2 2 8 3" xfId="19842"/>
    <cellStyle name="SAPBEXexcCritical5 2 2 8 3 2" xfId="19843"/>
    <cellStyle name="SAPBEXexcCritical5 2 2 8 4" xfId="19844"/>
    <cellStyle name="SAPBEXexcCritical5 2 2 8 4 2" xfId="19845"/>
    <cellStyle name="SAPBEXexcCritical5 2 2 8 5" xfId="19846"/>
    <cellStyle name="SAPBEXexcCritical5 2 2 9" xfId="19847"/>
    <cellStyle name="SAPBEXexcCritical5 2 2 9 2" xfId="19848"/>
    <cellStyle name="SAPBEXexcCritical5 2 2 9 2 2" xfId="19849"/>
    <cellStyle name="SAPBEXexcCritical5 2 2 9 2 2 2" xfId="19850"/>
    <cellStyle name="SAPBEXexcCritical5 2 2 9 2 3" xfId="19851"/>
    <cellStyle name="SAPBEXexcCritical5 2 2 9 2 3 2" xfId="19852"/>
    <cellStyle name="SAPBEXexcCritical5 2 2 9 2 4" xfId="19853"/>
    <cellStyle name="SAPBEXexcCritical5 2 2 9 3" xfId="19854"/>
    <cellStyle name="SAPBEXexcCritical5 2 2 9 3 2" xfId="19855"/>
    <cellStyle name="SAPBEXexcCritical5 2 2 9 4" xfId="19856"/>
    <cellStyle name="SAPBEXexcCritical5 2 2 9 4 2" xfId="19857"/>
    <cellStyle name="SAPBEXexcCritical5 2 2 9 5" xfId="19858"/>
    <cellStyle name="SAPBEXexcCritical5 2 20" xfId="19859"/>
    <cellStyle name="SAPBEXexcCritical5 2 20 2" xfId="19860"/>
    <cellStyle name="SAPBEXexcCritical5 2 21" xfId="19861"/>
    <cellStyle name="SAPBEXexcCritical5 2 3" xfId="19862"/>
    <cellStyle name="SAPBEXexcCritical5 2 3 10" xfId="19863"/>
    <cellStyle name="SAPBEXexcCritical5 2 3 2" xfId="19864"/>
    <cellStyle name="SAPBEXexcCritical5 2 3 2 2" xfId="19865"/>
    <cellStyle name="SAPBEXexcCritical5 2 3 2 2 2" xfId="19866"/>
    <cellStyle name="SAPBEXexcCritical5 2 3 2 2 2 2" xfId="19867"/>
    <cellStyle name="SAPBEXexcCritical5 2 3 2 2 3" xfId="19868"/>
    <cellStyle name="SAPBEXexcCritical5 2 3 2 2 3 2" xfId="19869"/>
    <cellStyle name="SAPBEXexcCritical5 2 3 2 2 4" xfId="19870"/>
    <cellStyle name="SAPBEXexcCritical5 2 3 2 3" xfId="19871"/>
    <cellStyle name="SAPBEXexcCritical5 2 3 2 3 2" xfId="19872"/>
    <cellStyle name="SAPBEXexcCritical5 2 3 2 4" xfId="19873"/>
    <cellStyle name="SAPBEXexcCritical5 2 3 2 4 2" xfId="19874"/>
    <cellStyle name="SAPBEXexcCritical5 2 3 2 5" xfId="19875"/>
    <cellStyle name="SAPBEXexcCritical5 2 3 3" xfId="19876"/>
    <cellStyle name="SAPBEXexcCritical5 2 3 3 2" xfId="19877"/>
    <cellStyle name="SAPBEXexcCritical5 2 3 3 2 2" xfId="19878"/>
    <cellStyle name="SAPBEXexcCritical5 2 3 3 2 2 2" xfId="19879"/>
    <cellStyle name="SAPBEXexcCritical5 2 3 3 2 3" xfId="19880"/>
    <cellStyle name="SAPBEXexcCritical5 2 3 3 2 3 2" xfId="19881"/>
    <cellStyle name="SAPBEXexcCritical5 2 3 3 2 4" xfId="19882"/>
    <cellStyle name="SAPBEXexcCritical5 2 3 3 3" xfId="19883"/>
    <cellStyle name="SAPBEXexcCritical5 2 3 3 3 2" xfId="19884"/>
    <cellStyle name="SAPBEXexcCritical5 2 3 3 4" xfId="19885"/>
    <cellStyle name="SAPBEXexcCritical5 2 3 3 4 2" xfId="19886"/>
    <cellStyle name="SAPBEXexcCritical5 2 3 3 5" xfId="19887"/>
    <cellStyle name="SAPBEXexcCritical5 2 3 4" xfId="19888"/>
    <cellStyle name="SAPBEXexcCritical5 2 3 4 2" xfId="19889"/>
    <cellStyle name="SAPBEXexcCritical5 2 3 4 2 2" xfId="19890"/>
    <cellStyle name="SAPBEXexcCritical5 2 3 4 2 2 2" xfId="19891"/>
    <cellStyle name="SAPBEXexcCritical5 2 3 4 2 3" xfId="19892"/>
    <cellStyle name="SAPBEXexcCritical5 2 3 4 2 3 2" xfId="19893"/>
    <cellStyle name="SAPBEXexcCritical5 2 3 4 2 4" xfId="19894"/>
    <cellStyle name="SAPBEXexcCritical5 2 3 4 3" xfId="19895"/>
    <cellStyle name="SAPBEXexcCritical5 2 3 4 3 2" xfId="19896"/>
    <cellStyle name="SAPBEXexcCritical5 2 3 4 4" xfId="19897"/>
    <cellStyle name="SAPBEXexcCritical5 2 3 4 4 2" xfId="19898"/>
    <cellStyle name="SAPBEXexcCritical5 2 3 4 5" xfId="19899"/>
    <cellStyle name="SAPBEXexcCritical5 2 3 5" xfId="19900"/>
    <cellStyle name="SAPBEXexcCritical5 2 3 5 2" xfId="19901"/>
    <cellStyle name="SAPBEXexcCritical5 2 3 5 2 2" xfId="19902"/>
    <cellStyle name="SAPBEXexcCritical5 2 3 5 2 2 2" xfId="19903"/>
    <cellStyle name="SAPBEXexcCritical5 2 3 5 2 3" xfId="19904"/>
    <cellStyle name="SAPBEXexcCritical5 2 3 5 2 3 2" xfId="19905"/>
    <cellStyle name="SAPBEXexcCritical5 2 3 5 2 4" xfId="19906"/>
    <cellStyle name="SAPBEXexcCritical5 2 3 5 3" xfId="19907"/>
    <cellStyle name="SAPBEXexcCritical5 2 3 5 3 2" xfId="19908"/>
    <cellStyle name="SAPBEXexcCritical5 2 3 5 4" xfId="19909"/>
    <cellStyle name="SAPBEXexcCritical5 2 3 5 4 2" xfId="19910"/>
    <cellStyle name="SAPBEXexcCritical5 2 3 5 5" xfId="19911"/>
    <cellStyle name="SAPBEXexcCritical5 2 3 6" xfId="19912"/>
    <cellStyle name="SAPBEXexcCritical5 2 3 6 2" xfId="19913"/>
    <cellStyle name="SAPBEXexcCritical5 2 3 6 2 2" xfId="19914"/>
    <cellStyle name="SAPBEXexcCritical5 2 3 6 2 2 2" xfId="19915"/>
    <cellStyle name="SAPBEXexcCritical5 2 3 6 2 3" xfId="19916"/>
    <cellStyle name="SAPBEXexcCritical5 2 3 6 2 3 2" xfId="19917"/>
    <cellStyle name="SAPBEXexcCritical5 2 3 6 2 4" xfId="19918"/>
    <cellStyle name="SAPBEXexcCritical5 2 3 6 3" xfId="19919"/>
    <cellStyle name="SAPBEXexcCritical5 2 3 6 3 2" xfId="19920"/>
    <cellStyle name="SAPBEXexcCritical5 2 3 6 4" xfId="19921"/>
    <cellStyle name="SAPBEXexcCritical5 2 3 6 4 2" xfId="19922"/>
    <cellStyle name="SAPBEXexcCritical5 2 3 6 5" xfId="19923"/>
    <cellStyle name="SAPBEXexcCritical5 2 3 7" xfId="19924"/>
    <cellStyle name="SAPBEXexcCritical5 2 3 7 2" xfId="19925"/>
    <cellStyle name="SAPBEXexcCritical5 2 3 7 2 2" xfId="19926"/>
    <cellStyle name="SAPBEXexcCritical5 2 3 7 3" xfId="19927"/>
    <cellStyle name="SAPBEXexcCritical5 2 3 7 3 2" xfId="19928"/>
    <cellStyle name="SAPBEXexcCritical5 2 3 7 4" xfId="19929"/>
    <cellStyle name="SAPBEXexcCritical5 2 3 8" xfId="19930"/>
    <cellStyle name="SAPBEXexcCritical5 2 3 8 2" xfId="19931"/>
    <cellStyle name="SAPBEXexcCritical5 2 3 9" xfId="19932"/>
    <cellStyle name="SAPBEXexcCritical5 2 3 9 2" xfId="19933"/>
    <cellStyle name="SAPBEXexcCritical5 2 4" xfId="19934"/>
    <cellStyle name="SAPBEXexcCritical5 2 4 10" xfId="19935"/>
    <cellStyle name="SAPBEXexcCritical5 2 4 2" xfId="19936"/>
    <cellStyle name="SAPBEXexcCritical5 2 4 2 2" xfId="19937"/>
    <cellStyle name="SAPBEXexcCritical5 2 4 2 2 2" xfId="19938"/>
    <cellStyle name="SAPBEXexcCritical5 2 4 2 2 2 2" xfId="19939"/>
    <cellStyle name="SAPBEXexcCritical5 2 4 2 2 3" xfId="19940"/>
    <cellStyle name="SAPBEXexcCritical5 2 4 2 2 3 2" xfId="19941"/>
    <cellStyle name="SAPBEXexcCritical5 2 4 2 2 4" xfId="19942"/>
    <cellStyle name="SAPBEXexcCritical5 2 4 2 3" xfId="19943"/>
    <cellStyle name="SAPBEXexcCritical5 2 4 2 3 2" xfId="19944"/>
    <cellStyle name="SAPBEXexcCritical5 2 4 2 4" xfId="19945"/>
    <cellStyle name="SAPBEXexcCritical5 2 4 2 4 2" xfId="19946"/>
    <cellStyle name="SAPBEXexcCritical5 2 4 2 5" xfId="19947"/>
    <cellStyle name="SAPBEXexcCritical5 2 4 3" xfId="19948"/>
    <cellStyle name="SAPBEXexcCritical5 2 4 3 2" xfId="19949"/>
    <cellStyle name="SAPBEXexcCritical5 2 4 3 2 2" xfId="19950"/>
    <cellStyle name="SAPBEXexcCritical5 2 4 3 2 2 2" xfId="19951"/>
    <cellStyle name="SAPBEXexcCritical5 2 4 3 2 3" xfId="19952"/>
    <cellStyle name="SAPBEXexcCritical5 2 4 3 2 3 2" xfId="19953"/>
    <cellStyle name="SAPBEXexcCritical5 2 4 3 2 4" xfId="19954"/>
    <cellStyle name="SAPBEXexcCritical5 2 4 3 3" xfId="19955"/>
    <cellStyle name="SAPBEXexcCritical5 2 4 3 3 2" xfId="19956"/>
    <cellStyle name="SAPBEXexcCritical5 2 4 3 4" xfId="19957"/>
    <cellStyle name="SAPBEXexcCritical5 2 4 3 4 2" xfId="19958"/>
    <cellStyle name="SAPBEXexcCritical5 2 4 3 5" xfId="19959"/>
    <cellStyle name="SAPBEXexcCritical5 2 4 4" xfId="19960"/>
    <cellStyle name="SAPBEXexcCritical5 2 4 4 2" xfId="19961"/>
    <cellStyle name="SAPBEXexcCritical5 2 4 4 2 2" xfId="19962"/>
    <cellStyle name="SAPBEXexcCritical5 2 4 4 2 2 2" xfId="19963"/>
    <cellStyle name="SAPBEXexcCritical5 2 4 4 2 3" xfId="19964"/>
    <cellStyle name="SAPBEXexcCritical5 2 4 4 2 3 2" xfId="19965"/>
    <cellStyle name="SAPBEXexcCritical5 2 4 4 2 4" xfId="19966"/>
    <cellStyle name="SAPBEXexcCritical5 2 4 4 3" xfId="19967"/>
    <cellStyle name="SAPBEXexcCritical5 2 4 4 3 2" xfId="19968"/>
    <cellStyle name="SAPBEXexcCritical5 2 4 4 4" xfId="19969"/>
    <cellStyle name="SAPBEXexcCritical5 2 4 4 4 2" xfId="19970"/>
    <cellStyle name="SAPBEXexcCritical5 2 4 4 5" xfId="19971"/>
    <cellStyle name="SAPBEXexcCritical5 2 4 5" xfId="19972"/>
    <cellStyle name="SAPBEXexcCritical5 2 4 5 2" xfId="19973"/>
    <cellStyle name="SAPBEXexcCritical5 2 4 5 2 2" xfId="19974"/>
    <cellStyle name="SAPBEXexcCritical5 2 4 5 2 2 2" xfId="19975"/>
    <cellStyle name="SAPBEXexcCritical5 2 4 5 2 3" xfId="19976"/>
    <cellStyle name="SAPBEXexcCritical5 2 4 5 2 3 2" xfId="19977"/>
    <cellStyle name="SAPBEXexcCritical5 2 4 5 2 4" xfId="19978"/>
    <cellStyle name="SAPBEXexcCritical5 2 4 5 3" xfId="19979"/>
    <cellStyle name="SAPBEXexcCritical5 2 4 5 3 2" xfId="19980"/>
    <cellStyle name="SAPBEXexcCritical5 2 4 5 4" xfId="19981"/>
    <cellStyle name="SAPBEXexcCritical5 2 4 5 4 2" xfId="19982"/>
    <cellStyle name="SAPBEXexcCritical5 2 4 5 5" xfId="19983"/>
    <cellStyle name="SAPBEXexcCritical5 2 4 6" xfId="19984"/>
    <cellStyle name="SAPBEXexcCritical5 2 4 6 2" xfId="19985"/>
    <cellStyle name="SAPBEXexcCritical5 2 4 6 2 2" xfId="19986"/>
    <cellStyle name="SAPBEXexcCritical5 2 4 6 2 2 2" xfId="19987"/>
    <cellStyle name="SAPBEXexcCritical5 2 4 6 2 3" xfId="19988"/>
    <cellStyle name="SAPBEXexcCritical5 2 4 6 2 3 2" xfId="19989"/>
    <cellStyle name="SAPBEXexcCritical5 2 4 6 2 4" xfId="19990"/>
    <cellStyle name="SAPBEXexcCritical5 2 4 6 3" xfId="19991"/>
    <cellStyle name="SAPBEXexcCritical5 2 4 6 3 2" xfId="19992"/>
    <cellStyle name="SAPBEXexcCritical5 2 4 6 4" xfId="19993"/>
    <cellStyle name="SAPBEXexcCritical5 2 4 6 4 2" xfId="19994"/>
    <cellStyle name="SAPBEXexcCritical5 2 4 6 5" xfId="19995"/>
    <cellStyle name="SAPBEXexcCritical5 2 4 7" xfId="19996"/>
    <cellStyle name="SAPBEXexcCritical5 2 4 7 2" xfId="19997"/>
    <cellStyle name="SAPBEXexcCritical5 2 4 7 2 2" xfId="19998"/>
    <cellStyle name="SAPBEXexcCritical5 2 4 7 3" xfId="19999"/>
    <cellStyle name="SAPBEXexcCritical5 2 4 7 3 2" xfId="20000"/>
    <cellStyle name="SAPBEXexcCritical5 2 4 7 4" xfId="20001"/>
    <cellStyle name="SAPBEXexcCritical5 2 4 8" xfId="20002"/>
    <cellStyle name="SAPBEXexcCritical5 2 4 8 2" xfId="20003"/>
    <cellStyle name="SAPBEXexcCritical5 2 4 9" xfId="20004"/>
    <cellStyle name="SAPBEXexcCritical5 2 4 9 2" xfId="20005"/>
    <cellStyle name="SAPBEXexcCritical5 2 5" xfId="20006"/>
    <cellStyle name="SAPBEXexcCritical5 2 5 10" xfId="20007"/>
    <cellStyle name="SAPBEXexcCritical5 2 5 2" xfId="20008"/>
    <cellStyle name="SAPBEXexcCritical5 2 5 2 2" xfId="20009"/>
    <cellStyle name="SAPBEXexcCritical5 2 5 2 2 2" xfId="20010"/>
    <cellStyle name="SAPBEXexcCritical5 2 5 2 2 2 2" xfId="20011"/>
    <cellStyle name="SAPBEXexcCritical5 2 5 2 2 3" xfId="20012"/>
    <cellStyle name="SAPBEXexcCritical5 2 5 2 2 3 2" xfId="20013"/>
    <cellStyle name="SAPBEXexcCritical5 2 5 2 2 4" xfId="20014"/>
    <cellStyle name="SAPBEXexcCritical5 2 5 2 3" xfId="20015"/>
    <cellStyle name="SAPBEXexcCritical5 2 5 2 3 2" xfId="20016"/>
    <cellStyle name="SAPBEXexcCritical5 2 5 2 4" xfId="20017"/>
    <cellStyle name="SAPBEXexcCritical5 2 5 2 4 2" xfId="20018"/>
    <cellStyle name="SAPBEXexcCritical5 2 5 2 5" xfId="20019"/>
    <cellStyle name="SAPBEXexcCritical5 2 5 3" xfId="20020"/>
    <cellStyle name="SAPBEXexcCritical5 2 5 3 2" xfId="20021"/>
    <cellStyle name="SAPBEXexcCritical5 2 5 3 2 2" xfId="20022"/>
    <cellStyle name="SAPBEXexcCritical5 2 5 3 2 2 2" xfId="20023"/>
    <cellStyle name="SAPBEXexcCritical5 2 5 3 2 3" xfId="20024"/>
    <cellStyle name="SAPBEXexcCritical5 2 5 3 2 3 2" xfId="20025"/>
    <cellStyle name="SAPBEXexcCritical5 2 5 3 2 4" xfId="20026"/>
    <cellStyle name="SAPBEXexcCritical5 2 5 3 3" xfId="20027"/>
    <cellStyle name="SAPBEXexcCritical5 2 5 3 3 2" xfId="20028"/>
    <cellStyle name="SAPBEXexcCritical5 2 5 3 4" xfId="20029"/>
    <cellStyle name="SAPBEXexcCritical5 2 5 3 4 2" xfId="20030"/>
    <cellStyle name="SAPBEXexcCritical5 2 5 3 5" xfId="20031"/>
    <cellStyle name="SAPBEXexcCritical5 2 5 4" xfId="20032"/>
    <cellStyle name="SAPBEXexcCritical5 2 5 4 2" xfId="20033"/>
    <cellStyle name="SAPBEXexcCritical5 2 5 4 2 2" xfId="20034"/>
    <cellStyle name="SAPBEXexcCritical5 2 5 4 2 2 2" xfId="20035"/>
    <cellStyle name="SAPBEXexcCritical5 2 5 4 2 3" xfId="20036"/>
    <cellStyle name="SAPBEXexcCritical5 2 5 4 2 3 2" xfId="20037"/>
    <cellStyle name="SAPBEXexcCritical5 2 5 4 2 4" xfId="20038"/>
    <cellStyle name="SAPBEXexcCritical5 2 5 4 3" xfId="20039"/>
    <cellStyle name="SAPBEXexcCritical5 2 5 4 3 2" xfId="20040"/>
    <cellStyle name="SAPBEXexcCritical5 2 5 4 4" xfId="20041"/>
    <cellStyle name="SAPBEXexcCritical5 2 5 4 4 2" xfId="20042"/>
    <cellStyle name="SAPBEXexcCritical5 2 5 4 5" xfId="20043"/>
    <cellStyle name="SAPBEXexcCritical5 2 5 5" xfId="20044"/>
    <cellStyle name="SAPBEXexcCritical5 2 5 5 2" xfId="20045"/>
    <cellStyle name="SAPBEXexcCritical5 2 5 5 2 2" xfId="20046"/>
    <cellStyle name="SAPBEXexcCritical5 2 5 5 2 2 2" xfId="20047"/>
    <cellStyle name="SAPBEXexcCritical5 2 5 5 2 3" xfId="20048"/>
    <cellStyle name="SAPBEXexcCritical5 2 5 5 2 3 2" xfId="20049"/>
    <cellStyle name="SAPBEXexcCritical5 2 5 5 2 4" xfId="20050"/>
    <cellStyle name="SAPBEXexcCritical5 2 5 5 3" xfId="20051"/>
    <cellStyle name="SAPBEXexcCritical5 2 5 5 3 2" xfId="20052"/>
    <cellStyle name="SAPBEXexcCritical5 2 5 5 4" xfId="20053"/>
    <cellStyle name="SAPBEXexcCritical5 2 5 5 4 2" xfId="20054"/>
    <cellStyle name="SAPBEXexcCritical5 2 5 5 5" xfId="20055"/>
    <cellStyle name="SAPBEXexcCritical5 2 5 6" xfId="20056"/>
    <cellStyle name="SAPBEXexcCritical5 2 5 6 2" xfId="20057"/>
    <cellStyle name="SAPBEXexcCritical5 2 5 6 2 2" xfId="20058"/>
    <cellStyle name="SAPBEXexcCritical5 2 5 6 2 2 2" xfId="20059"/>
    <cellStyle name="SAPBEXexcCritical5 2 5 6 2 3" xfId="20060"/>
    <cellStyle name="SAPBEXexcCritical5 2 5 6 2 3 2" xfId="20061"/>
    <cellStyle name="SAPBEXexcCritical5 2 5 6 2 4" xfId="20062"/>
    <cellStyle name="SAPBEXexcCritical5 2 5 6 3" xfId="20063"/>
    <cellStyle name="SAPBEXexcCritical5 2 5 6 3 2" xfId="20064"/>
    <cellStyle name="SAPBEXexcCritical5 2 5 6 4" xfId="20065"/>
    <cellStyle name="SAPBEXexcCritical5 2 5 6 4 2" xfId="20066"/>
    <cellStyle name="SAPBEXexcCritical5 2 5 6 5" xfId="20067"/>
    <cellStyle name="SAPBEXexcCritical5 2 5 7" xfId="20068"/>
    <cellStyle name="SAPBEXexcCritical5 2 5 7 2" xfId="20069"/>
    <cellStyle name="SAPBEXexcCritical5 2 5 7 2 2" xfId="20070"/>
    <cellStyle name="SAPBEXexcCritical5 2 5 7 3" xfId="20071"/>
    <cellStyle name="SAPBEXexcCritical5 2 5 7 3 2" xfId="20072"/>
    <cellStyle name="SAPBEXexcCritical5 2 5 7 4" xfId="20073"/>
    <cellStyle name="SAPBEXexcCritical5 2 5 8" xfId="20074"/>
    <cellStyle name="SAPBEXexcCritical5 2 5 8 2" xfId="20075"/>
    <cellStyle name="SAPBEXexcCritical5 2 5 9" xfId="20076"/>
    <cellStyle name="SAPBEXexcCritical5 2 5 9 2" xfId="20077"/>
    <cellStyle name="SAPBEXexcCritical5 2 6" xfId="20078"/>
    <cellStyle name="SAPBEXexcCritical5 2 6 2" xfId="20079"/>
    <cellStyle name="SAPBEXexcCritical5 2 6 2 2" xfId="20080"/>
    <cellStyle name="SAPBEXexcCritical5 2 6 2 2 2" xfId="20081"/>
    <cellStyle name="SAPBEXexcCritical5 2 6 2 3" xfId="20082"/>
    <cellStyle name="SAPBEXexcCritical5 2 6 2 3 2" xfId="20083"/>
    <cellStyle name="SAPBEXexcCritical5 2 6 2 4" xfId="20084"/>
    <cellStyle name="SAPBEXexcCritical5 2 6 3" xfId="20085"/>
    <cellStyle name="SAPBEXexcCritical5 2 6 3 2" xfId="20086"/>
    <cellStyle name="SAPBEXexcCritical5 2 6 4" xfId="20087"/>
    <cellStyle name="SAPBEXexcCritical5 2 6 4 2" xfId="20088"/>
    <cellStyle name="SAPBEXexcCritical5 2 6 5" xfId="20089"/>
    <cellStyle name="SAPBEXexcCritical5 2 7" xfId="20090"/>
    <cellStyle name="SAPBEXexcCritical5 2 7 2" xfId="20091"/>
    <cellStyle name="SAPBEXexcCritical5 2 7 2 2" xfId="20092"/>
    <cellStyle name="SAPBEXexcCritical5 2 7 2 2 2" xfId="20093"/>
    <cellStyle name="SAPBEXexcCritical5 2 7 2 3" xfId="20094"/>
    <cellStyle name="SAPBEXexcCritical5 2 7 2 3 2" xfId="20095"/>
    <cellStyle name="SAPBEXexcCritical5 2 7 2 4" xfId="20096"/>
    <cellStyle name="SAPBEXexcCritical5 2 7 3" xfId="20097"/>
    <cellStyle name="SAPBEXexcCritical5 2 7 3 2" xfId="20098"/>
    <cellStyle name="SAPBEXexcCritical5 2 7 4" xfId="20099"/>
    <cellStyle name="SAPBEXexcCritical5 2 7 4 2" xfId="20100"/>
    <cellStyle name="SAPBEXexcCritical5 2 7 5" xfId="20101"/>
    <cellStyle name="SAPBEXexcCritical5 2 8" xfId="20102"/>
    <cellStyle name="SAPBEXexcCritical5 2 8 2" xfId="20103"/>
    <cellStyle name="SAPBEXexcCritical5 2 8 2 2" xfId="20104"/>
    <cellStyle name="SAPBEXexcCritical5 2 8 2 2 2" xfId="20105"/>
    <cellStyle name="SAPBEXexcCritical5 2 8 2 3" xfId="20106"/>
    <cellStyle name="SAPBEXexcCritical5 2 8 2 3 2" xfId="20107"/>
    <cellStyle name="SAPBEXexcCritical5 2 8 2 4" xfId="20108"/>
    <cellStyle name="SAPBEXexcCritical5 2 8 3" xfId="20109"/>
    <cellStyle name="SAPBEXexcCritical5 2 8 3 2" xfId="20110"/>
    <cellStyle name="SAPBEXexcCritical5 2 8 4" xfId="20111"/>
    <cellStyle name="SAPBEXexcCritical5 2 8 4 2" xfId="20112"/>
    <cellStyle name="SAPBEXexcCritical5 2 8 5" xfId="20113"/>
    <cellStyle name="SAPBEXexcCritical5 2 9" xfId="20114"/>
    <cellStyle name="SAPBEXexcCritical5 2 9 2" xfId="20115"/>
    <cellStyle name="SAPBEXexcCritical5 2 9 2 2" xfId="20116"/>
    <cellStyle name="SAPBEXexcCritical5 2 9 2 2 2" xfId="20117"/>
    <cellStyle name="SAPBEXexcCritical5 2 9 2 3" xfId="20118"/>
    <cellStyle name="SAPBEXexcCritical5 2 9 2 3 2" xfId="20119"/>
    <cellStyle name="SAPBEXexcCritical5 2 9 2 4" xfId="20120"/>
    <cellStyle name="SAPBEXexcCritical5 2 9 3" xfId="20121"/>
    <cellStyle name="SAPBEXexcCritical5 2 9 3 2" xfId="20122"/>
    <cellStyle name="SAPBEXexcCritical5 2 9 4" xfId="20123"/>
    <cellStyle name="SAPBEXexcCritical5 2 9 4 2" xfId="20124"/>
    <cellStyle name="SAPBEXexcCritical5 2 9 5" xfId="20125"/>
    <cellStyle name="SAPBEXexcCritical5 20" xfId="20126"/>
    <cellStyle name="SAPBEXexcCritical5 20 2" xfId="20127"/>
    <cellStyle name="SAPBEXexcCritical5 21" xfId="20128"/>
    <cellStyle name="SAPBEXexcCritical5 21 2" xfId="20129"/>
    <cellStyle name="SAPBEXexcCritical5 22" xfId="20130"/>
    <cellStyle name="SAPBEXexcCritical5 3" xfId="20131"/>
    <cellStyle name="SAPBEXexcCritical5 3 10" xfId="20132"/>
    <cellStyle name="SAPBEXexcCritical5 3 10 2" xfId="20133"/>
    <cellStyle name="SAPBEXexcCritical5 3 10 2 2" xfId="20134"/>
    <cellStyle name="SAPBEXexcCritical5 3 10 3" xfId="20135"/>
    <cellStyle name="SAPBEXexcCritical5 3 10 3 2" xfId="20136"/>
    <cellStyle name="SAPBEXexcCritical5 3 10 4" xfId="20137"/>
    <cellStyle name="SAPBEXexcCritical5 3 11" xfId="20138"/>
    <cellStyle name="SAPBEXexcCritical5 3 11 2" xfId="20139"/>
    <cellStyle name="SAPBEXexcCritical5 3 12" xfId="20140"/>
    <cellStyle name="SAPBEXexcCritical5 3 12 2" xfId="20141"/>
    <cellStyle name="SAPBEXexcCritical5 3 13" xfId="20142"/>
    <cellStyle name="SAPBEXexcCritical5 3 2" xfId="20143"/>
    <cellStyle name="SAPBEXexcCritical5 3 2 10" xfId="20144"/>
    <cellStyle name="SAPBEXexcCritical5 3 2 2" xfId="20145"/>
    <cellStyle name="SAPBEXexcCritical5 3 2 2 2" xfId="20146"/>
    <cellStyle name="SAPBEXexcCritical5 3 2 2 2 2" xfId="20147"/>
    <cellStyle name="SAPBEXexcCritical5 3 2 2 2 2 2" xfId="20148"/>
    <cellStyle name="SAPBEXexcCritical5 3 2 2 2 3" xfId="20149"/>
    <cellStyle name="SAPBEXexcCritical5 3 2 2 2 3 2" xfId="20150"/>
    <cellStyle name="SAPBEXexcCritical5 3 2 2 2 4" xfId="20151"/>
    <cellStyle name="SAPBEXexcCritical5 3 2 2 3" xfId="20152"/>
    <cellStyle name="SAPBEXexcCritical5 3 2 2 3 2" xfId="20153"/>
    <cellStyle name="SAPBEXexcCritical5 3 2 2 4" xfId="20154"/>
    <cellStyle name="SAPBEXexcCritical5 3 2 2 4 2" xfId="20155"/>
    <cellStyle name="SAPBEXexcCritical5 3 2 2 5" xfId="20156"/>
    <cellStyle name="SAPBEXexcCritical5 3 2 3" xfId="20157"/>
    <cellStyle name="SAPBEXexcCritical5 3 2 3 2" xfId="20158"/>
    <cellStyle name="SAPBEXexcCritical5 3 2 3 2 2" xfId="20159"/>
    <cellStyle name="SAPBEXexcCritical5 3 2 3 2 2 2" xfId="20160"/>
    <cellStyle name="SAPBEXexcCritical5 3 2 3 2 3" xfId="20161"/>
    <cellStyle name="SAPBEXexcCritical5 3 2 3 2 3 2" xfId="20162"/>
    <cellStyle name="SAPBEXexcCritical5 3 2 3 2 4" xfId="20163"/>
    <cellStyle name="SAPBEXexcCritical5 3 2 3 3" xfId="20164"/>
    <cellStyle name="SAPBEXexcCritical5 3 2 3 3 2" xfId="20165"/>
    <cellStyle name="SAPBEXexcCritical5 3 2 3 4" xfId="20166"/>
    <cellStyle name="SAPBEXexcCritical5 3 2 3 4 2" xfId="20167"/>
    <cellStyle name="SAPBEXexcCritical5 3 2 3 5" xfId="20168"/>
    <cellStyle name="SAPBEXexcCritical5 3 2 4" xfId="20169"/>
    <cellStyle name="SAPBEXexcCritical5 3 2 4 2" xfId="20170"/>
    <cellStyle name="SAPBEXexcCritical5 3 2 4 2 2" xfId="20171"/>
    <cellStyle name="SAPBEXexcCritical5 3 2 4 2 2 2" xfId="20172"/>
    <cellStyle name="SAPBEXexcCritical5 3 2 4 2 3" xfId="20173"/>
    <cellStyle name="SAPBEXexcCritical5 3 2 4 2 3 2" xfId="20174"/>
    <cellStyle name="SAPBEXexcCritical5 3 2 4 2 4" xfId="20175"/>
    <cellStyle name="SAPBEXexcCritical5 3 2 4 3" xfId="20176"/>
    <cellStyle name="SAPBEXexcCritical5 3 2 4 3 2" xfId="20177"/>
    <cellStyle name="SAPBEXexcCritical5 3 2 4 4" xfId="20178"/>
    <cellStyle name="SAPBEXexcCritical5 3 2 4 4 2" xfId="20179"/>
    <cellStyle name="SAPBEXexcCritical5 3 2 4 5" xfId="20180"/>
    <cellStyle name="SAPBEXexcCritical5 3 2 5" xfId="20181"/>
    <cellStyle name="SAPBEXexcCritical5 3 2 5 2" xfId="20182"/>
    <cellStyle name="SAPBEXexcCritical5 3 2 5 2 2" xfId="20183"/>
    <cellStyle name="SAPBEXexcCritical5 3 2 5 2 2 2" xfId="20184"/>
    <cellStyle name="SAPBEXexcCritical5 3 2 5 2 3" xfId="20185"/>
    <cellStyle name="SAPBEXexcCritical5 3 2 5 2 3 2" xfId="20186"/>
    <cellStyle name="SAPBEXexcCritical5 3 2 5 2 4" xfId="20187"/>
    <cellStyle name="SAPBEXexcCritical5 3 2 5 3" xfId="20188"/>
    <cellStyle name="SAPBEXexcCritical5 3 2 5 3 2" xfId="20189"/>
    <cellStyle name="SAPBEXexcCritical5 3 2 5 4" xfId="20190"/>
    <cellStyle name="SAPBEXexcCritical5 3 2 5 4 2" xfId="20191"/>
    <cellStyle name="SAPBEXexcCritical5 3 2 5 5" xfId="20192"/>
    <cellStyle name="SAPBEXexcCritical5 3 2 6" xfId="20193"/>
    <cellStyle name="SAPBEXexcCritical5 3 2 6 2" xfId="20194"/>
    <cellStyle name="SAPBEXexcCritical5 3 2 6 2 2" xfId="20195"/>
    <cellStyle name="SAPBEXexcCritical5 3 2 6 2 2 2" xfId="20196"/>
    <cellStyle name="SAPBEXexcCritical5 3 2 6 2 3" xfId="20197"/>
    <cellStyle name="SAPBEXexcCritical5 3 2 6 2 3 2" xfId="20198"/>
    <cellStyle name="SAPBEXexcCritical5 3 2 6 2 4" xfId="20199"/>
    <cellStyle name="SAPBEXexcCritical5 3 2 6 3" xfId="20200"/>
    <cellStyle name="SAPBEXexcCritical5 3 2 6 3 2" xfId="20201"/>
    <cellStyle name="SAPBEXexcCritical5 3 2 6 4" xfId="20202"/>
    <cellStyle name="SAPBEXexcCritical5 3 2 6 4 2" xfId="20203"/>
    <cellStyle name="SAPBEXexcCritical5 3 2 6 5" xfId="20204"/>
    <cellStyle name="SAPBEXexcCritical5 3 2 7" xfId="20205"/>
    <cellStyle name="SAPBEXexcCritical5 3 2 7 2" xfId="20206"/>
    <cellStyle name="SAPBEXexcCritical5 3 2 7 2 2" xfId="20207"/>
    <cellStyle name="SAPBEXexcCritical5 3 2 7 3" xfId="20208"/>
    <cellStyle name="SAPBEXexcCritical5 3 2 7 3 2" xfId="20209"/>
    <cellStyle name="SAPBEXexcCritical5 3 2 7 4" xfId="20210"/>
    <cellStyle name="SAPBEXexcCritical5 3 2 8" xfId="20211"/>
    <cellStyle name="SAPBEXexcCritical5 3 2 8 2" xfId="20212"/>
    <cellStyle name="SAPBEXexcCritical5 3 2 9" xfId="20213"/>
    <cellStyle name="SAPBEXexcCritical5 3 2 9 2" xfId="20214"/>
    <cellStyle name="SAPBEXexcCritical5 3 3" xfId="20215"/>
    <cellStyle name="SAPBEXexcCritical5 3 3 10" xfId="20216"/>
    <cellStyle name="SAPBEXexcCritical5 3 3 2" xfId="20217"/>
    <cellStyle name="SAPBEXexcCritical5 3 3 2 2" xfId="20218"/>
    <cellStyle name="SAPBEXexcCritical5 3 3 2 2 2" xfId="20219"/>
    <cellStyle name="SAPBEXexcCritical5 3 3 2 2 2 2" xfId="20220"/>
    <cellStyle name="SAPBEXexcCritical5 3 3 2 2 3" xfId="20221"/>
    <cellStyle name="SAPBEXexcCritical5 3 3 2 2 3 2" xfId="20222"/>
    <cellStyle name="SAPBEXexcCritical5 3 3 2 2 4" xfId="20223"/>
    <cellStyle name="SAPBEXexcCritical5 3 3 2 3" xfId="20224"/>
    <cellStyle name="SAPBEXexcCritical5 3 3 2 3 2" xfId="20225"/>
    <cellStyle name="SAPBEXexcCritical5 3 3 2 4" xfId="20226"/>
    <cellStyle name="SAPBEXexcCritical5 3 3 2 4 2" xfId="20227"/>
    <cellStyle name="SAPBEXexcCritical5 3 3 2 5" xfId="20228"/>
    <cellStyle name="SAPBEXexcCritical5 3 3 3" xfId="20229"/>
    <cellStyle name="SAPBEXexcCritical5 3 3 3 2" xfId="20230"/>
    <cellStyle name="SAPBEXexcCritical5 3 3 3 2 2" xfId="20231"/>
    <cellStyle name="SAPBEXexcCritical5 3 3 3 2 2 2" xfId="20232"/>
    <cellStyle name="SAPBEXexcCritical5 3 3 3 2 3" xfId="20233"/>
    <cellStyle name="SAPBEXexcCritical5 3 3 3 2 3 2" xfId="20234"/>
    <cellStyle name="SAPBEXexcCritical5 3 3 3 2 4" xfId="20235"/>
    <cellStyle name="SAPBEXexcCritical5 3 3 3 3" xfId="20236"/>
    <cellStyle name="SAPBEXexcCritical5 3 3 3 3 2" xfId="20237"/>
    <cellStyle name="SAPBEXexcCritical5 3 3 3 4" xfId="20238"/>
    <cellStyle name="SAPBEXexcCritical5 3 3 3 4 2" xfId="20239"/>
    <cellStyle name="SAPBEXexcCritical5 3 3 3 5" xfId="20240"/>
    <cellStyle name="SAPBEXexcCritical5 3 3 4" xfId="20241"/>
    <cellStyle name="SAPBEXexcCritical5 3 3 4 2" xfId="20242"/>
    <cellStyle name="SAPBEXexcCritical5 3 3 4 2 2" xfId="20243"/>
    <cellStyle name="SAPBEXexcCritical5 3 3 4 2 2 2" xfId="20244"/>
    <cellStyle name="SAPBEXexcCritical5 3 3 4 2 3" xfId="20245"/>
    <cellStyle name="SAPBEXexcCritical5 3 3 4 2 3 2" xfId="20246"/>
    <cellStyle name="SAPBEXexcCritical5 3 3 4 2 4" xfId="20247"/>
    <cellStyle name="SAPBEXexcCritical5 3 3 4 3" xfId="20248"/>
    <cellStyle name="SAPBEXexcCritical5 3 3 4 3 2" xfId="20249"/>
    <cellStyle name="SAPBEXexcCritical5 3 3 4 4" xfId="20250"/>
    <cellStyle name="SAPBEXexcCritical5 3 3 4 4 2" xfId="20251"/>
    <cellStyle name="SAPBEXexcCritical5 3 3 4 5" xfId="20252"/>
    <cellStyle name="SAPBEXexcCritical5 3 3 5" xfId="20253"/>
    <cellStyle name="SAPBEXexcCritical5 3 3 5 2" xfId="20254"/>
    <cellStyle name="SAPBEXexcCritical5 3 3 5 2 2" xfId="20255"/>
    <cellStyle name="SAPBEXexcCritical5 3 3 5 2 2 2" xfId="20256"/>
    <cellStyle name="SAPBEXexcCritical5 3 3 5 2 3" xfId="20257"/>
    <cellStyle name="SAPBEXexcCritical5 3 3 5 2 3 2" xfId="20258"/>
    <cellStyle name="SAPBEXexcCritical5 3 3 5 2 4" xfId="20259"/>
    <cellStyle name="SAPBEXexcCritical5 3 3 5 3" xfId="20260"/>
    <cellStyle name="SAPBEXexcCritical5 3 3 5 3 2" xfId="20261"/>
    <cellStyle name="SAPBEXexcCritical5 3 3 5 4" xfId="20262"/>
    <cellStyle name="SAPBEXexcCritical5 3 3 5 4 2" xfId="20263"/>
    <cellStyle name="SAPBEXexcCritical5 3 3 5 5" xfId="20264"/>
    <cellStyle name="SAPBEXexcCritical5 3 3 6" xfId="20265"/>
    <cellStyle name="SAPBEXexcCritical5 3 3 6 2" xfId="20266"/>
    <cellStyle name="SAPBEXexcCritical5 3 3 6 2 2" xfId="20267"/>
    <cellStyle name="SAPBEXexcCritical5 3 3 6 2 2 2" xfId="20268"/>
    <cellStyle name="SAPBEXexcCritical5 3 3 6 2 3" xfId="20269"/>
    <cellStyle name="SAPBEXexcCritical5 3 3 6 2 3 2" xfId="20270"/>
    <cellStyle name="SAPBEXexcCritical5 3 3 6 2 4" xfId="20271"/>
    <cellStyle name="SAPBEXexcCritical5 3 3 6 3" xfId="20272"/>
    <cellStyle name="SAPBEXexcCritical5 3 3 6 3 2" xfId="20273"/>
    <cellStyle name="SAPBEXexcCritical5 3 3 6 4" xfId="20274"/>
    <cellStyle name="SAPBEXexcCritical5 3 3 6 4 2" xfId="20275"/>
    <cellStyle name="SAPBEXexcCritical5 3 3 6 5" xfId="20276"/>
    <cellStyle name="SAPBEXexcCritical5 3 3 7" xfId="20277"/>
    <cellStyle name="SAPBEXexcCritical5 3 3 7 2" xfId="20278"/>
    <cellStyle name="SAPBEXexcCritical5 3 3 7 2 2" xfId="20279"/>
    <cellStyle name="SAPBEXexcCritical5 3 3 7 3" xfId="20280"/>
    <cellStyle name="SAPBEXexcCritical5 3 3 7 3 2" xfId="20281"/>
    <cellStyle name="SAPBEXexcCritical5 3 3 7 4" xfId="20282"/>
    <cellStyle name="SAPBEXexcCritical5 3 3 8" xfId="20283"/>
    <cellStyle name="SAPBEXexcCritical5 3 3 8 2" xfId="20284"/>
    <cellStyle name="SAPBEXexcCritical5 3 3 9" xfId="20285"/>
    <cellStyle name="SAPBEXexcCritical5 3 3 9 2" xfId="20286"/>
    <cellStyle name="SAPBEXexcCritical5 3 4" xfId="20287"/>
    <cellStyle name="SAPBEXexcCritical5 3 4 10" xfId="20288"/>
    <cellStyle name="SAPBEXexcCritical5 3 4 2" xfId="20289"/>
    <cellStyle name="SAPBEXexcCritical5 3 4 2 2" xfId="20290"/>
    <cellStyle name="SAPBEXexcCritical5 3 4 2 2 2" xfId="20291"/>
    <cellStyle name="SAPBEXexcCritical5 3 4 2 2 2 2" xfId="20292"/>
    <cellStyle name="SAPBEXexcCritical5 3 4 2 2 3" xfId="20293"/>
    <cellStyle name="SAPBEXexcCritical5 3 4 2 2 3 2" xfId="20294"/>
    <cellStyle name="SAPBEXexcCritical5 3 4 2 2 4" xfId="20295"/>
    <cellStyle name="SAPBEXexcCritical5 3 4 2 3" xfId="20296"/>
    <cellStyle name="SAPBEXexcCritical5 3 4 2 3 2" xfId="20297"/>
    <cellStyle name="SAPBEXexcCritical5 3 4 2 4" xfId="20298"/>
    <cellStyle name="SAPBEXexcCritical5 3 4 2 4 2" xfId="20299"/>
    <cellStyle name="SAPBEXexcCritical5 3 4 2 5" xfId="20300"/>
    <cellStyle name="SAPBEXexcCritical5 3 4 3" xfId="20301"/>
    <cellStyle name="SAPBEXexcCritical5 3 4 3 2" xfId="20302"/>
    <cellStyle name="SAPBEXexcCritical5 3 4 3 2 2" xfId="20303"/>
    <cellStyle name="SAPBEXexcCritical5 3 4 3 2 2 2" xfId="20304"/>
    <cellStyle name="SAPBEXexcCritical5 3 4 3 2 3" xfId="20305"/>
    <cellStyle name="SAPBEXexcCritical5 3 4 3 2 3 2" xfId="20306"/>
    <cellStyle name="SAPBEXexcCritical5 3 4 3 2 4" xfId="20307"/>
    <cellStyle name="SAPBEXexcCritical5 3 4 3 3" xfId="20308"/>
    <cellStyle name="SAPBEXexcCritical5 3 4 3 3 2" xfId="20309"/>
    <cellStyle name="SAPBEXexcCritical5 3 4 3 4" xfId="20310"/>
    <cellStyle name="SAPBEXexcCritical5 3 4 3 4 2" xfId="20311"/>
    <cellStyle name="SAPBEXexcCritical5 3 4 3 5" xfId="20312"/>
    <cellStyle name="SAPBEXexcCritical5 3 4 4" xfId="20313"/>
    <cellStyle name="SAPBEXexcCritical5 3 4 4 2" xfId="20314"/>
    <cellStyle name="SAPBEXexcCritical5 3 4 4 2 2" xfId="20315"/>
    <cellStyle name="SAPBEXexcCritical5 3 4 4 2 2 2" xfId="20316"/>
    <cellStyle name="SAPBEXexcCritical5 3 4 4 2 3" xfId="20317"/>
    <cellStyle name="SAPBEXexcCritical5 3 4 4 2 3 2" xfId="20318"/>
    <cellStyle name="SAPBEXexcCritical5 3 4 4 2 4" xfId="20319"/>
    <cellStyle name="SAPBEXexcCritical5 3 4 4 3" xfId="20320"/>
    <cellStyle name="SAPBEXexcCritical5 3 4 4 3 2" xfId="20321"/>
    <cellStyle name="SAPBEXexcCritical5 3 4 4 4" xfId="20322"/>
    <cellStyle name="SAPBEXexcCritical5 3 4 4 4 2" xfId="20323"/>
    <cellStyle name="SAPBEXexcCritical5 3 4 4 5" xfId="20324"/>
    <cellStyle name="SAPBEXexcCritical5 3 4 5" xfId="20325"/>
    <cellStyle name="SAPBEXexcCritical5 3 4 5 2" xfId="20326"/>
    <cellStyle name="SAPBEXexcCritical5 3 4 5 2 2" xfId="20327"/>
    <cellStyle name="SAPBEXexcCritical5 3 4 5 2 2 2" xfId="20328"/>
    <cellStyle name="SAPBEXexcCritical5 3 4 5 2 3" xfId="20329"/>
    <cellStyle name="SAPBEXexcCritical5 3 4 5 2 3 2" xfId="20330"/>
    <cellStyle name="SAPBEXexcCritical5 3 4 5 2 4" xfId="20331"/>
    <cellStyle name="SAPBEXexcCritical5 3 4 5 3" xfId="20332"/>
    <cellStyle name="SAPBEXexcCritical5 3 4 5 3 2" xfId="20333"/>
    <cellStyle name="SAPBEXexcCritical5 3 4 5 4" xfId="20334"/>
    <cellStyle name="SAPBEXexcCritical5 3 4 5 4 2" xfId="20335"/>
    <cellStyle name="SAPBEXexcCritical5 3 4 5 5" xfId="20336"/>
    <cellStyle name="SAPBEXexcCritical5 3 4 6" xfId="20337"/>
    <cellStyle name="SAPBEXexcCritical5 3 4 6 2" xfId="20338"/>
    <cellStyle name="SAPBEXexcCritical5 3 4 6 2 2" xfId="20339"/>
    <cellStyle name="SAPBEXexcCritical5 3 4 6 2 2 2" xfId="20340"/>
    <cellStyle name="SAPBEXexcCritical5 3 4 6 2 3" xfId="20341"/>
    <cellStyle name="SAPBEXexcCritical5 3 4 6 2 3 2" xfId="20342"/>
    <cellStyle name="SAPBEXexcCritical5 3 4 6 2 4" xfId="20343"/>
    <cellStyle name="SAPBEXexcCritical5 3 4 6 3" xfId="20344"/>
    <cellStyle name="SAPBEXexcCritical5 3 4 6 3 2" xfId="20345"/>
    <cellStyle name="SAPBEXexcCritical5 3 4 6 4" xfId="20346"/>
    <cellStyle name="SAPBEXexcCritical5 3 4 6 4 2" xfId="20347"/>
    <cellStyle name="SAPBEXexcCritical5 3 4 6 5" xfId="20348"/>
    <cellStyle name="SAPBEXexcCritical5 3 4 7" xfId="20349"/>
    <cellStyle name="SAPBEXexcCritical5 3 4 7 2" xfId="20350"/>
    <cellStyle name="SAPBEXexcCritical5 3 4 7 2 2" xfId="20351"/>
    <cellStyle name="SAPBEXexcCritical5 3 4 7 3" xfId="20352"/>
    <cellStyle name="SAPBEXexcCritical5 3 4 7 3 2" xfId="20353"/>
    <cellStyle name="SAPBEXexcCritical5 3 4 7 4" xfId="20354"/>
    <cellStyle name="SAPBEXexcCritical5 3 4 8" xfId="20355"/>
    <cellStyle name="SAPBEXexcCritical5 3 4 8 2" xfId="20356"/>
    <cellStyle name="SAPBEXexcCritical5 3 4 9" xfId="20357"/>
    <cellStyle name="SAPBEXexcCritical5 3 4 9 2" xfId="20358"/>
    <cellStyle name="SAPBEXexcCritical5 3 5" xfId="20359"/>
    <cellStyle name="SAPBEXexcCritical5 3 5 2" xfId="20360"/>
    <cellStyle name="SAPBEXexcCritical5 3 5 2 2" xfId="20361"/>
    <cellStyle name="SAPBEXexcCritical5 3 5 2 2 2" xfId="20362"/>
    <cellStyle name="SAPBEXexcCritical5 3 5 2 3" xfId="20363"/>
    <cellStyle name="SAPBEXexcCritical5 3 5 2 3 2" xfId="20364"/>
    <cellStyle name="SAPBEXexcCritical5 3 5 2 4" xfId="20365"/>
    <cellStyle name="SAPBEXexcCritical5 3 5 3" xfId="20366"/>
    <cellStyle name="SAPBEXexcCritical5 3 5 3 2" xfId="20367"/>
    <cellStyle name="SAPBEXexcCritical5 3 5 4" xfId="20368"/>
    <cellStyle name="SAPBEXexcCritical5 3 5 4 2" xfId="20369"/>
    <cellStyle name="SAPBEXexcCritical5 3 5 5" xfId="20370"/>
    <cellStyle name="SAPBEXexcCritical5 3 6" xfId="20371"/>
    <cellStyle name="SAPBEXexcCritical5 3 6 2" xfId="20372"/>
    <cellStyle name="SAPBEXexcCritical5 3 6 2 2" xfId="20373"/>
    <cellStyle name="SAPBEXexcCritical5 3 6 2 2 2" xfId="20374"/>
    <cellStyle name="SAPBEXexcCritical5 3 6 2 3" xfId="20375"/>
    <cellStyle name="SAPBEXexcCritical5 3 6 2 3 2" xfId="20376"/>
    <cellStyle name="SAPBEXexcCritical5 3 6 2 4" xfId="20377"/>
    <cellStyle name="SAPBEXexcCritical5 3 6 3" xfId="20378"/>
    <cellStyle name="SAPBEXexcCritical5 3 6 3 2" xfId="20379"/>
    <cellStyle name="SAPBEXexcCritical5 3 6 4" xfId="20380"/>
    <cellStyle name="SAPBEXexcCritical5 3 6 4 2" xfId="20381"/>
    <cellStyle name="SAPBEXexcCritical5 3 6 5" xfId="20382"/>
    <cellStyle name="SAPBEXexcCritical5 3 7" xfId="20383"/>
    <cellStyle name="SAPBEXexcCritical5 3 7 2" xfId="20384"/>
    <cellStyle name="SAPBEXexcCritical5 3 7 2 2" xfId="20385"/>
    <cellStyle name="SAPBEXexcCritical5 3 7 2 2 2" xfId="20386"/>
    <cellStyle name="SAPBEXexcCritical5 3 7 2 3" xfId="20387"/>
    <cellStyle name="SAPBEXexcCritical5 3 7 2 3 2" xfId="20388"/>
    <cellStyle name="SAPBEXexcCritical5 3 7 2 4" xfId="20389"/>
    <cellStyle name="SAPBEXexcCritical5 3 7 3" xfId="20390"/>
    <cellStyle name="SAPBEXexcCritical5 3 7 3 2" xfId="20391"/>
    <cellStyle name="SAPBEXexcCritical5 3 7 4" xfId="20392"/>
    <cellStyle name="SAPBEXexcCritical5 3 7 4 2" xfId="20393"/>
    <cellStyle name="SAPBEXexcCritical5 3 7 5" xfId="20394"/>
    <cellStyle name="SAPBEXexcCritical5 3 8" xfId="20395"/>
    <cellStyle name="SAPBEXexcCritical5 3 8 2" xfId="20396"/>
    <cellStyle name="SAPBEXexcCritical5 3 8 2 2" xfId="20397"/>
    <cellStyle name="SAPBEXexcCritical5 3 8 2 2 2" xfId="20398"/>
    <cellStyle name="SAPBEXexcCritical5 3 8 2 3" xfId="20399"/>
    <cellStyle name="SAPBEXexcCritical5 3 8 2 3 2" xfId="20400"/>
    <cellStyle name="SAPBEXexcCritical5 3 8 2 4" xfId="20401"/>
    <cellStyle name="SAPBEXexcCritical5 3 8 3" xfId="20402"/>
    <cellStyle name="SAPBEXexcCritical5 3 8 3 2" xfId="20403"/>
    <cellStyle name="SAPBEXexcCritical5 3 8 4" xfId="20404"/>
    <cellStyle name="SAPBEXexcCritical5 3 8 4 2" xfId="20405"/>
    <cellStyle name="SAPBEXexcCritical5 3 8 5" xfId="20406"/>
    <cellStyle name="SAPBEXexcCritical5 3 9" xfId="20407"/>
    <cellStyle name="SAPBEXexcCritical5 3 9 2" xfId="20408"/>
    <cellStyle name="SAPBEXexcCritical5 3 9 2 2" xfId="20409"/>
    <cellStyle name="SAPBEXexcCritical5 3 9 2 2 2" xfId="20410"/>
    <cellStyle name="SAPBEXexcCritical5 3 9 2 3" xfId="20411"/>
    <cellStyle name="SAPBEXexcCritical5 3 9 2 3 2" xfId="20412"/>
    <cellStyle name="SAPBEXexcCritical5 3 9 2 4" xfId="20413"/>
    <cellStyle name="SAPBEXexcCritical5 3 9 3" xfId="20414"/>
    <cellStyle name="SAPBEXexcCritical5 3 9 3 2" xfId="20415"/>
    <cellStyle name="SAPBEXexcCritical5 3 9 4" xfId="20416"/>
    <cellStyle name="SAPBEXexcCritical5 3 9 4 2" xfId="20417"/>
    <cellStyle name="SAPBEXexcCritical5 3 9 5" xfId="20418"/>
    <cellStyle name="SAPBEXexcCritical5 4" xfId="20419"/>
    <cellStyle name="SAPBEXexcCritical5 4 10" xfId="20420"/>
    <cellStyle name="SAPBEXexcCritical5 4 2" xfId="20421"/>
    <cellStyle name="SAPBEXexcCritical5 4 2 2" xfId="20422"/>
    <cellStyle name="SAPBEXexcCritical5 4 2 2 2" xfId="20423"/>
    <cellStyle name="SAPBEXexcCritical5 4 2 2 2 2" xfId="20424"/>
    <cellStyle name="SAPBEXexcCritical5 4 2 2 3" xfId="20425"/>
    <cellStyle name="SAPBEXexcCritical5 4 2 2 3 2" xfId="20426"/>
    <cellStyle name="SAPBEXexcCritical5 4 2 2 4" xfId="20427"/>
    <cellStyle name="SAPBEXexcCritical5 4 2 3" xfId="20428"/>
    <cellStyle name="SAPBEXexcCritical5 4 2 3 2" xfId="20429"/>
    <cellStyle name="SAPBEXexcCritical5 4 2 4" xfId="20430"/>
    <cellStyle name="SAPBEXexcCritical5 4 2 4 2" xfId="20431"/>
    <cellStyle name="SAPBEXexcCritical5 4 2 5" xfId="20432"/>
    <cellStyle name="SAPBEXexcCritical5 4 3" xfId="20433"/>
    <cellStyle name="SAPBEXexcCritical5 4 3 2" xfId="20434"/>
    <cellStyle name="SAPBEXexcCritical5 4 3 2 2" xfId="20435"/>
    <cellStyle name="SAPBEXexcCritical5 4 3 2 2 2" xfId="20436"/>
    <cellStyle name="SAPBEXexcCritical5 4 3 2 3" xfId="20437"/>
    <cellStyle name="SAPBEXexcCritical5 4 3 2 3 2" xfId="20438"/>
    <cellStyle name="SAPBEXexcCritical5 4 3 2 4" xfId="20439"/>
    <cellStyle name="SAPBEXexcCritical5 4 3 3" xfId="20440"/>
    <cellStyle name="SAPBEXexcCritical5 4 3 3 2" xfId="20441"/>
    <cellStyle name="SAPBEXexcCritical5 4 3 4" xfId="20442"/>
    <cellStyle name="SAPBEXexcCritical5 4 3 4 2" xfId="20443"/>
    <cellStyle name="SAPBEXexcCritical5 4 3 5" xfId="20444"/>
    <cellStyle name="SAPBEXexcCritical5 4 4" xfId="20445"/>
    <cellStyle name="SAPBEXexcCritical5 4 4 2" xfId="20446"/>
    <cellStyle name="SAPBEXexcCritical5 4 4 2 2" xfId="20447"/>
    <cellStyle name="SAPBEXexcCritical5 4 4 2 2 2" xfId="20448"/>
    <cellStyle name="SAPBEXexcCritical5 4 4 2 3" xfId="20449"/>
    <cellStyle name="SAPBEXexcCritical5 4 4 2 3 2" xfId="20450"/>
    <cellStyle name="SAPBEXexcCritical5 4 4 2 4" xfId="20451"/>
    <cellStyle name="SAPBEXexcCritical5 4 4 3" xfId="20452"/>
    <cellStyle name="SAPBEXexcCritical5 4 4 3 2" xfId="20453"/>
    <cellStyle name="SAPBEXexcCritical5 4 4 4" xfId="20454"/>
    <cellStyle name="SAPBEXexcCritical5 4 4 4 2" xfId="20455"/>
    <cellStyle name="SAPBEXexcCritical5 4 4 5" xfId="20456"/>
    <cellStyle name="SAPBEXexcCritical5 4 5" xfId="20457"/>
    <cellStyle name="SAPBEXexcCritical5 4 5 2" xfId="20458"/>
    <cellStyle name="SAPBEXexcCritical5 4 5 2 2" xfId="20459"/>
    <cellStyle name="SAPBEXexcCritical5 4 5 2 2 2" xfId="20460"/>
    <cellStyle name="SAPBEXexcCritical5 4 5 2 3" xfId="20461"/>
    <cellStyle name="SAPBEXexcCritical5 4 5 2 3 2" xfId="20462"/>
    <cellStyle name="SAPBEXexcCritical5 4 5 2 4" xfId="20463"/>
    <cellStyle name="SAPBEXexcCritical5 4 5 3" xfId="20464"/>
    <cellStyle name="SAPBEXexcCritical5 4 5 3 2" xfId="20465"/>
    <cellStyle name="SAPBEXexcCritical5 4 5 4" xfId="20466"/>
    <cellStyle name="SAPBEXexcCritical5 4 5 4 2" xfId="20467"/>
    <cellStyle name="SAPBEXexcCritical5 4 5 5" xfId="20468"/>
    <cellStyle name="SAPBEXexcCritical5 4 6" xfId="20469"/>
    <cellStyle name="SAPBEXexcCritical5 4 6 2" xfId="20470"/>
    <cellStyle name="SAPBEXexcCritical5 4 6 2 2" xfId="20471"/>
    <cellStyle name="SAPBEXexcCritical5 4 6 2 2 2" xfId="20472"/>
    <cellStyle name="SAPBEXexcCritical5 4 6 2 3" xfId="20473"/>
    <cellStyle name="SAPBEXexcCritical5 4 6 2 3 2" xfId="20474"/>
    <cellStyle name="SAPBEXexcCritical5 4 6 2 4" xfId="20475"/>
    <cellStyle name="SAPBEXexcCritical5 4 6 3" xfId="20476"/>
    <cellStyle name="SAPBEXexcCritical5 4 6 3 2" xfId="20477"/>
    <cellStyle name="SAPBEXexcCritical5 4 6 4" xfId="20478"/>
    <cellStyle name="SAPBEXexcCritical5 4 6 4 2" xfId="20479"/>
    <cellStyle name="SAPBEXexcCritical5 4 6 5" xfId="20480"/>
    <cellStyle name="SAPBEXexcCritical5 4 7" xfId="20481"/>
    <cellStyle name="SAPBEXexcCritical5 4 7 2" xfId="20482"/>
    <cellStyle name="SAPBEXexcCritical5 4 7 2 2" xfId="20483"/>
    <cellStyle name="SAPBEXexcCritical5 4 7 3" xfId="20484"/>
    <cellStyle name="SAPBEXexcCritical5 4 7 3 2" xfId="20485"/>
    <cellStyle name="SAPBEXexcCritical5 4 7 4" xfId="20486"/>
    <cellStyle name="SAPBEXexcCritical5 4 8" xfId="20487"/>
    <cellStyle name="SAPBEXexcCritical5 4 8 2" xfId="20488"/>
    <cellStyle name="SAPBEXexcCritical5 4 9" xfId="20489"/>
    <cellStyle name="SAPBEXexcCritical5 4 9 2" xfId="20490"/>
    <cellStyle name="SAPBEXexcCritical5 5" xfId="20491"/>
    <cellStyle name="SAPBEXexcCritical5 5 10" xfId="20492"/>
    <cellStyle name="SAPBEXexcCritical5 5 2" xfId="20493"/>
    <cellStyle name="SAPBEXexcCritical5 5 2 2" xfId="20494"/>
    <cellStyle name="SAPBEXexcCritical5 5 2 2 2" xfId="20495"/>
    <cellStyle name="SAPBEXexcCritical5 5 2 2 2 2" xfId="20496"/>
    <cellStyle name="SAPBEXexcCritical5 5 2 2 3" xfId="20497"/>
    <cellStyle name="SAPBEXexcCritical5 5 2 2 3 2" xfId="20498"/>
    <cellStyle name="SAPBEXexcCritical5 5 2 2 4" xfId="20499"/>
    <cellStyle name="SAPBEXexcCritical5 5 2 3" xfId="20500"/>
    <cellStyle name="SAPBEXexcCritical5 5 2 3 2" xfId="20501"/>
    <cellStyle name="SAPBEXexcCritical5 5 2 4" xfId="20502"/>
    <cellStyle name="SAPBEXexcCritical5 5 2 4 2" xfId="20503"/>
    <cellStyle name="SAPBEXexcCritical5 5 2 5" xfId="20504"/>
    <cellStyle name="SAPBEXexcCritical5 5 3" xfId="20505"/>
    <cellStyle name="SAPBEXexcCritical5 5 3 2" xfId="20506"/>
    <cellStyle name="SAPBEXexcCritical5 5 3 2 2" xfId="20507"/>
    <cellStyle name="SAPBEXexcCritical5 5 3 2 2 2" xfId="20508"/>
    <cellStyle name="SAPBEXexcCritical5 5 3 2 3" xfId="20509"/>
    <cellStyle name="SAPBEXexcCritical5 5 3 2 3 2" xfId="20510"/>
    <cellStyle name="SAPBEXexcCritical5 5 3 2 4" xfId="20511"/>
    <cellStyle name="SAPBEXexcCritical5 5 3 3" xfId="20512"/>
    <cellStyle name="SAPBEXexcCritical5 5 3 3 2" xfId="20513"/>
    <cellStyle name="SAPBEXexcCritical5 5 3 4" xfId="20514"/>
    <cellStyle name="SAPBEXexcCritical5 5 3 4 2" xfId="20515"/>
    <cellStyle name="SAPBEXexcCritical5 5 3 5" xfId="20516"/>
    <cellStyle name="SAPBEXexcCritical5 5 4" xfId="20517"/>
    <cellStyle name="SAPBEXexcCritical5 5 4 2" xfId="20518"/>
    <cellStyle name="SAPBEXexcCritical5 5 4 2 2" xfId="20519"/>
    <cellStyle name="SAPBEXexcCritical5 5 4 2 2 2" xfId="20520"/>
    <cellStyle name="SAPBEXexcCritical5 5 4 2 3" xfId="20521"/>
    <cellStyle name="SAPBEXexcCritical5 5 4 2 3 2" xfId="20522"/>
    <cellStyle name="SAPBEXexcCritical5 5 4 2 4" xfId="20523"/>
    <cellStyle name="SAPBEXexcCritical5 5 4 3" xfId="20524"/>
    <cellStyle name="SAPBEXexcCritical5 5 4 3 2" xfId="20525"/>
    <cellStyle name="SAPBEXexcCritical5 5 4 4" xfId="20526"/>
    <cellStyle name="SAPBEXexcCritical5 5 4 4 2" xfId="20527"/>
    <cellStyle name="SAPBEXexcCritical5 5 4 5" xfId="20528"/>
    <cellStyle name="SAPBEXexcCritical5 5 5" xfId="20529"/>
    <cellStyle name="SAPBEXexcCritical5 5 5 2" xfId="20530"/>
    <cellStyle name="SAPBEXexcCritical5 5 5 2 2" xfId="20531"/>
    <cellStyle name="SAPBEXexcCritical5 5 5 2 2 2" xfId="20532"/>
    <cellStyle name="SAPBEXexcCritical5 5 5 2 3" xfId="20533"/>
    <cellStyle name="SAPBEXexcCritical5 5 5 2 3 2" xfId="20534"/>
    <cellStyle name="SAPBEXexcCritical5 5 5 2 4" xfId="20535"/>
    <cellStyle name="SAPBEXexcCritical5 5 5 3" xfId="20536"/>
    <cellStyle name="SAPBEXexcCritical5 5 5 3 2" xfId="20537"/>
    <cellStyle name="SAPBEXexcCritical5 5 5 4" xfId="20538"/>
    <cellStyle name="SAPBEXexcCritical5 5 5 4 2" xfId="20539"/>
    <cellStyle name="SAPBEXexcCritical5 5 5 5" xfId="20540"/>
    <cellStyle name="SAPBEXexcCritical5 5 6" xfId="20541"/>
    <cellStyle name="SAPBEXexcCritical5 5 6 2" xfId="20542"/>
    <cellStyle name="SAPBEXexcCritical5 5 6 2 2" xfId="20543"/>
    <cellStyle name="SAPBEXexcCritical5 5 6 2 2 2" xfId="20544"/>
    <cellStyle name="SAPBEXexcCritical5 5 6 2 3" xfId="20545"/>
    <cellStyle name="SAPBEXexcCritical5 5 6 2 3 2" xfId="20546"/>
    <cellStyle name="SAPBEXexcCritical5 5 6 2 4" xfId="20547"/>
    <cellStyle name="SAPBEXexcCritical5 5 6 3" xfId="20548"/>
    <cellStyle name="SAPBEXexcCritical5 5 6 3 2" xfId="20549"/>
    <cellStyle name="SAPBEXexcCritical5 5 6 4" xfId="20550"/>
    <cellStyle name="SAPBEXexcCritical5 5 6 4 2" xfId="20551"/>
    <cellStyle name="SAPBEXexcCritical5 5 6 5" xfId="20552"/>
    <cellStyle name="SAPBEXexcCritical5 5 7" xfId="20553"/>
    <cellStyle name="SAPBEXexcCritical5 5 7 2" xfId="20554"/>
    <cellStyle name="SAPBEXexcCritical5 5 7 2 2" xfId="20555"/>
    <cellStyle name="SAPBEXexcCritical5 5 7 3" xfId="20556"/>
    <cellStyle name="SAPBEXexcCritical5 5 7 3 2" xfId="20557"/>
    <cellStyle name="SAPBEXexcCritical5 5 7 4" xfId="20558"/>
    <cellStyle name="SAPBEXexcCritical5 5 8" xfId="20559"/>
    <cellStyle name="SAPBEXexcCritical5 5 8 2" xfId="20560"/>
    <cellStyle name="SAPBEXexcCritical5 5 9" xfId="20561"/>
    <cellStyle name="SAPBEXexcCritical5 5 9 2" xfId="20562"/>
    <cellStyle name="SAPBEXexcCritical5 6" xfId="20563"/>
    <cellStyle name="SAPBEXexcCritical5 6 10" xfId="20564"/>
    <cellStyle name="SAPBEXexcCritical5 6 2" xfId="20565"/>
    <cellStyle name="SAPBEXexcCritical5 6 2 2" xfId="20566"/>
    <cellStyle name="SAPBEXexcCritical5 6 2 2 2" xfId="20567"/>
    <cellStyle name="SAPBEXexcCritical5 6 2 2 2 2" xfId="20568"/>
    <cellStyle name="SAPBEXexcCritical5 6 2 2 3" xfId="20569"/>
    <cellStyle name="SAPBEXexcCritical5 6 2 2 3 2" xfId="20570"/>
    <cellStyle name="SAPBEXexcCritical5 6 2 2 4" xfId="20571"/>
    <cellStyle name="SAPBEXexcCritical5 6 2 3" xfId="20572"/>
    <cellStyle name="SAPBEXexcCritical5 6 2 3 2" xfId="20573"/>
    <cellStyle name="SAPBEXexcCritical5 6 2 4" xfId="20574"/>
    <cellStyle name="SAPBEXexcCritical5 6 2 4 2" xfId="20575"/>
    <cellStyle name="SAPBEXexcCritical5 6 2 5" xfId="20576"/>
    <cellStyle name="SAPBEXexcCritical5 6 3" xfId="20577"/>
    <cellStyle name="SAPBEXexcCritical5 6 3 2" xfId="20578"/>
    <cellStyle name="SAPBEXexcCritical5 6 3 2 2" xfId="20579"/>
    <cellStyle name="SAPBEXexcCritical5 6 3 2 2 2" xfId="20580"/>
    <cellStyle name="SAPBEXexcCritical5 6 3 2 3" xfId="20581"/>
    <cellStyle name="SAPBEXexcCritical5 6 3 2 3 2" xfId="20582"/>
    <cellStyle name="SAPBEXexcCritical5 6 3 2 4" xfId="20583"/>
    <cellStyle name="SAPBEXexcCritical5 6 3 3" xfId="20584"/>
    <cellStyle name="SAPBEXexcCritical5 6 3 3 2" xfId="20585"/>
    <cellStyle name="SAPBEXexcCritical5 6 3 4" xfId="20586"/>
    <cellStyle name="SAPBEXexcCritical5 6 3 4 2" xfId="20587"/>
    <cellStyle name="SAPBEXexcCritical5 6 3 5" xfId="20588"/>
    <cellStyle name="SAPBEXexcCritical5 6 4" xfId="20589"/>
    <cellStyle name="SAPBEXexcCritical5 6 4 2" xfId="20590"/>
    <cellStyle name="SAPBEXexcCritical5 6 4 2 2" xfId="20591"/>
    <cellStyle name="SAPBEXexcCritical5 6 4 2 2 2" xfId="20592"/>
    <cellStyle name="SAPBEXexcCritical5 6 4 2 3" xfId="20593"/>
    <cellStyle name="SAPBEXexcCritical5 6 4 2 3 2" xfId="20594"/>
    <cellStyle name="SAPBEXexcCritical5 6 4 2 4" xfId="20595"/>
    <cellStyle name="SAPBEXexcCritical5 6 4 3" xfId="20596"/>
    <cellStyle name="SAPBEXexcCritical5 6 4 3 2" xfId="20597"/>
    <cellStyle name="SAPBEXexcCritical5 6 4 4" xfId="20598"/>
    <cellStyle name="SAPBEXexcCritical5 6 4 4 2" xfId="20599"/>
    <cellStyle name="SAPBEXexcCritical5 6 4 5" xfId="20600"/>
    <cellStyle name="SAPBEXexcCritical5 6 5" xfId="20601"/>
    <cellStyle name="SAPBEXexcCritical5 6 5 2" xfId="20602"/>
    <cellStyle name="SAPBEXexcCritical5 6 5 2 2" xfId="20603"/>
    <cellStyle name="SAPBEXexcCritical5 6 5 2 2 2" xfId="20604"/>
    <cellStyle name="SAPBEXexcCritical5 6 5 2 3" xfId="20605"/>
    <cellStyle name="SAPBEXexcCritical5 6 5 2 3 2" xfId="20606"/>
    <cellStyle name="SAPBEXexcCritical5 6 5 2 4" xfId="20607"/>
    <cellStyle name="SAPBEXexcCritical5 6 5 3" xfId="20608"/>
    <cellStyle name="SAPBEXexcCritical5 6 5 3 2" xfId="20609"/>
    <cellStyle name="SAPBEXexcCritical5 6 5 4" xfId="20610"/>
    <cellStyle name="SAPBEXexcCritical5 6 5 4 2" xfId="20611"/>
    <cellStyle name="SAPBEXexcCritical5 6 5 5" xfId="20612"/>
    <cellStyle name="SAPBEXexcCritical5 6 6" xfId="20613"/>
    <cellStyle name="SAPBEXexcCritical5 6 6 2" xfId="20614"/>
    <cellStyle name="SAPBEXexcCritical5 6 6 2 2" xfId="20615"/>
    <cellStyle name="SAPBEXexcCritical5 6 6 2 2 2" xfId="20616"/>
    <cellStyle name="SAPBEXexcCritical5 6 6 2 3" xfId="20617"/>
    <cellStyle name="SAPBEXexcCritical5 6 6 2 3 2" xfId="20618"/>
    <cellStyle name="SAPBEXexcCritical5 6 6 2 4" xfId="20619"/>
    <cellStyle name="SAPBEXexcCritical5 6 6 3" xfId="20620"/>
    <cellStyle name="SAPBEXexcCritical5 6 6 3 2" xfId="20621"/>
    <cellStyle name="SAPBEXexcCritical5 6 6 4" xfId="20622"/>
    <cellStyle name="SAPBEXexcCritical5 6 6 4 2" xfId="20623"/>
    <cellStyle name="SAPBEXexcCritical5 6 6 5" xfId="20624"/>
    <cellStyle name="SAPBEXexcCritical5 6 7" xfId="20625"/>
    <cellStyle name="SAPBEXexcCritical5 6 7 2" xfId="20626"/>
    <cellStyle name="SAPBEXexcCritical5 6 7 2 2" xfId="20627"/>
    <cellStyle name="SAPBEXexcCritical5 6 7 3" xfId="20628"/>
    <cellStyle name="SAPBEXexcCritical5 6 7 3 2" xfId="20629"/>
    <cellStyle name="SAPBEXexcCritical5 6 7 4" xfId="20630"/>
    <cellStyle name="SAPBEXexcCritical5 6 8" xfId="20631"/>
    <cellStyle name="SAPBEXexcCritical5 6 8 2" xfId="20632"/>
    <cellStyle name="SAPBEXexcCritical5 6 9" xfId="20633"/>
    <cellStyle name="SAPBEXexcCritical5 6 9 2" xfId="20634"/>
    <cellStyle name="SAPBEXexcCritical5 7" xfId="20635"/>
    <cellStyle name="SAPBEXexcCritical5 7 2" xfId="20636"/>
    <cellStyle name="SAPBEXexcCritical5 7 2 2" xfId="20637"/>
    <cellStyle name="SAPBEXexcCritical5 7 2 2 2" xfId="20638"/>
    <cellStyle name="SAPBEXexcCritical5 7 2 3" xfId="20639"/>
    <cellStyle name="SAPBEXexcCritical5 7 2 3 2" xfId="20640"/>
    <cellStyle name="SAPBEXexcCritical5 7 2 4" xfId="20641"/>
    <cellStyle name="SAPBEXexcCritical5 7 3" xfId="20642"/>
    <cellStyle name="SAPBEXexcCritical5 7 3 2" xfId="20643"/>
    <cellStyle name="SAPBEXexcCritical5 7 4" xfId="20644"/>
    <cellStyle name="SAPBEXexcCritical5 7 4 2" xfId="20645"/>
    <cellStyle name="SAPBEXexcCritical5 7 5" xfId="20646"/>
    <cellStyle name="SAPBEXexcCritical5 8" xfId="20647"/>
    <cellStyle name="SAPBEXexcCritical5 8 2" xfId="20648"/>
    <cellStyle name="SAPBEXexcCritical5 8 2 2" xfId="20649"/>
    <cellStyle name="SAPBEXexcCritical5 8 2 2 2" xfId="20650"/>
    <cellStyle name="SAPBEXexcCritical5 8 2 3" xfId="20651"/>
    <cellStyle name="SAPBEXexcCritical5 8 2 3 2" xfId="20652"/>
    <cellStyle name="SAPBEXexcCritical5 8 2 4" xfId="20653"/>
    <cellStyle name="SAPBEXexcCritical5 8 3" xfId="20654"/>
    <cellStyle name="SAPBEXexcCritical5 8 3 2" xfId="20655"/>
    <cellStyle name="SAPBEXexcCritical5 8 4" xfId="20656"/>
    <cellStyle name="SAPBEXexcCritical5 8 4 2" xfId="20657"/>
    <cellStyle name="SAPBEXexcCritical5 8 5" xfId="20658"/>
    <cellStyle name="SAPBEXexcCritical5 9" xfId="20659"/>
    <cellStyle name="SAPBEXexcCritical5 9 2" xfId="20660"/>
    <cellStyle name="SAPBEXexcCritical5 9 2 2" xfId="20661"/>
    <cellStyle name="SAPBEXexcCritical5 9 2 2 2" xfId="20662"/>
    <cellStyle name="SAPBEXexcCritical5 9 2 3" xfId="20663"/>
    <cellStyle name="SAPBEXexcCritical5 9 2 3 2" xfId="20664"/>
    <cellStyle name="SAPBEXexcCritical5 9 2 4" xfId="20665"/>
    <cellStyle name="SAPBEXexcCritical5 9 3" xfId="20666"/>
    <cellStyle name="SAPBEXexcCritical5 9 3 2" xfId="20667"/>
    <cellStyle name="SAPBEXexcCritical5 9 4" xfId="20668"/>
    <cellStyle name="SAPBEXexcCritical5 9 4 2" xfId="20669"/>
    <cellStyle name="SAPBEXexcCritical5 9 5" xfId="20670"/>
    <cellStyle name="SAPBEXexcCritical6" xfId="838"/>
    <cellStyle name="SAPBEXexcCritical6 10" xfId="20671"/>
    <cellStyle name="SAPBEXexcCritical6 10 2" xfId="20672"/>
    <cellStyle name="SAPBEXexcCritical6 10 2 2" xfId="20673"/>
    <cellStyle name="SAPBEXexcCritical6 10 2 2 2" xfId="20674"/>
    <cellStyle name="SAPBEXexcCritical6 10 2 3" xfId="20675"/>
    <cellStyle name="SAPBEXexcCritical6 10 2 3 2" xfId="20676"/>
    <cellStyle name="SAPBEXexcCritical6 10 2 4" xfId="20677"/>
    <cellStyle name="SAPBEXexcCritical6 10 3" xfId="20678"/>
    <cellStyle name="SAPBEXexcCritical6 10 3 2" xfId="20679"/>
    <cellStyle name="SAPBEXexcCritical6 10 4" xfId="20680"/>
    <cellStyle name="SAPBEXexcCritical6 10 4 2" xfId="20681"/>
    <cellStyle name="SAPBEXexcCritical6 10 5" xfId="20682"/>
    <cellStyle name="SAPBEXexcCritical6 11" xfId="20683"/>
    <cellStyle name="SAPBEXexcCritical6 11 2" xfId="20684"/>
    <cellStyle name="SAPBEXexcCritical6 11 2 2" xfId="20685"/>
    <cellStyle name="SAPBEXexcCritical6 11 3" xfId="20686"/>
    <cellStyle name="SAPBEXexcCritical6 11 3 2" xfId="20687"/>
    <cellStyle name="SAPBEXexcCritical6 11 4" xfId="20688"/>
    <cellStyle name="SAPBEXexcCritical6 12" xfId="20689"/>
    <cellStyle name="SAPBEXexcCritical6 12 2" xfId="20690"/>
    <cellStyle name="SAPBEXexcCritical6 12 2 2" xfId="20691"/>
    <cellStyle name="SAPBEXexcCritical6 12 3" xfId="20692"/>
    <cellStyle name="SAPBEXexcCritical6 12 3 2" xfId="20693"/>
    <cellStyle name="SAPBEXexcCritical6 12 4" xfId="20694"/>
    <cellStyle name="SAPBEXexcCritical6 13" xfId="20695"/>
    <cellStyle name="SAPBEXexcCritical6 13 2" xfId="20696"/>
    <cellStyle name="SAPBEXexcCritical6 13 2 2" xfId="20697"/>
    <cellStyle name="SAPBEXexcCritical6 13 3" xfId="20698"/>
    <cellStyle name="SAPBEXexcCritical6 13 3 2" xfId="20699"/>
    <cellStyle name="SAPBEXexcCritical6 13 4" xfId="20700"/>
    <cellStyle name="SAPBEXexcCritical6 14" xfId="20701"/>
    <cellStyle name="SAPBEXexcCritical6 14 2" xfId="20702"/>
    <cellStyle name="SAPBEXexcCritical6 14 2 2" xfId="20703"/>
    <cellStyle name="SAPBEXexcCritical6 14 3" xfId="20704"/>
    <cellStyle name="SAPBEXexcCritical6 14 3 2" xfId="20705"/>
    <cellStyle name="SAPBEXexcCritical6 14 4" xfId="20706"/>
    <cellStyle name="SAPBEXexcCritical6 15" xfId="20707"/>
    <cellStyle name="SAPBEXexcCritical6 15 2" xfId="20708"/>
    <cellStyle name="SAPBEXexcCritical6 15 2 2" xfId="20709"/>
    <cellStyle name="SAPBEXexcCritical6 15 3" xfId="20710"/>
    <cellStyle name="SAPBEXexcCritical6 15 3 2" xfId="20711"/>
    <cellStyle name="SAPBEXexcCritical6 15 4" xfId="20712"/>
    <cellStyle name="SAPBEXexcCritical6 16" xfId="20713"/>
    <cellStyle name="SAPBEXexcCritical6 16 2" xfId="20714"/>
    <cellStyle name="SAPBEXexcCritical6 16 2 2" xfId="20715"/>
    <cellStyle name="SAPBEXexcCritical6 16 3" xfId="20716"/>
    <cellStyle name="SAPBEXexcCritical6 17" xfId="20717"/>
    <cellStyle name="SAPBEXexcCritical6 17 2" xfId="20718"/>
    <cellStyle name="SAPBEXexcCritical6 17 2 2" xfId="20719"/>
    <cellStyle name="SAPBEXexcCritical6 17 3" xfId="20720"/>
    <cellStyle name="SAPBEXexcCritical6 18" xfId="20721"/>
    <cellStyle name="SAPBEXexcCritical6 18 2" xfId="20722"/>
    <cellStyle name="SAPBEXexcCritical6 18 2 2" xfId="20723"/>
    <cellStyle name="SAPBEXexcCritical6 18 3" xfId="20724"/>
    <cellStyle name="SAPBEXexcCritical6 19" xfId="20725"/>
    <cellStyle name="SAPBEXexcCritical6 19 2" xfId="20726"/>
    <cellStyle name="SAPBEXexcCritical6 2" xfId="20727"/>
    <cellStyle name="SAPBEXexcCritical6 2 10" xfId="20728"/>
    <cellStyle name="SAPBEXexcCritical6 2 10 2" xfId="20729"/>
    <cellStyle name="SAPBEXexcCritical6 2 10 2 2" xfId="20730"/>
    <cellStyle name="SAPBEXexcCritical6 2 10 3" xfId="20731"/>
    <cellStyle name="SAPBEXexcCritical6 2 10 3 2" xfId="20732"/>
    <cellStyle name="SAPBEXexcCritical6 2 10 4" xfId="20733"/>
    <cellStyle name="SAPBEXexcCritical6 2 11" xfId="20734"/>
    <cellStyle name="SAPBEXexcCritical6 2 11 2" xfId="20735"/>
    <cellStyle name="SAPBEXexcCritical6 2 11 2 2" xfId="20736"/>
    <cellStyle name="SAPBEXexcCritical6 2 11 3" xfId="20737"/>
    <cellStyle name="SAPBEXexcCritical6 2 11 3 2" xfId="20738"/>
    <cellStyle name="SAPBEXexcCritical6 2 11 4" xfId="20739"/>
    <cellStyle name="SAPBEXexcCritical6 2 12" xfId="20740"/>
    <cellStyle name="SAPBEXexcCritical6 2 12 2" xfId="20741"/>
    <cellStyle name="SAPBEXexcCritical6 2 12 2 2" xfId="20742"/>
    <cellStyle name="SAPBEXexcCritical6 2 12 3" xfId="20743"/>
    <cellStyle name="SAPBEXexcCritical6 2 12 3 2" xfId="20744"/>
    <cellStyle name="SAPBEXexcCritical6 2 12 4" xfId="20745"/>
    <cellStyle name="SAPBEXexcCritical6 2 13" xfId="20746"/>
    <cellStyle name="SAPBEXexcCritical6 2 13 2" xfId="20747"/>
    <cellStyle name="SAPBEXexcCritical6 2 13 2 2" xfId="20748"/>
    <cellStyle name="SAPBEXexcCritical6 2 13 3" xfId="20749"/>
    <cellStyle name="SAPBEXexcCritical6 2 13 3 2" xfId="20750"/>
    <cellStyle name="SAPBEXexcCritical6 2 13 4" xfId="20751"/>
    <cellStyle name="SAPBEXexcCritical6 2 14" xfId="20752"/>
    <cellStyle name="SAPBEXexcCritical6 2 14 2" xfId="20753"/>
    <cellStyle name="SAPBEXexcCritical6 2 14 2 2" xfId="20754"/>
    <cellStyle name="SAPBEXexcCritical6 2 14 3" xfId="20755"/>
    <cellStyle name="SAPBEXexcCritical6 2 14 3 2" xfId="20756"/>
    <cellStyle name="SAPBEXexcCritical6 2 14 4" xfId="20757"/>
    <cellStyle name="SAPBEXexcCritical6 2 15" xfId="20758"/>
    <cellStyle name="SAPBEXexcCritical6 2 15 2" xfId="20759"/>
    <cellStyle name="SAPBEXexcCritical6 2 15 2 2" xfId="20760"/>
    <cellStyle name="SAPBEXexcCritical6 2 15 3" xfId="20761"/>
    <cellStyle name="SAPBEXexcCritical6 2 16" xfId="20762"/>
    <cellStyle name="SAPBEXexcCritical6 2 16 2" xfId="20763"/>
    <cellStyle name="SAPBEXexcCritical6 2 16 2 2" xfId="20764"/>
    <cellStyle name="SAPBEXexcCritical6 2 16 3" xfId="20765"/>
    <cellStyle name="SAPBEXexcCritical6 2 17" xfId="20766"/>
    <cellStyle name="SAPBEXexcCritical6 2 17 2" xfId="20767"/>
    <cellStyle name="SAPBEXexcCritical6 2 17 2 2" xfId="20768"/>
    <cellStyle name="SAPBEXexcCritical6 2 17 3" xfId="20769"/>
    <cellStyle name="SAPBEXexcCritical6 2 18" xfId="20770"/>
    <cellStyle name="SAPBEXexcCritical6 2 18 2" xfId="20771"/>
    <cellStyle name="SAPBEXexcCritical6 2 19" xfId="20772"/>
    <cellStyle name="SAPBEXexcCritical6 2 19 2" xfId="20773"/>
    <cellStyle name="SAPBEXexcCritical6 2 2" xfId="20774"/>
    <cellStyle name="SAPBEXexcCritical6 2 2 10" xfId="20775"/>
    <cellStyle name="SAPBEXexcCritical6 2 2 10 2" xfId="20776"/>
    <cellStyle name="SAPBEXexcCritical6 2 2 10 2 2" xfId="20777"/>
    <cellStyle name="SAPBEXexcCritical6 2 2 10 3" xfId="20778"/>
    <cellStyle name="SAPBEXexcCritical6 2 2 10 3 2" xfId="20779"/>
    <cellStyle name="SAPBEXexcCritical6 2 2 10 4" xfId="20780"/>
    <cellStyle name="SAPBEXexcCritical6 2 2 11" xfId="20781"/>
    <cellStyle name="SAPBEXexcCritical6 2 2 11 2" xfId="20782"/>
    <cellStyle name="SAPBEXexcCritical6 2 2 12" xfId="20783"/>
    <cellStyle name="SAPBEXexcCritical6 2 2 12 2" xfId="20784"/>
    <cellStyle name="SAPBEXexcCritical6 2 2 13" xfId="20785"/>
    <cellStyle name="SAPBEXexcCritical6 2 2 2" xfId="20786"/>
    <cellStyle name="SAPBEXexcCritical6 2 2 2 10" xfId="20787"/>
    <cellStyle name="SAPBEXexcCritical6 2 2 2 2" xfId="20788"/>
    <cellStyle name="SAPBEXexcCritical6 2 2 2 2 2" xfId="20789"/>
    <cellStyle name="SAPBEXexcCritical6 2 2 2 2 2 2" xfId="20790"/>
    <cellStyle name="SAPBEXexcCritical6 2 2 2 2 2 2 2" xfId="20791"/>
    <cellStyle name="SAPBEXexcCritical6 2 2 2 2 2 3" xfId="20792"/>
    <cellStyle name="SAPBEXexcCritical6 2 2 2 2 2 3 2" xfId="20793"/>
    <cellStyle name="SAPBEXexcCritical6 2 2 2 2 2 4" xfId="20794"/>
    <cellStyle name="SAPBEXexcCritical6 2 2 2 2 3" xfId="20795"/>
    <cellStyle name="SAPBEXexcCritical6 2 2 2 2 3 2" xfId="20796"/>
    <cellStyle name="SAPBEXexcCritical6 2 2 2 2 4" xfId="20797"/>
    <cellStyle name="SAPBEXexcCritical6 2 2 2 2 4 2" xfId="20798"/>
    <cellStyle name="SAPBEXexcCritical6 2 2 2 2 5" xfId="20799"/>
    <cellStyle name="SAPBEXexcCritical6 2 2 2 3" xfId="20800"/>
    <cellStyle name="SAPBEXexcCritical6 2 2 2 3 2" xfId="20801"/>
    <cellStyle name="SAPBEXexcCritical6 2 2 2 3 2 2" xfId="20802"/>
    <cellStyle name="SAPBEXexcCritical6 2 2 2 3 2 2 2" xfId="20803"/>
    <cellStyle name="SAPBEXexcCritical6 2 2 2 3 2 3" xfId="20804"/>
    <cellStyle name="SAPBEXexcCritical6 2 2 2 3 2 3 2" xfId="20805"/>
    <cellStyle name="SAPBEXexcCritical6 2 2 2 3 2 4" xfId="20806"/>
    <cellStyle name="SAPBEXexcCritical6 2 2 2 3 3" xfId="20807"/>
    <cellStyle name="SAPBEXexcCritical6 2 2 2 3 3 2" xfId="20808"/>
    <cellStyle name="SAPBEXexcCritical6 2 2 2 3 4" xfId="20809"/>
    <cellStyle name="SAPBEXexcCritical6 2 2 2 3 4 2" xfId="20810"/>
    <cellStyle name="SAPBEXexcCritical6 2 2 2 3 5" xfId="20811"/>
    <cellStyle name="SAPBEXexcCritical6 2 2 2 4" xfId="20812"/>
    <cellStyle name="SAPBEXexcCritical6 2 2 2 4 2" xfId="20813"/>
    <cellStyle name="SAPBEXexcCritical6 2 2 2 4 2 2" xfId="20814"/>
    <cellStyle name="SAPBEXexcCritical6 2 2 2 4 2 2 2" xfId="20815"/>
    <cellStyle name="SAPBEXexcCritical6 2 2 2 4 2 3" xfId="20816"/>
    <cellStyle name="SAPBEXexcCritical6 2 2 2 4 2 3 2" xfId="20817"/>
    <cellStyle name="SAPBEXexcCritical6 2 2 2 4 2 4" xfId="20818"/>
    <cellStyle name="SAPBEXexcCritical6 2 2 2 4 3" xfId="20819"/>
    <cellStyle name="SAPBEXexcCritical6 2 2 2 4 3 2" xfId="20820"/>
    <cellStyle name="SAPBEXexcCritical6 2 2 2 4 4" xfId="20821"/>
    <cellStyle name="SAPBEXexcCritical6 2 2 2 4 4 2" xfId="20822"/>
    <cellStyle name="SAPBEXexcCritical6 2 2 2 4 5" xfId="20823"/>
    <cellStyle name="SAPBEXexcCritical6 2 2 2 5" xfId="20824"/>
    <cellStyle name="SAPBEXexcCritical6 2 2 2 5 2" xfId="20825"/>
    <cellStyle name="SAPBEXexcCritical6 2 2 2 5 2 2" xfId="20826"/>
    <cellStyle name="SAPBEXexcCritical6 2 2 2 5 2 2 2" xfId="20827"/>
    <cellStyle name="SAPBEXexcCritical6 2 2 2 5 2 3" xfId="20828"/>
    <cellStyle name="SAPBEXexcCritical6 2 2 2 5 2 3 2" xfId="20829"/>
    <cellStyle name="SAPBEXexcCritical6 2 2 2 5 2 4" xfId="20830"/>
    <cellStyle name="SAPBEXexcCritical6 2 2 2 5 3" xfId="20831"/>
    <cellStyle name="SAPBEXexcCritical6 2 2 2 5 3 2" xfId="20832"/>
    <cellStyle name="SAPBEXexcCritical6 2 2 2 5 4" xfId="20833"/>
    <cellStyle name="SAPBEXexcCritical6 2 2 2 5 4 2" xfId="20834"/>
    <cellStyle name="SAPBEXexcCritical6 2 2 2 5 5" xfId="20835"/>
    <cellStyle name="SAPBEXexcCritical6 2 2 2 6" xfId="20836"/>
    <cellStyle name="SAPBEXexcCritical6 2 2 2 6 2" xfId="20837"/>
    <cellStyle name="SAPBEXexcCritical6 2 2 2 6 2 2" xfId="20838"/>
    <cellStyle name="SAPBEXexcCritical6 2 2 2 6 2 2 2" xfId="20839"/>
    <cellStyle name="SAPBEXexcCritical6 2 2 2 6 2 3" xfId="20840"/>
    <cellStyle name="SAPBEXexcCritical6 2 2 2 6 2 3 2" xfId="20841"/>
    <cellStyle name="SAPBEXexcCritical6 2 2 2 6 2 4" xfId="20842"/>
    <cellStyle name="SAPBEXexcCritical6 2 2 2 6 3" xfId="20843"/>
    <cellStyle name="SAPBEXexcCritical6 2 2 2 6 3 2" xfId="20844"/>
    <cellStyle name="SAPBEXexcCritical6 2 2 2 6 4" xfId="20845"/>
    <cellStyle name="SAPBEXexcCritical6 2 2 2 6 4 2" xfId="20846"/>
    <cellStyle name="SAPBEXexcCritical6 2 2 2 6 5" xfId="20847"/>
    <cellStyle name="SAPBEXexcCritical6 2 2 2 7" xfId="20848"/>
    <cellStyle name="SAPBEXexcCritical6 2 2 2 7 2" xfId="20849"/>
    <cellStyle name="SAPBEXexcCritical6 2 2 2 7 2 2" xfId="20850"/>
    <cellStyle name="SAPBEXexcCritical6 2 2 2 7 3" xfId="20851"/>
    <cellStyle name="SAPBEXexcCritical6 2 2 2 7 3 2" xfId="20852"/>
    <cellStyle name="SAPBEXexcCritical6 2 2 2 7 4" xfId="20853"/>
    <cellStyle name="SAPBEXexcCritical6 2 2 2 8" xfId="20854"/>
    <cellStyle name="SAPBEXexcCritical6 2 2 2 8 2" xfId="20855"/>
    <cellStyle name="SAPBEXexcCritical6 2 2 2 9" xfId="20856"/>
    <cellStyle name="SAPBEXexcCritical6 2 2 2 9 2" xfId="20857"/>
    <cellStyle name="SAPBEXexcCritical6 2 2 3" xfId="20858"/>
    <cellStyle name="SAPBEXexcCritical6 2 2 3 10" xfId="20859"/>
    <cellStyle name="SAPBEXexcCritical6 2 2 3 2" xfId="20860"/>
    <cellStyle name="SAPBEXexcCritical6 2 2 3 2 2" xfId="20861"/>
    <cellStyle name="SAPBEXexcCritical6 2 2 3 2 2 2" xfId="20862"/>
    <cellStyle name="SAPBEXexcCritical6 2 2 3 2 2 2 2" xfId="20863"/>
    <cellStyle name="SAPBEXexcCritical6 2 2 3 2 2 3" xfId="20864"/>
    <cellStyle name="SAPBEXexcCritical6 2 2 3 2 2 3 2" xfId="20865"/>
    <cellStyle name="SAPBEXexcCritical6 2 2 3 2 2 4" xfId="20866"/>
    <cellStyle name="SAPBEXexcCritical6 2 2 3 2 3" xfId="20867"/>
    <cellStyle name="SAPBEXexcCritical6 2 2 3 2 3 2" xfId="20868"/>
    <cellStyle name="SAPBEXexcCritical6 2 2 3 2 4" xfId="20869"/>
    <cellStyle name="SAPBEXexcCritical6 2 2 3 2 4 2" xfId="20870"/>
    <cellStyle name="SAPBEXexcCritical6 2 2 3 2 5" xfId="20871"/>
    <cellStyle name="SAPBEXexcCritical6 2 2 3 3" xfId="20872"/>
    <cellStyle name="SAPBEXexcCritical6 2 2 3 3 2" xfId="20873"/>
    <cellStyle name="SAPBEXexcCritical6 2 2 3 3 2 2" xfId="20874"/>
    <cellStyle name="SAPBEXexcCritical6 2 2 3 3 2 2 2" xfId="20875"/>
    <cellStyle name="SAPBEXexcCritical6 2 2 3 3 2 3" xfId="20876"/>
    <cellStyle name="SAPBEXexcCritical6 2 2 3 3 2 3 2" xfId="20877"/>
    <cellStyle name="SAPBEXexcCritical6 2 2 3 3 2 4" xfId="20878"/>
    <cellStyle name="SAPBEXexcCritical6 2 2 3 3 3" xfId="20879"/>
    <cellStyle name="SAPBEXexcCritical6 2 2 3 3 3 2" xfId="20880"/>
    <cellStyle name="SAPBEXexcCritical6 2 2 3 3 4" xfId="20881"/>
    <cellStyle name="SAPBEXexcCritical6 2 2 3 3 4 2" xfId="20882"/>
    <cellStyle name="SAPBEXexcCritical6 2 2 3 3 5" xfId="20883"/>
    <cellStyle name="SAPBEXexcCritical6 2 2 3 4" xfId="20884"/>
    <cellStyle name="SAPBEXexcCritical6 2 2 3 4 2" xfId="20885"/>
    <cellStyle name="SAPBEXexcCritical6 2 2 3 4 2 2" xfId="20886"/>
    <cellStyle name="SAPBEXexcCritical6 2 2 3 4 2 2 2" xfId="20887"/>
    <cellStyle name="SAPBEXexcCritical6 2 2 3 4 2 3" xfId="20888"/>
    <cellStyle name="SAPBEXexcCritical6 2 2 3 4 2 3 2" xfId="20889"/>
    <cellStyle name="SAPBEXexcCritical6 2 2 3 4 2 4" xfId="20890"/>
    <cellStyle name="SAPBEXexcCritical6 2 2 3 4 3" xfId="20891"/>
    <cellStyle name="SAPBEXexcCritical6 2 2 3 4 3 2" xfId="20892"/>
    <cellStyle name="SAPBEXexcCritical6 2 2 3 4 4" xfId="20893"/>
    <cellStyle name="SAPBEXexcCritical6 2 2 3 4 4 2" xfId="20894"/>
    <cellStyle name="SAPBEXexcCritical6 2 2 3 4 5" xfId="20895"/>
    <cellStyle name="SAPBEXexcCritical6 2 2 3 5" xfId="20896"/>
    <cellStyle name="SAPBEXexcCritical6 2 2 3 5 2" xfId="20897"/>
    <cellStyle name="SAPBEXexcCritical6 2 2 3 5 2 2" xfId="20898"/>
    <cellStyle name="SAPBEXexcCritical6 2 2 3 5 2 2 2" xfId="20899"/>
    <cellStyle name="SAPBEXexcCritical6 2 2 3 5 2 3" xfId="20900"/>
    <cellStyle name="SAPBEXexcCritical6 2 2 3 5 2 3 2" xfId="20901"/>
    <cellStyle name="SAPBEXexcCritical6 2 2 3 5 2 4" xfId="20902"/>
    <cellStyle name="SAPBEXexcCritical6 2 2 3 5 3" xfId="20903"/>
    <cellStyle name="SAPBEXexcCritical6 2 2 3 5 3 2" xfId="20904"/>
    <cellStyle name="SAPBEXexcCritical6 2 2 3 5 4" xfId="20905"/>
    <cellStyle name="SAPBEXexcCritical6 2 2 3 5 4 2" xfId="20906"/>
    <cellStyle name="SAPBEXexcCritical6 2 2 3 5 5" xfId="20907"/>
    <cellStyle name="SAPBEXexcCritical6 2 2 3 6" xfId="20908"/>
    <cellStyle name="SAPBEXexcCritical6 2 2 3 6 2" xfId="20909"/>
    <cellStyle name="SAPBEXexcCritical6 2 2 3 6 2 2" xfId="20910"/>
    <cellStyle name="SAPBEXexcCritical6 2 2 3 6 2 2 2" xfId="20911"/>
    <cellStyle name="SAPBEXexcCritical6 2 2 3 6 2 3" xfId="20912"/>
    <cellStyle name="SAPBEXexcCritical6 2 2 3 6 2 3 2" xfId="20913"/>
    <cellStyle name="SAPBEXexcCritical6 2 2 3 6 2 4" xfId="20914"/>
    <cellStyle name="SAPBEXexcCritical6 2 2 3 6 3" xfId="20915"/>
    <cellStyle name="SAPBEXexcCritical6 2 2 3 6 3 2" xfId="20916"/>
    <cellStyle name="SAPBEXexcCritical6 2 2 3 6 4" xfId="20917"/>
    <cellStyle name="SAPBEXexcCritical6 2 2 3 6 4 2" xfId="20918"/>
    <cellStyle name="SAPBEXexcCritical6 2 2 3 6 5" xfId="20919"/>
    <cellStyle name="SAPBEXexcCritical6 2 2 3 7" xfId="20920"/>
    <cellStyle name="SAPBEXexcCritical6 2 2 3 7 2" xfId="20921"/>
    <cellStyle name="SAPBEXexcCritical6 2 2 3 7 2 2" xfId="20922"/>
    <cellStyle name="SAPBEXexcCritical6 2 2 3 7 3" xfId="20923"/>
    <cellStyle name="SAPBEXexcCritical6 2 2 3 7 3 2" xfId="20924"/>
    <cellStyle name="SAPBEXexcCritical6 2 2 3 7 4" xfId="20925"/>
    <cellStyle name="SAPBEXexcCritical6 2 2 3 8" xfId="20926"/>
    <cellStyle name="SAPBEXexcCritical6 2 2 3 8 2" xfId="20927"/>
    <cellStyle name="SAPBEXexcCritical6 2 2 3 9" xfId="20928"/>
    <cellStyle name="SAPBEXexcCritical6 2 2 3 9 2" xfId="20929"/>
    <cellStyle name="SAPBEXexcCritical6 2 2 4" xfId="20930"/>
    <cellStyle name="SAPBEXexcCritical6 2 2 4 10" xfId="20931"/>
    <cellStyle name="SAPBEXexcCritical6 2 2 4 2" xfId="20932"/>
    <cellStyle name="SAPBEXexcCritical6 2 2 4 2 2" xfId="20933"/>
    <cellStyle name="SAPBEXexcCritical6 2 2 4 2 2 2" xfId="20934"/>
    <cellStyle name="SAPBEXexcCritical6 2 2 4 2 2 2 2" xfId="20935"/>
    <cellStyle name="SAPBEXexcCritical6 2 2 4 2 2 3" xfId="20936"/>
    <cellStyle name="SAPBEXexcCritical6 2 2 4 2 2 3 2" xfId="20937"/>
    <cellStyle name="SAPBEXexcCritical6 2 2 4 2 2 4" xfId="20938"/>
    <cellStyle name="SAPBEXexcCritical6 2 2 4 2 3" xfId="20939"/>
    <cellStyle name="SAPBEXexcCritical6 2 2 4 2 3 2" xfId="20940"/>
    <cellStyle name="SAPBEXexcCritical6 2 2 4 2 4" xfId="20941"/>
    <cellStyle name="SAPBEXexcCritical6 2 2 4 2 4 2" xfId="20942"/>
    <cellStyle name="SAPBEXexcCritical6 2 2 4 2 5" xfId="20943"/>
    <cellStyle name="SAPBEXexcCritical6 2 2 4 3" xfId="20944"/>
    <cellStyle name="SAPBEXexcCritical6 2 2 4 3 2" xfId="20945"/>
    <cellStyle name="SAPBEXexcCritical6 2 2 4 3 2 2" xfId="20946"/>
    <cellStyle name="SAPBEXexcCritical6 2 2 4 3 2 2 2" xfId="20947"/>
    <cellStyle name="SAPBEXexcCritical6 2 2 4 3 2 3" xfId="20948"/>
    <cellStyle name="SAPBEXexcCritical6 2 2 4 3 2 3 2" xfId="20949"/>
    <cellStyle name="SAPBEXexcCritical6 2 2 4 3 2 4" xfId="20950"/>
    <cellStyle name="SAPBEXexcCritical6 2 2 4 3 3" xfId="20951"/>
    <cellStyle name="SAPBEXexcCritical6 2 2 4 3 3 2" xfId="20952"/>
    <cellStyle name="SAPBEXexcCritical6 2 2 4 3 4" xfId="20953"/>
    <cellStyle name="SAPBEXexcCritical6 2 2 4 3 4 2" xfId="20954"/>
    <cellStyle name="SAPBEXexcCritical6 2 2 4 3 5" xfId="20955"/>
    <cellStyle name="SAPBEXexcCritical6 2 2 4 4" xfId="20956"/>
    <cellStyle name="SAPBEXexcCritical6 2 2 4 4 2" xfId="20957"/>
    <cellStyle name="SAPBEXexcCritical6 2 2 4 4 2 2" xfId="20958"/>
    <cellStyle name="SAPBEXexcCritical6 2 2 4 4 2 2 2" xfId="20959"/>
    <cellStyle name="SAPBEXexcCritical6 2 2 4 4 2 3" xfId="20960"/>
    <cellStyle name="SAPBEXexcCritical6 2 2 4 4 2 3 2" xfId="20961"/>
    <cellStyle name="SAPBEXexcCritical6 2 2 4 4 2 4" xfId="20962"/>
    <cellStyle name="SAPBEXexcCritical6 2 2 4 4 3" xfId="20963"/>
    <cellStyle name="SAPBEXexcCritical6 2 2 4 4 3 2" xfId="20964"/>
    <cellStyle name="SAPBEXexcCritical6 2 2 4 4 4" xfId="20965"/>
    <cellStyle name="SAPBEXexcCritical6 2 2 4 4 4 2" xfId="20966"/>
    <cellStyle name="SAPBEXexcCritical6 2 2 4 4 5" xfId="20967"/>
    <cellStyle name="SAPBEXexcCritical6 2 2 4 5" xfId="20968"/>
    <cellStyle name="SAPBEXexcCritical6 2 2 4 5 2" xfId="20969"/>
    <cellStyle name="SAPBEXexcCritical6 2 2 4 5 2 2" xfId="20970"/>
    <cellStyle name="SAPBEXexcCritical6 2 2 4 5 2 2 2" xfId="20971"/>
    <cellStyle name="SAPBEXexcCritical6 2 2 4 5 2 3" xfId="20972"/>
    <cellStyle name="SAPBEXexcCritical6 2 2 4 5 2 3 2" xfId="20973"/>
    <cellStyle name="SAPBEXexcCritical6 2 2 4 5 2 4" xfId="20974"/>
    <cellStyle name="SAPBEXexcCritical6 2 2 4 5 3" xfId="20975"/>
    <cellStyle name="SAPBEXexcCritical6 2 2 4 5 3 2" xfId="20976"/>
    <cellStyle name="SAPBEXexcCritical6 2 2 4 5 4" xfId="20977"/>
    <cellStyle name="SAPBEXexcCritical6 2 2 4 5 4 2" xfId="20978"/>
    <cellStyle name="SAPBEXexcCritical6 2 2 4 5 5" xfId="20979"/>
    <cellStyle name="SAPBEXexcCritical6 2 2 4 6" xfId="20980"/>
    <cellStyle name="SAPBEXexcCritical6 2 2 4 6 2" xfId="20981"/>
    <cellStyle name="SAPBEXexcCritical6 2 2 4 6 2 2" xfId="20982"/>
    <cellStyle name="SAPBEXexcCritical6 2 2 4 6 2 2 2" xfId="20983"/>
    <cellStyle name="SAPBEXexcCritical6 2 2 4 6 2 3" xfId="20984"/>
    <cellStyle name="SAPBEXexcCritical6 2 2 4 6 2 3 2" xfId="20985"/>
    <cellStyle name="SAPBEXexcCritical6 2 2 4 6 2 4" xfId="20986"/>
    <cellStyle name="SAPBEXexcCritical6 2 2 4 6 3" xfId="20987"/>
    <cellStyle name="SAPBEXexcCritical6 2 2 4 6 3 2" xfId="20988"/>
    <cellStyle name="SAPBEXexcCritical6 2 2 4 6 4" xfId="20989"/>
    <cellStyle name="SAPBEXexcCritical6 2 2 4 6 4 2" xfId="20990"/>
    <cellStyle name="SAPBEXexcCritical6 2 2 4 6 5" xfId="20991"/>
    <cellStyle name="SAPBEXexcCritical6 2 2 4 7" xfId="20992"/>
    <cellStyle name="SAPBEXexcCritical6 2 2 4 7 2" xfId="20993"/>
    <cellStyle name="SAPBEXexcCritical6 2 2 4 7 2 2" xfId="20994"/>
    <cellStyle name="SAPBEXexcCritical6 2 2 4 7 3" xfId="20995"/>
    <cellStyle name="SAPBEXexcCritical6 2 2 4 7 3 2" xfId="20996"/>
    <cellStyle name="SAPBEXexcCritical6 2 2 4 7 4" xfId="20997"/>
    <cellStyle name="SAPBEXexcCritical6 2 2 4 8" xfId="20998"/>
    <cellStyle name="SAPBEXexcCritical6 2 2 4 8 2" xfId="20999"/>
    <cellStyle name="SAPBEXexcCritical6 2 2 4 9" xfId="21000"/>
    <cellStyle name="SAPBEXexcCritical6 2 2 4 9 2" xfId="21001"/>
    <cellStyle name="SAPBEXexcCritical6 2 2 5" xfId="21002"/>
    <cellStyle name="SAPBEXexcCritical6 2 2 5 2" xfId="21003"/>
    <cellStyle name="SAPBEXexcCritical6 2 2 5 2 2" xfId="21004"/>
    <cellStyle name="SAPBEXexcCritical6 2 2 5 2 2 2" xfId="21005"/>
    <cellStyle name="SAPBEXexcCritical6 2 2 5 2 3" xfId="21006"/>
    <cellStyle name="SAPBEXexcCritical6 2 2 5 2 3 2" xfId="21007"/>
    <cellStyle name="SAPBEXexcCritical6 2 2 5 2 4" xfId="21008"/>
    <cellStyle name="SAPBEXexcCritical6 2 2 5 3" xfId="21009"/>
    <cellStyle name="SAPBEXexcCritical6 2 2 5 3 2" xfId="21010"/>
    <cellStyle name="SAPBEXexcCritical6 2 2 5 4" xfId="21011"/>
    <cellStyle name="SAPBEXexcCritical6 2 2 5 4 2" xfId="21012"/>
    <cellStyle name="SAPBEXexcCritical6 2 2 5 5" xfId="21013"/>
    <cellStyle name="SAPBEXexcCritical6 2 2 6" xfId="21014"/>
    <cellStyle name="SAPBEXexcCritical6 2 2 6 2" xfId="21015"/>
    <cellStyle name="SAPBEXexcCritical6 2 2 6 2 2" xfId="21016"/>
    <cellStyle name="SAPBEXexcCritical6 2 2 6 2 2 2" xfId="21017"/>
    <cellStyle name="SAPBEXexcCritical6 2 2 6 2 3" xfId="21018"/>
    <cellStyle name="SAPBEXexcCritical6 2 2 6 2 3 2" xfId="21019"/>
    <cellStyle name="SAPBEXexcCritical6 2 2 6 2 4" xfId="21020"/>
    <cellStyle name="SAPBEXexcCritical6 2 2 6 3" xfId="21021"/>
    <cellStyle name="SAPBEXexcCritical6 2 2 6 3 2" xfId="21022"/>
    <cellStyle name="SAPBEXexcCritical6 2 2 6 4" xfId="21023"/>
    <cellStyle name="SAPBEXexcCritical6 2 2 6 4 2" xfId="21024"/>
    <cellStyle name="SAPBEXexcCritical6 2 2 6 5" xfId="21025"/>
    <cellStyle name="SAPBEXexcCritical6 2 2 7" xfId="21026"/>
    <cellStyle name="SAPBEXexcCritical6 2 2 7 2" xfId="21027"/>
    <cellStyle name="SAPBEXexcCritical6 2 2 7 2 2" xfId="21028"/>
    <cellStyle name="SAPBEXexcCritical6 2 2 7 2 2 2" xfId="21029"/>
    <cellStyle name="SAPBEXexcCritical6 2 2 7 2 3" xfId="21030"/>
    <cellStyle name="SAPBEXexcCritical6 2 2 7 2 3 2" xfId="21031"/>
    <cellStyle name="SAPBEXexcCritical6 2 2 7 2 4" xfId="21032"/>
    <cellStyle name="SAPBEXexcCritical6 2 2 7 3" xfId="21033"/>
    <cellStyle name="SAPBEXexcCritical6 2 2 7 3 2" xfId="21034"/>
    <cellStyle name="SAPBEXexcCritical6 2 2 7 4" xfId="21035"/>
    <cellStyle name="SAPBEXexcCritical6 2 2 7 4 2" xfId="21036"/>
    <cellStyle name="SAPBEXexcCritical6 2 2 7 5" xfId="21037"/>
    <cellStyle name="SAPBEXexcCritical6 2 2 8" xfId="21038"/>
    <cellStyle name="SAPBEXexcCritical6 2 2 8 2" xfId="21039"/>
    <cellStyle name="SAPBEXexcCritical6 2 2 8 2 2" xfId="21040"/>
    <cellStyle name="SAPBEXexcCritical6 2 2 8 2 2 2" xfId="21041"/>
    <cellStyle name="SAPBEXexcCritical6 2 2 8 2 3" xfId="21042"/>
    <cellStyle name="SAPBEXexcCritical6 2 2 8 2 3 2" xfId="21043"/>
    <cellStyle name="SAPBEXexcCritical6 2 2 8 2 4" xfId="21044"/>
    <cellStyle name="SAPBEXexcCritical6 2 2 8 3" xfId="21045"/>
    <cellStyle name="SAPBEXexcCritical6 2 2 8 3 2" xfId="21046"/>
    <cellStyle name="SAPBEXexcCritical6 2 2 8 4" xfId="21047"/>
    <cellStyle name="SAPBEXexcCritical6 2 2 8 4 2" xfId="21048"/>
    <cellStyle name="SAPBEXexcCritical6 2 2 8 5" xfId="21049"/>
    <cellStyle name="SAPBEXexcCritical6 2 2 9" xfId="21050"/>
    <cellStyle name="SAPBEXexcCritical6 2 2 9 2" xfId="21051"/>
    <cellStyle name="SAPBEXexcCritical6 2 2 9 2 2" xfId="21052"/>
    <cellStyle name="SAPBEXexcCritical6 2 2 9 2 2 2" xfId="21053"/>
    <cellStyle name="SAPBEXexcCritical6 2 2 9 2 3" xfId="21054"/>
    <cellStyle name="SAPBEXexcCritical6 2 2 9 2 3 2" xfId="21055"/>
    <cellStyle name="SAPBEXexcCritical6 2 2 9 2 4" xfId="21056"/>
    <cellStyle name="SAPBEXexcCritical6 2 2 9 3" xfId="21057"/>
    <cellStyle name="SAPBEXexcCritical6 2 2 9 3 2" xfId="21058"/>
    <cellStyle name="SAPBEXexcCritical6 2 2 9 4" xfId="21059"/>
    <cellStyle name="SAPBEXexcCritical6 2 2 9 4 2" xfId="21060"/>
    <cellStyle name="SAPBEXexcCritical6 2 2 9 5" xfId="21061"/>
    <cellStyle name="SAPBEXexcCritical6 2 20" xfId="21062"/>
    <cellStyle name="SAPBEXexcCritical6 2 20 2" xfId="21063"/>
    <cellStyle name="SAPBEXexcCritical6 2 21" xfId="21064"/>
    <cellStyle name="SAPBEXexcCritical6 2 3" xfId="21065"/>
    <cellStyle name="SAPBEXexcCritical6 2 3 10" xfId="21066"/>
    <cellStyle name="SAPBEXexcCritical6 2 3 2" xfId="21067"/>
    <cellStyle name="SAPBEXexcCritical6 2 3 2 2" xfId="21068"/>
    <cellStyle name="SAPBEXexcCritical6 2 3 2 2 2" xfId="21069"/>
    <cellStyle name="SAPBEXexcCritical6 2 3 2 2 2 2" xfId="21070"/>
    <cellStyle name="SAPBEXexcCritical6 2 3 2 2 3" xfId="21071"/>
    <cellStyle name="SAPBEXexcCritical6 2 3 2 2 3 2" xfId="21072"/>
    <cellStyle name="SAPBEXexcCritical6 2 3 2 2 4" xfId="21073"/>
    <cellStyle name="SAPBEXexcCritical6 2 3 2 3" xfId="21074"/>
    <cellStyle name="SAPBEXexcCritical6 2 3 2 3 2" xfId="21075"/>
    <cellStyle name="SAPBEXexcCritical6 2 3 2 4" xfId="21076"/>
    <cellStyle name="SAPBEXexcCritical6 2 3 2 4 2" xfId="21077"/>
    <cellStyle name="SAPBEXexcCritical6 2 3 2 5" xfId="21078"/>
    <cellStyle name="SAPBEXexcCritical6 2 3 3" xfId="21079"/>
    <cellStyle name="SAPBEXexcCritical6 2 3 3 2" xfId="21080"/>
    <cellStyle name="SAPBEXexcCritical6 2 3 3 2 2" xfId="21081"/>
    <cellStyle name="SAPBEXexcCritical6 2 3 3 2 2 2" xfId="21082"/>
    <cellStyle name="SAPBEXexcCritical6 2 3 3 2 3" xfId="21083"/>
    <cellStyle name="SAPBEXexcCritical6 2 3 3 2 3 2" xfId="21084"/>
    <cellStyle name="SAPBEXexcCritical6 2 3 3 2 4" xfId="21085"/>
    <cellStyle name="SAPBEXexcCritical6 2 3 3 3" xfId="21086"/>
    <cellStyle name="SAPBEXexcCritical6 2 3 3 3 2" xfId="21087"/>
    <cellStyle name="SAPBEXexcCritical6 2 3 3 4" xfId="21088"/>
    <cellStyle name="SAPBEXexcCritical6 2 3 3 4 2" xfId="21089"/>
    <cellStyle name="SAPBEXexcCritical6 2 3 3 5" xfId="21090"/>
    <cellStyle name="SAPBEXexcCritical6 2 3 4" xfId="21091"/>
    <cellStyle name="SAPBEXexcCritical6 2 3 4 2" xfId="21092"/>
    <cellStyle name="SAPBEXexcCritical6 2 3 4 2 2" xfId="21093"/>
    <cellStyle name="SAPBEXexcCritical6 2 3 4 2 2 2" xfId="21094"/>
    <cellStyle name="SAPBEXexcCritical6 2 3 4 2 3" xfId="21095"/>
    <cellStyle name="SAPBEXexcCritical6 2 3 4 2 3 2" xfId="21096"/>
    <cellStyle name="SAPBEXexcCritical6 2 3 4 2 4" xfId="21097"/>
    <cellStyle name="SAPBEXexcCritical6 2 3 4 3" xfId="21098"/>
    <cellStyle name="SAPBEXexcCritical6 2 3 4 3 2" xfId="21099"/>
    <cellStyle name="SAPBEXexcCritical6 2 3 4 4" xfId="21100"/>
    <cellStyle name="SAPBEXexcCritical6 2 3 4 4 2" xfId="21101"/>
    <cellStyle name="SAPBEXexcCritical6 2 3 4 5" xfId="21102"/>
    <cellStyle name="SAPBEXexcCritical6 2 3 5" xfId="21103"/>
    <cellStyle name="SAPBEXexcCritical6 2 3 5 2" xfId="21104"/>
    <cellStyle name="SAPBEXexcCritical6 2 3 5 2 2" xfId="21105"/>
    <cellStyle name="SAPBEXexcCritical6 2 3 5 2 2 2" xfId="21106"/>
    <cellStyle name="SAPBEXexcCritical6 2 3 5 2 3" xfId="21107"/>
    <cellStyle name="SAPBEXexcCritical6 2 3 5 2 3 2" xfId="21108"/>
    <cellStyle name="SAPBEXexcCritical6 2 3 5 2 4" xfId="21109"/>
    <cellStyle name="SAPBEXexcCritical6 2 3 5 3" xfId="21110"/>
    <cellStyle name="SAPBEXexcCritical6 2 3 5 3 2" xfId="21111"/>
    <cellStyle name="SAPBEXexcCritical6 2 3 5 4" xfId="21112"/>
    <cellStyle name="SAPBEXexcCritical6 2 3 5 4 2" xfId="21113"/>
    <cellStyle name="SAPBEXexcCritical6 2 3 5 5" xfId="21114"/>
    <cellStyle name="SAPBEXexcCritical6 2 3 6" xfId="21115"/>
    <cellStyle name="SAPBEXexcCritical6 2 3 6 2" xfId="21116"/>
    <cellStyle name="SAPBEXexcCritical6 2 3 6 2 2" xfId="21117"/>
    <cellStyle name="SAPBEXexcCritical6 2 3 6 2 2 2" xfId="21118"/>
    <cellStyle name="SAPBEXexcCritical6 2 3 6 2 3" xfId="21119"/>
    <cellStyle name="SAPBEXexcCritical6 2 3 6 2 3 2" xfId="21120"/>
    <cellStyle name="SAPBEXexcCritical6 2 3 6 2 4" xfId="21121"/>
    <cellStyle name="SAPBEXexcCritical6 2 3 6 3" xfId="21122"/>
    <cellStyle name="SAPBEXexcCritical6 2 3 6 3 2" xfId="21123"/>
    <cellStyle name="SAPBEXexcCritical6 2 3 6 4" xfId="21124"/>
    <cellStyle name="SAPBEXexcCritical6 2 3 6 4 2" xfId="21125"/>
    <cellStyle name="SAPBEXexcCritical6 2 3 6 5" xfId="21126"/>
    <cellStyle name="SAPBEXexcCritical6 2 3 7" xfId="21127"/>
    <cellStyle name="SAPBEXexcCritical6 2 3 7 2" xfId="21128"/>
    <cellStyle name="SAPBEXexcCritical6 2 3 7 2 2" xfId="21129"/>
    <cellStyle name="SAPBEXexcCritical6 2 3 7 3" xfId="21130"/>
    <cellStyle name="SAPBEXexcCritical6 2 3 7 3 2" xfId="21131"/>
    <cellStyle name="SAPBEXexcCritical6 2 3 7 4" xfId="21132"/>
    <cellStyle name="SAPBEXexcCritical6 2 3 8" xfId="21133"/>
    <cellStyle name="SAPBEXexcCritical6 2 3 8 2" xfId="21134"/>
    <cellStyle name="SAPBEXexcCritical6 2 3 9" xfId="21135"/>
    <cellStyle name="SAPBEXexcCritical6 2 3 9 2" xfId="21136"/>
    <cellStyle name="SAPBEXexcCritical6 2 4" xfId="21137"/>
    <cellStyle name="SAPBEXexcCritical6 2 4 10" xfId="21138"/>
    <cellStyle name="SAPBEXexcCritical6 2 4 2" xfId="21139"/>
    <cellStyle name="SAPBEXexcCritical6 2 4 2 2" xfId="21140"/>
    <cellStyle name="SAPBEXexcCritical6 2 4 2 2 2" xfId="21141"/>
    <cellStyle name="SAPBEXexcCritical6 2 4 2 2 2 2" xfId="21142"/>
    <cellStyle name="SAPBEXexcCritical6 2 4 2 2 3" xfId="21143"/>
    <cellStyle name="SAPBEXexcCritical6 2 4 2 2 3 2" xfId="21144"/>
    <cellStyle name="SAPBEXexcCritical6 2 4 2 2 4" xfId="21145"/>
    <cellStyle name="SAPBEXexcCritical6 2 4 2 3" xfId="21146"/>
    <cellStyle name="SAPBEXexcCritical6 2 4 2 3 2" xfId="21147"/>
    <cellStyle name="SAPBEXexcCritical6 2 4 2 4" xfId="21148"/>
    <cellStyle name="SAPBEXexcCritical6 2 4 2 4 2" xfId="21149"/>
    <cellStyle name="SAPBEXexcCritical6 2 4 2 5" xfId="21150"/>
    <cellStyle name="SAPBEXexcCritical6 2 4 3" xfId="21151"/>
    <cellStyle name="SAPBEXexcCritical6 2 4 3 2" xfId="21152"/>
    <cellStyle name="SAPBEXexcCritical6 2 4 3 2 2" xfId="21153"/>
    <cellStyle name="SAPBEXexcCritical6 2 4 3 2 2 2" xfId="21154"/>
    <cellStyle name="SAPBEXexcCritical6 2 4 3 2 3" xfId="21155"/>
    <cellStyle name="SAPBEXexcCritical6 2 4 3 2 3 2" xfId="21156"/>
    <cellStyle name="SAPBEXexcCritical6 2 4 3 2 4" xfId="21157"/>
    <cellStyle name="SAPBEXexcCritical6 2 4 3 3" xfId="21158"/>
    <cellStyle name="SAPBEXexcCritical6 2 4 3 3 2" xfId="21159"/>
    <cellStyle name="SAPBEXexcCritical6 2 4 3 4" xfId="21160"/>
    <cellStyle name="SAPBEXexcCritical6 2 4 3 4 2" xfId="21161"/>
    <cellStyle name="SAPBEXexcCritical6 2 4 3 5" xfId="21162"/>
    <cellStyle name="SAPBEXexcCritical6 2 4 4" xfId="21163"/>
    <cellStyle name="SAPBEXexcCritical6 2 4 4 2" xfId="21164"/>
    <cellStyle name="SAPBEXexcCritical6 2 4 4 2 2" xfId="21165"/>
    <cellStyle name="SAPBEXexcCritical6 2 4 4 2 2 2" xfId="21166"/>
    <cellStyle name="SAPBEXexcCritical6 2 4 4 2 3" xfId="21167"/>
    <cellStyle name="SAPBEXexcCritical6 2 4 4 2 3 2" xfId="21168"/>
    <cellStyle name="SAPBEXexcCritical6 2 4 4 2 4" xfId="21169"/>
    <cellStyle name="SAPBEXexcCritical6 2 4 4 3" xfId="21170"/>
    <cellStyle name="SAPBEXexcCritical6 2 4 4 3 2" xfId="21171"/>
    <cellStyle name="SAPBEXexcCritical6 2 4 4 4" xfId="21172"/>
    <cellStyle name="SAPBEXexcCritical6 2 4 4 4 2" xfId="21173"/>
    <cellStyle name="SAPBEXexcCritical6 2 4 4 5" xfId="21174"/>
    <cellStyle name="SAPBEXexcCritical6 2 4 5" xfId="21175"/>
    <cellStyle name="SAPBEXexcCritical6 2 4 5 2" xfId="21176"/>
    <cellStyle name="SAPBEXexcCritical6 2 4 5 2 2" xfId="21177"/>
    <cellStyle name="SAPBEXexcCritical6 2 4 5 2 2 2" xfId="21178"/>
    <cellStyle name="SAPBEXexcCritical6 2 4 5 2 3" xfId="21179"/>
    <cellStyle name="SAPBEXexcCritical6 2 4 5 2 3 2" xfId="21180"/>
    <cellStyle name="SAPBEXexcCritical6 2 4 5 2 4" xfId="21181"/>
    <cellStyle name="SAPBEXexcCritical6 2 4 5 3" xfId="21182"/>
    <cellStyle name="SAPBEXexcCritical6 2 4 5 3 2" xfId="21183"/>
    <cellStyle name="SAPBEXexcCritical6 2 4 5 4" xfId="21184"/>
    <cellStyle name="SAPBEXexcCritical6 2 4 5 4 2" xfId="21185"/>
    <cellStyle name="SAPBEXexcCritical6 2 4 5 5" xfId="21186"/>
    <cellStyle name="SAPBEXexcCritical6 2 4 6" xfId="21187"/>
    <cellStyle name="SAPBEXexcCritical6 2 4 6 2" xfId="21188"/>
    <cellStyle name="SAPBEXexcCritical6 2 4 6 2 2" xfId="21189"/>
    <cellStyle name="SAPBEXexcCritical6 2 4 6 2 2 2" xfId="21190"/>
    <cellStyle name="SAPBEXexcCritical6 2 4 6 2 3" xfId="21191"/>
    <cellStyle name="SAPBEXexcCritical6 2 4 6 2 3 2" xfId="21192"/>
    <cellStyle name="SAPBEXexcCritical6 2 4 6 2 4" xfId="21193"/>
    <cellStyle name="SAPBEXexcCritical6 2 4 6 3" xfId="21194"/>
    <cellStyle name="SAPBEXexcCritical6 2 4 6 3 2" xfId="21195"/>
    <cellStyle name="SAPBEXexcCritical6 2 4 6 4" xfId="21196"/>
    <cellStyle name="SAPBEXexcCritical6 2 4 6 4 2" xfId="21197"/>
    <cellStyle name="SAPBEXexcCritical6 2 4 6 5" xfId="21198"/>
    <cellStyle name="SAPBEXexcCritical6 2 4 7" xfId="21199"/>
    <cellStyle name="SAPBEXexcCritical6 2 4 7 2" xfId="21200"/>
    <cellStyle name="SAPBEXexcCritical6 2 4 7 2 2" xfId="21201"/>
    <cellStyle name="SAPBEXexcCritical6 2 4 7 3" xfId="21202"/>
    <cellStyle name="SAPBEXexcCritical6 2 4 7 3 2" xfId="21203"/>
    <cellStyle name="SAPBEXexcCritical6 2 4 7 4" xfId="21204"/>
    <cellStyle name="SAPBEXexcCritical6 2 4 8" xfId="21205"/>
    <cellStyle name="SAPBEXexcCritical6 2 4 8 2" xfId="21206"/>
    <cellStyle name="SAPBEXexcCritical6 2 4 9" xfId="21207"/>
    <cellStyle name="SAPBEXexcCritical6 2 4 9 2" xfId="21208"/>
    <cellStyle name="SAPBEXexcCritical6 2 5" xfId="21209"/>
    <cellStyle name="SAPBEXexcCritical6 2 5 10" xfId="21210"/>
    <cellStyle name="SAPBEXexcCritical6 2 5 2" xfId="21211"/>
    <cellStyle name="SAPBEXexcCritical6 2 5 2 2" xfId="21212"/>
    <cellStyle name="SAPBEXexcCritical6 2 5 2 2 2" xfId="21213"/>
    <cellStyle name="SAPBEXexcCritical6 2 5 2 2 2 2" xfId="21214"/>
    <cellStyle name="SAPBEXexcCritical6 2 5 2 2 3" xfId="21215"/>
    <cellStyle name="SAPBEXexcCritical6 2 5 2 2 3 2" xfId="21216"/>
    <cellStyle name="SAPBEXexcCritical6 2 5 2 2 4" xfId="21217"/>
    <cellStyle name="SAPBEXexcCritical6 2 5 2 3" xfId="21218"/>
    <cellStyle name="SAPBEXexcCritical6 2 5 2 3 2" xfId="21219"/>
    <cellStyle name="SAPBEXexcCritical6 2 5 2 4" xfId="21220"/>
    <cellStyle name="SAPBEXexcCritical6 2 5 2 4 2" xfId="21221"/>
    <cellStyle name="SAPBEXexcCritical6 2 5 2 5" xfId="21222"/>
    <cellStyle name="SAPBEXexcCritical6 2 5 3" xfId="21223"/>
    <cellStyle name="SAPBEXexcCritical6 2 5 3 2" xfId="21224"/>
    <cellStyle name="SAPBEXexcCritical6 2 5 3 2 2" xfId="21225"/>
    <cellStyle name="SAPBEXexcCritical6 2 5 3 2 2 2" xfId="21226"/>
    <cellStyle name="SAPBEXexcCritical6 2 5 3 2 3" xfId="21227"/>
    <cellStyle name="SAPBEXexcCritical6 2 5 3 2 3 2" xfId="21228"/>
    <cellStyle name="SAPBEXexcCritical6 2 5 3 2 4" xfId="21229"/>
    <cellStyle name="SAPBEXexcCritical6 2 5 3 3" xfId="21230"/>
    <cellStyle name="SAPBEXexcCritical6 2 5 3 3 2" xfId="21231"/>
    <cellStyle name="SAPBEXexcCritical6 2 5 3 4" xfId="21232"/>
    <cellStyle name="SAPBEXexcCritical6 2 5 3 4 2" xfId="21233"/>
    <cellStyle name="SAPBEXexcCritical6 2 5 3 5" xfId="21234"/>
    <cellStyle name="SAPBEXexcCritical6 2 5 4" xfId="21235"/>
    <cellStyle name="SAPBEXexcCritical6 2 5 4 2" xfId="21236"/>
    <cellStyle name="SAPBEXexcCritical6 2 5 4 2 2" xfId="21237"/>
    <cellStyle name="SAPBEXexcCritical6 2 5 4 2 2 2" xfId="21238"/>
    <cellStyle name="SAPBEXexcCritical6 2 5 4 2 3" xfId="21239"/>
    <cellStyle name="SAPBEXexcCritical6 2 5 4 2 3 2" xfId="21240"/>
    <cellStyle name="SAPBEXexcCritical6 2 5 4 2 4" xfId="21241"/>
    <cellStyle name="SAPBEXexcCritical6 2 5 4 3" xfId="21242"/>
    <cellStyle name="SAPBEXexcCritical6 2 5 4 3 2" xfId="21243"/>
    <cellStyle name="SAPBEXexcCritical6 2 5 4 4" xfId="21244"/>
    <cellStyle name="SAPBEXexcCritical6 2 5 4 4 2" xfId="21245"/>
    <cellStyle name="SAPBEXexcCritical6 2 5 4 5" xfId="21246"/>
    <cellStyle name="SAPBEXexcCritical6 2 5 5" xfId="21247"/>
    <cellStyle name="SAPBEXexcCritical6 2 5 5 2" xfId="21248"/>
    <cellStyle name="SAPBEXexcCritical6 2 5 5 2 2" xfId="21249"/>
    <cellStyle name="SAPBEXexcCritical6 2 5 5 2 2 2" xfId="21250"/>
    <cellStyle name="SAPBEXexcCritical6 2 5 5 2 3" xfId="21251"/>
    <cellStyle name="SAPBEXexcCritical6 2 5 5 2 3 2" xfId="21252"/>
    <cellStyle name="SAPBEXexcCritical6 2 5 5 2 4" xfId="21253"/>
    <cellStyle name="SAPBEXexcCritical6 2 5 5 3" xfId="21254"/>
    <cellStyle name="SAPBEXexcCritical6 2 5 5 3 2" xfId="21255"/>
    <cellStyle name="SAPBEXexcCritical6 2 5 5 4" xfId="21256"/>
    <cellStyle name="SAPBEXexcCritical6 2 5 5 4 2" xfId="21257"/>
    <cellStyle name="SAPBEXexcCritical6 2 5 5 5" xfId="21258"/>
    <cellStyle name="SAPBEXexcCritical6 2 5 6" xfId="21259"/>
    <cellStyle name="SAPBEXexcCritical6 2 5 6 2" xfId="21260"/>
    <cellStyle name="SAPBEXexcCritical6 2 5 6 2 2" xfId="21261"/>
    <cellStyle name="SAPBEXexcCritical6 2 5 6 2 2 2" xfId="21262"/>
    <cellStyle name="SAPBEXexcCritical6 2 5 6 2 3" xfId="21263"/>
    <cellStyle name="SAPBEXexcCritical6 2 5 6 2 3 2" xfId="21264"/>
    <cellStyle name="SAPBEXexcCritical6 2 5 6 2 4" xfId="21265"/>
    <cellStyle name="SAPBEXexcCritical6 2 5 6 3" xfId="21266"/>
    <cellStyle name="SAPBEXexcCritical6 2 5 6 3 2" xfId="21267"/>
    <cellStyle name="SAPBEXexcCritical6 2 5 6 4" xfId="21268"/>
    <cellStyle name="SAPBEXexcCritical6 2 5 6 4 2" xfId="21269"/>
    <cellStyle name="SAPBEXexcCritical6 2 5 6 5" xfId="21270"/>
    <cellStyle name="SAPBEXexcCritical6 2 5 7" xfId="21271"/>
    <cellStyle name="SAPBEXexcCritical6 2 5 7 2" xfId="21272"/>
    <cellStyle name="SAPBEXexcCritical6 2 5 7 2 2" xfId="21273"/>
    <cellStyle name="SAPBEXexcCritical6 2 5 7 3" xfId="21274"/>
    <cellStyle name="SAPBEXexcCritical6 2 5 7 3 2" xfId="21275"/>
    <cellStyle name="SAPBEXexcCritical6 2 5 7 4" xfId="21276"/>
    <cellStyle name="SAPBEXexcCritical6 2 5 8" xfId="21277"/>
    <cellStyle name="SAPBEXexcCritical6 2 5 8 2" xfId="21278"/>
    <cellStyle name="SAPBEXexcCritical6 2 5 9" xfId="21279"/>
    <cellStyle name="SAPBEXexcCritical6 2 5 9 2" xfId="21280"/>
    <cellStyle name="SAPBEXexcCritical6 2 6" xfId="21281"/>
    <cellStyle name="SAPBEXexcCritical6 2 6 2" xfId="21282"/>
    <cellStyle name="SAPBEXexcCritical6 2 6 2 2" xfId="21283"/>
    <cellStyle name="SAPBEXexcCritical6 2 6 2 2 2" xfId="21284"/>
    <cellStyle name="SAPBEXexcCritical6 2 6 2 3" xfId="21285"/>
    <cellStyle name="SAPBEXexcCritical6 2 6 2 3 2" xfId="21286"/>
    <cellStyle name="SAPBEXexcCritical6 2 6 2 4" xfId="21287"/>
    <cellStyle name="SAPBEXexcCritical6 2 6 3" xfId="21288"/>
    <cellStyle name="SAPBEXexcCritical6 2 6 3 2" xfId="21289"/>
    <cellStyle name="SAPBEXexcCritical6 2 6 4" xfId="21290"/>
    <cellStyle name="SAPBEXexcCritical6 2 6 4 2" xfId="21291"/>
    <cellStyle name="SAPBEXexcCritical6 2 6 5" xfId="21292"/>
    <cellStyle name="SAPBEXexcCritical6 2 7" xfId="21293"/>
    <cellStyle name="SAPBEXexcCritical6 2 7 2" xfId="21294"/>
    <cellStyle name="SAPBEXexcCritical6 2 7 2 2" xfId="21295"/>
    <cellStyle name="SAPBEXexcCritical6 2 7 2 2 2" xfId="21296"/>
    <cellStyle name="SAPBEXexcCritical6 2 7 2 3" xfId="21297"/>
    <cellStyle name="SAPBEXexcCritical6 2 7 2 3 2" xfId="21298"/>
    <cellStyle name="SAPBEXexcCritical6 2 7 2 4" xfId="21299"/>
    <cellStyle name="SAPBEXexcCritical6 2 7 3" xfId="21300"/>
    <cellStyle name="SAPBEXexcCritical6 2 7 3 2" xfId="21301"/>
    <cellStyle name="SAPBEXexcCritical6 2 7 4" xfId="21302"/>
    <cellStyle name="SAPBEXexcCritical6 2 7 4 2" xfId="21303"/>
    <cellStyle name="SAPBEXexcCritical6 2 7 5" xfId="21304"/>
    <cellStyle name="SAPBEXexcCritical6 2 8" xfId="21305"/>
    <cellStyle name="SAPBEXexcCritical6 2 8 2" xfId="21306"/>
    <cellStyle name="SAPBEXexcCritical6 2 8 2 2" xfId="21307"/>
    <cellStyle name="SAPBEXexcCritical6 2 8 2 2 2" xfId="21308"/>
    <cellStyle name="SAPBEXexcCritical6 2 8 2 3" xfId="21309"/>
    <cellStyle name="SAPBEXexcCritical6 2 8 2 3 2" xfId="21310"/>
    <cellStyle name="SAPBEXexcCritical6 2 8 2 4" xfId="21311"/>
    <cellStyle name="SAPBEXexcCritical6 2 8 3" xfId="21312"/>
    <cellStyle name="SAPBEXexcCritical6 2 8 3 2" xfId="21313"/>
    <cellStyle name="SAPBEXexcCritical6 2 8 4" xfId="21314"/>
    <cellStyle name="SAPBEXexcCritical6 2 8 4 2" xfId="21315"/>
    <cellStyle name="SAPBEXexcCritical6 2 8 5" xfId="21316"/>
    <cellStyle name="SAPBEXexcCritical6 2 9" xfId="21317"/>
    <cellStyle name="SAPBEXexcCritical6 2 9 2" xfId="21318"/>
    <cellStyle name="SAPBEXexcCritical6 2 9 2 2" xfId="21319"/>
    <cellStyle name="SAPBEXexcCritical6 2 9 2 2 2" xfId="21320"/>
    <cellStyle name="SAPBEXexcCritical6 2 9 2 3" xfId="21321"/>
    <cellStyle name="SAPBEXexcCritical6 2 9 2 3 2" xfId="21322"/>
    <cellStyle name="SAPBEXexcCritical6 2 9 2 4" xfId="21323"/>
    <cellStyle name="SAPBEXexcCritical6 2 9 3" xfId="21324"/>
    <cellStyle name="SAPBEXexcCritical6 2 9 3 2" xfId="21325"/>
    <cellStyle name="SAPBEXexcCritical6 2 9 4" xfId="21326"/>
    <cellStyle name="SAPBEXexcCritical6 2 9 4 2" xfId="21327"/>
    <cellStyle name="SAPBEXexcCritical6 2 9 5" xfId="21328"/>
    <cellStyle name="SAPBEXexcCritical6 20" xfId="21329"/>
    <cellStyle name="SAPBEXexcCritical6 20 2" xfId="21330"/>
    <cellStyle name="SAPBEXexcCritical6 21" xfId="21331"/>
    <cellStyle name="SAPBEXexcCritical6 21 2" xfId="21332"/>
    <cellStyle name="SAPBEXexcCritical6 22" xfId="21333"/>
    <cellStyle name="SAPBEXexcCritical6 3" xfId="21334"/>
    <cellStyle name="SAPBEXexcCritical6 3 10" xfId="21335"/>
    <cellStyle name="SAPBEXexcCritical6 3 10 2" xfId="21336"/>
    <cellStyle name="SAPBEXexcCritical6 3 10 2 2" xfId="21337"/>
    <cellStyle name="SAPBEXexcCritical6 3 10 3" xfId="21338"/>
    <cellStyle name="SAPBEXexcCritical6 3 10 3 2" xfId="21339"/>
    <cellStyle name="SAPBEXexcCritical6 3 10 4" xfId="21340"/>
    <cellStyle name="SAPBEXexcCritical6 3 11" xfId="21341"/>
    <cellStyle name="SAPBEXexcCritical6 3 11 2" xfId="21342"/>
    <cellStyle name="SAPBEXexcCritical6 3 12" xfId="21343"/>
    <cellStyle name="SAPBEXexcCritical6 3 12 2" xfId="21344"/>
    <cellStyle name="SAPBEXexcCritical6 3 13" xfId="21345"/>
    <cellStyle name="SAPBEXexcCritical6 3 2" xfId="21346"/>
    <cellStyle name="SAPBEXexcCritical6 3 2 10" xfId="21347"/>
    <cellStyle name="SAPBEXexcCritical6 3 2 2" xfId="21348"/>
    <cellStyle name="SAPBEXexcCritical6 3 2 2 2" xfId="21349"/>
    <cellStyle name="SAPBEXexcCritical6 3 2 2 2 2" xfId="21350"/>
    <cellStyle name="SAPBEXexcCritical6 3 2 2 2 2 2" xfId="21351"/>
    <cellStyle name="SAPBEXexcCritical6 3 2 2 2 3" xfId="21352"/>
    <cellStyle name="SAPBEXexcCritical6 3 2 2 2 3 2" xfId="21353"/>
    <cellStyle name="SAPBEXexcCritical6 3 2 2 2 4" xfId="21354"/>
    <cellStyle name="SAPBEXexcCritical6 3 2 2 3" xfId="21355"/>
    <cellStyle name="SAPBEXexcCritical6 3 2 2 3 2" xfId="21356"/>
    <cellStyle name="SAPBEXexcCritical6 3 2 2 4" xfId="21357"/>
    <cellStyle name="SAPBEXexcCritical6 3 2 2 4 2" xfId="21358"/>
    <cellStyle name="SAPBEXexcCritical6 3 2 2 5" xfId="21359"/>
    <cellStyle name="SAPBEXexcCritical6 3 2 3" xfId="21360"/>
    <cellStyle name="SAPBEXexcCritical6 3 2 3 2" xfId="21361"/>
    <cellStyle name="SAPBEXexcCritical6 3 2 3 2 2" xfId="21362"/>
    <cellStyle name="SAPBEXexcCritical6 3 2 3 2 2 2" xfId="21363"/>
    <cellStyle name="SAPBEXexcCritical6 3 2 3 2 3" xfId="21364"/>
    <cellStyle name="SAPBEXexcCritical6 3 2 3 2 3 2" xfId="21365"/>
    <cellStyle name="SAPBEXexcCritical6 3 2 3 2 4" xfId="21366"/>
    <cellStyle name="SAPBEXexcCritical6 3 2 3 3" xfId="21367"/>
    <cellStyle name="SAPBEXexcCritical6 3 2 3 3 2" xfId="21368"/>
    <cellStyle name="SAPBEXexcCritical6 3 2 3 4" xfId="21369"/>
    <cellStyle name="SAPBEXexcCritical6 3 2 3 4 2" xfId="21370"/>
    <cellStyle name="SAPBEXexcCritical6 3 2 3 5" xfId="21371"/>
    <cellStyle name="SAPBEXexcCritical6 3 2 4" xfId="21372"/>
    <cellStyle name="SAPBEXexcCritical6 3 2 4 2" xfId="21373"/>
    <cellStyle name="SAPBEXexcCritical6 3 2 4 2 2" xfId="21374"/>
    <cellStyle name="SAPBEXexcCritical6 3 2 4 2 2 2" xfId="21375"/>
    <cellStyle name="SAPBEXexcCritical6 3 2 4 2 3" xfId="21376"/>
    <cellStyle name="SAPBEXexcCritical6 3 2 4 2 3 2" xfId="21377"/>
    <cellStyle name="SAPBEXexcCritical6 3 2 4 2 4" xfId="21378"/>
    <cellStyle name="SAPBEXexcCritical6 3 2 4 3" xfId="21379"/>
    <cellStyle name="SAPBEXexcCritical6 3 2 4 3 2" xfId="21380"/>
    <cellStyle name="SAPBEXexcCritical6 3 2 4 4" xfId="21381"/>
    <cellStyle name="SAPBEXexcCritical6 3 2 4 4 2" xfId="21382"/>
    <cellStyle name="SAPBEXexcCritical6 3 2 4 5" xfId="21383"/>
    <cellStyle name="SAPBEXexcCritical6 3 2 5" xfId="21384"/>
    <cellStyle name="SAPBEXexcCritical6 3 2 5 2" xfId="21385"/>
    <cellStyle name="SAPBEXexcCritical6 3 2 5 2 2" xfId="21386"/>
    <cellStyle name="SAPBEXexcCritical6 3 2 5 2 2 2" xfId="21387"/>
    <cellStyle name="SAPBEXexcCritical6 3 2 5 2 3" xfId="21388"/>
    <cellStyle name="SAPBEXexcCritical6 3 2 5 2 3 2" xfId="21389"/>
    <cellStyle name="SAPBEXexcCritical6 3 2 5 2 4" xfId="21390"/>
    <cellStyle name="SAPBEXexcCritical6 3 2 5 3" xfId="21391"/>
    <cellStyle name="SAPBEXexcCritical6 3 2 5 3 2" xfId="21392"/>
    <cellStyle name="SAPBEXexcCritical6 3 2 5 4" xfId="21393"/>
    <cellStyle name="SAPBEXexcCritical6 3 2 5 4 2" xfId="21394"/>
    <cellStyle name="SAPBEXexcCritical6 3 2 5 5" xfId="21395"/>
    <cellStyle name="SAPBEXexcCritical6 3 2 6" xfId="21396"/>
    <cellStyle name="SAPBEXexcCritical6 3 2 6 2" xfId="21397"/>
    <cellStyle name="SAPBEXexcCritical6 3 2 6 2 2" xfId="21398"/>
    <cellStyle name="SAPBEXexcCritical6 3 2 6 2 2 2" xfId="21399"/>
    <cellStyle name="SAPBEXexcCritical6 3 2 6 2 3" xfId="21400"/>
    <cellStyle name="SAPBEXexcCritical6 3 2 6 2 3 2" xfId="21401"/>
    <cellStyle name="SAPBEXexcCritical6 3 2 6 2 4" xfId="21402"/>
    <cellStyle name="SAPBEXexcCritical6 3 2 6 3" xfId="21403"/>
    <cellStyle name="SAPBEXexcCritical6 3 2 6 3 2" xfId="21404"/>
    <cellStyle name="SAPBEXexcCritical6 3 2 6 4" xfId="21405"/>
    <cellStyle name="SAPBEXexcCritical6 3 2 6 4 2" xfId="21406"/>
    <cellStyle name="SAPBEXexcCritical6 3 2 6 5" xfId="21407"/>
    <cellStyle name="SAPBEXexcCritical6 3 2 7" xfId="21408"/>
    <cellStyle name="SAPBEXexcCritical6 3 2 7 2" xfId="21409"/>
    <cellStyle name="SAPBEXexcCritical6 3 2 7 2 2" xfId="21410"/>
    <cellStyle name="SAPBEXexcCritical6 3 2 7 3" xfId="21411"/>
    <cellStyle name="SAPBEXexcCritical6 3 2 7 3 2" xfId="21412"/>
    <cellStyle name="SAPBEXexcCritical6 3 2 7 4" xfId="21413"/>
    <cellStyle name="SAPBEXexcCritical6 3 2 8" xfId="21414"/>
    <cellStyle name="SAPBEXexcCritical6 3 2 8 2" xfId="21415"/>
    <cellStyle name="SAPBEXexcCritical6 3 2 9" xfId="21416"/>
    <cellStyle name="SAPBEXexcCritical6 3 2 9 2" xfId="21417"/>
    <cellStyle name="SAPBEXexcCritical6 3 3" xfId="21418"/>
    <cellStyle name="SAPBEXexcCritical6 3 3 10" xfId="21419"/>
    <cellStyle name="SAPBEXexcCritical6 3 3 2" xfId="21420"/>
    <cellStyle name="SAPBEXexcCritical6 3 3 2 2" xfId="21421"/>
    <cellStyle name="SAPBEXexcCritical6 3 3 2 2 2" xfId="21422"/>
    <cellStyle name="SAPBEXexcCritical6 3 3 2 2 2 2" xfId="21423"/>
    <cellStyle name="SAPBEXexcCritical6 3 3 2 2 3" xfId="21424"/>
    <cellStyle name="SAPBEXexcCritical6 3 3 2 2 3 2" xfId="21425"/>
    <cellStyle name="SAPBEXexcCritical6 3 3 2 2 4" xfId="21426"/>
    <cellStyle name="SAPBEXexcCritical6 3 3 2 3" xfId="21427"/>
    <cellStyle name="SAPBEXexcCritical6 3 3 2 3 2" xfId="21428"/>
    <cellStyle name="SAPBEXexcCritical6 3 3 2 4" xfId="21429"/>
    <cellStyle name="SAPBEXexcCritical6 3 3 2 4 2" xfId="21430"/>
    <cellStyle name="SAPBEXexcCritical6 3 3 2 5" xfId="21431"/>
    <cellStyle name="SAPBEXexcCritical6 3 3 3" xfId="21432"/>
    <cellStyle name="SAPBEXexcCritical6 3 3 3 2" xfId="21433"/>
    <cellStyle name="SAPBEXexcCritical6 3 3 3 2 2" xfId="21434"/>
    <cellStyle name="SAPBEXexcCritical6 3 3 3 2 2 2" xfId="21435"/>
    <cellStyle name="SAPBEXexcCritical6 3 3 3 2 3" xfId="21436"/>
    <cellStyle name="SAPBEXexcCritical6 3 3 3 2 3 2" xfId="21437"/>
    <cellStyle name="SAPBEXexcCritical6 3 3 3 2 4" xfId="21438"/>
    <cellStyle name="SAPBEXexcCritical6 3 3 3 3" xfId="21439"/>
    <cellStyle name="SAPBEXexcCritical6 3 3 3 3 2" xfId="21440"/>
    <cellStyle name="SAPBEXexcCritical6 3 3 3 4" xfId="21441"/>
    <cellStyle name="SAPBEXexcCritical6 3 3 3 4 2" xfId="21442"/>
    <cellStyle name="SAPBEXexcCritical6 3 3 3 5" xfId="21443"/>
    <cellStyle name="SAPBEXexcCritical6 3 3 4" xfId="21444"/>
    <cellStyle name="SAPBEXexcCritical6 3 3 4 2" xfId="21445"/>
    <cellStyle name="SAPBEXexcCritical6 3 3 4 2 2" xfId="21446"/>
    <cellStyle name="SAPBEXexcCritical6 3 3 4 2 2 2" xfId="21447"/>
    <cellStyle name="SAPBEXexcCritical6 3 3 4 2 3" xfId="21448"/>
    <cellStyle name="SAPBEXexcCritical6 3 3 4 2 3 2" xfId="21449"/>
    <cellStyle name="SAPBEXexcCritical6 3 3 4 2 4" xfId="21450"/>
    <cellStyle name="SAPBEXexcCritical6 3 3 4 3" xfId="21451"/>
    <cellStyle name="SAPBEXexcCritical6 3 3 4 3 2" xfId="21452"/>
    <cellStyle name="SAPBEXexcCritical6 3 3 4 4" xfId="21453"/>
    <cellStyle name="SAPBEXexcCritical6 3 3 4 4 2" xfId="21454"/>
    <cellStyle name="SAPBEXexcCritical6 3 3 4 5" xfId="21455"/>
    <cellStyle name="SAPBEXexcCritical6 3 3 5" xfId="21456"/>
    <cellStyle name="SAPBEXexcCritical6 3 3 5 2" xfId="21457"/>
    <cellStyle name="SAPBEXexcCritical6 3 3 5 2 2" xfId="21458"/>
    <cellStyle name="SAPBEXexcCritical6 3 3 5 2 2 2" xfId="21459"/>
    <cellStyle name="SAPBEXexcCritical6 3 3 5 2 3" xfId="21460"/>
    <cellStyle name="SAPBEXexcCritical6 3 3 5 2 3 2" xfId="21461"/>
    <cellStyle name="SAPBEXexcCritical6 3 3 5 2 4" xfId="21462"/>
    <cellStyle name="SAPBEXexcCritical6 3 3 5 3" xfId="21463"/>
    <cellStyle name="SAPBEXexcCritical6 3 3 5 3 2" xfId="21464"/>
    <cellStyle name="SAPBEXexcCritical6 3 3 5 4" xfId="21465"/>
    <cellStyle name="SAPBEXexcCritical6 3 3 5 4 2" xfId="21466"/>
    <cellStyle name="SAPBEXexcCritical6 3 3 5 5" xfId="21467"/>
    <cellStyle name="SAPBEXexcCritical6 3 3 6" xfId="21468"/>
    <cellStyle name="SAPBEXexcCritical6 3 3 6 2" xfId="21469"/>
    <cellStyle name="SAPBEXexcCritical6 3 3 6 2 2" xfId="21470"/>
    <cellStyle name="SAPBEXexcCritical6 3 3 6 2 2 2" xfId="21471"/>
    <cellStyle name="SAPBEXexcCritical6 3 3 6 2 3" xfId="21472"/>
    <cellStyle name="SAPBEXexcCritical6 3 3 6 2 3 2" xfId="21473"/>
    <cellStyle name="SAPBEXexcCritical6 3 3 6 2 4" xfId="21474"/>
    <cellStyle name="SAPBEXexcCritical6 3 3 6 3" xfId="21475"/>
    <cellStyle name="SAPBEXexcCritical6 3 3 6 3 2" xfId="21476"/>
    <cellStyle name="SAPBEXexcCritical6 3 3 6 4" xfId="21477"/>
    <cellStyle name="SAPBEXexcCritical6 3 3 6 4 2" xfId="21478"/>
    <cellStyle name="SAPBEXexcCritical6 3 3 6 5" xfId="21479"/>
    <cellStyle name="SAPBEXexcCritical6 3 3 7" xfId="21480"/>
    <cellStyle name="SAPBEXexcCritical6 3 3 7 2" xfId="21481"/>
    <cellStyle name="SAPBEXexcCritical6 3 3 7 2 2" xfId="21482"/>
    <cellStyle name="SAPBEXexcCritical6 3 3 7 3" xfId="21483"/>
    <cellStyle name="SAPBEXexcCritical6 3 3 7 3 2" xfId="21484"/>
    <cellStyle name="SAPBEXexcCritical6 3 3 7 4" xfId="21485"/>
    <cellStyle name="SAPBEXexcCritical6 3 3 8" xfId="21486"/>
    <cellStyle name="SAPBEXexcCritical6 3 3 8 2" xfId="21487"/>
    <cellStyle name="SAPBEXexcCritical6 3 3 9" xfId="21488"/>
    <cellStyle name="SAPBEXexcCritical6 3 3 9 2" xfId="21489"/>
    <cellStyle name="SAPBEXexcCritical6 3 4" xfId="21490"/>
    <cellStyle name="SAPBEXexcCritical6 3 4 10" xfId="21491"/>
    <cellStyle name="SAPBEXexcCritical6 3 4 2" xfId="21492"/>
    <cellStyle name="SAPBEXexcCritical6 3 4 2 2" xfId="21493"/>
    <cellStyle name="SAPBEXexcCritical6 3 4 2 2 2" xfId="21494"/>
    <cellStyle name="SAPBEXexcCritical6 3 4 2 2 2 2" xfId="21495"/>
    <cellStyle name="SAPBEXexcCritical6 3 4 2 2 3" xfId="21496"/>
    <cellStyle name="SAPBEXexcCritical6 3 4 2 2 3 2" xfId="21497"/>
    <cellStyle name="SAPBEXexcCritical6 3 4 2 2 4" xfId="21498"/>
    <cellStyle name="SAPBEXexcCritical6 3 4 2 3" xfId="21499"/>
    <cellStyle name="SAPBEXexcCritical6 3 4 2 3 2" xfId="21500"/>
    <cellStyle name="SAPBEXexcCritical6 3 4 2 4" xfId="21501"/>
    <cellStyle name="SAPBEXexcCritical6 3 4 2 4 2" xfId="21502"/>
    <cellStyle name="SAPBEXexcCritical6 3 4 2 5" xfId="21503"/>
    <cellStyle name="SAPBEXexcCritical6 3 4 3" xfId="21504"/>
    <cellStyle name="SAPBEXexcCritical6 3 4 3 2" xfId="21505"/>
    <cellStyle name="SAPBEXexcCritical6 3 4 3 2 2" xfId="21506"/>
    <cellStyle name="SAPBEXexcCritical6 3 4 3 2 2 2" xfId="21507"/>
    <cellStyle name="SAPBEXexcCritical6 3 4 3 2 3" xfId="21508"/>
    <cellStyle name="SAPBEXexcCritical6 3 4 3 2 3 2" xfId="21509"/>
    <cellStyle name="SAPBEXexcCritical6 3 4 3 2 4" xfId="21510"/>
    <cellStyle name="SAPBEXexcCritical6 3 4 3 3" xfId="21511"/>
    <cellStyle name="SAPBEXexcCritical6 3 4 3 3 2" xfId="21512"/>
    <cellStyle name="SAPBEXexcCritical6 3 4 3 4" xfId="21513"/>
    <cellStyle name="SAPBEXexcCritical6 3 4 3 4 2" xfId="21514"/>
    <cellStyle name="SAPBEXexcCritical6 3 4 3 5" xfId="21515"/>
    <cellStyle name="SAPBEXexcCritical6 3 4 4" xfId="21516"/>
    <cellStyle name="SAPBEXexcCritical6 3 4 4 2" xfId="21517"/>
    <cellStyle name="SAPBEXexcCritical6 3 4 4 2 2" xfId="21518"/>
    <cellStyle name="SAPBEXexcCritical6 3 4 4 2 2 2" xfId="21519"/>
    <cellStyle name="SAPBEXexcCritical6 3 4 4 2 3" xfId="21520"/>
    <cellStyle name="SAPBEXexcCritical6 3 4 4 2 3 2" xfId="21521"/>
    <cellStyle name="SAPBEXexcCritical6 3 4 4 2 4" xfId="21522"/>
    <cellStyle name="SAPBEXexcCritical6 3 4 4 3" xfId="21523"/>
    <cellStyle name="SAPBEXexcCritical6 3 4 4 3 2" xfId="21524"/>
    <cellStyle name="SAPBEXexcCritical6 3 4 4 4" xfId="21525"/>
    <cellStyle name="SAPBEXexcCritical6 3 4 4 4 2" xfId="21526"/>
    <cellStyle name="SAPBEXexcCritical6 3 4 4 5" xfId="21527"/>
    <cellStyle name="SAPBEXexcCritical6 3 4 5" xfId="21528"/>
    <cellStyle name="SAPBEXexcCritical6 3 4 5 2" xfId="21529"/>
    <cellStyle name="SAPBEXexcCritical6 3 4 5 2 2" xfId="21530"/>
    <cellStyle name="SAPBEXexcCritical6 3 4 5 2 2 2" xfId="21531"/>
    <cellStyle name="SAPBEXexcCritical6 3 4 5 2 3" xfId="21532"/>
    <cellStyle name="SAPBEXexcCritical6 3 4 5 2 3 2" xfId="21533"/>
    <cellStyle name="SAPBEXexcCritical6 3 4 5 2 4" xfId="21534"/>
    <cellStyle name="SAPBEXexcCritical6 3 4 5 3" xfId="21535"/>
    <cellStyle name="SAPBEXexcCritical6 3 4 5 3 2" xfId="21536"/>
    <cellStyle name="SAPBEXexcCritical6 3 4 5 4" xfId="21537"/>
    <cellStyle name="SAPBEXexcCritical6 3 4 5 4 2" xfId="21538"/>
    <cellStyle name="SAPBEXexcCritical6 3 4 5 5" xfId="21539"/>
    <cellStyle name="SAPBEXexcCritical6 3 4 6" xfId="21540"/>
    <cellStyle name="SAPBEXexcCritical6 3 4 6 2" xfId="21541"/>
    <cellStyle name="SAPBEXexcCritical6 3 4 6 2 2" xfId="21542"/>
    <cellStyle name="SAPBEXexcCritical6 3 4 6 2 2 2" xfId="21543"/>
    <cellStyle name="SAPBEXexcCritical6 3 4 6 2 3" xfId="21544"/>
    <cellStyle name="SAPBEXexcCritical6 3 4 6 2 3 2" xfId="21545"/>
    <cellStyle name="SAPBEXexcCritical6 3 4 6 2 4" xfId="21546"/>
    <cellStyle name="SAPBEXexcCritical6 3 4 6 3" xfId="21547"/>
    <cellStyle name="SAPBEXexcCritical6 3 4 6 3 2" xfId="21548"/>
    <cellStyle name="SAPBEXexcCritical6 3 4 6 4" xfId="21549"/>
    <cellStyle name="SAPBEXexcCritical6 3 4 6 4 2" xfId="21550"/>
    <cellStyle name="SAPBEXexcCritical6 3 4 6 5" xfId="21551"/>
    <cellStyle name="SAPBEXexcCritical6 3 4 7" xfId="21552"/>
    <cellStyle name="SAPBEXexcCritical6 3 4 7 2" xfId="21553"/>
    <cellStyle name="SAPBEXexcCritical6 3 4 7 2 2" xfId="21554"/>
    <cellStyle name="SAPBEXexcCritical6 3 4 7 3" xfId="21555"/>
    <cellStyle name="SAPBEXexcCritical6 3 4 7 3 2" xfId="21556"/>
    <cellStyle name="SAPBEXexcCritical6 3 4 7 4" xfId="21557"/>
    <cellStyle name="SAPBEXexcCritical6 3 4 8" xfId="21558"/>
    <cellStyle name="SAPBEXexcCritical6 3 4 8 2" xfId="21559"/>
    <cellStyle name="SAPBEXexcCritical6 3 4 9" xfId="21560"/>
    <cellStyle name="SAPBEXexcCritical6 3 4 9 2" xfId="21561"/>
    <cellStyle name="SAPBEXexcCritical6 3 5" xfId="21562"/>
    <cellStyle name="SAPBEXexcCritical6 3 5 2" xfId="21563"/>
    <cellStyle name="SAPBEXexcCritical6 3 5 2 2" xfId="21564"/>
    <cellStyle name="SAPBEXexcCritical6 3 5 2 2 2" xfId="21565"/>
    <cellStyle name="SAPBEXexcCritical6 3 5 2 3" xfId="21566"/>
    <cellStyle name="SAPBEXexcCritical6 3 5 2 3 2" xfId="21567"/>
    <cellStyle name="SAPBEXexcCritical6 3 5 2 4" xfId="21568"/>
    <cellStyle name="SAPBEXexcCritical6 3 5 3" xfId="21569"/>
    <cellStyle name="SAPBEXexcCritical6 3 5 3 2" xfId="21570"/>
    <cellStyle name="SAPBEXexcCritical6 3 5 4" xfId="21571"/>
    <cellStyle name="SAPBEXexcCritical6 3 5 4 2" xfId="21572"/>
    <cellStyle name="SAPBEXexcCritical6 3 5 5" xfId="21573"/>
    <cellStyle name="SAPBEXexcCritical6 3 6" xfId="21574"/>
    <cellStyle name="SAPBEXexcCritical6 3 6 2" xfId="21575"/>
    <cellStyle name="SAPBEXexcCritical6 3 6 2 2" xfId="21576"/>
    <cellStyle name="SAPBEXexcCritical6 3 6 2 2 2" xfId="21577"/>
    <cellStyle name="SAPBEXexcCritical6 3 6 2 3" xfId="21578"/>
    <cellStyle name="SAPBEXexcCritical6 3 6 2 3 2" xfId="21579"/>
    <cellStyle name="SAPBEXexcCritical6 3 6 2 4" xfId="21580"/>
    <cellStyle name="SAPBEXexcCritical6 3 6 3" xfId="21581"/>
    <cellStyle name="SAPBEXexcCritical6 3 6 3 2" xfId="21582"/>
    <cellStyle name="SAPBEXexcCritical6 3 6 4" xfId="21583"/>
    <cellStyle name="SAPBEXexcCritical6 3 6 4 2" xfId="21584"/>
    <cellStyle name="SAPBEXexcCritical6 3 6 5" xfId="21585"/>
    <cellStyle name="SAPBEXexcCritical6 3 7" xfId="21586"/>
    <cellStyle name="SAPBEXexcCritical6 3 7 2" xfId="21587"/>
    <cellStyle name="SAPBEXexcCritical6 3 7 2 2" xfId="21588"/>
    <cellStyle name="SAPBEXexcCritical6 3 7 2 2 2" xfId="21589"/>
    <cellStyle name="SAPBEXexcCritical6 3 7 2 3" xfId="21590"/>
    <cellStyle name="SAPBEXexcCritical6 3 7 2 3 2" xfId="21591"/>
    <cellStyle name="SAPBEXexcCritical6 3 7 2 4" xfId="21592"/>
    <cellStyle name="SAPBEXexcCritical6 3 7 3" xfId="21593"/>
    <cellStyle name="SAPBEXexcCritical6 3 7 3 2" xfId="21594"/>
    <cellStyle name="SAPBEXexcCritical6 3 7 4" xfId="21595"/>
    <cellStyle name="SAPBEXexcCritical6 3 7 4 2" xfId="21596"/>
    <cellStyle name="SAPBEXexcCritical6 3 7 5" xfId="21597"/>
    <cellStyle name="SAPBEXexcCritical6 3 8" xfId="21598"/>
    <cellStyle name="SAPBEXexcCritical6 3 8 2" xfId="21599"/>
    <cellStyle name="SAPBEXexcCritical6 3 8 2 2" xfId="21600"/>
    <cellStyle name="SAPBEXexcCritical6 3 8 2 2 2" xfId="21601"/>
    <cellStyle name="SAPBEXexcCritical6 3 8 2 3" xfId="21602"/>
    <cellStyle name="SAPBEXexcCritical6 3 8 2 3 2" xfId="21603"/>
    <cellStyle name="SAPBEXexcCritical6 3 8 2 4" xfId="21604"/>
    <cellStyle name="SAPBEXexcCritical6 3 8 3" xfId="21605"/>
    <cellStyle name="SAPBEXexcCritical6 3 8 3 2" xfId="21606"/>
    <cellStyle name="SAPBEXexcCritical6 3 8 4" xfId="21607"/>
    <cellStyle name="SAPBEXexcCritical6 3 8 4 2" xfId="21608"/>
    <cellStyle name="SAPBEXexcCritical6 3 8 5" xfId="21609"/>
    <cellStyle name="SAPBEXexcCritical6 3 9" xfId="21610"/>
    <cellStyle name="SAPBEXexcCritical6 3 9 2" xfId="21611"/>
    <cellStyle name="SAPBEXexcCritical6 3 9 2 2" xfId="21612"/>
    <cellStyle name="SAPBEXexcCritical6 3 9 2 2 2" xfId="21613"/>
    <cellStyle name="SAPBEXexcCritical6 3 9 2 3" xfId="21614"/>
    <cellStyle name="SAPBEXexcCritical6 3 9 2 3 2" xfId="21615"/>
    <cellStyle name="SAPBEXexcCritical6 3 9 2 4" xfId="21616"/>
    <cellStyle name="SAPBEXexcCritical6 3 9 3" xfId="21617"/>
    <cellStyle name="SAPBEXexcCritical6 3 9 3 2" xfId="21618"/>
    <cellStyle name="SAPBEXexcCritical6 3 9 4" xfId="21619"/>
    <cellStyle name="SAPBEXexcCritical6 3 9 4 2" xfId="21620"/>
    <cellStyle name="SAPBEXexcCritical6 3 9 5" xfId="21621"/>
    <cellStyle name="SAPBEXexcCritical6 4" xfId="21622"/>
    <cellStyle name="SAPBEXexcCritical6 4 10" xfId="21623"/>
    <cellStyle name="SAPBEXexcCritical6 4 2" xfId="21624"/>
    <cellStyle name="SAPBEXexcCritical6 4 2 2" xfId="21625"/>
    <cellStyle name="SAPBEXexcCritical6 4 2 2 2" xfId="21626"/>
    <cellStyle name="SAPBEXexcCritical6 4 2 2 2 2" xfId="21627"/>
    <cellStyle name="SAPBEXexcCritical6 4 2 2 3" xfId="21628"/>
    <cellStyle name="SAPBEXexcCritical6 4 2 2 3 2" xfId="21629"/>
    <cellStyle name="SAPBEXexcCritical6 4 2 2 4" xfId="21630"/>
    <cellStyle name="SAPBEXexcCritical6 4 2 3" xfId="21631"/>
    <cellStyle name="SAPBEXexcCritical6 4 2 3 2" xfId="21632"/>
    <cellStyle name="SAPBEXexcCritical6 4 2 4" xfId="21633"/>
    <cellStyle name="SAPBEXexcCritical6 4 2 4 2" xfId="21634"/>
    <cellStyle name="SAPBEXexcCritical6 4 2 5" xfId="21635"/>
    <cellStyle name="SAPBEXexcCritical6 4 3" xfId="21636"/>
    <cellStyle name="SAPBEXexcCritical6 4 3 2" xfId="21637"/>
    <cellStyle name="SAPBEXexcCritical6 4 3 2 2" xfId="21638"/>
    <cellStyle name="SAPBEXexcCritical6 4 3 2 2 2" xfId="21639"/>
    <cellStyle name="SAPBEXexcCritical6 4 3 2 3" xfId="21640"/>
    <cellStyle name="SAPBEXexcCritical6 4 3 2 3 2" xfId="21641"/>
    <cellStyle name="SAPBEXexcCritical6 4 3 2 4" xfId="21642"/>
    <cellStyle name="SAPBEXexcCritical6 4 3 3" xfId="21643"/>
    <cellStyle name="SAPBEXexcCritical6 4 3 3 2" xfId="21644"/>
    <cellStyle name="SAPBEXexcCritical6 4 3 4" xfId="21645"/>
    <cellStyle name="SAPBEXexcCritical6 4 3 4 2" xfId="21646"/>
    <cellStyle name="SAPBEXexcCritical6 4 3 5" xfId="21647"/>
    <cellStyle name="SAPBEXexcCritical6 4 4" xfId="21648"/>
    <cellStyle name="SAPBEXexcCritical6 4 4 2" xfId="21649"/>
    <cellStyle name="SAPBEXexcCritical6 4 4 2 2" xfId="21650"/>
    <cellStyle name="SAPBEXexcCritical6 4 4 2 2 2" xfId="21651"/>
    <cellStyle name="SAPBEXexcCritical6 4 4 2 3" xfId="21652"/>
    <cellStyle name="SAPBEXexcCritical6 4 4 2 3 2" xfId="21653"/>
    <cellStyle name="SAPBEXexcCritical6 4 4 2 4" xfId="21654"/>
    <cellStyle name="SAPBEXexcCritical6 4 4 3" xfId="21655"/>
    <cellStyle name="SAPBEXexcCritical6 4 4 3 2" xfId="21656"/>
    <cellStyle name="SAPBEXexcCritical6 4 4 4" xfId="21657"/>
    <cellStyle name="SAPBEXexcCritical6 4 4 4 2" xfId="21658"/>
    <cellStyle name="SAPBEXexcCritical6 4 4 5" xfId="21659"/>
    <cellStyle name="SAPBEXexcCritical6 4 5" xfId="21660"/>
    <cellStyle name="SAPBEXexcCritical6 4 5 2" xfId="21661"/>
    <cellStyle name="SAPBEXexcCritical6 4 5 2 2" xfId="21662"/>
    <cellStyle name="SAPBEXexcCritical6 4 5 2 2 2" xfId="21663"/>
    <cellStyle name="SAPBEXexcCritical6 4 5 2 3" xfId="21664"/>
    <cellStyle name="SAPBEXexcCritical6 4 5 2 3 2" xfId="21665"/>
    <cellStyle name="SAPBEXexcCritical6 4 5 2 4" xfId="21666"/>
    <cellStyle name="SAPBEXexcCritical6 4 5 3" xfId="21667"/>
    <cellStyle name="SAPBEXexcCritical6 4 5 3 2" xfId="21668"/>
    <cellStyle name="SAPBEXexcCritical6 4 5 4" xfId="21669"/>
    <cellStyle name="SAPBEXexcCritical6 4 5 4 2" xfId="21670"/>
    <cellStyle name="SAPBEXexcCritical6 4 5 5" xfId="21671"/>
    <cellStyle name="SAPBEXexcCritical6 4 6" xfId="21672"/>
    <cellStyle name="SAPBEXexcCritical6 4 6 2" xfId="21673"/>
    <cellStyle name="SAPBEXexcCritical6 4 6 2 2" xfId="21674"/>
    <cellStyle name="SAPBEXexcCritical6 4 6 2 2 2" xfId="21675"/>
    <cellStyle name="SAPBEXexcCritical6 4 6 2 3" xfId="21676"/>
    <cellStyle name="SAPBEXexcCritical6 4 6 2 3 2" xfId="21677"/>
    <cellStyle name="SAPBEXexcCritical6 4 6 2 4" xfId="21678"/>
    <cellStyle name="SAPBEXexcCritical6 4 6 3" xfId="21679"/>
    <cellStyle name="SAPBEXexcCritical6 4 6 3 2" xfId="21680"/>
    <cellStyle name="SAPBEXexcCritical6 4 6 4" xfId="21681"/>
    <cellStyle name="SAPBEXexcCritical6 4 6 4 2" xfId="21682"/>
    <cellStyle name="SAPBEXexcCritical6 4 6 5" xfId="21683"/>
    <cellStyle name="SAPBEXexcCritical6 4 7" xfId="21684"/>
    <cellStyle name="SAPBEXexcCritical6 4 7 2" xfId="21685"/>
    <cellStyle name="SAPBEXexcCritical6 4 7 2 2" xfId="21686"/>
    <cellStyle name="SAPBEXexcCritical6 4 7 3" xfId="21687"/>
    <cellStyle name="SAPBEXexcCritical6 4 7 3 2" xfId="21688"/>
    <cellStyle name="SAPBEXexcCritical6 4 7 4" xfId="21689"/>
    <cellStyle name="SAPBEXexcCritical6 4 8" xfId="21690"/>
    <cellStyle name="SAPBEXexcCritical6 4 8 2" xfId="21691"/>
    <cellStyle name="SAPBEXexcCritical6 4 9" xfId="21692"/>
    <cellStyle name="SAPBEXexcCritical6 4 9 2" xfId="21693"/>
    <cellStyle name="SAPBEXexcCritical6 5" xfId="21694"/>
    <cellStyle name="SAPBEXexcCritical6 5 10" xfId="21695"/>
    <cellStyle name="SAPBEXexcCritical6 5 2" xfId="21696"/>
    <cellStyle name="SAPBEXexcCritical6 5 2 2" xfId="21697"/>
    <cellStyle name="SAPBEXexcCritical6 5 2 2 2" xfId="21698"/>
    <cellStyle name="SAPBEXexcCritical6 5 2 2 2 2" xfId="21699"/>
    <cellStyle name="SAPBEXexcCritical6 5 2 2 3" xfId="21700"/>
    <cellStyle name="SAPBEXexcCritical6 5 2 2 3 2" xfId="21701"/>
    <cellStyle name="SAPBEXexcCritical6 5 2 2 4" xfId="21702"/>
    <cellStyle name="SAPBEXexcCritical6 5 2 3" xfId="21703"/>
    <cellStyle name="SAPBEXexcCritical6 5 2 3 2" xfId="21704"/>
    <cellStyle name="SAPBEXexcCritical6 5 2 4" xfId="21705"/>
    <cellStyle name="SAPBEXexcCritical6 5 2 4 2" xfId="21706"/>
    <cellStyle name="SAPBEXexcCritical6 5 2 5" xfId="21707"/>
    <cellStyle name="SAPBEXexcCritical6 5 3" xfId="21708"/>
    <cellStyle name="SAPBEXexcCritical6 5 3 2" xfId="21709"/>
    <cellStyle name="SAPBEXexcCritical6 5 3 2 2" xfId="21710"/>
    <cellStyle name="SAPBEXexcCritical6 5 3 2 2 2" xfId="21711"/>
    <cellStyle name="SAPBEXexcCritical6 5 3 2 3" xfId="21712"/>
    <cellStyle name="SAPBEXexcCritical6 5 3 2 3 2" xfId="21713"/>
    <cellStyle name="SAPBEXexcCritical6 5 3 2 4" xfId="21714"/>
    <cellStyle name="SAPBEXexcCritical6 5 3 3" xfId="21715"/>
    <cellStyle name="SAPBEXexcCritical6 5 3 3 2" xfId="21716"/>
    <cellStyle name="SAPBEXexcCritical6 5 3 4" xfId="21717"/>
    <cellStyle name="SAPBEXexcCritical6 5 3 4 2" xfId="21718"/>
    <cellStyle name="SAPBEXexcCritical6 5 3 5" xfId="21719"/>
    <cellStyle name="SAPBEXexcCritical6 5 4" xfId="21720"/>
    <cellStyle name="SAPBEXexcCritical6 5 4 2" xfId="21721"/>
    <cellStyle name="SAPBEXexcCritical6 5 4 2 2" xfId="21722"/>
    <cellStyle name="SAPBEXexcCritical6 5 4 2 2 2" xfId="21723"/>
    <cellStyle name="SAPBEXexcCritical6 5 4 2 3" xfId="21724"/>
    <cellStyle name="SAPBEXexcCritical6 5 4 2 3 2" xfId="21725"/>
    <cellStyle name="SAPBEXexcCritical6 5 4 2 4" xfId="21726"/>
    <cellStyle name="SAPBEXexcCritical6 5 4 3" xfId="21727"/>
    <cellStyle name="SAPBEXexcCritical6 5 4 3 2" xfId="21728"/>
    <cellStyle name="SAPBEXexcCritical6 5 4 4" xfId="21729"/>
    <cellStyle name="SAPBEXexcCritical6 5 4 4 2" xfId="21730"/>
    <cellStyle name="SAPBEXexcCritical6 5 4 5" xfId="21731"/>
    <cellStyle name="SAPBEXexcCritical6 5 5" xfId="21732"/>
    <cellStyle name="SAPBEXexcCritical6 5 5 2" xfId="21733"/>
    <cellStyle name="SAPBEXexcCritical6 5 5 2 2" xfId="21734"/>
    <cellStyle name="SAPBEXexcCritical6 5 5 2 2 2" xfId="21735"/>
    <cellStyle name="SAPBEXexcCritical6 5 5 2 3" xfId="21736"/>
    <cellStyle name="SAPBEXexcCritical6 5 5 2 3 2" xfId="21737"/>
    <cellStyle name="SAPBEXexcCritical6 5 5 2 4" xfId="21738"/>
    <cellStyle name="SAPBEXexcCritical6 5 5 3" xfId="21739"/>
    <cellStyle name="SAPBEXexcCritical6 5 5 3 2" xfId="21740"/>
    <cellStyle name="SAPBEXexcCritical6 5 5 4" xfId="21741"/>
    <cellStyle name="SAPBEXexcCritical6 5 5 4 2" xfId="21742"/>
    <cellStyle name="SAPBEXexcCritical6 5 5 5" xfId="21743"/>
    <cellStyle name="SAPBEXexcCritical6 5 6" xfId="21744"/>
    <cellStyle name="SAPBEXexcCritical6 5 6 2" xfId="21745"/>
    <cellStyle name="SAPBEXexcCritical6 5 6 2 2" xfId="21746"/>
    <cellStyle name="SAPBEXexcCritical6 5 6 2 2 2" xfId="21747"/>
    <cellStyle name="SAPBEXexcCritical6 5 6 2 3" xfId="21748"/>
    <cellStyle name="SAPBEXexcCritical6 5 6 2 3 2" xfId="21749"/>
    <cellStyle name="SAPBEXexcCritical6 5 6 2 4" xfId="21750"/>
    <cellStyle name="SAPBEXexcCritical6 5 6 3" xfId="21751"/>
    <cellStyle name="SAPBEXexcCritical6 5 6 3 2" xfId="21752"/>
    <cellStyle name="SAPBEXexcCritical6 5 6 4" xfId="21753"/>
    <cellStyle name="SAPBEXexcCritical6 5 6 4 2" xfId="21754"/>
    <cellStyle name="SAPBEXexcCritical6 5 6 5" xfId="21755"/>
    <cellStyle name="SAPBEXexcCritical6 5 7" xfId="21756"/>
    <cellStyle name="SAPBEXexcCritical6 5 7 2" xfId="21757"/>
    <cellStyle name="SAPBEXexcCritical6 5 7 2 2" xfId="21758"/>
    <cellStyle name="SAPBEXexcCritical6 5 7 3" xfId="21759"/>
    <cellStyle name="SAPBEXexcCritical6 5 7 3 2" xfId="21760"/>
    <cellStyle name="SAPBEXexcCritical6 5 7 4" xfId="21761"/>
    <cellStyle name="SAPBEXexcCritical6 5 8" xfId="21762"/>
    <cellStyle name="SAPBEXexcCritical6 5 8 2" xfId="21763"/>
    <cellStyle name="SAPBEXexcCritical6 5 9" xfId="21764"/>
    <cellStyle name="SAPBEXexcCritical6 5 9 2" xfId="21765"/>
    <cellStyle name="SAPBEXexcCritical6 6" xfId="21766"/>
    <cellStyle name="SAPBEXexcCritical6 6 10" xfId="21767"/>
    <cellStyle name="SAPBEXexcCritical6 6 2" xfId="21768"/>
    <cellStyle name="SAPBEXexcCritical6 6 2 2" xfId="21769"/>
    <cellStyle name="SAPBEXexcCritical6 6 2 2 2" xfId="21770"/>
    <cellStyle name="SAPBEXexcCritical6 6 2 2 2 2" xfId="21771"/>
    <cellStyle name="SAPBEXexcCritical6 6 2 2 3" xfId="21772"/>
    <cellStyle name="SAPBEXexcCritical6 6 2 2 3 2" xfId="21773"/>
    <cellStyle name="SAPBEXexcCritical6 6 2 2 4" xfId="21774"/>
    <cellStyle name="SAPBEXexcCritical6 6 2 3" xfId="21775"/>
    <cellStyle name="SAPBEXexcCritical6 6 2 3 2" xfId="21776"/>
    <cellStyle name="SAPBEXexcCritical6 6 2 4" xfId="21777"/>
    <cellStyle name="SAPBEXexcCritical6 6 2 4 2" xfId="21778"/>
    <cellStyle name="SAPBEXexcCritical6 6 2 5" xfId="21779"/>
    <cellStyle name="SAPBEXexcCritical6 6 3" xfId="21780"/>
    <cellStyle name="SAPBEXexcCritical6 6 3 2" xfId="21781"/>
    <cellStyle name="SAPBEXexcCritical6 6 3 2 2" xfId="21782"/>
    <cellStyle name="SAPBEXexcCritical6 6 3 2 2 2" xfId="21783"/>
    <cellStyle name="SAPBEXexcCritical6 6 3 2 3" xfId="21784"/>
    <cellStyle name="SAPBEXexcCritical6 6 3 2 3 2" xfId="21785"/>
    <cellStyle name="SAPBEXexcCritical6 6 3 2 4" xfId="21786"/>
    <cellStyle name="SAPBEXexcCritical6 6 3 3" xfId="21787"/>
    <cellStyle name="SAPBEXexcCritical6 6 3 3 2" xfId="21788"/>
    <cellStyle name="SAPBEXexcCritical6 6 3 4" xfId="21789"/>
    <cellStyle name="SAPBEXexcCritical6 6 3 4 2" xfId="21790"/>
    <cellStyle name="SAPBEXexcCritical6 6 3 5" xfId="21791"/>
    <cellStyle name="SAPBEXexcCritical6 6 4" xfId="21792"/>
    <cellStyle name="SAPBEXexcCritical6 6 4 2" xfId="21793"/>
    <cellStyle name="SAPBEXexcCritical6 6 4 2 2" xfId="21794"/>
    <cellStyle name="SAPBEXexcCritical6 6 4 2 2 2" xfId="21795"/>
    <cellStyle name="SAPBEXexcCritical6 6 4 2 3" xfId="21796"/>
    <cellStyle name="SAPBEXexcCritical6 6 4 2 3 2" xfId="21797"/>
    <cellStyle name="SAPBEXexcCritical6 6 4 2 4" xfId="21798"/>
    <cellStyle name="SAPBEXexcCritical6 6 4 3" xfId="21799"/>
    <cellStyle name="SAPBEXexcCritical6 6 4 3 2" xfId="21800"/>
    <cellStyle name="SAPBEXexcCritical6 6 4 4" xfId="21801"/>
    <cellStyle name="SAPBEXexcCritical6 6 4 4 2" xfId="21802"/>
    <cellStyle name="SAPBEXexcCritical6 6 4 5" xfId="21803"/>
    <cellStyle name="SAPBEXexcCritical6 6 5" xfId="21804"/>
    <cellStyle name="SAPBEXexcCritical6 6 5 2" xfId="21805"/>
    <cellStyle name="SAPBEXexcCritical6 6 5 2 2" xfId="21806"/>
    <cellStyle name="SAPBEXexcCritical6 6 5 2 2 2" xfId="21807"/>
    <cellStyle name="SAPBEXexcCritical6 6 5 2 3" xfId="21808"/>
    <cellStyle name="SAPBEXexcCritical6 6 5 2 3 2" xfId="21809"/>
    <cellStyle name="SAPBEXexcCritical6 6 5 2 4" xfId="21810"/>
    <cellStyle name="SAPBEXexcCritical6 6 5 3" xfId="21811"/>
    <cellStyle name="SAPBEXexcCritical6 6 5 3 2" xfId="21812"/>
    <cellStyle name="SAPBEXexcCritical6 6 5 4" xfId="21813"/>
    <cellStyle name="SAPBEXexcCritical6 6 5 4 2" xfId="21814"/>
    <cellStyle name="SAPBEXexcCritical6 6 5 5" xfId="21815"/>
    <cellStyle name="SAPBEXexcCritical6 6 6" xfId="21816"/>
    <cellStyle name="SAPBEXexcCritical6 6 6 2" xfId="21817"/>
    <cellStyle name="SAPBEXexcCritical6 6 6 2 2" xfId="21818"/>
    <cellStyle name="SAPBEXexcCritical6 6 6 2 2 2" xfId="21819"/>
    <cellStyle name="SAPBEXexcCritical6 6 6 2 3" xfId="21820"/>
    <cellStyle name="SAPBEXexcCritical6 6 6 2 3 2" xfId="21821"/>
    <cellStyle name="SAPBEXexcCritical6 6 6 2 4" xfId="21822"/>
    <cellStyle name="SAPBEXexcCritical6 6 6 3" xfId="21823"/>
    <cellStyle name="SAPBEXexcCritical6 6 6 3 2" xfId="21824"/>
    <cellStyle name="SAPBEXexcCritical6 6 6 4" xfId="21825"/>
    <cellStyle name="SAPBEXexcCritical6 6 6 4 2" xfId="21826"/>
    <cellStyle name="SAPBEXexcCritical6 6 6 5" xfId="21827"/>
    <cellStyle name="SAPBEXexcCritical6 6 7" xfId="21828"/>
    <cellStyle name="SAPBEXexcCritical6 6 7 2" xfId="21829"/>
    <cellStyle name="SAPBEXexcCritical6 6 7 2 2" xfId="21830"/>
    <cellStyle name="SAPBEXexcCritical6 6 7 3" xfId="21831"/>
    <cellStyle name="SAPBEXexcCritical6 6 7 3 2" xfId="21832"/>
    <cellStyle name="SAPBEXexcCritical6 6 7 4" xfId="21833"/>
    <cellStyle name="SAPBEXexcCritical6 6 8" xfId="21834"/>
    <cellStyle name="SAPBEXexcCritical6 6 8 2" xfId="21835"/>
    <cellStyle name="SAPBEXexcCritical6 6 9" xfId="21836"/>
    <cellStyle name="SAPBEXexcCritical6 6 9 2" xfId="21837"/>
    <cellStyle name="SAPBEXexcCritical6 7" xfId="21838"/>
    <cellStyle name="SAPBEXexcCritical6 7 2" xfId="21839"/>
    <cellStyle name="SAPBEXexcCritical6 7 2 2" xfId="21840"/>
    <cellStyle name="SAPBEXexcCritical6 7 2 2 2" xfId="21841"/>
    <cellStyle name="SAPBEXexcCritical6 7 2 3" xfId="21842"/>
    <cellStyle name="SAPBEXexcCritical6 7 2 3 2" xfId="21843"/>
    <cellStyle name="SAPBEXexcCritical6 7 2 4" xfId="21844"/>
    <cellStyle name="SAPBEXexcCritical6 7 3" xfId="21845"/>
    <cellStyle name="SAPBEXexcCritical6 7 3 2" xfId="21846"/>
    <cellStyle name="SAPBEXexcCritical6 7 4" xfId="21847"/>
    <cellStyle name="SAPBEXexcCritical6 7 4 2" xfId="21848"/>
    <cellStyle name="SAPBEXexcCritical6 7 5" xfId="21849"/>
    <cellStyle name="SAPBEXexcCritical6 8" xfId="21850"/>
    <cellStyle name="SAPBEXexcCritical6 8 2" xfId="21851"/>
    <cellStyle name="SAPBEXexcCritical6 8 2 2" xfId="21852"/>
    <cellStyle name="SAPBEXexcCritical6 8 2 2 2" xfId="21853"/>
    <cellStyle name="SAPBEXexcCritical6 8 2 3" xfId="21854"/>
    <cellStyle name="SAPBEXexcCritical6 8 2 3 2" xfId="21855"/>
    <cellStyle name="SAPBEXexcCritical6 8 2 4" xfId="21856"/>
    <cellStyle name="SAPBEXexcCritical6 8 3" xfId="21857"/>
    <cellStyle name="SAPBEXexcCritical6 8 3 2" xfId="21858"/>
    <cellStyle name="SAPBEXexcCritical6 8 4" xfId="21859"/>
    <cellStyle name="SAPBEXexcCritical6 8 4 2" xfId="21860"/>
    <cellStyle name="SAPBEXexcCritical6 8 5" xfId="21861"/>
    <cellStyle name="SAPBEXexcCritical6 9" xfId="21862"/>
    <cellStyle name="SAPBEXexcCritical6 9 2" xfId="21863"/>
    <cellStyle name="SAPBEXexcCritical6 9 2 2" xfId="21864"/>
    <cellStyle name="SAPBEXexcCritical6 9 2 2 2" xfId="21865"/>
    <cellStyle name="SAPBEXexcCritical6 9 2 3" xfId="21866"/>
    <cellStyle name="SAPBEXexcCritical6 9 2 3 2" xfId="21867"/>
    <cellStyle name="SAPBEXexcCritical6 9 2 4" xfId="21868"/>
    <cellStyle name="SAPBEXexcCritical6 9 3" xfId="21869"/>
    <cellStyle name="SAPBEXexcCritical6 9 3 2" xfId="21870"/>
    <cellStyle name="SAPBEXexcCritical6 9 4" xfId="21871"/>
    <cellStyle name="SAPBEXexcCritical6 9 4 2" xfId="21872"/>
    <cellStyle name="SAPBEXexcCritical6 9 5" xfId="21873"/>
    <cellStyle name="SAPBEXexcGood1" xfId="839"/>
    <cellStyle name="SAPBEXexcGood1 10" xfId="21874"/>
    <cellStyle name="SAPBEXexcGood1 10 2" xfId="21875"/>
    <cellStyle name="SAPBEXexcGood1 10 2 2" xfId="21876"/>
    <cellStyle name="SAPBEXexcGood1 10 2 2 2" xfId="21877"/>
    <cellStyle name="SAPBEXexcGood1 10 2 3" xfId="21878"/>
    <cellStyle name="SAPBEXexcGood1 10 2 3 2" xfId="21879"/>
    <cellStyle name="SAPBEXexcGood1 10 2 4" xfId="21880"/>
    <cellStyle name="SAPBEXexcGood1 10 3" xfId="21881"/>
    <cellStyle name="SAPBEXexcGood1 10 3 2" xfId="21882"/>
    <cellStyle name="SAPBEXexcGood1 10 4" xfId="21883"/>
    <cellStyle name="SAPBEXexcGood1 10 4 2" xfId="21884"/>
    <cellStyle name="SAPBEXexcGood1 10 5" xfId="21885"/>
    <cellStyle name="SAPBEXexcGood1 11" xfId="21886"/>
    <cellStyle name="SAPBEXexcGood1 11 2" xfId="21887"/>
    <cellStyle name="SAPBEXexcGood1 11 2 2" xfId="21888"/>
    <cellStyle name="SAPBEXexcGood1 11 3" xfId="21889"/>
    <cellStyle name="SAPBEXexcGood1 11 3 2" xfId="21890"/>
    <cellStyle name="SAPBEXexcGood1 11 4" xfId="21891"/>
    <cellStyle name="SAPBEXexcGood1 12" xfId="21892"/>
    <cellStyle name="SAPBEXexcGood1 12 2" xfId="21893"/>
    <cellStyle name="SAPBEXexcGood1 12 2 2" xfId="21894"/>
    <cellStyle name="SAPBEXexcGood1 12 3" xfId="21895"/>
    <cellStyle name="SAPBEXexcGood1 12 3 2" xfId="21896"/>
    <cellStyle name="SAPBEXexcGood1 12 4" xfId="21897"/>
    <cellStyle name="SAPBEXexcGood1 13" xfId="21898"/>
    <cellStyle name="SAPBEXexcGood1 13 2" xfId="21899"/>
    <cellStyle name="SAPBEXexcGood1 13 2 2" xfId="21900"/>
    <cellStyle name="SAPBEXexcGood1 13 3" xfId="21901"/>
    <cellStyle name="SAPBEXexcGood1 13 3 2" xfId="21902"/>
    <cellStyle name="SAPBEXexcGood1 13 4" xfId="21903"/>
    <cellStyle name="SAPBEXexcGood1 14" xfId="21904"/>
    <cellStyle name="SAPBEXexcGood1 14 2" xfId="21905"/>
    <cellStyle name="SAPBEXexcGood1 14 2 2" xfId="21906"/>
    <cellStyle name="SAPBEXexcGood1 14 3" xfId="21907"/>
    <cellStyle name="SAPBEXexcGood1 14 3 2" xfId="21908"/>
    <cellStyle name="SAPBEXexcGood1 14 4" xfId="21909"/>
    <cellStyle name="SAPBEXexcGood1 15" xfId="21910"/>
    <cellStyle name="SAPBEXexcGood1 15 2" xfId="21911"/>
    <cellStyle name="SAPBEXexcGood1 15 2 2" xfId="21912"/>
    <cellStyle name="SAPBEXexcGood1 15 3" xfId="21913"/>
    <cellStyle name="SAPBEXexcGood1 15 3 2" xfId="21914"/>
    <cellStyle name="SAPBEXexcGood1 15 4" xfId="21915"/>
    <cellStyle name="SAPBEXexcGood1 16" xfId="21916"/>
    <cellStyle name="SAPBEXexcGood1 16 2" xfId="21917"/>
    <cellStyle name="SAPBEXexcGood1 16 2 2" xfId="21918"/>
    <cellStyle name="SAPBEXexcGood1 16 3" xfId="21919"/>
    <cellStyle name="SAPBEXexcGood1 17" xfId="21920"/>
    <cellStyle name="SAPBEXexcGood1 17 2" xfId="21921"/>
    <cellStyle name="SAPBEXexcGood1 17 2 2" xfId="21922"/>
    <cellStyle name="SAPBEXexcGood1 17 3" xfId="21923"/>
    <cellStyle name="SAPBEXexcGood1 18" xfId="21924"/>
    <cellStyle name="SAPBEXexcGood1 18 2" xfId="21925"/>
    <cellStyle name="SAPBEXexcGood1 18 2 2" xfId="21926"/>
    <cellStyle name="SAPBEXexcGood1 18 3" xfId="21927"/>
    <cellStyle name="SAPBEXexcGood1 19" xfId="21928"/>
    <cellStyle name="SAPBEXexcGood1 19 2" xfId="21929"/>
    <cellStyle name="SAPBEXexcGood1 2" xfId="21930"/>
    <cellStyle name="SAPBEXexcGood1 2 10" xfId="21931"/>
    <cellStyle name="SAPBEXexcGood1 2 10 2" xfId="21932"/>
    <cellStyle name="SAPBEXexcGood1 2 10 2 2" xfId="21933"/>
    <cellStyle name="SAPBEXexcGood1 2 10 3" xfId="21934"/>
    <cellStyle name="SAPBEXexcGood1 2 10 3 2" xfId="21935"/>
    <cellStyle name="SAPBEXexcGood1 2 10 4" xfId="21936"/>
    <cellStyle name="SAPBEXexcGood1 2 11" xfId="21937"/>
    <cellStyle name="SAPBEXexcGood1 2 11 2" xfId="21938"/>
    <cellStyle name="SAPBEXexcGood1 2 11 2 2" xfId="21939"/>
    <cellStyle name="SAPBEXexcGood1 2 11 3" xfId="21940"/>
    <cellStyle name="SAPBEXexcGood1 2 11 3 2" xfId="21941"/>
    <cellStyle name="SAPBEXexcGood1 2 11 4" xfId="21942"/>
    <cellStyle name="SAPBEXexcGood1 2 12" xfId="21943"/>
    <cellStyle name="SAPBEXexcGood1 2 12 2" xfId="21944"/>
    <cellStyle name="SAPBEXexcGood1 2 12 2 2" xfId="21945"/>
    <cellStyle name="SAPBEXexcGood1 2 12 3" xfId="21946"/>
    <cellStyle name="SAPBEXexcGood1 2 12 3 2" xfId="21947"/>
    <cellStyle name="SAPBEXexcGood1 2 12 4" xfId="21948"/>
    <cellStyle name="SAPBEXexcGood1 2 13" xfId="21949"/>
    <cellStyle name="SAPBEXexcGood1 2 13 2" xfId="21950"/>
    <cellStyle name="SAPBEXexcGood1 2 13 2 2" xfId="21951"/>
    <cellStyle name="SAPBEXexcGood1 2 13 3" xfId="21952"/>
    <cellStyle name="SAPBEXexcGood1 2 13 3 2" xfId="21953"/>
    <cellStyle name="SAPBEXexcGood1 2 13 4" xfId="21954"/>
    <cellStyle name="SAPBEXexcGood1 2 14" xfId="21955"/>
    <cellStyle name="SAPBEXexcGood1 2 14 2" xfId="21956"/>
    <cellStyle name="SAPBEXexcGood1 2 14 2 2" xfId="21957"/>
    <cellStyle name="SAPBEXexcGood1 2 14 3" xfId="21958"/>
    <cellStyle name="SAPBEXexcGood1 2 14 3 2" xfId="21959"/>
    <cellStyle name="SAPBEXexcGood1 2 14 4" xfId="21960"/>
    <cellStyle name="SAPBEXexcGood1 2 15" xfId="21961"/>
    <cellStyle name="SAPBEXexcGood1 2 15 2" xfId="21962"/>
    <cellStyle name="SAPBEXexcGood1 2 15 2 2" xfId="21963"/>
    <cellStyle name="SAPBEXexcGood1 2 15 3" xfId="21964"/>
    <cellStyle name="SAPBEXexcGood1 2 16" xfId="21965"/>
    <cellStyle name="SAPBEXexcGood1 2 16 2" xfId="21966"/>
    <cellStyle name="SAPBEXexcGood1 2 16 2 2" xfId="21967"/>
    <cellStyle name="SAPBEXexcGood1 2 16 3" xfId="21968"/>
    <cellStyle name="SAPBEXexcGood1 2 17" xfId="21969"/>
    <cellStyle name="SAPBEXexcGood1 2 17 2" xfId="21970"/>
    <cellStyle name="SAPBEXexcGood1 2 17 2 2" xfId="21971"/>
    <cellStyle name="SAPBEXexcGood1 2 17 3" xfId="21972"/>
    <cellStyle name="SAPBEXexcGood1 2 18" xfId="21973"/>
    <cellStyle name="SAPBEXexcGood1 2 18 2" xfId="21974"/>
    <cellStyle name="SAPBEXexcGood1 2 19" xfId="21975"/>
    <cellStyle name="SAPBEXexcGood1 2 19 2" xfId="21976"/>
    <cellStyle name="SAPBEXexcGood1 2 2" xfId="21977"/>
    <cellStyle name="SAPBEXexcGood1 2 2 10" xfId="21978"/>
    <cellStyle name="SAPBEXexcGood1 2 2 10 2" xfId="21979"/>
    <cellStyle name="SAPBEXexcGood1 2 2 10 2 2" xfId="21980"/>
    <cellStyle name="SAPBEXexcGood1 2 2 10 3" xfId="21981"/>
    <cellStyle name="SAPBEXexcGood1 2 2 10 3 2" xfId="21982"/>
    <cellStyle name="SAPBEXexcGood1 2 2 10 4" xfId="21983"/>
    <cellStyle name="SAPBEXexcGood1 2 2 11" xfId="21984"/>
    <cellStyle name="SAPBEXexcGood1 2 2 11 2" xfId="21985"/>
    <cellStyle name="SAPBEXexcGood1 2 2 12" xfId="21986"/>
    <cellStyle name="SAPBEXexcGood1 2 2 12 2" xfId="21987"/>
    <cellStyle name="SAPBEXexcGood1 2 2 13" xfId="21988"/>
    <cellStyle name="SAPBEXexcGood1 2 2 2" xfId="21989"/>
    <cellStyle name="SAPBEXexcGood1 2 2 2 10" xfId="21990"/>
    <cellStyle name="SAPBEXexcGood1 2 2 2 2" xfId="21991"/>
    <cellStyle name="SAPBEXexcGood1 2 2 2 2 2" xfId="21992"/>
    <cellStyle name="SAPBEXexcGood1 2 2 2 2 2 2" xfId="21993"/>
    <cellStyle name="SAPBEXexcGood1 2 2 2 2 2 2 2" xfId="21994"/>
    <cellStyle name="SAPBEXexcGood1 2 2 2 2 2 3" xfId="21995"/>
    <cellStyle name="SAPBEXexcGood1 2 2 2 2 2 3 2" xfId="21996"/>
    <cellStyle name="SAPBEXexcGood1 2 2 2 2 2 4" xfId="21997"/>
    <cellStyle name="SAPBEXexcGood1 2 2 2 2 3" xfId="21998"/>
    <cellStyle name="SAPBEXexcGood1 2 2 2 2 3 2" xfId="21999"/>
    <cellStyle name="SAPBEXexcGood1 2 2 2 2 4" xfId="22000"/>
    <cellStyle name="SAPBEXexcGood1 2 2 2 2 4 2" xfId="22001"/>
    <cellStyle name="SAPBEXexcGood1 2 2 2 2 5" xfId="22002"/>
    <cellStyle name="SAPBEXexcGood1 2 2 2 3" xfId="22003"/>
    <cellStyle name="SAPBEXexcGood1 2 2 2 3 2" xfId="22004"/>
    <cellStyle name="SAPBEXexcGood1 2 2 2 3 2 2" xfId="22005"/>
    <cellStyle name="SAPBEXexcGood1 2 2 2 3 2 2 2" xfId="22006"/>
    <cellStyle name="SAPBEXexcGood1 2 2 2 3 2 3" xfId="22007"/>
    <cellStyle name="SAPBEXexcGood1 2 2 2 3 2 3 2" xfId="22008"/>
    <cellStyle name="SAPBEXexcGood1 2 2 2 3 2 4" xfId="22009"/>
    <cellStyle name="SAPBEXexcGood1 2 2 2 3 3" xfId="22010"/>
    <cellStyle name="SAPBEXexcGood1 2 2 2 3 3 2" xfId="22011"/>
    <cellStyle name="SAPBEXexcGood1 2 2 2 3 4" xfId="22012"/>
    <cellStyle name="SAPBEXexcGood1 2 2 2 3 4 2" xfId="22013"/>
    <cellStyle name="SAPBEXexcGood1 2 2 2 3 5" xfId="22014"/>
    <cellStyle name="SAPBEXexcGood1 2 2 2 4" xfId="22015"/>
    <cellStyle name="SAPBEXexcGood1 2 2 2 4 2" xfId="22016"/>
    <cellStyle name="SAPBEXexcGood1 2 2 2 4 2 2" xfId="22017"/>
    <cellStyle name="SAPBEXexcGood1 2 2 2 4 2 2 2" xfId="22018"/>
    <cellStyle name="SAPBEXexcGood1 2 2 2 4 2 3" xfId="22019"/>
    <cellStyle name="SAPBEXexcGood1 2 2 2 4 2 3 2" xfId="22020"/>
    <cellStyle name="SAPBEXexcGood1 2 2 2 4 2 4" xfId="22021"/>
    <cellStyle name="SAPBEXexcGood1 2 2 2 4 3" xfId="22022"/>
    <cellStyle name="SAPBEXexcGood1 2 2 2 4 3 2" xfId="22023"/>
    <cellStyle name="SAPBEXexcGood1 2 2 2 4 4" xfId="22024"/>
    <cellStyle name="SAPBEXexcGood1 2 2 2 4 4 2" xfId="22025"/>
    <cellStyle name="SAPBEXexcGood1 2 2 2 4 5" xfId="22026"/>
    <cellStyle name="SAPBEXexcGood1 2 2 2 5" xfId="22027"/>
    <cellStyle name="SAPBEXexcGood1 2 2 2 5 2" xfId="22028"/>
    <cellStyle name="SAPBEXexcGood1 2 2 2 5 2 2" xfId="22029"/>
    <cellStyle name="SAPBEXexcGood1 2 2 2 5 2 2 2" xfId="22030"/>
    <cellStyle name="SAPBEXexcGood1 2 2 2 5 2 3" xfId="22031"/>
    <cellStyle name="SAPBEXexcGood1 2 2 2 5 2 3 2" xfId="22032"/>
    <cellStyle name="SAPBEXexcGood1 2 2 2 5 2 4" xfId="22033"/>
    <cellStyle name="SAPBEXexcGood1 2 2 2 5 3" xfId="22034"/>
    <cellStyle name="SAPBEXexcGood1 2 2 2 5 3 2" xfId="22035"/>
    <cellStyle name="SAPBEXexcGood1 2 2 2 5 4" xfId="22036"/>
    <cellStyle name="SAPBEXexcGood1 2 2 2 5 4 2" xfId="22037"/>
    <cellStyle name="SAPBEXexcGood1 2 2 2 5 5" xfId="22038"/>
    <cellStyle name="SAPBEXexcGood1 2 2 2 6" xfId="22039"/>
    <cellStyle name="SAPBEXexcGood1 2 2 2 6 2" xfId="22040"/>
    <cellStyle name="SAPBEXexcGood1 2 2 2 6 2 2" xfId="22041"/>
    <cellStyle name="SAPBEXexcGood1 2 2 2 6 2 2 2" xfId="22042"/>
    <cellStyle name="SAPBEXexcGood1 2 2 2 6 2 3" xfId="22043"/>
    <cellStyle name="SAPBEXexcGood1 2 2 2 6 2 3 2" xfId="22044"/>
    <cellStyle name="SAPBEXexcGood1 2 2 2 6 2 4" xfId="22045"/>
    <cellStyle name="SAPBEXexcGood1 2 2 2 6 3" xfId="22046"/>
    <cellStyle name="SAPBEXexcGood1 2 2 2 6 3 2" xfId="22047"/>
    <cellStyle name="SAPBEXexcGood1 2 2 2 6 4" xfId="22048"/>
    <cellStyle name="SAPBEXexcGood1 2 2 2 6 4 2" xfId="22049"/>
    <cellStyle name="SAPBEXexcGood1 2 2 2 6 5" xfId="22050"/>
    <cellStyle name="SAPBEXexcGood1 2 2 2 7" xfId="22051"/>
    <cellStyle name="SAPBEXexcGood1 2 2 2 7 2" xfId="22052"/>
    <cellStyle name="SAPBEXexcGood1 2 2 2 7 2 2" xfId="22053"/>
    <cellStyle name="SAPBEXexcGood1 2 2 2 7 3" xfId="22054"/>
    <cellStyle name="SAPBEXexcGood1 2 2 2 7 3 2" xfId="22055"/>
    <cellStyle name="SAPBEXexcGood1 2 2 2 7 4" xfId="22056"/>
    <cellStyle name="SAPBEXexcGood1 2 2 2 8" xfId="22057"/>
    <cellStyle name="SAPBEXexcGood1 2 2 2 8 2" xfId="22058"/>
    <cellStyle name="SAPBEXexcGood1 2 2 2 9" xfId="22059"/>
    <cellStyle name="SAPBEXexcGood1 2 2 2 9 2" xfId="22060"/>
    <cellStyle name="SAPBEXexcGood1 2 2 3" xfId="22061"/>
    <cellStyle name="SAPBEXexcGood1 2 2 3 10" xfId="22062"/>
    <cellStyle name="SAPBEXexcGood1 2 2 3 2" xfId="22063"/>
    <cellStyle name="SAPBEXexcGood1 2 2 3 2 2" xfId="22064"/>
    <cellStyle name="SAPBEXexcGood1 2 2 3 2 2 2" xfId="22065"/>
    <cellStyle name="SAPBEXexcGood1 2 2 3 2 2 2 2" xfId="22066"/>
    <cellStyle name="SAPBEXexcGood1 2 2 3 2 2 3" xfId="22067"/>
    <cellStyle name="SAPBEXexcGood1 2 2 3 2 2 3 2" xfId="22068"/>
    <cellStyle name="SAPBEXexcGood1 2 2 3 2 2 4" xfId="22069"/>
    <cellStyle name="SAPBEXexcGood1 2 2 3 2 3" xfId="22070"/>
    <cellStyle name="SAPBEXexcGood1 2 2 3 2 3 2" xfId="22071"/>
    <cellStyle name="SAPBEXexcGood1 2 2 3 2 4" xfId="22072"/>
    <cellStyle name="SAPBEXexcGood1 2 2 3 2 4 2" xfId="22073"/>
    <cellStyle name="SAPBEXexcGood1 2 2 3 2 5" xfId="22074"/>
    <cellStyle name="SAPBEXexcGood1 2 2 3 3" xfId="22075"/>
    <cellStyle name="SAPBEXexcGood1 2 2 3 3 2" xfId="22076"/>
    <cellStyle name="SAPBEXexcGood1 2 2 3 3 2 2" xfId="22077"/>
    <cellStyle name="SAPBEXexcGood1 2 2 3 3 2 2 2" xfId="22078"/>
    <cellStyle name="SAPBEXexcGood1 2 2 3 3 2 3" xfId="22079"/>
    <cellStyle name="SAPBEXexcGood1 2 2 3 3 2 3 2" xfId="22080"/>
    <cellStyle name="SAPBEXexcGood1 2 2 3 3 2 4" xfId="22081"/>
    <cellStyle name="SAPBEXexcGood1 2 2 3 3 3" xfId="22082"/>
    <cellStyle name="SAPBEXexcGood1 2 2 3 3 3 2" xfId="22083"/>
    <cellStyle name="SAPBEXexcGood1 2 2 3 3 4" xfId="22084"/>
    <cellStyle name="SAPBEXexcGood1 2 2 3 3 4 2" xfId="22085"/>
    <cellStyle name="SAPBEXexcGood1 2 2 3 3 5" xfId="22086"/>
    <cellStyle name="SAPBEXexcGood1 2 2 3 4" xfId="22087"/>
    <cellStyle name="SAPBEXexcGood1 2 2 3 4 2" xfId="22088"/>
    <cellStyle name="SAPBEXexcGood1 2 2 3 4 2 2" xfId="22089"/>
    <cellStyle name="SAPBEXexcGood1 2 2 3 4 2 2 2" xfId="22090"/>
    <cellStyle name="SAPBEXexcGood1 2 2 3 4 2 3" xfId="22091"/>
    <cellStyle name="SAPBEXexcGood1 2 2 3 4 2 3 2" xfId="22092"/>
    <cellStyle name="SAPBEXexcGood1 2 2 3 4 2 4" xfId="22093"/>
    <cellStyle name="SAPBEXexcGood1 2 2 3 4 3" xfId="22094"/>
    <cellStyle name="SAPBEXexcGood1 2 2 3 4 3 2" xfId="22095"/>
    <cellStyle name="SAPBEXexcGood1 2 2 3 4 4" xfId="22096"/>
    <cellStyle name="SAPBEXexcGood1 2 2 3 4 4 2" xfId="22097"/>
    <cellStyle name="SAPBEXexcGood1 2 2 3 4 5" xfId="22098"/>
    <cellStyle name="SAPBEXexcGood1 2 2 3 5" xfId="22099"/>
    <cellStyle name="SAPBEXexcGood1 2 2 3 5 2" xfId="22100"/>
    <cellStyle name="SAPBEXexcGood1 2 2 3 5 2 2" xfId="22101"/>
    <cellStyle name="SAPBEXexcGood1 2 2 3 5 2 2 2" xfId="22102"/>
    <cellStyle name="SAPBEXexcGood1 2 2 3 5 2 3" xfId="22103"/>
    <cellStyle name="SAPBEXexcGood1 2 2 3 5 2 3 2" xfId="22104"/>
    <cellStyle name="SAPBEXexcGood1 2 2 3 5 2 4" xfId="22105"/>
    <cellStyle name="SAPBEXexcGood1 2 2 3 5 3" xfId="22106"/>
    <cellStyle name="SAPBEXexcGood1 2 2 3 5 3 2" xfId="22107"/>
    <cellStyle name="SAPBEXexcGood1 2 2 3 5 4" xfId="22108"/>
    <cellStyle name="SAPBEXexcGood1 2 2 3 5 4 2" xfId="22109"/>
    <cellStyle name="SAPBEXexcGood1 2 2 3 5 5" xfId="22110"/>
    <cellStyle name="SAPBEXexcGood1 2 2 3 6" xfId="22111"/>
    <cellStyle name="SAPBEXexcGood1 2 2 3 6 2" xfId="22112"/>
    <cellStyle name="SAPBEXexcGood1 2 2 3 6 2 2" xfId="22113"/>
    <cellStyle name="SAPBEXexcGood1 2 2 3 6 2 2 2" xfId="22114"/>
    <cellStyle name="SAPBEXexcGood1 2 2 3 6 2 3" xfId="22115"/>
    <cellStyle name="SAPBEXexcGood1 2 2 3 6 2 3 2" xfId="22116"/>
    <cellStyle name="SAPBEXexcGood1 2 2 3 6 2 4" xfId="22117"/>
    <cellStyle name="SAPBEXexcGood1 2 2 3 6 3" xfId="22118"/>
    <cellStyle name="SAPBEXexcGood1 2 2 3 6 3 2" xfId="22119"/>
    <cellStyle name="SAPBEXexcGood1 2 2 3 6 4" xfId="22120"/>
    <cellStyle name="SAPBEXexcGood1 2 2 3 6 4 2" xfId="22121"/>
    <cellStyle name="SAPBEXexcGood1 2 2 3 6 5" xfId="22122"/>
    <cellStyle name="SAPBEXexcGood1 2 2 3 7" xfId="22123"/>
    <cellStyle name="SAPBEXexcGood1 2 2 3 7 2" xfId="22124"/>
    <cellStyle name="SAPBEXexcGood1 2 2 3 7 2 2" xfId="22125"/>
    <cellStyle name="SAPBEXexcGood1 2 2 3 7 3" xfId="22126"/>
    <cellStyle name="SAPBEXexcGood1 2 2 3 7 3 2" xfId="22127"/>
    <cellStyle name="SAPBEXexcGood1 2 2 3 7 4" xfId="22128"/>
    <cellStyle name="SAPBEXexcGood1 2 2 3 8" xfId="22129"/>
    <cellStyle name="SAPBEXexcGood1 2 2 3 8 2" xfId="22130"/>
    <cellStyle name="SAPBEXexcGood1 2 2 3 9" xfId="22131"/>
    <cellStyle name="SAPBEXexcGood1 2 2 3 9 2" xfId="22132"/>
    <cellStyle name="SAPBEXexcGood1 2 2 4" xfId="22133"/>
    <cellStyle name="SAPBEXexcGood1 2 2 4 10" xfId="22134"/>
    <cellStyle name="SAPBEXexcGood1 2 2 4 2" xfId="22135"/>
    <cellStyle name="SAPBEXexcGood1 2 2 4 2 2" xfId="22136"/>
    <cellStyle name="SAPBEXexcGood1 2 2 4 2 2 2" xfId="22137"/>
    <cellStyle name="SAPBEXexcGood1 2 2 4 2 2 2 2" xfId="22138"/>
    <cellStyle name="SAPBEXexcGood1 2 2 4 2 2 3" xfId="22139"/>
    <cellStyle name="SAPBEXexcGood1 2 2 4 2 2 3 2" xfId="22140"/>
    <cellStyle name="SAPBEXexcGood1 2 2 4 2 2 4" xfId="22141"/>
    <cellStyle name="SAPBEXexcGood1 2 2 4 2 3" xfId="22142"/>
    <cellStyle name="SAPBEXexcGood1 2 2 4 2 3 2" xfId="22143"/>
    <cellStyle name="SAPBEXexcGood1 2 2 4 2 4" xfId="22144"/>
    <cellStyle name="SAPBEXexcGood1 2 2 4 2 4 2" xfId="22145"/>
    <cellStyle name="SAPBEXexcGood1 2 2 4 2 5" xfId="22146"/>
    <cellStyle name="SAPBEXexcGood1 2 2 4 3" xfId="22147"/>
    <cellStyle name="SAPBEXexcGood1 2 2 4 3 2" xfId="22148"/>
    <cellStyle name="SAPBEXexcGood1 2 2 4 3 2 2" xfId="22149"/>
    <cellStyle name="SAPBEXexcGood1 2 2 4 3 2 2 2" xfId="22150"/>
    <cellStyle name="SAPBEXexcGood1 2 2 4 3 2 3" xfId="22151"/>
    <cellStyle name="SAPBEXexcGood1 2 2 4 3 2 3 2" xfId="22152"/>
    <cellStyle name="SAPBEXexcGood1 2 2 4 3 2 4" xfId="22153"/>
    <cellStyle name="SAPBEXexcGood1 2 2 4 3 3" xfId="22154"/>
    <cellStyle name="SAPBEXexcGood1 2 2 4 3 3 2" xfId="22155"/>
    <cellStyle name="SAPBEXexcGood1 2 2 4 3 4" xfId="22156"/>
    <cellStyle name="SAPBEXexcGood1 2 2 4 3 4 2" xfId="22157"/>
    <cellStyle name="SAPBEXexcGood1 2 2 4 3 5" xfId="22158"/>
    <cellStyle name="SAPBEXexcGood1 2 2 4 4" xfId="22159"/>
    <cellStyle name="SAPBEXexcGood1 2 2 4 4 2" xfId="22160"/>
    <cellStyle name="SAPBEXexcGood1 2 2 4 4 2 2" xfId="22161"/>
    <cellStyle name="SAPBEXexcGood1 2 2 4 4 2 2 2" xfId="22162"/>
    <cellStyle name="SAPBEXexcGood1 2 2 4 4 2 3" xfId="22163"/>
    <cellStyle name="SAPBEXexcGood1 2 2 4 4 2 3 2" xfId="22164"/>
    <cellStyle name="SAPBEXexcGood1 2 2 4 4 2 4" xfId="22165"/>
    <cellStyle name="SAPBEXexcGood1 2 2 4 4 3" xfId="22166"/>
    <cellStyle name="SAPBEXexcGood1 2 2 4 4 3 2" xfId="22167"/>
    <cellStyle name="SAPBEXexcGood1 2 2 4 4 4" xfId="22168"/>
    <cellStyle name="SAPBEXexcGood1 2 2 4 4 4 2" xfId="22169"/>
    <cellStyle name="SAPBEXexcGood1 2 2 4 4 5" xfId="22170"/>
    <cellStyle name="SAPBEXexcGood1 2 2 4 5" xfId="22171"/>
    <cellStyle name="SAPBEXexcGood1 2 2 4 5 2" xfId="22172"/>
    <cellStyle name="SAPBEXexcGood1 2 2 4 5 2 2" xfId="22173"/>
    <cellStyle name="SAPBEXexcGood1 2 2 4 5 2 2 2" xfId="22174"/>
    <cellStyle name="SAPBEXexcGood1 2 2 4 5 2 3" xfId="22175"/>
    <cellStyle name="SAPBEXexcGood1 2 2 4 5 2 3 2" xfId="22176"/>
    <cellStyle name="SAPBEXexcGood1 2 2 4 5 2 4" xfId="22177"/>
    <cellStyle name="SAPBEXexcGood1 2 2 4 5 3" xfId="22178"/>
    <cellStyle name="SAPBEXexcGood1 2 2 4 5 3 2" xfId="22179"/>
    <cellStyle name="SAPBEXexcGood1 2 2 4 5 4" xfId="22180"/>
    <cellStyle name="SAPBEXexcGood1 2 2 4 5 4 2" xfId="22181"/>
    <cellStyle name="SAPBEXexcGood1 2 2 4 5 5" xfId="22182"/>
    <cellStyle name="SAPBEXexcGood1 2 2 4 6" xfId="22183"/>
    <cellStyle name="SAPBEXexcGood1 2 2 4 6 2" xfId="22184"/>
    <cellStyle name="SAPBEXexcGood1 2 2 4 6 2 2" xfId="22185"/>
    <cellStyle name="SAPBEXexcGood1 2 2 4 6 2 2 2" xfId="22186"/>
    <cellStyle name="SAPBEXexcGood1 2 2 4 6 2 3" xfId="22187"/>
    <cellStyle name="SAPBEXexcGood1 2 2 4 6 2 3 2" xfId="22188"/>
    <cellStyle name="SAPBEXexcGood1 2 2 4 6 2 4" xfId="22189"/>
    <cellStyle name="SAPBEXexcGood1 2 2 4 6 3" xfId="22190"/>
    <cellStyle name="SAPBEXexcGood1 2 2 4 6 3 2" xfId="22191"/>
    <cellStyle name="SAPBEXexcGood1 2 2 4 6 4" xfId="22192"/>
    <cellStyle name="SAPBEXexcGood1 2 2 4 6 4 2" xfId="22193"/>
    <cellStyle name="SAPBEXexcGood1 2 2 4 6 5" xfId="22194"/>
    <cellStyle name="SAPBEXexcGood1 2 2 4 7" xfId="22195"/>
    <cellStyle name="SAPBEXexcGood1 2 2 4 7 2" xfId="22196"/>
    <cellStyle name="SAPBEXexcGood1 2 2 4 7 2 2" xfId="22197"/>
    <cellStyle name="SAPBEXexcGood1 2 2 4 7 3" xfId="22198"/>
    <cellStyle name="SAPBEXexcGood1 2 2 4 7 3 2" xfId="22199"/>
    <cellStyle name="SAPBEXexcGood1 2 2 4 7 4" xfId="22200"/>
    <cellStyle name="SAPBEXexcGood1 2 2 4 8" xfId="22201"/>
    <cellStyle name="SAPBEXexcGood1 2 2 4 8 2" xfId="22202"/>
    <cellStyle name="SAPBEXexcGood1 2 2 4 9" xfId="22203"/>
    <cellStyle name="SAPBEXexcGood1 2 2 4 9 2" xfId="22204"/>
    <cellStyle name="SAPBEXexcGood1 2 2 5" xfId="22205"/>
    <cellStyle name="SAPBEXexcGood1 2 2 5 2" xfId="22206"/>
    <cellStyle name="SAPBEXexcGood1 2 2 5 2 2" xfId="22207"/>
    <cellStyle name="SAPBEXexcGood1 2 2 5 2 2 2" xfId="22208"/>
    <cellStyle name="SAPBEXexcGood1 2 2 5 2 3" xfId="22209"/>
    <cellStyle name="SAPBEXexcGood1 2 2 5 2 3 2" xfId="22210"/>
    <cellStyle name="SAPBEXexcGood1 2 2 5 2 4" xfId="22211"/>
    <cellStyle name="SAPBEXexcGood1 2 2 5 3" xfId="22212"/>
    <cellStyle name="SAPBEXexcGood1 2 2 5 3 2" xfId="22213"/>
    <cellStyle name="SAPBEXexcGood1 2 2 5 4" xfId="22214"/>
    <cellStyle name="SAPBEXexcGood1 2 2 5 4 2" xfId="22215"/>
    <cellStyle name="SAPBEXexcGood1 2 2 5 5" xfId="22216"/>
    <cellStyle name="SAPBEXexcGood1 2 2 6" xfId="22217"/>
    <cellStyle name="SAPBEXexcGood1 2 2 6 2" xfId="22218"/>
    <cellStyle name="SAPBEXexcGood1 2 2 6 2 2" xfId="22219"/>
    <cellStyle name="SAPBEXexcGood1 2 2 6 2 2 2" xfId="22220"/>
    <cellStyle name="SAPBEXexcGood1 2 2 6 2 3" xfId="22221"/>
    <cellStyle name="SAPBEXexcGood1 2 2 6 2 3 2" xfId="22222"/>
    <cellStyle name="SAPBEXexcGood1 2 2 6 2 4" xfId="22223"/>
    <cellStyle name="SAPBEXexcGood1 2 2 6 3" xfId="22224"/>
    <cellStyle name="SAPBEXexcGood1 2 2 6 3 2" xfId="22225"/>
    <cellStyle name="SAPBEXexcGood1 2 2 6 4" xfId="22226"/>
    <cellStyle name="SAPBEXexcGood1 2 2 6 4 2" xfId="22227"/>
    <cellStyle name="SAPBEXexcGood1 2 2 6 5" xfId="22228"/>
    <cellStyle name="SAPBEXexcGood1 2 2 7" xfId="22229"/>
    <cellStyle name="SAPBEXexcGood1 2 2 7 2" xfId="22230"/>
    <cellStyle name="SAPBEXexcGood1 2 2 7 2 2" xfId="22231"/>
    <cellStyle name="SAPBEXexcGood1 2 2 7 2 2 2" xfId="22232"/>
    <cellStyle name="SAPBEXexcGood1 2 2 7 2 3" xfId="22233"/>
    <cellStyle name="SAPBEXexcGood1 2 2 7 2 3 2" xfId="22234"/>
    <cellStyle name="SAPBEXexcGood1 2 2 7 2 4" xfId="22235"/>
    <cellStyle name="SAPBEXexcGood1 2 2 7 3" xfId="22236"/>
    <cellStyle name="SAPBEXexcGood1 2 2 7 3 2" xfId="22237"/>
    <cellStyle name="SAPBEXexcGood1 2 2 7 4" xfId="22238"/>
    <cellStyle name="SAPBEXexcGood1 2 2 7 4 2" xfId="22239"/>
    <cellStyle name="SAPBEXexcGood1 2 2 7 5" xfId="22240"/>
    <cellStyle name="SAPBEXexcGood1 2 2 8" xfId="22241"/>
    <cellStyle name="SAPBEXexcGood1 2 2 8 2" xfId="22242"/>
    <cellStyle name="SAPBEXexcGood1 2 2 8 2 2" xfId="22243"/>
    <cellStyle name="SAPBEXexcGood1 2 2 8 2 2 2" xfId="22244"/>
    <cellStyle name="SAPBEXexcGood1 2 2 8 2 3" xfId="22245"/>
    <cellStyle name="SAPBEXexcGood1 2 2 8 2 3 2" xfId="22246"/>
    <cellStyle name="SAPBEXexcGood1 2 2 8 2 4" xfId="22247"/>
    <cellStyle name="SAPBEXexcGood1 2 2 8 3" xfId="22248"/>
    <cellStyle name="SAPBEXexcGood1 2 2 8 3 2" xfId="22249"/>
    <cellStyle name="SAPBEXexcGood1 2 2 8 4" xfId="22250"/>
    <cellStyle name="SAPBEXexcGood1 2 2 8 4 2" xfId="22251"/>
    <cellStyle name="SAPBEXexcGood1 2 2 8 5" xfId="22252"/>
    <cellStyle name="SAPBEXexcGood1 2 2 9" xfId="22253"/>
    <cellStyle name="SAPBEXexcGood1 2 2 9 2" xfId="22254"/>
    <cellStyle name="SAPBEXexcGood1 2 2 9 2 2" xfId="22255"/>
    <cellStyle name="SAPBEXexcGood1 2 2 9 2 2 2" xfId="22256"/>
    <cellStyle name="SAPBEXexcGood1 2 2 9 2 3" xfId="22257"/>
    <cellStyle name="SAPBEXexcGood1 2 2 9 2 3 2" xfId="22258"/>
    <cellStyle name="SAPBEXexcGood1 2 2 9 2 4" xfId="22259"/>
    <cellStyle name="SAPBEXexcGood1 2 2 9 3" xfId="22260"/>
    <cellStyle name="SAPBEXexcGood1 2 2 9 3 2" xfId="22261"/>
    <cellStyle name="SAPBEXexcGood1 2 2 9 4" xfId="22262"/>
    <cellStyle name="SAPBEXexcGood1 2 2 9 4 2" xfId="22263"/>
    <cellStyle name="SAPBEXexcGood1 2 2 9 5" xfId="22264"/>
    <cellStyle name="SAPBEXexcGood1 2 20" xfId="22265"/>
    <cellStyle name="SAPBEXexcGood1 2 20 2" xfId="22266"/>
    <cellStyle name="SAPBEXexcGood1 2 21" xfId="22267"/>
    <cellStyle name="SAPBEXexcGood1 2 3" xfId="22268"/>
    <cellStyle name="SAPBEXexcGood1 2 3 10" xfId="22269"/>
    <cellStyle name="SAPBEXexcGood1 2 3 2" xfId="22270"/>
    <cellStyle name="SAPBEXexcGood1 2 3 2 2" xfId="22271"/>
    <cellStyle name="SAPBEXexcGood1 2 3 2 2 2" xfId="22272"/>
    <cellStyle name="SAPBEXexcGood1 2 3 2 2 2 2" xfId="22273"/>
    <cellStyle name="SAPBEXexcGood1 2 3 2 2 3" xfId="22274"/>
    <cellStyle name="SAPBEXexcGood1 2 3 2 2 3 2" xfId="22275"/>
    <cellStyle name="SAPBEXexcGood1 2 3 2 2 4" xfId="22276"/>
    <cellStyle name="SAPBEXexcGood1 2 3 2 3" xfId="22277"/>
    <cellStyle name="SAPBEXexcGood1 2 3 2 3 2" xfId="22278"/>
    <cellStyle name="SAPBEXexcGood1 2 3 2 4" xfId="22279"/>
    <cellStyle name="SAPBEXexcGood1 2 3 2 4 2" xfId="22280"/>
    <cellStyle name="SAPBEXexcGood1 2 3 2 5" xfId="22281"/>
    <cellStyle name="SAPBEXexcGood1 2 3 3" xfId="22282"/>
    <cellStyle name="SAPBEXexcGood1 2 3 3 2" xfId="22283"/>
    <cellStyle name="SAPBEXexcGood1 2 3 3 2 2" xfId="22284"/>
    <cellStyle name="SAPBEXexcGood1 2 3 3 2 2 2" xfId="22285"/>
    <cellStyle name="SAPBEXexcGood1 2 3 3 2 3" xfId="22286"/>
    <cellStyle name="SAPBEXexcGood1 2 3 3 2 3 2" xfId="22287"/>
    <cellStyle name="SAPBEXexcGood1 2 3 3 2 4" xfId="22288"/>
    <cellStyle name="SAPBEXexcGood1 2 3 3 3" xfId="22289"/>
    <cellStyle name="SAPBEXexcGood1 2 3 3 3 2" xfId="22290"/>
    <cellStyle name="SAPBEXexcGood1 2 3 3 4" xfId="22291"/>
    <cellStyle name="SAPBEXexcGood1 2 3 3 4 2" xfId="22292"/>
    <cellStyle name="SAPBEXexcGood1 2 3 3 5" xfId="22293"/>
    <cellStyle name="SAPBEXexcGood1 2 3 4" xfId="22294"/>
    <cellStyle name="SAPBEXexcGood1 2 3 4 2" xfId="22295"/>
    <cellStyle name="SAPBEXexcGood1 2 3 4 2 2" xfId="22296"/>
    <cellStyle name="SAPBEXexcGood1 2 3 4 2 2 2" xfId="22297"/>
    <cellStyle name="SAPBEXexcGood1 2 3 4 2 3" xfId="22298"/>
    <cellStyle name="SAPBEXexcGood1 2 3 4 2 3 2" xfId="22299"/>
    <cellStyle name="SAPBEXexcGood1 2 3 4 2 4" xfId="22300"/>
    <cellStyle name="SAPBEXexcGood1 2 3 4 3" xfId="22301"/>
    <cellStyle name="SAPBEXexcGood1 2 3 4 3 2" xfId="22302"/>
    <cellStyle name="SAPBEXexcGood1 2 3 4 4" xfId="22303"/>
    <cellStyle name="SAPBEXexcGood1 2 3 4 4 2" xfId="22304"/>
    <cellStyle name="SAPBEXexcGood1 2 3 4 5" xfId="22305"/>
    <cellStyle name="SAPBEXexcGood1 2 3 5" xfId="22306"/>
    <cellStyle name="SAPBEXexcGood1 2 3 5 2" xfId="22307"/>
    <cellStyle name="SAPBEXexcGood1 2 3 5 2 2" xfId="22308"/>
    <cellStyle name="SAPBEXexcGood1 2 3 5 2 2 2" xfId="22309"/>
    <cellStyle name="SAPBEXexcGood1 2 3 5 2 3" xfId="22310"/>
    <cellStyle name="SAPBEXexcGood1 2 3 5 2 3 2" xfId="22311"/>
    <cellStyle name="SAPBEXexcGood1 2 3 5 2 4" xfId="22312"/>
    <cellStyle name="SAPBEXexcGood1 2 3 5 3" xfId="22313"/>
    <cellStyle name="SAPBEXexcGood1 2 3 5 3 2" xfId="22314"/>
    <cellStyle name="SAPBEXexcGood1 2 3 5 4" xfId="22315"/>
    <cellStyle name="SAPBEXexcGood1 2 3 5 4 2" xfId="22316"/>
    <cellStyle name="SAPBEXexcGood1 2 3 5 5" xfId="22317"/>
    <cellStyle name="SAPBEXexcGood1 2 3 6" xfId="22318"/>
    <cellStyle name="SAPBEXexcGood1 2 3 6 2" xfId="22319"/>
    <cellStyle name="SAPBEXexcGood1 2 3 6 2 2" xfId="22320"/>
    <cellStyle name="SAPBEXexcGood1 2 3 6 2 2 2" xfId="22321"/>
    <cellStyle name="SAPBEXexcGood1 2 3 6 2 3" xfId="22322"/>
    <cellStyle name="SAPBEXexcGood1 2 3 6 2 3 2" xfId="22323"/>
    <cellStyle name="SAPBEXexcGood1 2 3 6 2 4" xfId="22324"/>
    <cellStyle name="SAPBEXexcGood1 2 3 6 3" xfId="22325"/>
    <cellStyle name="SAPBEXexcGood1 2 3 6 3 2" xfId="22326"/>
    <cellStyle name="SAPBEXexcGood1 2 3 6 4" xfId="22327"/>
    <cellStyle name="SAPBEXexcGood1 2 3 6 4 2" xfId="22328"/>
    <cellStyle name="SAPBEXexcGood1 2 3 6 5" xfId="22329"/>
    <cellStyle name="SAPBEXexcGood1 2 3 7" xfId="22330"/>
    <cellStyle name="SAPBEXexcGood1 2 3 7 2" xfId="22331"/>
    <cellStyle name="SAPBEXexcGood1 2 3 7 2 2" xfId="22332"/>
    <cellStyle name="SAPBEXexcGood1 2 3 7 3" xfId="22333"/>
    <cellStyle name="SAPBEXexcGood1 2 3 7 3 2" xfId="22334"/>
    <cellStyle name="SAPBEXexcGood1 2 3 7 4" xfId="22335"/>
    <cellStyle name="SAPBEXexcGood1 2 3 8" xfId="22336"/>
    <cellStyle name="SAPBEXexcGood1 2 3 8 2" xfId="22337"/>
    <cellStyle name="SAPBEXexcGood1 2 3 9" xfId="22338"/>
    <cellStyle name="SAPBEXexcGood1 2 3 9 2" xfId="22339"/>
    <cellStyle name="SAPBEXexcGood1 2 4" xfId="22340"/>
    <cellStyle name="SAPBEXexcGood1 2 4 10" xfId="22341"/>
    <cellStyle name="SAPBEXexcGood1 2 4 2" xfId="22342"/>
    <cellStyle name="SAPBEXexcGood1 2 4 2 2" xfId="22343"/>
    <cellStyle name="SAPBEXexcGood1 2 4 2 2 2" xfId="22344"/>
    <cellStyle name="SAPBEXexcGood1 2 4 2 2 2 2" xfId="22345"/>
    <cellStyle name="SAPBEXexcGood1 2 4 2 2 3" xfId="22346"/>
    <cellStyle name="SAPBEXexcGood1 2 4 2 2 3 2" xfId="22347"/>
    <cellStyle name="SAPBEXexcGood1 2 4 2 2 4" xfId="22348"/>
    <cellStyle name="SAPBEXexcGood1 2 4 2 3" xfId="22349"/>
    <cellStyle name="SAPBEXexcGood1 2 4 2 3 2" xfId="22350"/>
    <cellStyle name="SAPBEXexcGood1 2 4 2 4" xfId="22351"/>
    <cellStyle name="SAPBEXexcGood1 2 4 2 4 2" xfId="22352"/>
    <cellStyle name="SAPBEXexcGood1 2 4 2 5" xfId="22353"/>
    <cellStyle name="SAPBEXexcGood1 2 4 3" xfId="22354"/>
    <cellStyle name="SAPBEXexcGood1 2 4 3 2" xfId="22355"/>
    <cellStyle name="SAPBEXexcGood1 2 4 3 2 2" xfId="22356"/>
    <cellStyle name="SAPBEXexcGood1 2 4 3 2 2 2" xfId="22357"/>
    <cellStyle name="SAPBEXexcGood1 2 4 3 2 3" xfId="22358"/>
    <cellStyle name="SAPBEXexcGood1 2 4 3 2 3 2" xfId="22359"/>
    <cellStyle name="SAPBEXexcGood1 2 4 3 2 4" xfId="22360"/>
    <cellStyle name="SAPBEXexcGood1 2 4 3 3" xfId="22361"/>
    <cellStyle name="SAPBEXexcGood1 2 4 3 3 2" xfId="22362"/>
    <cellStyle name="SAPBEXexcGood1 2 4 3 4" xfId="22363"/>
    <cellStyle name="SAPBEXexcGood1 2 4 3 4 2" xfId="22364"/>
    <cellStyle name="SAPBEXexcGood1 2 4 3 5" xfId="22365"/>
    <cellStyle name="SAPBEXexcGood1 2 4 4" xfId="22366"/>
    <cellStyle name="SAPBEXexcGood1 2 4 4 2" xfId="22367"/>
    <cellStyle name="SAPBEXexcGood1 2 4 4 2 2" xfId="22368"/>
    <cellStyle name="SAPBEXexcGood1 2 4 4 2 2 2" xfId="22369"/>
    <cellStyle name="SAPBEXexcGood1 2 4 4 2 3" xfId="22370"/>
    <cellStyle name="SAPBEXexcGood1 2 4 4 2 3 2" xfId="22371"/>
    <cellStyle name="SAPBEXexcGood1 2 4 4 2 4" xfId="22372"/>
    <cellStyle name="SAPBEXexcGood1 2 4 4 3" xfId="22373"/>
    <cellStyle name="SAPBEXexcGood1 2 4 4 3 2" xfId="22374"/>
    <cellStyle name="SAPBEXexcGood1 2 4 4 4" xfId="22375"/>
    <cellStyle name="SAPBEXexcGood1 2 4 4 4 2" xfId="22376"/>
    <cellStyle name="SAPBEXexcGood1 2 4 4 5" xfId="22377"/>
    <cellStyle name="SAPBEXexcGood1 2 4 5" xfId="22378"/>
    <cellStyle name="SAPBEXexcGood1 2 4 5 2" xfId="22379"/>
    <cellStyle name="SAPBEXexcGood1 2 4 5 2 2" xfId="22380"/>
    <cellStyle name="SAPBEXexcGood1 2 4 5 2 2 2" xfId="22381"/>
    <cellStyle name="SAPBEXexcGood1 2 4 5 2 3" xfId="22382"/>
    <cellStyle name="SAPBEXexcGood1 2 4 5 2 3 2" xfId="22383"/>
    <cellStyle name="SAPBEXexcGood1 2 4 5 2 4" xfId="22384"/>
    <cellStyle name="SAPBEXexcGood1 2 4 5 3" xfId="22385"/>
    <cellStyle name="SAPBEXexcGood1 2 4 5 3 2" xfId="22386"/>
    <cellStyle name="SAPBEXexcGood1 2 4 5 4" xfId="22387"/>
    <cellStyle name="SAPBEXexcGood1 2 4 5 4 2" xfId="22388"/>
    <cellStyle name="SAPBEXexcGood1 2 4 5 5" xfId="22389"/>
    <cellStyle name="SAPBEXexcGood1 2 4 6" xfId="22390"/>
    <cellStyle name="SAPBEXexcGood1 2 4 6 2" xfId="22391"/>
    <cellStyle name="SAPBEXexcGood1 2 4 6 2 2" xfId="22392"/>
    <cellStyle name="SAPBEXexcGood1 2 4 6 2 2 2" xfId="22393"/>
    <cellStyle name="SAPBEXexcGood1 2 4 6 2 3" xfId="22394"/>
    <cellStyle name="SAPBEXexcGood1 2 4 6 2 3 2" xfId="22395"/>
    <cellStyle name="SAPBEXexcGood1 2 4 6 2 4" xfId="22396"/>
    <cellStyle name="SAPBEXexcGood1 2 4 6 3" xfId="22397"/>
    <cellStyle name="SAPBEXexcGood1 2 4 6 3 2" xfId="22398"/>
    <cellStyle name="SAPBEXexcGood1 2 4 6 4" xfId="22399"/>
    <cellStyle name="SAPBEXexcGood1 2 4 6 4 2" xfId="22400"/>
    <cellStyle name="SAPBEXexcGood1 2 4 6 5" xfId="22401"/>
    <cellStyle name="SAPBEXexcGood1 2 4 7" xfId="22402"/>
    <cellStyle name="SAPBEXexcGood1 2 4 7 2" xfId="22403"/>
    <cellStyle name="SAPBEXexcGood1 2 4 7 2 2" xfId="22404"/>
    <cellStyle name="SAPBEXexcGood1 2 4 7 3" xfId="22405"/>
    <cellStyle name="SAPBEXexcGood1 2 4 7 3 2" xfId="22406"/>
    <cellStyle name="SAPBEXexcGood1 2 4 7 4" xfId="22407"/>
    <cellStyle name="SAPBEXexcGood1 2 4 8" xfId="22408"/>
    <cellStyle name="SAPBEXexcGood1 2 4 8 2" xfId="22409"/>
    <cellStyle name="SAPBEXexcGood1 2 4 9" xfId="22410"/>
    <cellStyle name="SAPBEXexcGood1 2 4 9 2" xfId="22411"/>
    <cellStyle name="SAPBEXexcGood1 2 5" xfId="22412"/>
    <cellStyle name="SAPBEXexcGood1 2 5 10" xfId="22413"/>
    <cellStyle name="SAPBEXexcGood1 2 5 2" xfId="22414"/>
    <cellStyle name="SAPBEXexcGood1 2 5 2 2" xfId="22415"/>
    <cellStyle name="SAPBEXexcGood1 2 5 2 2 2" xfId="22416"/>
    <cellStyle name="SAPBEXexcGood1 2 5 2 2 2 2" xfId="22417"/>
    <cellStyle name="SAPBEXexcGood1 2 5 2 2 3" xfId="22418"/>
    <cellStyle name="SAPBEXexcGood1 2 5 2 2 3 2" xfId="22419"/>
    <cellStyle name="SAPBEXexcGood1 2 5 2 2 4" xfId="22420"/>
    <cellStyle name="SAPBEXexcGood1 2 5 2 3" xfId="22421"/>
    <cellStyle name="SAPBEXexcGood1 2 5 2 3 2" xfId="22422"/>
    <cellStyle name="SAPBEXexcGood1 2 5 2 4" xfId="22423"/>
    <cellStyle name="SAPBEXexcGood1 2 5 2 4 2" xfId="22424"/>
    <cellStyle name="SAPBEXexcGood1 2 5 2 5" xfId="22425"/>
    <cellStyle name="SAPBEXexcGood1 2 5 3" xfId="22426"/>
    <cellStyle name="SAPBEXexcGood1 2 5 3 2" xfId="22427"/>
    <cellStyle name="SAPBEXexcGood1 2 5 3 2 2" xfId="22428"/>
    <cellStyle name="SAPBEXexcGood1 2 5 3 2 2 2" xfId="22429"/>
    <cellStyle name="SAPBEXexcGood1 2 5 3 2 3" xfId="22430"/>
    <cellStyle name="SAPBEXexcGood1 2 5 3 2 3 2" xfId="22431"/>
    <cellStyle name="SAPBEXexcGood1 2 5 3 2 4" xfId="22432"/>
    <cellStyle name="SAPBEXexcGood1 2 5 3 3" xfId="22433"/>
    <cellStyle name="SAPBEXexcGood1 2 5 3 3 2" xfId="22434"/>
    <cellStyle name="SAPBEXexcGood1 2 5 3 4" xfId="22435"/>
    <cellStyle name="SAPBEXexcGood1 2 5 3 4 2" xfId="22436"/>
    <cellStyle name="SAPBEXexcGood1 2 5 3 5" xfId="22437"/>
    <cellStyle name="SAPBEXexcGood1 2 5 4" xfId="22438"/>
    <cellStyle name="SAPBEXexcGood1 2 5 4 2" xfId="22439"/>
    <cellStyle name="SAPBEXexcGood1 2 5 4 2 2" xfId="22440"/>
    <cellStyle name="SAPBEXexcGood1 2 5 4 2 2 2" xfId="22441"/>
    <cellStyle name="SAPBEXexcGood1 2 5 4 2 3" xfId="22442"/>
    <cellStyle name="SAPBEXexcGood1 2 5 4 2 3 2" xfId="22443"/>
    <cellStyle name="SAPBEXexcGood1 2 5 4 2 4" xfId="22444"/>
    <cellStyle name="SAPBEXexcGood1 2 5 4 3" xfId="22445"/>
    <cellStyle name="SAPBEXexcGood1 2 5 4 3 2" xfId="22446"/>
    <cellStyle name="SAPBEXexcGood1 2 5 4 4" xfId="22447"/>
    <cellStyle name="SAPBEXexcGood1 2 5 4 4 2" xfId="22448"/>
    <cellStyle name="SAPBEXexcGood1 2 5 4 5" xfId="22449"/>
    <cellStyle name="SAPBEXexcGood1 2 5 5" xfId="22450"/>
    <cellStyle name="SAPBEXexcGood1 2 5 5 2" xfId="22451"/>
    <cellStyle name="SAPBEXexcGood1 2 5 5 2 2" xfId="22452"/>
    <cellStyle name="SAPBEXexcGood1 2 5 5 2 2 2" xfId="22453"/>
    <cellStyle name="SAPBEXexcGood1 2 5 5 2 3" xfId="22454"/>
    <cellStyle name="SAPBEXexcGood1 2 5 5 2 3 2" xfId="22455"/>
    <cellStyle name="SAPBEXexcGood1 2 5 5 2 4" xfId="22456"/>
    <cellStyle name="SAPBEXexcGood1 2 5 5 3" xfId="22457"/>
    <cellStyle name="SAPBEXexcGood1 2 5 5 3 2" xfId="22458"/>
    <cellStyle name="SAPBEXexcGood1 2 5 5 4" xfId="22459"/>
    <cellStyle name="SAPBEXexcGood1 2 5 5 4 2" xfId="22460"/>
    <cellStyle name="SAPBEXexcGood1 2 5 5 5" xfId="22461"/>
    <cellStyle name="SAPBEXexcGood1 2 5 6" xfId="22462"/>
    <cellStyle name="SAPBEXexcGood1 2 5 6 2" xfId="22463"/>
    <cellStyle name="SAPBEXexcGood1 2 5 6 2 2" xfId="22464"/>
    <cellStyle name="SAPBEXexcGood1 2 5 6 2 2 2" xfId="22465"/>
    <cellStyle name="SAPBEXexcGood1 2 5 6 2 3" xfId="22466"/>
    <cellStyle name="SAPBEXexcGood1 2 5 6 2 3 2" xfId="22467"/>
    <cellStyle name="SAPBEXexcGood1 2 5 6 2 4" xfId="22468"/>
    <cellStyle name="SAPBEXexcGood1 2 5 6 3" xfId="22469"/>
    <cellStyle name="SAPBEXexcGood1 2 5 6 3 2" xfId="22470"/>
    <cellStyle name="SAPBEXexcGood1 2 5 6 4" xfId="22471"/>
    <cellStyle name="SAPBEXexcGood1 2 5 6 4 2" xfId="22472"/>
    <cellStyle name="SAPBEXexcGood1 2 5 6 5" xfId="22473"/>
    <cellStyle name="SAPBEXexcGood1 2 5 7" xfId="22474"/>
    <cellStyle name="SAPBEXexcGood1 2 5 7 2" xfId="22475"/>
    <cellStyle name="SAPBEXexcGood1 2 5 7 2 2" xfId="22476"/>
    <cellStyle name="SAPBEXexcGood1 2 5 7 3" xfId="22477"/>
    <cellStyle name="SAPBEXexcGood1 2 5 7 3 2" xfId="22478"/>
    <cellStyle name="SAPBEXexcGood1 2 5 7 4" xfId="22479"/>
    <cellStyle name="SAPBEXexcGood1 2 5 8" xfId="22480"/>
    <cellStyle name="SAPBEXexcGood1 2 5 8 2" xfId="22481"/>
    <cellStyle name="SAPBEXexcGood1 2 5 9" xfId="22482"/>
    <cellStyle name="SAPBEXexcGood1 2 5 9 2" xfId="22483"/>
    <cellStyle name="SAPBEXexcGood1 2 6" xfId="22484"/>
    <cellStyle name="SAPBEXexcGood1 2 6 2" xfId="22485"/>
    <cellStyle name="SAPBEXexcGood1 2 6 2 2" xfId="22486"/>
    <cellStyle name="SAPBEXexcGood1 2 6 2 2 2" xfId="22487"/>
    <cellStyle name="SAPBEXexcGood1 2 6 2 3" xfId="22488"/>
    <cellStyle name="SAPBEXexcGood1 2 6 2 3 2" xfId="22489"/>
    <cellStyle name="SAPBEXexcGood1 2 6 2 4" xfId="22490"/>
    <cellStyle name="SAPBEXexcGood1 2 6 3" xfId="22491"/>
    <cellStyle name="SAPBEXexcGood1 2 6 3 2" xfId="22492"/>
    <cellStyle name="SAPBEXexcGood1 2 6 4" xfId="22493"/>
    <cellStyle name="SAPBEXexcGood1 2 6 4 2" xfId="22494"/>
    <cellStyle name="SAPBEXexcGood1 2 6 5" xfId="22495"/>
    <cellStyle name="SAPBEXexcGood1 2 7" xfId="22496"/>
    <cellStyle name="SAPBEXexcGood1 2 7 2" xfId="22497"/>
    <cellStyle name="SAPBEXexcGood1 2 7 2 2" xfId="22498"/>
    <cellStyle name="SAPBEXexcGood1 2 7 2 2 2" xfId="22499"/>
    <cellStyle name="SAPBEXexcGood1 2 7 2 3" xfId="22500"/>
    <cellStyle name="SAPBEXexcGood1 2 7 2 3 2" xfId="22501"/>
    <cellStyle name="SAPBEXexcGood1 2 7 2 4" xfId="22502"/>
    <cellStyle name="SAPBEXexcGood1 2 7 3" xfId="22503"/>
    <cellStyle name="SAPBEXexcGood1 2 7 3 2" xfId="22504"/>
    <cellStyle name="SAPBEXexcGood1 2 7 4" xfId="22505"/>
    <cellStyle name="SAPBEXexcGood1 2 7 4 2" xfId="22506"/>
    <cellStyle name="SAPBEXexcGood1 2 7 5" xfId="22507"/>
    <cellStyle name="SAPBEXexcGood1 2 8" xfId="22508"/>
    <cellStyle name="SAPBEXexcGood1 2 8 2" xfId="22509"/>
    <cellStyle name="SAPBEXexcGood1 2 8 2 2" xfId="22510"/>
    <cellStyle name="SAPBEXexcGood1 2 8 2 2 2" xfId="22511"/>
    <cellStyle name="SAPBEXexcGood1 2 8 2 3" xfId="22512"/>
    <cellStyle name="SAPBEXexcGood1 2 8 2 3 2" xfId="22513"/>
    <cellStyle name="SAPBEXexcGood1 2 8 2 4" xfId="22514"/>
    <cellStyle name="SAPBEXexcGood1 2 8 3" xfId="22515"/>
    <cellStyle name="SAPBEXexcGood1 2 8 3 2" xfId="22516"/>
    <cellStyle name="SAPBEXexcGood1 2 8 4" xfId="22517"/>
    <cellStyle name="SAPBEXexcGood1 2 8 4 2" xfId="22518"/>
    <cellStyle name="SAPBEXexcGood1 2 8 5" xfId="22519"/>
    <cellStyle name="SAPBEXexcGood1 2 9" xfId="22520"/>
    <cellStyle name="SAPBEXexcGood1 2 9 2" xfId="22521"/>
    <cellStyle name="SAPBEXexcGood1 2 9 2 2" xfId="22522"/>
    <cellStyle name="SAPBEXexcGood1 2 9 2 2 2" xfId="22523"/>
    <cellStyle name="SAPBEXexcGood1 2 9 2 3" xfId="22524"/>
    <cellStyle name="SAPBEXexcGood1 2 9 2 3 2" xfId="22525"/>
    <cellStyle name="SAPBEXexcGood1 2 9 2 4" xfId="22526"/>
    <cellStyle name="SAPBEXexcGood1 2 9 3" xfId="22527"/>
    <cellStyle name="SAPBEXexcGood1 2 9 3 2" xfId="22528"/>
    <cellStyle name="SAPBEXexcGood1 2 9 4" xfId="22529"/>
    <cellStyle name="SAPBEXexcGood1 2 9 4 2" xfId="22530"/>
    <cellStyle name="SAPBEXexcGood1 2 9 5" xfId="22531"/>
    <cellStyle name="SAPBEXexcGood1 20" xfId="22532"/>
    <cellStyle name="SAPBEXexcGood1 20 2" xfId="22533"/>
    <cellStyle name="SAPBEXexcGood1 21" xfId="22534"/>
    <cellStyle name="SAPBEXexcGood1 21 2" xfId="22535"/>
    <cellStyle name="SAPBEXexcGood1 22" xfId="22536"/>
    <cellStyle name="SAPBEXexcGood1 3" xfId="22537"/>
    <cellStyle name="SAPBEXexcGood1 3 10" xfId="22538"/>
    <cellStyle name="SAPBEXexcGood1 3 10 2" xfId="22539"/>
    <cellStyle name="SAPBEXexcGood1 3 10 2 2" xfId="22540"/>
    <cellStyle name="SAPBEXexcGood1 3 10 3" xfId="22541"/>
    <cellStyle name="SAPBEXexcGood1 3 10 3 2" xfId="22542"/>
    <cellStyle name="SAPBEXexcGood1 3 10 4" xfId="22543"/>
    <cellStyle name="SAPBEXexcGood1 3 11" xfId="22544"/>
    <cellStyle name="SAPBEXexcGood1 3 11 2" xfId="22545"/>
    <cellStyle name="SAPBEXexcGood1 3 12" xfId="22546"/>
    <cellStyle name="SAPBEXexcGood1 3 12 2" xfId="22547"/>
    <cellStyle name="SAPBEXexcGood1 3 13" xfId="22548"/>
    <cellStyle name="SAPBEXexcGood1 3 2" xfId="22549"/>
    <cellStyle name="SAPBEXexcGood1 3 2 10" xfId="22550"/>
    <cellStyle name="SAPBEXexcGood1 3 2 2" xfId="22551"/>
    <cellStyle name="SAPBEXexcGood1 3 2 2 2" xfId="22552"/>
    <cellStyle name="SAPBEXexcGood1 3 2 2 2 2" xfId="22553"/>
    <cellStyle name="SAPBEXexcGood1 3 2 2 2 2 2" xfId="22554"/>
    <cellStyle name="SAPBEXexcGood1 3 2 2 2 3" xfId="22555"/>
    <cellStyle name="SAPBEXexcGood1 3 2 2 2 3 2" xfId="22556"/>
    <cellStyle name="SAPBEXexcGood1 3 2 2 2 4" xfId="22557"/>
    <cellStyle name="SAPBEXexcGood1 3 2 2 3" xfId="22558"/>
    <cellStyle name="SAPBEXexcGood1 3 2 2 3 2" xfId="22559"/>
    <cellStyle name="SAPBEXexcGood1 3 2 2 4" xfId="22560"/>
    <cellStyle name="SAPBEXexcGood1 3 2 2 4 2" xfId="22561"/>
    <cellStyle name="SAPBEXexcGood1 3 2 2 5" xfId="22562"/>
    <cellStyle name="SAPBEXexcGood1 3 2 3" xfId="22563"/>
    <cellStyle name="SAPBEXexcGood1 3 2 3 2" xfId="22564"/>
    <cellStyle name="SAPBEXexcGood1 3 2 3 2 2" xfId="22565"/>
    <cellStyle name="SAPBEXexcGood1 3 2 3 2 2 2" xfId="22566"/>
    <cellStyle name="SAPBEXexcGood1 3 2 3 2 3" xfId="22567"/>
    <cellStyle name="SAPBEXexcGood1 3 2 3 2 3 2" xfId="22568"/>
    <cellStyle name="SAPBEXexcGood1 3 2 3 2 4" xfId="22569"/>
    <cellStyle name="SAPBEXexcGood1 3 2 3 3" xfId="22570"/>
    <cellStyle name="SAPBEXexcGood1 3 2 3 3 2" xfId="22571"/>
    <cellStyle name="SAPBEXexcGood1 3 2 3 4" xfId="22572"/>
    <cellStyle name="SAPBEXexcGood1 3 2 3 4 2" xfId="22573"/>
    <cellStyle name="SAPBEXexcGood1 3 2 3 5" xfId="22574"/>
    <cellStyle name="SAPBEXexcGood1 3 2 4" xfId="22575"/>
    <cellStyle name="SAPBEXexcGood1 3 2 4 2" xfId="22576"/>
    <cellStyle name="SAPBEXexcGood1 3 2 4 2 2" xfId="22577"/>
    <cellStyle name="SAPBEXexcGood1 3 2 4 2 2 2" xfId="22578"/>
    <cellStyle name="SAPBEXexcGood1 3 2 4 2 3" xfId="22579"/>
    <cellStyle name="SAPBEXexcGood1 3 2 4 2 3 2" xfId="22580"/>
    <cellStyle name="SAPBEXexcGood1 3 2 4 2 4" xfId="22581"/>
    <cellStyle name="SAPBEXexcGood1 3 2 4 3" xfId="22582"/>
    <cellStyle name="SAPBEXexcGood1 3 2 4 3 2" xfId="22583"/>
    <cellStyle name="SAPBEXexcGood1 3 2 4 4" xfId="22584"/>
    <cellStyle name="SAPBEXexcGood1 3 2 4 4 2" xfId="22585"/>
    <cellStyle name="SAPBEXexcGood1 3 2 4 5" xfId="22586"/>
    <cellStyle name="SAPBEXexcGood1 3 2 5" xfId="22587"/>
    <cellStyle name="SAPBEXexcGood1 3 2 5 2" xfId="22588"/>
    <cellStyle name="SAPBEXexcGood1 3 2 5 2 2" xfId="22589"/>
    <cellStyle name="SAPBEXexcGood1 3 2 5 2 2 2" xfId="22590"/>
    <cellStyle name="SAPBEXexcGood1 3 2 5 2 3" xfId="22591"/>
    <cellStyle name="SAPBEXexcGood1 3 2 5 2 3 2" xfId="22592"/>
    <cellStyle name="SAPBEXexcGood1 3 2 5 2 4" xfId="22593"/>
    <cellStyle name="SAPBEXexcGood1 3 2 5 3" xfId="22594"/>
    <cellStyle name="SAPBEXexcGood1 3 2 5 3 2" xfId="22595"/>
    <cellStyle name="SAPBEXexcGood1 3 2 5 4" xfId="22596"/>
    <cellStyle name="SAPBEXexcGood1 3 2 5 4 2" xfId="22597"/>
    <cellStyle name="SAPBEXexcGood1 3 2 5 5" xfId="22598"/>
    <cellStyle name="SAPBEXexcGood1 3 2 6" xfId="22599"/>
    <cellStyle name="SAPBEXexcGood1 3 2 6 2" xfId="22600"/>
    <cellStyle name="SAPBEXexcGood1 3 2 6 2 2" xfId="22601"/>
    <cellStyle name="SAPBEXexcGood1 3 2 6 2 2 2" xfId="22602"/>
    <cellStyle name="SAPBEXexcGood1 3 2 6 2 3" xfId="22603"/>
    <cellStyle name="SAPBEXexcGood1 3 2 6 2 3 2" xfId="22604"/>
    <cellStyle name="SAPBEXexcGood1 3 2 6 2 4" xfId="22605"/>
    <cellStyle name="SAPBEXexcGood1 3 2 6 3" xfId="22606"/>
    <cellStyle name="SAPBEXexcGood1 3 2 6 3 2" xfId="22607"/>
    <cellStyle name="SAPBEXexcGood1 3 2 6 4" xfId="22608"/>
    <cellStyle name="SAPBEXexcGood1 3 2 6 4 2" xfId="22609"/>
    <cellStyle name="SAPBEXexcGood1 3 2 6 5" xfId="22610"/>
    <cellStyle name="SAPBEXexcGood1 3 2 7" xfId="22611"/>
    <cellStyle name="SAPBEXexcGood1 3 2 7 2" xfId="22612"/>
    <cellStyle name="SAPBEXexcGood1 3 2 7 2 2" xfId="22613"/>
    <cellStyle name="SAPBEXexcGood1 3 2 7 3" xfId="22614"/>
    <cellStyle name="SAPBEXexcGood1 3 2 7 3 2" xfId="22615"/>
    <cellStyle name="SAPBEXexcGood1 3 2 7 4" xfId="22616"/>
    <cellStyle name="SAPBEXexcGood1 3 2 8" xfId="22617"/>
    <cellStyle name="SAPBEXexcGood1 3 2 8 2" xfId="22618"/>
    <cellStyle name="SAPBEXexcGood1 3 2 9" xfId="22619"/>
    <cellStyle name="SAPBEXexcGood1 3 2 9 2" xfId="22620"/>
    <cellStyle name="SAPBEXexcGood1 3 3" xfId="22621"/>
    <cellStyle name="SAPBEXexcGood1 3 3 10" xfId="22622"/>
    <cellStyle name="SAPBEXexcGood1 3 3 2" xfId="22623"/>
    <cellStyle name="SAPBEXexcGood1 3 3 2 2" xfId="22624"/>
    <cellStyle name="SAPBEXexcGood1 3 3 2 2 2" xfId="22625"/>
    <cellStyle name="SAPBEXexcGood1 3 3 2 2 2 2" xfId="22626"/>
    <cellStyle name="SAPBEXexcGood1 3 3 2 2 3" xfId="22627"/>
    <cellStyle name="SAPBEXexcGood1 3 3 2 2 3 2" xfId="22628"/>
    <cellStyle name="SAPBEXexcGood1 3 3 2 2 4" xfId="22629"/>
    <cellStyle name="SAPBEXexcGood1 3 3 2 3" xfId="22630"/>
    <cellStyle name="SAPBEXexcGood1 3 3 2 3 2" xfId="22631"/>
    <cellStyle name="SAPBEXexcGood1 3 3 2 4" xfId="22632"/>
    <cellStyle name="SAPBEXexcGood1 3 3 2 4 2" xfId="22633"/>
    <cellStyle name="SAPBEXexcGood1 3 3 2 5" xfId="22634"/>
    <cellStyle name="SAPBEXexcGood1 3 3 3" xfId="22635"/>
    <cellStyle name="SAPBEXexcGood1 3 3 3 2" xfId="22636"/>
    <cellStyle name="SAPBEXexcGood1 3 3 3 2 2" xfId="22637"/>
    <cellStyle name="SAPBEXexcGood1 3 3 3 2 2 2" xfId="22638"/>
    <cellStyle name="SAPBEXexcGood1 3 3 3 2 3" xfId="22639"/>
    <cellStyle name="SAPBEXexcGood1 3 3 3 2 3 2" xfId="22640"/>
    <cellStyle name="SAPBEXexcGood1 3 3 3 2 4" xfId="22641"/>
    <cellStyle name="SAPBEXexcGood1 3 3 3 3" xfId="22642"/>
    <cellStyle name="SAPBEXexcGood1 3 3 3 3 2" xfId="22643"/>
    <cellStyle name="SAPBEXexcGood1 3 3 3 4" xfId="22644"/>
    <cellStyle name="SAPBEXexcGood1 3 3 3 4 2" xfId="22645"/>
    <cellStyle name="SAPBEXexcGood1 3 3 3 5" xfId="22646"/>
    <cellStyle name="SAPBEXexcGood1 3 3 4" xfId="22647"/>
    <cellStyle name="SAPBEXexcGood1 3 3 4 2" xfId="22648"/>
    <cellStyle name="SAPBEXexcGood1 3 3 4 2 2" xfId="22649"/>
    <cellStyle name="SAPBEXexcGood1 3 3 4 2 2 2" xfId="22650"/>
    <cellStyle name="SAPBEXexcGood1 3 3 4 2 3" xfId="22651"/>
    <cellStyle name="SAPBEXexcGood1 3 3 4 2 3 2" xfId="22652"/>
    <cellStyle name="SAPBEXexcGood1 3 3 4 2 4" xfId="22653"/>
    <cellStyle name="SAPBEXexcGood1 3 3 4 3" xfId="22654"/>
    <cellStyle name="SAPBEXexcGood1 3 3 4 3 2" xfId="22655"/>
    <cellStyle name="SAPBEXexcGood1 3 3 4 4" xfId="22656"/>
    <cellStyle name="SAPBEXexcGood1 3 3 4 4 2" xfId="22657"/>
    <cellStyle name="SAPBEXexcGood1 3 3 4 5" xfId="22658"/>
    <cellStyle name="SAPBEXexcGood1 3 3 5" xfId="22659"/>
    <cellStyle name="SAPBEXexcGood1 3 3 5 2" xfId="22660"/>
    <cellStyle name="SAPBEXexcGood1 3 3 5 2 2" xfId="22661"/>
    <cellStyle name="SAPBEXexcGood1 3 3 5 2 2 2" xfId="22662"/>
    <cellStyle name="SAPBEXexcGood1 3 3 5 2 3" xfId="22663"/>
    <cellStyle name="SAPBEXexcGood1 3 3 5 2 3 2" xfId="22664"/>
    <cellStyle name="SAPBEXexcGood1 3 3 5 2 4" xfId="22665"/>
    <cellStyle name="SAPBEXexcGood1 3 3 5 3" xfId="22666"/>
    <cellStyle name="SAPBEXexcGood1 3 3 5 3 2" xfId="22667"/>
    <cellStyle name="SAPBEXexcGood1 3 3 5 4" xfId="22668"/>
    <cellStyle name="SAPBEXexcGood1 3 3 5 4 2" xfId="22669"/>
    <cellStyle name="SAPBEXexcGood1 3 3 5 5" xfId="22670"/>
    <cellStyle name="SAPBEXexcGood1 3 3 6" xfId="22671"/>
    <cellStyle name="SAPBEXexcGood1 3 3 6 2" xfId="22672"/>
    <cellStyle name="SAPBEXexcGood1 3 3 6 2 2" xfId="22673"/>
    <cellStyle name="SAPBEXexcGood1 3 3 6 2 2 2" xfId="22674"/>
    <cellStyle name="SAPBEXexcGood1 3 3 6 2 3" xfId="22675"/>
    <cellStyle name="SAPBEXexcGood1 3 3 6 2 3 2" xfId="22676"/>
    <cellStyle name="SAPBEXexcGood1 3 3 6 2 4" xfId="22677"/>
    <cellStyle name="SAPBEXexcGood1 3 3 6 3" xfId="22678"/>
    <cellStyle name="SAPBEXexcGood1 3 3 6 3 2" xfId="22679"/>
    <cellStyle name="SAPBEXexcGood1 3 3 6 4" xfId="22680"/>
    <cellStyle name="SAPBEXexcGood1 3 3 6 4 2" xfId="22681"/>
    <cellStyle name="SAPBEXexcGood1 3 3 6 5" xfId="22682"/>
    <cellStyle name="SAPBEXexcGood1 3 3 7" xfId="22683"/>
    <cellStyle name="SAPBEXexcGood1 3 3 7 2" xfId="22684"/>
    <cellStyle name="SAPBEXexcGood1 3 3 7 2 2" xfId="22685"/>
    <cellStyle name="SAPBEXexcGood1 3 3 7 3" xfId="22686"/>
    <cellStyle name="SAPBEXexcGood1 3 3 7 3 2" xfId="22687"/>
    <cellStyle name="SAPBEXexcGood1 3 3 7 4" xfId="22688"/>
    <cellStyle name="SAPBEXexcGood1 3 3 8" xfId="22689"/>
    <cellStyle name="SAPBEXexcGood1 3 3 8 2" xfId="22690"/>
    <cellStyle name="SAPBEXexcGood1 3 3 9" xfId="22691"/>
    <cellStyle name="SAPBEXexcGood1 3 3 9 2" xfId="22692"/>
    <cellStyle name="SAPBEXexcGood1 3 4" xfId="22693"/>
    <cellStyle name="SAPBEXexcGood1 3 4 10" xfId="22694"/>
    <cellStyle name="SAPBEXexcGood1 3 4 2" xfId="22695"/>
    <cellStyle name="SAPBEXexcGood1 3 4 2 2" xfId="22696"/>
    <cellStyle name="SAPBEXexcGood1 3 4 2 2 2" xfId="22697"/>
    <cellStyle name="SAPBEXexcGood1 3 4 2 2 2 2" xfId="22698"/>
    <cellStyle name="SAPBEXexcGood1 3 4 2 2 3" xfId="22699"/>
    <cellStyle name="SAPBEXexcGood1 3 4 2 2 3 2" xfId="22700"/>
    <cellStyle name="SAPBEXexcGood1 3 4 2 2 4" xfId="22701"/>
    <cellStyle name="SAPBEXexcGood1 3 4 2 3" xfId="22702"/>
    <cellStyle name="SAPBEXexcGood1 3 4 2 3 2" xfId="22703"/>
    <cellStyle name="SAPBEXexcGood1 3 4 2 4" xfId="22704"/>
    <cellStyle name="SAPBEXexcGood1 3 4 2 4 2" xfId="22705"/>
    <cellStyle name="SAPBEXexcGood1 3 4 2 5" xfId="22706"/>
    <cellStyle name="SAPBEXexcGood1 3 4 3" xfId="22707"/>
    <cellStyle name="SAPBEXexcGood1 3 4 3 2" xfId="22708"/>
    <cellStyle name="SAPBEXexcGood1 3 4 3 2 2" xfId="22709"/>
    <cellStyle name="SAPBEXexcGood1 3 4 3 2 2 2" xfId="22710"/>
    <cellStyle name="SAPBEXexcGood1 3 4 3 2 3" xfId="22711"/>
    <cellStyle name="SAPBEXexcGood1 3 4 3 2 3 2" xfId="22712"/>
    <cellStyle name="SAPBEXexcGood1 3 4 3 2 4" xfId="22713"/>
    <cellStyle name="SAPBEXexcGood1 3 4 3 3" xfId="22714"/>
    <cellStyle name="SAPBEXexcGood1 3 4 3 3 2" xfId="22715"/>
    <cellStyle name="SAPBEXexcGood1 3 4 3 4" xfId="22716"/>
    <cellStyle name="SAPBEXexcGood1 3 4 3 4 2" xfId="22717"/>
    <cellStyle name="SAPBEXexcGood1 3 4 3 5" xfId="22718"/>
    <cellStyle name="SAPBEXexcGood1 3 4 4" xfId="22719"/>
    <cellStyle name="SAPBEXexcGood1 3 4 4 2" xfId="22720"/>
    <cellStyle name="SAPBEXexcGood1 3 4 4 2 2" xfId="22721"/>
    <cellStyle name="SAPBEXexcGood1 3 4 4 2 2 2" xfId="22722"/>
    <cellStyle name="SAPBEXexcGood1 3 4 4 2 3" xfId="22723"/>
    <cellStyle name="SAPBEXexcGood1 3 4 4 2 3 2" xfId="22724"/>
    <cellStyle name="SAPBEXexcGood1 3 4 4 2 4" xfId="22725"/>
    <cellStyle name="SAPBEXexcGood1 3 4 4 3" xfId="22726"/>
    <cellStyle name="SAPBEXexcGood1 3 4 4 3 2" xfId="22727"/>
    <cellStyle name="SAPBEXexcGood1 3 4 4 4" xfId="22728"/>
    <cellStyle name="SAPBEXexcGood1 3 4 4 4 2" xfId="22729"/>
    <cellStyle name="SAPBEXexcGood1 3 4 4 5" xfId="22730"/>
    <cellStyle name="SAPBEXexcGood1 3 4 5" xfId="22731"/>
    <cellStyle name="SAPBEXexcGood1 3 4 5 2" xfId="22732"/>
    <cellStyle name="SAPBEXexcGood1 3 4 5 2 2" xfId="22733"/>
    <cellStyle name="SAPBEXexcGood1 3 4 5 2 2 2" xfId="22734"/>
    <cellStyle name="SAPBEXexcGood1 3 4 5 2 3" xfId="22735"/>
    <cellStyle name="SAPBEXexcGood1 3 4 5 2 3 2" xfId="22736"/>
    <cellStyle name="SAPBEXexcGood1 3 4 5 2 4" xfId="22737"/>
    <cellStyle name="SAPBEXexcGood1 3 4 5 3" xfId="22738"/>
    <cellStyle name="SAPBEXexcGood1 3 4 5 3 2" xfId="22739"/>
    <cellStyle name="SAPBEXexcGood1 3 4 5 4" xfId="22740"/>
    <cellStyle name="SAPBEXexcGood1 3 4 5 4 2" xfId="22741"/>
    <cellStyle name="SAPBEXexcGood1 3 4 5 5" xfId="22742"/>
    <cellStyle name="SAPBEXexcGood1 3 4 6" xfId="22743"/>
    <cellStyle name="SAPBEXexcGood1 3 4 6 2" xfId="22744"/>
    <cellStyle name="SAPBEXexcGood1 3 4 6 2 2" xfId="22745"/>
    <cellStyle name="SAPBEXexcGood1 3 4 6 2 2 2" xfId="22746"/>
    <cellStyle name="SAPBEXexcGood1 3 4 6 2 3" xfId="22747"/>
    <cellStyle name="SAPBEXexcGood1 3 4 6 2 3 2" xfId="22748"/>
    <cellStyle name="SAPBEXexcGood1 3 4 6 2 4" xfId="22749"/>
    <cellStyle name="SAPBEXexcGood1 3 4 6 3" xfId="22750"/>
    <cellStyle name="SAPBEXexcGood1 3 4 6 3 2" xfId="22751"/>
    <cellStyle name="SAPBEXexcGood1 3 4 6 4" xfId="22752"/>
    <cellStyle name="SAPBEXexcGood1 3 4 6 4 2" xfId="22753"/>
    <cellStyle name="SAPBEXexcGood1 3 4 6 5" xfId="22754"/>
    <cellStyle name="SAPBEXexcGood1 3 4 7" xfId="22755"/>
    <cellStyle name="SAPBEXexcGood1 3 4 7 2" xfId="22756"/>
    <cellStyle name="SAPBEXexcGood1 3 4 7 2 2" xfId="22757"/>
    <cellStyle name="SAPBEXexcGood1 3 4 7 3" xfId="22758"/>
    <cellStyle name="SAPBEXexcGood1 3 4 7 3 2" xfId="22759"/>
    <cellStyle name="SAPBEXexcGood1 3 4 7 4" xfId="22760"/>
    <cellStyle name="SAPBEXexcGood1 3 4 8" xfId="22761"/>
    <cellStyle name="SAPBEXexcGood1 3 4 8 2" xfId="22762"/>
    <cellStyle name="SAPBEXexcGood1 3 4 9" xfId="22763"/>
    <cellStyle name="SAPBEXexcGood1 3 4 9 2" xfId="22764"/>
    <cellStyle name="SAPBEXexcGood1 3 5" xfId="22765"/>
    <cellStyle name="SAPBEXexcGood1 3 5 2" xfId="22766"/>
    <cellStyle name="SAPBEXexcGood1 3 5 2 2" xfId="22767"/>
    <cellStyle name="SAPBEXexcGood1 3 5 2 2 2" xfId="22768"/>
    <cellStyle name="SAPBEXexcGood1 3 5 2 3" xfId="22769"/>
    <cellStyle name="SAPBEXexcGood1 3 5 2 3 2" xfId="22770"/>
    <cellStyle name="SAPBEXexcGood1 3 5 2 4" xfId="22771"/>
    <cellStyle name="SAPBEXexcGood1 3 5 3" xfId="22772"/>
    <cellStyle name="SAPBEXexcGood1 3 5 3 2" xfId="22773"/>
    <cellStyle name="SAPBEXexcGood1 3 5 4" xfId="22774"/>
    <cellStyle name="SAPBEXexcGood1 3 5 4 2" xfId="22775"/>
    <cellStyle name="SAPBEXexcGood1 3 5 5" xfId="22776"/>
    <cellStyle name="SAPBEXexcGood1 3 6" xfId="22777"/>
    <cellStyle name="SAPBEXexcGood1 3 6 2" xfId="22778"/>
    <cellStyle name="SAPBEXexcGood1 3 6 2 2" xfId="22779"/>
    <cellStyle name="SAPBEXexcGood1 3 6 2 2 2" xfId="22780"/>
    <cellStyle name="SAPBEXexcGood1 3 6 2 3" xfId="22781"/>
    <cellStyle name="SAPBEXexcGood1 3 6 2 3 2" xfId="22782"/>
    <cellStyle name="SAPBEXexcGood1 3 6 2 4" xfId="22783"/>
    <cellStyle name="SAPBEXexcGood1 3 6 3" xfId="22784"/>
    <cellStyle name="SAPBEXexcGood1 3 6 3 2" xfId="22785"/>
    <cellStyle name="SAPBEXexcGood1 3 6 4" xfId="22786"/>
    <cellStyle name="SAPBEXexcGood1 3 6 4 2" xfId="22787"/>
    <cellStyle name="SAPBEXexcGood1 3 6 5" xfId="22788"/>
    <cellStyle name="SAPBEXexcGood1 3 7" xfId="22789"/>
    <cellStyle name="SAPBEXexcGood1 3 7 2" xfId="22790"/>
    <cellStyle name="SAPBEXexcGood1 3 7 2 2" xfId="22791"/>
    <cellStyle name="SAPBEXexcGood1 3 7 2 2 2" xfId="22792"/>
    <cellStyle name="SAPBEXexcGood1 3 7 2 3" xfId="22793"/>
    <cellStyle name="SAPBEXexcGood1 3 7 2 3 2" xfId="22794"/>
    <cellStyle name="SAPBEXexcGood1 3 7 2 4" xfId="22795"/>
    <cellStyle name="SAPBEXexcGood1 3 7 3" xfId="22796"/>
    <cellStyle name="SAPBEXexcGood1 3 7 3 2" xfId="22797"/>
    <cellStyle name="SAPBEXexcGood1 3 7 4" xfId="22798"/>
    <cellStyle name="SAPBEXexcGood1 3 7 4 2" xfId="22799"/>
    <cellStyle name="SAPBEXexcGood1 3 7 5" xfId="22800"/>
    <cellStyle name="SAPBEXexcGood1 3 8" xfId="22801"/>
    <cellStyle name="SAPBEXexcGood1 3 8 2" xfId="22802"/>
    <cellStyle name="SAPBEXexcGood1 3 8 2 2" xfId="22803"/>
    <cellStyle name="SAPBEXexcGood1 3 8 2 2 2" xfId="22804"/>
    <cellStyle name="SAPBEXexcGood1 3 8 2 3" xfId="22805"/>
    <cellStyle name="SAPBEXexcGood1 3 8 2 3 2" xfId="22806"/>
    <cellStyle name="SAPBEXexcGood1 3 8 2 4" xfId="22807"/>
    <cellStyle name="SAPBEXexcGood1 3 8 3" xfId="22808"/>
    <cellStyle name="SAPBEXexcGood1 3 8 3 2" xfId="22809"/>
    <cellStyle name="SAPBEXexcGood1 3 8 4" xfId="22810"/>
    <cellStyle name="SAPBEXexcGood1 3 8 4 2" xfId="22811"/>
    <cellStyle name="SAPBEXexcGood1 3 8 5" xfId="22812"/>
    <cellStyle name="SAPBEXexcGood1 3 9" xfId="22813"/>
    <cellStyle name="SAPBEXexcGood1 3 9 2" xfId="22814"/>
    <cellStyle name="SAPBEXexcGood1 3 9 2 2" xfId="22815"/>
    <cellStyle name="SAPBEXexcGood1 3 9 2 2 2" xfId="22816"/>
    <cellStyle name="SAPBEXexcGood1 3 9 2 3" xfId="22817"/>
    <cellStyle name="SAPBEXexcGood1 3 9 2 3 2" xfId="22818"/>
    <cellStyle name="SAPBEXexcGood1 3 9 2 4" xfId="22819"/>
    <cellStyle name="SAPBEXexcGood1 3 9 3" xfId="22820"/>
    <cellStyle name="SAPBEXexcGood1 3 9 3 2" xfId="22821"/>
    <cellStyle name="SAPBEXexcGood1 3 9 4" xfId="22822"/>
    <cellStyle name="SAPBEXexcGood1 3 9 4 2" xfId="22823"/>
    <cellStyle name="SAPBEXexcGood1 3 9 5" xfId="22824"/>
    <cellStyle name="SAPBEXexcGood1 4" xfId="22825"/>
    <cellStyle name="SAPBEXexcGood1 4 10" xfId="22826"/>
    <cellStyle name="SAPBEXexcGood1 4 2" xfId="22827"/>
    <cellStyle name="SAPBEXexcGood1 4 2 2" xfId="22828"/>
    <cellStyle name="SAPBEXexcGood1 4 2 2 2" xfId="22829"/>
    <cellStyle name="SAPBEXexcGood1 4 2 2 2 2" xfId="22830"/>
    <cellStyle name="SAPBEXexcGood1 4 2 2 3" xfId="22831"/>
    <cellStyle name="SAPBEXexcGood1 4 2 2 3 2" xfId="22832"/>
    <cellStyle name="SAPBEXexcGood1 4 2 2 4" xfId="22833"/>
    <cellStyle name="SAPBEXexcGood1 4 2 3" xfId="22834"/>
    <cellStyle name="SAPBEXexcGood1 4 2 3 2" xfId="22835"/>
    <cellStyle name="SAPBEXexcGood1 4 2 4" xfId="22836"/>
    <cellStyle name="SAPBEXexcGood1 4 2 4 2" xfId="22837"/>
    <cellStyle name="SAPBEXexcGood1 4 2 5" xfId="22838"/>
    <cellStyle name="SAPBEXexcGood1 4 3" xfId="22839"/>
    <cellStyle name="SAPBEXexcGood1 4 3 2" xfId="22840"/>
    <cellStyle name="SAPBEXexcGood1 4 3 2 2" xfId="22841"/>
    <cellStyle name="SAPBEXexcGood1 4 3 2 2 2" xfId="22842"/>
    <cellStyle name="SAPBEXexcGood1 4 3 2 3" xfId="22843"/>
    <cellStyle name="SAPBEXexcGood1 4 3 2 3 2" xfId="22844"/>
    <cellStyle name="SAPBEXexcGood1 4 3 2 4" xfId="22845"/>
    <cellStyle name="SAPBEXexcGood1 4 3 3" xfId="22846"/>
    <cellStyle name="SAPBEXexcGood1 4 3 3 2" xfId="22847"/>
    <cellStyle name="SAPBEXexcGood1 4 3 4" xfId="22848"/>
    <cellStyle name="SAPBEXexcGood1 4 3 4 2" xfId="22849"/>
    <cellStyle name="SAPBEXexcGood1 4 3 5" xfId="22850"/>
    <cellStyle name="SAPBEXexcGood1 4 4" xfId="22851"/>
    <cellStyle name="SAPBEXexcGood1 4 4 2" xfId="22852"/>
    <cellStyle name="SAPBEXexcGood1 4 4 2 2" xfId="22853"/>
    <cellStyle name="SAPBEXexcGood1 4 4 2 2 2" xfId="22854"/>
    <cellStyle name="SAPBEXexcGood1 4 4 2 3" xfId="22855"/>
    <cellStyle name="SAPBEXexcGood1 4 4 2 3 2" xfId="22856"/>
    <cellStyle name="SAPBEXexcGood1 4 4 2 4" xfId="22857"/>
    <cellStyle name="SAPBEXexcGood1 4 4 3" xfId="22858"/>
    <cellStyle name="SAPBEXexcGood1 4 4 3 2" xfId="22859"/>
    <cellStyle name="SAPBEXexcGood1 4 4 4" xfId="22860"/>
    <cellStyle name="SAPBEXexcGood1 4 4 4 2" xfId="22861"/>
    <cellStyle name="SAPBEXexcGood1 4 4 5" xfId="22862"/>
    <cellStyle name="SAPBEXexcGood1 4 5" xfId="22863"/>
    <cellStyle name="SAPBEXexcGood1 4 5 2" xfId="22864"/>
    <cellStyle name="SAPBEXexcGood1 4 5 2 2" xfId="22865"/>
    <cellStyle name="SAPBEXexcGood1 4 5 2 2 2" xfId="22866"/>
    <cellStyle name="SAPBEXexcGood1 4 5 2 3" xfId="22867"/>
    <cellStyle name="SAPBEXexcGood1 4 5 2 3 2" xfId="22868"/>
    <cellStyle name="SAPBEXexcGood1 4 5 2 4" xfId="22869"/>
    <cellStyle name="SAPBEXexcGood1 4 5 3" xfId="22870"/>
    <cellStyle name="SAPBEXexcGood1 4 5 3 2" xfId="22871"/>
    <cellStyle name="SAPBEXexcGood1 4 5 4" xfId="22872"/>
    <cellStyle name="SAPBEXexcGood1 4 5 4 2" xfId="22873"/>
    <cellStyle name="SAPBEXexcGood1 4 5 5" xfId="22874"/>
    <cellStyle name="SAPBEXexcGood1 4 6" xfId="22875"/>
    <cellStyle name="SAPBEXexcGood1 4 6 2" xfId="22876"/>
    <cellStyle name="SAPBEXexcGood1 4 6 2 2" xfId="22877"/>
    <cellStyle name="SAPBEXexcGood1 4 6 2 2 2" xfId="22878"/>
    <cellStyle name="SAPBEXexcGood1 4 6 2 3" xfId="22879"/>
    <cellStyle name="SAPBEXexcGood1 4 6 2 3 2" xfId="22880"/>
    <cellStyle name="SAPBEXexcGood1 4 6 2 4" xfId="22881"/>
    <cellStyle name="SAPBEXexcGood1 4 6 3" xfId="22882"/>
    <cellStyle name="SAPBEXexcGood1 4 6 3 2" xfId="22883"/>
    <cellStyle name="SAPBEXexcGood1 4 6 4" xfId="22884"/>
    <cellStyle name="SAPBEXexcGood1 4 6 4 2" xfId="22885"/>
    <cellStyle name="SAPBEXexcGood1 4 6 5" xfId="22886"/>
    <cellStyle name="SAPBEXexcGood1 4 7" xfId="22887"/>
    <cellStyle name="SAPBEXexcGood1 4 7 2" xfId="22888"/>
    <cellStyle name="SAPBEXexcGood1 4 7 2 2" xfId="22889"/>
    <cellStyle name="SAPBEXexcGood1 4 7 3" xfId="22890"/>
    <cellStyle name="SAPBEXexcGood1 4 7 3 2" xfId="22891"/>
    <cellStyle name="SAPBEXexcGood1 4 7 4" xfId="22892"/>
    <cellStyle name="SAPBEXexcGood1 4 8" xfId="22893"/>
    <cellStyle name="SAPBEXexcGood1 4 8 2" xfId="22894"/>
    <cellStyle name="SAPBEXexcGood1 4 9" xfId="22895"/>
    <cellStyle name="SAPBEXexcGood1 4 9 2" xfId="22896"/>
    <cellStyle name="SAPBEXexcGood1 5" xfId="22897"/>
    <cellStyle name="SAPBEXexcGood1 5 10" xfId="22898"/>
    <cellStyle name="SAPBEXexcGood1 5 2" xfId="22899"/>
    <cellStyle name="SAPBEXexcGood1 5 2 2" xfId="22900"/>
    <cellStyle name="SAPBEXexcGood1 5 2 2 2" xfId="22901"/>
    <cellStyle name="SAPBEXexcGood1 5 2 2 2 2" xfId="22902"/>
    <cellStyle name="SAPBEXexcGood1 5 2 2 3" xfId="22903"/>
    <cellStyle name="SAPBEXexcGood1 5 2 2 3 2" xfId="22904"/>
    <cellStyle name="SAPBEXexcGood1 5 2 2 4" xfId="22905"/>
    <cellStyle name="SAPBEXexcGood1 5 2 3" xfId="22906"/>
    <cellStyle name="SAPBEXexcGood1 5 2 3 2" xfId="22907"/>
    <cellStyle name="SAPBEXexcGood1 5 2 4" xfId="22908"/>
    <cellStyle name="SAPBEXexcGood1 5 2 4 2" xfId="22909"/>
    <cellStyle name="SAPBEXexcGood1 5 2 5" xfId="22910"/>
    <cellStyle name="SAPBEXexcGood1 5 3" xfId="22911"/>
    <cellStyle name="SAPBEXexcGood1 5 3 2" xfId="22912"/>
    <cellStyle name="SAPBEXexcGood1 5 3 2 2" xfId="22913"/>
    <cellStyle name="SAPBEXexcGood1 5 3 2 2 2" xfId="22914"/>
    <cellStyle name="SAPBEXexcGood1 5 3 2 3" xfId="22915"/>
    <cellStyle name="SAPBEXexcGood1 5 3 2 3 2" xfId="22916"/>
    <cellStyle name="SAPBEXexcGood1 5 3 2 4" xfId="22917"/>
    <cellStyle name="SAPBEXexcGood1 5 3 3" xfId="22918"/>
    <cellStyle name="SAPBEXexcGood1 5 3 3 2" xfId="22919"/>
    <cellStyle name="SAPBEXexcGood1 5 3 4" xfId="22920"/>
    <cellStyle name="SAPBEXexcGood1 5 3 4 2" xfId="22921"/>
    <cellStyle name="SAPBEXexcGood1 5 3 5" xfId="22922"/>
    <cellStyle name="SAPBEXexcGood1 5 4" xfId="22923"/>
    <cellStyle name="SAPBEXexcGood1 5 4 2" xfId="22924"/>
    <cellStyle name="SAPBEXexcGood1 5 4 2 2" xfId="22925"/>
    <cellStyle name="SAPBEXexcGood1 5 4 2 2 2" xfId="22926"/>
    <cellStyle name="SAPBEXexcGood1 5 4 2 3" xfId="22927"/>
    <cellStyle name="SAPBEXexcGood1 5 4 2 3 2" xfId="22928"/>
    <cellStyle name="SAPBEXexcGood1 5 4 2 4" xfId="22929"/>
    <cellStyle name="SAPBEXexcGood1 5 4 3" xfId="22930"/>
    <cellStyle name="SAPBEXexcGood1 5 4 3 2" xfId="22931"/>
    <cellStyle name="SAPBEXexcGood1 5 4 4" xfId="22932"/>
    <cellStyle name="SAPBEXexcGood1 5 4 4 2" xfId="22933"/>
    <cellStyle name="SAPBEXexcGood1 5 4 5" xfId="22934"/>
    <cellStyle name="SAPBEXexcGood1 5 5" xfId="22935"/>
    <cellStyle name="SAPBEXexcGood1 5 5 2" xfId="22936"/>
    <cellStyle name="SAPBEXexcGood1 5 5 2 2" xfId="22937"/>
    <cellStyle name="SAPBEXexcGood1 5 5 2 2 2" xfId="22938"/>
    <cellStyle name="SAPBEXexcGood1 5 5 2 3" xfId="22939"/>
    <cellStyle name="SAPBEXexcGood1 5 5 2 3 2" xfId="22940"/>
    <cellStyle name="SAPBEXexcGood1 5 5 2 4" xfId="22941"/>
    <cellStyle name="SAPBEXexcGood1 5 5 3" xfId="22942"/>
    <cellStyle name="SAPBEXexcGood1 5 5 3 2" xfId="22943"/>
    <cellStyle name="SAPBEXexcGood1 5 5 4" xfId="22944"/>
    <cellStyle name="SAPBEXexcGood1 5 5 4 2" xfId="22945"/>
    <cellStyle name="SAPBEXexcGood1 5 5 5" xfId="22946"/>
    <cellStyle name="SAPBEXexcGood1 5 6" xfId="22947"/>
    <cellStyle name="SAPBEXexcGood1 5 6 2" xfId="22948"/>
    <cellStyle name="SAPBEXexcGood1 5 6 2 2" xfId="22949"/>
    <cellStyle name="SAPBEXexcGood1 5 6 2 2 2" xfId="22950"/>
    <cellStyle name="SAPBEXexcGood1 5 6 2 3" xfId="22951"/>
    <cellStyle name="SAPBEXexcGood1 5 6 2 3 2" xfId="22952"/>
    <cellStyle name="SAPBEXexcGood1 5 6 2 4" xfId="22953"/>
    <cellStyle name="SAPBEXexcGood1 5 6 3" xfId="22954"/>
    <cellStyle name="SAPBEXexcGood1 5 6 3 2" xfId="22955"/>
    <cellStyle name="SAPBEXexcGood1 5 6 4" xfId="22956"/>
    <cellStyle name="SAPBEXexcGood1 5 6 4 2" xfId="22957"/>
    <cellStyle name="SAPBEXexcGood1 5 6 5" xfId="22958"/>
    <cellStyle name="SAPBEXexcGood1 5 7" xfId="22959"/>
    <cellStyle name="SAPBEXexcGood1 5 7 2" xfId="22960"/>
    <cellStyle name="SAPBEXexcGood1 5 7 2 2" xfId="22961"/>
    <cellStyle name="SAPBEXexcGood1 5 7 3" xfId="22962"/>
    <cellStyle name="SAPBEXexcGood1 5 7 3 2" xfId="22963"/>
    <cellStyle name="SAPBEXexcGood1 5 7 4" xfId="22964"/>
    <cellStyle name="SAPBEXexcGood1 5 8" xfId="22965"/>
    <cellStyle name="SAPBEXexcGood1 5 8 2" xfId="22966"/>
    <cellStyle name="SAPBEXexcGood1 5 9" xfId="22967"/>
    <cellStyle name="SAPBEXexcGood1 5 9 2" xfId="22968"/>
    <cellStyle name="SAPBEXexcGood1 6" xfId="22969"/>
    <cellStyle name="SAPBEXexcGood1 6 10" xfId="22970"/>
    <cellStyle name="SAPBEXexcGood1 6 2" xfId="22971"/>
    <cellStyle name="SAPBEXexcGood1 6 2 2" xfId="22972"/>
    <cellStyle name="SAPBEXexcGood1 6 2 2 2" xfId="22973"/>
    <cellStyle name="SAPBEXexcGood1 6 2 2 2 2" xfId="22974"/>
    <cellStyle name="SAPBEXexcGood1 6 2 2 3" xfId="22975"/>
    <cellStyle name="SAPBEXexcGood1 6 2 2 3 2" xfId="22976"/>
    <cellStyle name="SAPBEXexcGood1 6 2 2 4" xfId="22977"/>
    <cellStyle name="SAPBEXexcGood1 6 2 3" xfId="22978"/>
    <cellStyle name="SAPBEXexcGood1 6 2 3 2" xfId="22979"/>
    <cellStyle name="SAPBEXexcGood1 6 2 4" xfId="22980"/>
    <cellStyle name="SAPBEXexcGood1 6 2 4 2" xfId="22981"/>
    <cellStyle name="SAPBEXexcGood1 6 2 5" xfId="22982"/>
    <cellStyle name="SAPBEXexcGood1 6 3" xfId="22983"/>
    <cellStyle name="SAPBEXexcGood1 6 3 2" xfId="22984"/>
    <cellStyle name="SAPBEXexcGood1 6 3 2 2" xfId="22985"/>
    <cellStyle name="SAPBEXexcGood1 6 3 2 2 2" xfId="22986"/>
    <cellStyle name="SAPBEXexcGood1 6 3 2 3" xfId="22987"/>
    <cellStyle name="SAPBEXexcGood1 6 3 2 3 2" xfId="22988"/>
    <cellStyle name="SAPBEXexcGood1 6 3 2 4" xfId="22989"/>
    <cellStyle name="SAPBEXexcGood1 6 3 3" xfId="22990"/>
    <cellStyle name="SAPBEXexcGood1 6 3 3 2" xfId="22991"/>
    <cellStyle name="SAPBEXexcGood1 6 3 4" xfId="22992"/>
    <cellStyle name="SAPBEXexcGood1 6 3 4 2" xfId="22993"/>
    <cellStyle name="SAPBEXexcGood1 6 3 5" xfId="22994"/>
    <cellStyle name="SAPBEXexcGood1 6 4" xfId="22995"/>
    <cellStyle name="SAPBEXexcGood1 6 4 2" xfId="22996"/>
    <cellStyle name="SAPBEXexcGood1 6 4 2 2" xfId="22997"/>
    <cellStyle name="SAPBEXexcGood1 6 4 2 2 2" xfId="22998"/>
    <cellStyle name="SAPBEXexcGood1 6 4 2 3" xfId="22999"/>
    <cellStyle name="SAPBEXexcGood1 6 4 2 3 2" xfId="23000"/>
    <cellStyle name="SAPBEXexcGood1 6 4 2 4" xfId="23001"/>
    <cellStyle name="SAPBEXexcGood1 6 4 3" xfId="23002"/>
    <cellStyle name="SAPBEXexcGood1 6 4 3 2" xfId="23003"/>
    <cellStyle name="SAPBEXexcGood1 6 4 4" xfId="23004"/>
    <cellStyle name="SAPBEXexcGood1 6 4 4 2" xfId="23005"/>
    <cellStyle name="SAPBEXexcGood1 6 4 5" xfId="23006"/>
    <cellStyle name="SAPBEXexcGood1 6 5" xfId="23007"/>
    <cellStyle name="SAPBEXexcGood1 6 5 2" xfId="23008"/>
    <cellStyle name="SAPBEXexcGood1 6 5 2 2" xfId="23009"/>
    <cellStyle name="SAPBEXexcGood1 6 5 2 2 2" xfId="23010"/>
    <cellStyle name="SAPBEXexcGood1 6 5 2 3" xfId="23011"/>
    <cellStyle name="SAPBEXexcGood1 6 5 2 3 2" xfId="23012"/>
    <cellStyle name="SAPBEXexcGood1 6 5 2 4" xfId="23013"/>
    <cellStyle name="SAPBEXexcGood1 6 5 3" xfId="23014"/>
    <cellStyle name="SAPBEXexcGood1 6 5 3 2" xfId="23015"/>
    <cellStyle name="SAPBEXexcGood1 6 5 4" xfId="23016"/>
    <cellStyle name="SAPBEXexcGood1 6 5 4 2" xfId="23017"/>
    <cellStyle name="SAPBEXexcGood1 6 5 5" xfId="23018"/>
    <cellStyle name="SAPBEXexcGood1 6 6" xfId="23019"/>
    <cellStyle name="SAPBEXexcGood1 6 6 2" xfId="23020"/>
    <cellStyle name="SAPBEXexcGood1 6 6 2 2" xfId="23021"/>
    <cellStyle name="SAPBEXexcGood1 6 6 2 2 2" xfId="23022"/>
    <cellStyle name="SAPBEXexcGood1 6 6 2 3" xfId="23023"/>
    <cellStyle name="SAPBEXexcGood1 6 6 2 3 2" xfId="23024"/>
    <cellStyle name="SAPBEXexcGood1 6 6 2 4" xfId="23025"/>
    <cellStyle name="SAPBEXexcGood1 6 6 3" xfId="23026"/>
    <cellStyle name="SAPBEXexcGood1 6 6 3 2" xfId="23027"/>
    <cellStyle name="SAPBEXexcGood1 6 6 4" xfId="23028"/>
    <cellStyle name="SAPBEXexcGood1 6 6 4 2" xfId="23029"/>
    <cellStyle name="SAPBEXexcGood1 6 6 5" xfId="23030"/>
    <cellStyle name="SAPBEXexcGood1 6 7" xfId="23031"/>
    <cellStyle name="SAPBEXexcGood1 6 7 2" xfId="23032"/>
    <cellStyle name="SAPBEXexcGood1 6 7 2 2" xfId="23033"/>
    <cellStyle name="SAPBEXexcGood1 6 7 3" xfId="23034"/>
    <cellStyle name="SAPBEXexcGood1 6 7 3 2" xfId="23035"/>
    <cellStyle name="SAPBEXexcGood1 6 7 4" xfId="23036"/>
    <cellStyle name="SAPBEXexcGood1 6 8" xfId="23037"/>
    <cellStyle name="SAPBEXexcGood1 6 8 2" xfId="23038"/>
    <cellStyle name="SAPBEXexcGood1 6 9" xfId="23039"/>
    <cellStyle name="SAPBEXexcGood1 6 9 2" xfId="23040"/>
    <cellStyle name="SAPBEXexcGood1 7" xfId="23041"/>
    <cellStyle name="SAPBEXexcGood1 7 2" xfId="23042"/>
    <cellStyle name="SAPBEXexcGood1 7 2 2" xfId="23043"/>
    <cellStyle name="SAPBEXexcGood1 7 2 2 2" xfId="23044"/>
    <cellStyle name="SAPBEXexcGood1 7 2 3" xfId="23045"/>
    <cellStyle name="SAPBEXexcGood1 7 2 3 2" xfId="23046"/>
    <cellStyle name="SAPBEXexcGood1 7 2 4" xfId="23047"/>
    <cellStyle name="SAPBEXexcGood1 7 3" xfId="23048"/>
    <cellStyle name="SAPBEXexcGood1 7 3 2" xfId="23049"/>
    <cellStyle name="SAPBEXexcGood1 7 4" xfId="23050"/>
    <cellStyle name="SAPBEXexcGood1 7 4 2" xfId="23051"/>
    <cellStyle name="SAPBEXexcGood1 7 5" xfId="23052"/>
    <cellStyle name="SAPBEXexcGood1 8" xfId="23053"/>
    <cellStyle name="SAPBEXexcGood1 8 2" xfId="23054"/>
    <cellStyle name="SAPBEXexcGood1 8 2 2" xfId="23055"/>
    <cellStyle name="SAPBEXexcGood1 8 2 2 2" xfId="23056"/>
    <cellStyle name="SAPBEXexcGood1 8 2 3" xfId="23057"/>
    <cellStyle name="SAPBEXexcGood1 8 2 3 2" xfId="23058"/>
    <cellStyle name="SAPBEXexcGood1 8 2 4" xfId="23059"/>
    <cellStyle name="SAPBEXexcGood1 8 3" xfId="23060"/>
    <cellStyle name="SAPBEXexcGood1 8 3 2" xfId="23061"/>
    <cellStyle name="SAPBEXexcGood1 8 4" xfId="23062"/>
    <cellStyle name="SAPBEXexcGood1 8 4 2" xfId="23063"/>
    <cellStyle name="SAPBEXexcGood1 8 5" xfId="23064"/>
    <cellStyle name="SAPBEXexcGood1 9" xfId="23065"/>
    <cellStyle name="SAPBEXexcGood1 9 2" xfId="23066"/>
    <cellStyle name="SAPBEXexcGood1 9 2 2" xfId="23067"/>
    <cellStyle name="SAPBEXexcGood1 9 2 2 2" xfId="23068"/>
    <cellStyle name="SAPBEXexcGood1 9 2 3" xfId="23069"/>
    <cellStyle name="SAPBEXexcGood1 9 2 3 2" xfId="23070"/>
    <cellStyle name="SAPBEXexcGood1 9 2 4" xfId="23071"/>
    <cellStyle name="SAPBEXexcGood1 9 3" xfId="23072"/>
    <cellStyle name="SAPBEXexcGood1 9 3 2" xfId="23073"/>
    <cellStyle name="SAPBEXexcGood1 9 4" xfId="23074"/>
    <cellStyle name="SAPBEXexcGood1 9 4 2" xfId="23075"/>
    <cellStyle name="SAPBEXexcGood1 9 5" xfId="23076"/>
    <cellStyle name="SAPBEXexcGood2" xfId="840"/>
    <cellStyle name="SAPBEXexcGood2 10" xfId="23077"/>
    <cellStyle name="SAPBEXexcGood2 10 2" xfId="23078"/>
    <cellStyle name="SAPBEXexcGood2 10 2 2" xfId="23079"/>
    <cellStyle name="SAPBEXexcGood2 10 2 2 2" xfId="23080"/>
    <cellStyle name="SAPBEXexcGood2 10 2 3" xfId="23081"/>
    <cellStyle name="SAPBEXexcGood2 10 2 3 2" xfId="23082"/>
    <cellStyle name="SAPBEXexcGood2 10 2 4" xfId="23083"/>
    <cellStyle name="SAPBEXexcGood2 10 3" xfId="23084"/>
    <cellStyle name="SAPBEXexcGood2 10 3 2" xfId="23085"/>
    <cellStyle name="SAPBEXexcGood2 10 4" xfId="23086"/>
    <cellStyle name="SAPBEXexcGood2 10 4 2" xfId="23087"/>
    <cellStyle name="SAPBEXexcGood2 10 5" xfId="23088"/>
    <cellStyle name="SAPBEXexcGood2 11" xfId="23089"/>
    <cellStyle name="SAPBEXexcGood2 11 2" xfId="23090"/>
    <cellStyle name="SAPBEXexcGood2 11 2 2" xfId="23091"/>
    <cellStyle name="SAPBEXexcGood2 11 3" xfId="23092"/>
    <cellStyle name="SAPBEXexcGood2 11 3 2" xfId="23093"/>
    <cellStyle name="SAPBEXexcGood2 11 4" xfId="23094"/>
    <cellStyle name="SAPBEXexcGood2 12" xfId="23095"/>
    <cellStyle name="SAPBEXexcGood2 12 2" xfId="23096"/>
    <cellStyle name="SAPBEXexcGood2 12 2 2" xfId="23097"/>
    <cellStyle name="SAPBEXexcGood2 12 3" xfId="23098"/>
    <cellStyle name="SAPBEXexcGood2 12 3 2" xfId="23099"/>
    <cellStyle name="SAPBEXexcGood2 12 4" xfId="23100"/>
    <cellStyle name="SAPBEXexcGood2 13" xfId="23101"/>
    <cellStyle name="SAPBEXexcGood2 13 2" xfId="23102"/>
    <cellStyle name="SAPBEXexcGood2 13 2 2" xfId="23103"/>
    <cellStyle name="SAPBEXexcGood2 13 3" xfId="23104"/>
    <cellStyle name="SAPBEXexcGood2 13 3 2" xfId="23105"/>
    <cellStyle name="SAPBEXexcGood2 13 4" xfId="23106"/>
    <cellStyle name="SAPBEXexcGood2 14" xfId="23107"/>
    <cellStyle name="SAPBEXexcGood2 14 2" xfId="23108"/>
    <cellStyle name="SAPBEXexcGood2 14 2 2" xfId="23109"/>
    <cellStyle name="SAPBEXexcGood2 14 3" xfId="23110"/>
    <cellStyle name="SAPBEXexcGood2 14 3 2" xfId="23111"/>
    <cellStyle name="SAPBEXexcGood2 14 4" xfId="23112"/>
    <cellStyle name="SAPBEXexcGood2 15" xfId="23113"/>
    <cellStyle name="SAPBEXexcGood2 15 2" xfId="23114"/>
    <cellStyle name="SAPBEXexcGood2 15 2 2" xfId="23115"/>
    <cellStyle name="SAPBEXexcGood2 15 3" xfId="23116"/>
    <cellStyle name="SAPBEXexcGood2 15 3 2" xfId="23117"/>
    <cellStyle name="SAPBEXexcGood2 15 4" xfId="23118"/>
    <cellStyle name="SAPBEXexcGood2 16" xfId="23119"/>
    <cellStyle name="SAPBEXexcGood2 16 2" xfId="23120"/>
    <cellStyle name="SAPBEXexcGood2 16 2 2" xfId="23121"/>
    <cellStyle name="SAPBEXexcGood2 16 3" xfId="23122"/>
    <cellStyle name="SAPBEXexcGood2 17" xfId="23123"/>
    <cellStyle name="SAPBEXexcGood2 17 2" xfId="23124"/>
    <cellStyle name="SAPBEXexcGood2 17 2 2" xfId="23125"/>
    <cellStyle name="SAPBEXexcGood2 17 3" xfId="23126"/>
    <cellStyle name="SAPBEXexcGood2 18" xfId="23127"/>
    <cellStyle name="SAPBEXexcGood2 18 2" xfId="23128"/>
    <cellStyle name="SAPBEXexcGood2 18 2 2" xfId="23129"/>
    <cellStyle name="SAPBEXexcGood2 18 3" xfId="23130"/>
    <cellStyle name="SAPBEXexcGood2 19" xfId="23131"/>
    <cellStyle name="SAPBEXexcGood2 19 2" xfId="23132"/>
    <cellStyle name="SAPBEXexcGood2 2" xfId="23133"/>
    <cellStyle name="SAPBEXexcGood2 2 10" xfId="23134"/>
    <cellStyle name="SAPBEXexcGood2 2 10 2" xfId="23135"/>
    <cellStyle name="SAPBEXexcGood2 2 10 2 2" xfId="23136"/>
    <cellStyle name="SAPBEXexcGood2 2 10 3" xfId="23137"/>
    <cellStyle name="SAPBEXexcGood2 2 10 3 2" xfId="23138"/>
    <cellStyle name="SAPBEXexcGood2 2 10 4" xfId="23139"/>
    <cellStyle name="SAPBEXexcGood2 2 11" xfId="23140"/>
    <cellStyle name="SAPBEXexcGood2 2 11 2" xfId="23141"/>
    <cellStyle name="SAPBEXexcGood2 2 11 2 2" xfId="23142"/>
    <cellStyle name="SAPBEXexcGood2 2 11 3" xfId="23143"/>
    <cellStyle name="SAPBEXexcGood2 2 11 3 2" xfId="23144"/>
    <cellStyle name="SAPBEXexcGood2 2 11 4" xfId="23145"/>
    <cellStyle name="SAPBEXexcGood2 2 12" xfId="23146"/>
    <cellStyle name="SAPBEXexcGood2 2 12 2" xfId="23147"/>
    <cellStyle name="SAPBEXexcGood2 2 12 2 2" xfId="23148"/>
    <cellStyle name="SAPBEXexcGood2 2 12 3" xfId="23149"/>
    <cellStyle name="SAPBEXexcGood2 2 12 3 2" xfId="23150"/>
    <cellStyle name="SAPBEXexcGood2 2 12 4" xfId="23151"/>
    <cellStyle name="SAPBEXexcGood2 2 13" xfId="23152"/>
    <cellStyle name="SAPBEXexcGood2 2 13 2" xfId="23153"/>
    <cellStyle name="SAPBEXexcGood2 2 13 2 2" xfId="23154"/>
    <cellStyle name="SAPBEXexcGood2 2 13 3" xfId="23155"/>
    <cellStyle name="SAPBEXexcGood2 2 13 3 2" xfId="23156"/>
    <cellStyle name="SAPBEXexcGood2 2 13 4" xfId="23157"/>
    <cellStyle name="SAPBEXexcGood2 2 14" xfId="23158"/>
    <cellStyle name="SAPBEXexcGood2 2 14 2" xfId="23159"/>
    <cellStyle name="SAPBEXexcGood2 2 14 2 2" xfId="23160"/>
    <cellStyle name="SAPBEXexcGood2 2 14 3" xfId="23161"/>
    <cellStyle name="SAPBEXexcGood2 2 14 3 2" xfId="23162"/>
    <cellStyle name="SAPBEXexcGood2 2 14 4" xfId="23163"/>
    <cellStyle name="SAPBEXexcGood2 2 15" xfId="23164"/>
    <cellStyle name="SAPBEXexcGood2 2 15 2" xfId="23165"/>
    <cellStyle name="SAPBEXexcGood2 2 15 2 2" xfId="23166"/>
    <cellStyle name="SAPBEXexcGood2 2 15 3" xfId="23167"/>
    <cellStyle name="SAPBEXexcGood2 2 16" xfId="23168"/>
    <cellStyle name="SAPBEXexcGood2 2 16 2" xfId="23169"/>
    <cellStyle name="SAPBEXexcGood2 2 16 2 2" xfId="23170"/>
    <cellStyle name="SAPBEXexcGood2 2 16 3" xfId="23171"/>
    <cellStyle name="SAPBEXexcGood2 2 17" xfId="23172"/>
    <cellStyle name="SAPBEXexcGood2 2 17 2" xfId="23173"/>
    <cellStyle name="SAPBEXexcGood2 2 17 2 2" xfId="23174"/>
    <cellStyle name="SAPBEXexcGood2 2 17 3" xfId="23175"/>
    <cellStyle name="SAPBEXexcGood2 2 18" xfId="23176"/>
    <cellStyle name="SAPBEXexcGood2 2 18 2" xfId="23177"/>
    <cellStyle name="SAPBEXexcGood2 2 19" xfId="23178"/>
    <cellStyle name="SAPBEXexcGood2 2 19 2" xfId="23179"/>
    <cellStyle name="SAPBEXexcGood2 2 2" xfId="23180"/>
    <cellStyle name="SAPBEXexcGood2 2 2 10" xfId="23181"/>
    <cellStyle name="SAPBEXexcGood2 2 2 10 2" xfId="23182"/>
    <cellStyle name="SAPBEXexcGood2 2 2 10 2 2" xfId="23183"/>
    <cellStyle name="SAPBEXexcGood2 2 2 10 3" xfId="23184"/>
    <cellStyle name="SAPBEXexcGood2 2 2 10 3 2" xfId="23185"/>
    <cellStyle name="SAPBEXexcGood2 2 2 10 4" xfId="23186"/>
    <cellStyle name="SAPBEXexcGood2 2 2 11" xfId="23187"/>
    <cellStyle name="SAPBEXexcGood2 2 2 11 2" xfId="23188"/>
    <cellStyle name="SAPBEXexcGood2 2 2 12" xfId="23189"/>
    <cellStyle name="SAPBEXexcGood2 2 2 12 2" xfId="23190"/>
    <cellStyle name="SAPBEXexcGood2 2 2 13" xfId="23191"/>
    <cellStyle name="SAPBEXexcGood2 2 2 2" xfId="23192"/>
    <cellStyle name="SAPBEXexcGood2 2 2 2 10" xfId="23193"/>
    <cellStyle name="SAPBEXexcGood2 2 2 2 2" xfId="23194"/>
    <cellStyle name="SAPBEXexcGood2 2 2 2 2 2" xfId="23195"/>
    <cellStyle name="SAPBEXexcGood2 2 2 2 2 2 2" xfId="23196"/>
    <cellStyle name="SAPBEXexcGood2 2 2 2 2 2 2 2" xfId="23197"/>
    <cellStyle name="SAPBEXexcGood2 2 2 2 2 2 3" xfId="23198"/>
    <cellStyle name="SAPBEXexcGood2 2 2 2 2 2 3 2" xfId="23199"/>
    <cellStyle name="SAPBEXexcGood2 2 2 2 2 2 4" xfId="23200"/>
    <cellStyle name="SAPBEXexcGood2 2 2 2 2 3" xfId="23201"/>
    <cellStyle name="SAPBEXexcGood2 2 2 2 2 3 2" xfId="23202"/>
    <cellStyle name="SAPBEXexcGood2 2 2 2 2 4" xfId="23203"/>
    <cellStyle name="SAPBEXexcGood2 2 2 2 2 4 2" xfId="23204"/>
    <cellStyle name="SAPBEXexcGood2 2 2 2 2 5" xfId="23205"/>
    <cellStyle name="SAPBEXexcGood2 2 2 2 3" xfId="23206"/>
    <cellStyle name="SAPBEXexcGood2 2 2 2 3 2" xfId="23207"/>
    <cellStyle name="SAPBEXexcGood2 2 2 2 3 2 2" xfId="23208"/>
    <cellStyle name="SAPBEXexcGood2 2 2 2 3 2 2 2" xfId="23209"/>
    <cellStyle name="SAPBEXexcGood2 2 2 2 3 2 3" xfId="23210"/>
    <cellStyle name="SAPBEXexcGood2 2 2 2 3 2 3 2" xfId="23211"/>
    <cellStyle name="SAPBEXexcGood2 2 2 2 3 2 4" xfId="23212"/>
    <cellStyle name="SAPBEXexcGood2 2 2 2 3 3" xfId="23213"/>
    <cellStyle name="SAPBEXexcGood2 2 2 2 3 3 2" xfId="23214"/>
    <cellStyle name="SAPBEXexcGood2 2 2 2 3 4" xfId="23215"/>
    <cellStyle name="SAPBEXexcGood2 2 2 2 3 4 2" xfId="23216"/>
    <cellStyle name="SAPBEXexcGood2 2 2 2 3 5" xfId="23217"/>
    <cellStyle name="SAPBEXexcGood2 2 2 2 4" xfId="23218"/>
    <cellStyle name="SAPBEXexcGood2 2 2 2 4 2" xfId="23219"/>
    <cellStyle name="SAPBEXexcGood2 2 2 2 4 2 2" xfId="23220"/>
    <cellStyle name="SAPBEXexcGood2 2 2 2 4 2 2 2" xfId="23221"/>
    <cellStyle name="SAPBEXexcGood2 2 2 2 4 2 3" xfId="23222"/>
    <cellStyle name="SAPBEXexcGood2 2 2 2 4 2 3 2" xfId="23223"/>
    <cellStyle name="SAPBEXexcGood2 2 2 2 4 2 4" xfId="23224"/>
    <cellStyle name="SAPBEXexcGood2 2 2 2 4 3" xfId="23225"/>
    <cellStyle name="SAPBEXexcGood2 2 2 2 4 3 2" xfId="23226"/>
    <cellStyle name="SAPBEXexcGood2 2 2 2 4 4" xfId="23227"/>
    <cellStyle name="SAPBEXexcGood2 2 2 2 4 4 2" xfId="23228"/>
    <cellStyle name="SAPBEXexcGood2 2 2 2 4 5" xfId="23229"/>
    <cellStyle name="SAPBEXexcGood2 2 2 2 5" xfId="23230"/>
    <cellStyle name="SAPBEXexcGood2 2 2 2 5 2" xfId="23231"/>
    <cellStyle name="SAPBEXexcGood2 2 2 2 5 2 2" xfId="23232"/>
    <cellStyle name="SAPBEXexcGood2 2 2 2 5 2 2 2" xfId="23233"/>
    <cellStyle name="SAPBEXexcGood2 2 2 2 5 2 3" xfId="23234"/>
    <cellStyle name="SAPBEXexcGood2 2 2 2 5 2 3 2" xfId="23235"/>
    <cellStyle name="SAPBEXexcGood2 2 2 2 5 2 4" xfId="23236"/>
    <cellStyle name="SAPBEXexcGood2 2 2 2 5 3" xfId="23237"/>
    <cellStyle name="SAPBEXexcGood2 2 2 2 5 3 2" xfId="23238"/>
    <cellStyle name="SAPBEXexcGood2 2 2 2 5 4" xfId="23239"/>
    <cellStyle name="SAPBEXexcGood2 2 2 2 5 4 2" xfId="23240"/>
    <cellStyle name="SAPBEXexcGood2 2 2 2 5 5" xfId="23241"/>
    <cellStyle name="SAPBEXexcGood2 2 2 2 6" xfId="23242"/>
    <cellStyle name="SAPBEXexcGood2 2 2 2 6 2" xfId="23243"/>
    <cellStyle name="SAPBEXexcGood2 2 2 2 6 2 2" xfId="23244"/>
    <cellStyle name="SAPBEXexcGood2 2 2 2 6 2 2 2" xfId="23245"/>
    <cellStyle name="SAPBEXexcGood2 2 2 2 6 2 3" xfId="23246"/>
    <cellStyle name="SAPBEXexcGood2 2 2 2 6 2 3 2" xfId="23247"/>
    <cellStyle name="SAPBEXexcGood2 2 2 2 6 2 4" xfId="23248"/>
    <cellStyle name="SAPBEXexcGood2 2 2 2 6 3" xfId="23249"/>
    <cellStyle name="SAPBEXexcGood2 2 2 2 6 3 2" xfId="23250"/>
    <cellStyle name="SAPBEXexcGood2 2 2 2 6 4" xfId="23251"/>
    <cellStyle name="SAPBEXexcGood2 2 2 2 6 4 2" xfId="23252"/>
    <cellStyle name="SAPBEXexcGood2 2 2 2 6 5" xfId="23253"/>
    <cellStyle name="SAPBEXexcGood2 2 2 2 7" xfId="23254"/>
    <cellStyle name="SAPBEXexcGood2 2 2 2 7 2" xfId="23255"/>
    <cellStyle name="SAPBEXexcGood2 2 2 2 7 2 2" xfId="23256"/>
    <cellStyle name="SAPBEXexcGood2 2 2 2 7 3" xfId="23257"/>
    <cellStyle name="SAPBEXexcGood2 2 2 2 7 3 2" xfId="23258"/>
    <cellStyle name="SAPBEXexcGood2 2 2 2 7 4" xfId="23259"/>
    <cellStyle name="SAPBEXexcGood2 2 2 2 8" xfId="23260"/>
    <cellStyle name="SAPBEXexcGood2 2 2 2 8 2" xfId="23261"/>
    <cellStyle name="SAPBEXexcGood2 2 2 2 9" xfId="23262"/>
    <cellStyle name="SAPBEXexcGood2 2 2 2 9 2" xfId="23263"/>
    <cellStyle name="SAPBEXexcGood2 2 2 3" xfId="23264"/>
    <cellStyle name="SAPBEXexcGood2 2 2 3 10" xfId="23265"/>
    <cellStyle name="SAPBEXexcGood2 2 2 3 2" xfId="23266"/>
    <cellStyle name="SAPBEXexcGood2 2 2 3 2 2" xfId="23267"/>
    <cellStyle name="SAPBEXexcGood2 2 2 3 2 2 2" xfId="23268"/>
    <cellStyle name="SAPBEXexcGood2 2 2 3 2 2 2 2" xfId="23269"/>
    <cellStyle name="SAPBEXexcGood2 2 2 3 2 2 3" xfId="23270"/>
    <cellStyle name="SAPBEXexcGood2 2 2 3 2 2 3 2" xfId="23271"/>
    <cellStyle name="SAPBEXexcGood2 2 2 3 2 2 4" xfId="23272"/>
    <cellStyle name="SAPBEXexcGood2 2 2 3 2 3" xfId="23273"/>
    <cellStyle name="SAPBEXexcGood2 2 2 3 2 3 2" xfId="23274"/>
    <cellStyle name="SAPBEXexcGood2 2 2 3 2 4" xfId="23275"/>
    <cellStyle name="SAPBEXexcGood2 2 2 3 2 4 2" xfId="23276"/>
    <cellStyle name="SAPBEXexcGood2 2 2 3 2 5" xfId="23277"/>
    <cellStyle name="SAPBEXexcGood2 2 2 3 3" xfId="23278"/>
    <cellStyle name="SAPBEXexcGood2 2 2 3 3 2" xfId="23279"/>
    <cellStyle name="SAPBEXexcGood2 2 2 3 3 2 2" xfId="23280"/>
    <cellStyle name="SAPBEXexcGood2 2 2 3 3 2 2 2" xfId="23281"/>
    <cellStyle name="SAPBEXexcGood2 2 2 3 3 2 3" xfId="23282"/>
    <cellStyle name="SAPBEXexcGood2 2 2 3 3 2 3 2" xfId="23283"/>
    <cellStyle name="SAPBEXexcGood2 2 2 3 3 2 4" xfId="23284"/>
    <cellStyle name="SAPBEXexcGood2 2 2 3 3 3" xfId="23285"/>
    <cellStyle name="SAPBEXexcGood2 2 2 3 3 3 2" xfId="23286"/>
    <cellStyle name="SAPBEXexcGood2 2 2 3 3 4" xfId="23287"/>
    <cellStyle name="SAPBEXexcGood2 2 2 3 3 4 2" xfId="23288"/>
    <cellStyle name="SAPBEXexcGood2 2 2 3 3 5" xfId="23289"/>
    <cellStyle name="SAPBEXexcGood2 2 2 3 4" xfId="23290"/>
    <cellStyle name="SAPBEXexcGood2 2 2 3 4 2" xfId="23291"/>
    <cellStyle name="SAPBEXexcGood2 2 2 3 4 2 2" xfId="23292"/>
    <cellStyle name="SAPBEXexcGood2 2 2 3 4 2 2 2" xfId="23293"/>
    <cellStyle name="SAPBEXexcGood2 2 2 3 4 2 3" xfId="23294"/>
    <cellStyle name="SAPBEXexcGood2 2 2 3 4 2 3 2" xfId="23295"/>
    <cellStyle name="SAPBEXexcGood2 2 2 3 4 2 4" xfId="23296"/>
    <cellStyle name="SAPBEXexcGood2 2 2 3 4 3" xfId="23297"/>
    <cellStyle name="SAPBEXexcGood2 2 2 3 4 3 2" xfId="23298"/>
    <cellStyle name="SAPBEXexcGood2 2 2 3 4 4" xfId="23299"/>
    <cellStyle name="SAPBEXexcGood2 2 2 3 4 4 2" xfId="23300"/>
    <cellStyle name="SAPBEXexcGood2 2 2 3 4 5" xfId="23301"/>
    <cellStyle name="SAPBEXexcGood2 2 2 3 5" xfId="23302"/>
    <cellStyle name="SAPBEXexcGood2 2 2 3 5 2" xfId="23303"/>
    <cellStyle name="SAPBEXexcGood2 2 2 3 5 2 2" xfId="23304"/>
    <cellStyle name="SAPBEXexcGood2 2 2 3 5 2 2 2" xfId="23305"/>
    <cellStyle name="SAPBEXexcGood2 2 2 3 5 2 3" xfId="23306"/>
    <cellStyle name="SAPBEXexcGood2 2 2 3 5 2 3 2" xfId="23307"/>
    <cellStyle name="SAPBEXexcGood2 2 2 3 5 2 4" xfId="23308"/>
    <cellStyle name="SAPBEXexcGood2 2 2 3 5 3" xfId="23309"/>
    <cellStyle name="SAPBEXexcGood2 2 2 3 5 3 2" xfId="23310"/>
    <cellStyle name="SAPBEXexcGood2 2 2 3 5 4" xfId="23311"/>
    <cellStyle name="SAPBEXexcGood2 2 2 3 5 4 2" xfId="23312"/>
    <cellStyle name="SAPBEXexcGood2 2 2 3 5 5" xfId="23313"/>
    <cellStyle name="SAPBEXexcGood2 2 2 3 6" xfId="23314"/>
    <cellStyle name="SAPBEXexcGood2 2 2 3 6 2" xfId="23315"/>
    <cellStyle name="SAPBEXexcGood2 2 2 3 6 2 2" xfId="23316"/>
    <cellStyle name="SAPBEXexcGood2 2 2 3 6 2 2 2" xfId="23317"/>
    <cellStyle name="SAPBEXexcGood2 2 2 3 6 2 3" xfId="23318"/>
    <cellStyle name="SAPBEXexcGood2 2 2 3 6 2 3 2" xfId="23319"/>
    <cellStyle name="SAPBEXexcGood2 2 2 3 6 2 4" xfId="23320"/>
    <cellStyle name="SAPBEXexcGood2 2 2 3 6 3" xfId="23321"/>
    <cellStyle name="SAPBEXexcGood2 2 2 3 6 3 2" xfId="23322"/>
    <cellStyle name="SAPBEXexcGood2 2 2 3 6 4" xfId="23323"/>
    <cellStyle name="SAPBEXexcGood2 2 2 3 6 4 2" xfId="23324"/>
    <cellStyle name="SAPBEXexcGood2 2 2 3 6 5" xfId="23325"/>
    <cellStyle name="SAPBEXexcGood2 2 2 3 7" xfId="23326"/>
    <cellStyle name="SAPBEXexcGood2 2 2 3 7 2" xfId="23327"/>
    <cellStyle name="SAPBEXexcGood2 2 2 3 7 2 2" xfId="23328"/>
    <cellStyle name="SAPBEXexcGood2 2 2 3 7 3" xfId="23329"/>
    <cellStyle name="SAPBEXexcGood2 2 2 3 7 3 2" xfId="23330"/>
    <cellStyle name="SAPBEXexcGood2 2 2 3 7 4" xfId="23331"/>
    <cellStyle name="SAPBEXexcGood2 2 2 3 8" xfId="23332"/>
    <cellStyle name="SAPBEXexcGood2 2 2 3 8 2" xfId="23333"/>
    <cellStyle name="SAPBEXexcGood2 2 2 3 9" xfId="23334"/>
    <cellStyle name="SAPBEXexcGood2 2 2 3 9 2" xfId="23335"/>
    <cellStyle name="SAPBEXexcGood2 2 2 4" xfId="23336"/>
    <cellStyle name="SAPBEXexcGood2 2 2 4 10" xfId="23337"/>
    <cellStyle name="SAPBEXexcGood2 2 2 4 2" xfId="23338"/>
    <cellStyle name="SAPBEXexcGood2 2 2 4 2 2" xfId="23339"/>
    <cellStyle name="SAPBEXexcGood2 2 2 4 2 2 2" xfId="23340"/>
    <cellStyle name="SAPBEXexcGood2 2 2 4 2 2 2 2" xfId="23341"/>
    <cellStyle name="SAPBEXexcGood2 2 2 4 2 2 3" xfId="23342"/>
    <cellStyle name="SAPBEXexcGood2 2 2 4 2 2 3 2" xfId="23343"/>
    <cellStyle name="SAPBEXexcGood2 2 2 4 2 2 4" xfId="23344"/>
    <cellStyle name="SAPBEXexcGood2 2 2 4 2 3" xfId="23345"/>
    <cellStyle name="SAPBEXexcGood2 2 2 4 2 3 2" xfId="23346"/>
    <cellStyle name="SAPBEXexcGood2 2 2 4 2 4" xfId="23347"/>
    <cellStyle name="SAPBEXexcGood2 2 2 4 2 4 2" xfId="23348"/>
    <cellStyle name="SAPBEXexcGood2 2 2 4 2 5" xfId="23349"/>
    <cellStyle name="SAPBEXexcGood2 2 2 4 3" xfId="23350"/>
    <cellStyle name="SAPBEXexcGood2 2 2 4 3 2" xfId="23351"/>
    <cellStyle name="SAPBEXexcGood2 2 2 4 3 2 2" xfId="23352"/>
    <cellStyle name="SAPBEXexcGood2 2 2 4 3 2 2 2" xfId="23353"/>
    <cellStyle name="SAPBEXexcGood2 2 2 4 3 2 3" xfId="23354"/>
    <cellStyle name="SAPBEXexcGood2 2 2 4 3 2 3 2" xfId="23355"/>
    <cellStyle name="SAPBEXexcGood2 2 2 4 3 2 4" xfId="23356"/>
    <cellStyle name="SAPBEXexcGood2 2 2 4 3 3" xfId="23357"/>
    <cellStyle name="SAPBEXexcGood2 2 2 4 3 3 2" xfId="23358"/>
    <cellStyle name="SAPBEXexcGood2 2 2 4 3 4" xfId="23359"/>
    <cellStyle name="SAPBEXexcGood2 2 2 4 3 4 2" xfId="23360"/>
    <cellStyle name="SAPBEXexcGood2 2 2 4 3 5" xfId="23361"/>
    <cellStyle name="SAPBEXexcGood2 2 2 4 4" xfId="23362"/>
    <cellStyle name="SAPBEXexcGood2 2 2 4 4 2" xfId="23363"/>
    <cellStyle name="SAPBEXexcGood2 2 2 4 4 2 2" xfId="23364"/>
    <cellStyle name="SAPBEXexcGood2 2 2 4 4 2 2 2" xfId="23365"/>
    <cellStyle name="SAPBEXexcGood2 2 2 4 4 2 3" xfId="23366"/>
    <cellStyle name="SAPBEXexcGood2 2 2 4 4 2 3 2" xfId="23367"/>
    <cellStyle name="SAPBEXexcGood2 2 2 4 4 2 4" xfId="23368"/>
    <cellStyle name="SAPBEXexcGood2 2 2 4 4 3" xfId="23369"/>
    <cellStyle name="SAPBEXexcGood2 2 2 4 4 3 2" xfId="23370"/>
    <cellStyle name="SAPBEXexcGood2 2 2 4 4 4" xfId="23371"/>
    <cellStyle name="SAPBEXexcGood2 2 2 4 4 4 2" xfId="23372"/>
    <cellStyle name="SAPBEXexcGood2 2 2 4 4 5" xfId="23373"/>
    <cellStyle name="SAPBEXexcGood2 2 2 4 5" xfId="23374"/>
    <cellStyle name="SAPBEXexcGood2 2 2 4 5 2" xfId="23375"/>
    <cellStyle name="SAPBEXexcGood2 2 2 4 5 2 2" xfId="23376"/>
    <cellStyle name="SAPBEXexcGood2 2 2 4 5 2 2 2" xfId="23377"/>
    <cellStyle name="SAPBEXexcGood2 2 2 4 5 2 3" xfId="23378"/>
    <cellStyle name="SAPBEXexcGood2 2 2 4 5 2 3 2" xfId="23379"/>
    <cellStyle name="SAPBEXexcGood2 2 2 4 5 2 4" xfId="23380"/>
    <cellStyle name="SAPBEXexcGood2 2 2 4 5 3" xfId="23381"/>
    <cellStyle name="SAPBEXexcGood2 2 2 4 5 3 2" xfId="23382"/>
    <cellStyle name="SAPBEXexcGood2 2 2 4 5 4" xfId="23383"/>
    <cellStyle name="SAPBEXexcGood2 2 2 4 5 4 2" xfId="23384"/>
    <cellStyle name="SAPBEXexcGood2 2 2 4 5 5" xfId="23385"/>
    <cellStyle name="SAPBEXexcGood2 2 2 4 6" xfId="23386"/>
    <cellStyle name="SAPBEXexcGood2 2 2 4 6 2" xfId="23387"/>
    <cellStyle name="SAPBEXexcGood2 2 2 4 6 2 2" xfId="23388"/>
    <cellStyle name="SAPBEXexcGood2 2 2 4 6 2 2 2" xfId="23389"/>
    <cellStyle name="SAPBEXexcGood2 2 2 4 6 2 3" xfId="23390"/>
    <cellStyle name="SAPBEXexcGood2 2 2 4 6 2 3 2" xfId="23391"/>
    <cellStyle name="SAPBEXexcGood2 2 2 4 6 2 4" xfId="23392"/>
    <cellStyle name="SAPBEXexcGood2 2 2 4 6 3" xfId="23393"/>
    <cellStyle name="SAPBEXexcGood2 2 2 4 6 3 2" xfId="23394"/>
    <cellStyle name="SAPBEXexcGood2 2 2 4 6 4" xfId="23395"/>
    <cellStyle name="SAPBEXexcGood2 2 2 4 6 4 2" xfId="23396"/>
    <cellStyle name="SAPBEXexcGood2 2 2 4 6 5" xfId="23397"/>
    <cellStyle name="SAPBEXexcGood2 2 2 4 7" xfId="23398"/>
    <cellStyle name="SAPBEXexcGood2 2 2 4 7 2" xfId="23399"/>
    <cellStyle name="SAPBEXexcGood2 2 2 4 7 2 2" xfId="23400"/>
    <cellStyle name="SAPBEXexcGood2 2 2 4 7 3" xfId="23401"/>
    <cellStyle name="SAPBEXexcGood2 2 2 4 7 3 2" xfId="23402"/>
    <cellStyle name="SAPBEXexcGood2 2 2 4 7 4" xfId="23403"/>
    <cellStyle name="SAPBEXexcGood2 2 2 4 8" xfId="23404"/>
    <cellStyle name="SAPBEXexcGood2 2 2 4 8 2" xfId="23405"/>
    <cellStyle name="SAPBEXexcGood2 2 2 4 9" xfId="23406"/>
    <cellStyle name="SAPBEXexcGood2 2 2 4 9 2" xfId="23407"/>
    <cellStyle name="SAPBEXexcGood2 2 2 5" xfId="23408"/>
    <cellStyle name="SAPBEXexcGood2 2 2 5 2" xfId="23409"/>
    <cellStyle name="SAPBEXexcGood2 2 2 5 2 2" xfId="23410"/>
    <cellStyle name="SAPBEXexcGood2 2 2 5 2 2 2" xfId="23411"/>
    <cellStyle name="SAPBEXexcGood2 2 2 5 2 3" xfId="23412"/>
    <cellStyle name="SAPBEXexcGood2 2 2 5 2 3 2" xfId="23413"/>
    <cellStyle name="SAPBEXexcGood2 2 2 5 2 4" xfId="23414"/>
    <cellStyle name="SAPBEXexcGood2 2 2 5 3" xfId="23415"/>
    <cellStyle name="SAPBEXexcGood2 2 2 5 3 2" xfId="23416"/>
    <cellStyle name="SAPBEXexcGood2 2 2 5 4" xfId="23417"/>
    <cellStyle name="SAPBEXexcGood2 2 2 5 4 2" xfId="23418"/>
    <cellStyle name="SAPBEXexcGood2 2 2 5 5" xfId="23419"/>
    <cellStyle name="SAPBEXexcGood2 2 2 6" xfId="23420"/>
    <cellStyle name="SAPBEXexcGood2 2 2 6 2" xfId="23421"/>
    <cellStyle name="SAPBEXexcGood2 2 2 6 2 2" xfId="23422"/>
    <cellStyle name="SAPBEXexcGood2 2 2 6 2 2 2" xfId="23423"/>
    <cellStyle name="SAPBEXexcGood2 2 2 6 2 3" xfId="23424"/>
    <cellStyle name="SAPBEXexcGood2 2 2 6 2 3 2" xfId="23425"/>
    <cellStyle name="SAPBEXexcGood2 2 2 6 2 4" xfId="23426"/>
    <cellStyle name="SAPBEXexcGood2 2 2 6 3" xfId="23427"/>
    <cellStyle name="SAPBEXexcGood2 2 2 6 3 2" xfId="23428"/>
    <cellStyle name="SAPBEXexcGood2 2 2 6 4" xfId="23429"/>
    <cellStyle name="SAPBEXexcGood2 2 2 6 4 2" xfId="23430"/>
    <cellStyle name="SAPBEXexcGood2 2 2 6 5" xfId="23431"/>
    <cellStyle name="SAPBEXexcGood2 2 2 7" xfId="23432"/>
    <cellStyle name="SAPBEXexcGood2 2 2 7 2" xfId="23433"/>
    <cellStyle name="SAPBEXexcGood2 2 2 7 2 2" xfId="23434"/>
    <cellStyle name="SAPBEXexcGood2 2 2 7 2 2 2" xfId="23435"/>
    <cellStyle name="SAPBEXexcGood2 2 2 7 2 3" xfId="23436"/>
    <cellStyle name="SAPBEXexcGood2 2 2 7 2 3 2" xfId="23437"/>
    <cellStyle name="SAPBEXexcGood2 2 2 7 2 4" xfId="23438"/>
    <cellStyle name="SAPBEXexcGood2 2 2 7 3" xfId="23439"/>
    <cellStyle name="SAPBEXexcGood2 2 2 7 3 2" xfId="23440"/>
    <cellStyle name="SAPBEXexcGood2 2 2 7 4" xfId="23441"/>
    <cellStyle name="SAPBEXexcGood2 2 2 7 4 2" xfId="23442"/>
    <cellStyle name="SAPBEXexcGood2 2 2 7 5" xfId="23443"/>
    <cellStyle name="SAPBEXexcGood2 2 2 8" xfId="23444"/>
    <cellStyle name="SAPBEXexcGood2 2 2 8 2" xfId="23445"/>
    <cellStyle name="SAPBEXexcGood2 2 2 8 2 2" xfId="23446"/>
    <cellStyle name="SAPBEXexcGood2 2 2 8 2 2 2" xfId="23447"/>
    <cellStyle name="SAPBEXexcGood2 2 2 8 2 3" xfId="23448"/>
    <cellStyle name="SAPBEXexcGood2 2 2 8 2 3 2" xfId="23449"/>
    <cellStyle name="SAPBEXexcGood2 2 2 8 2 4" xfId="23450"/>
    <cellStyle name="SAPBEXexcGood2 2 2 8 3" xfId="23451"/>
    <cellStyle name="SAPBEXexcGood2 2 2 8 3 2" xfId="23452"/>
    <cellStyle name="SAPBEXexcGood2 2 2 8 4" xfId="23453"/>
    <cellStyle name="SAPBEXexcGood2 2 2 8 4 2" xfId="23454"/>
    <cellStyle name="SAPBEXexcGood2 2 2 8 5" xfId="23455"/>
    <cellStyle name="SAPBEXexcGood2 2 2 9" xfId="23456"/>
    <cellStyle name="SAPBEXexcGood2 2 2 9 2" xfId="23457"/>
    <cellStyle name="SAPBEXexcGood2 2 2 9 2 2" xfId="23458"/>
    <cellStyle name="SAPBEXexcGood2 2 2 9 2 2 2" xfId="23459"/>
    <cellStyle name="SAPBEXexcGood2 2 2 9 2 3" xfId="23460"/>
    <cellStyle name="SAPBEXexcGood2 2 2 9 2 3 2" xfId="23461"/>
    <cellStyle name="SAPBEXexcGood2 2 2 9 2 4" xfId="23462"/>
    <cellStyle name="SAPBEXexcGood2 2 2 9 3" xfId="23463"/>
    <cellStyle name="SAPBEXexcGood2 2 2 9 3 2" xfId="23464"/>
    <cellStyle name="SAPBEXexcGood2 2 2 9 4" xfId="23465"/>
    <cellStyle name="SAPBEXexcGood2 2 2 9 4 2" xfId="23466"/>
    <cellStyle name="SAPBEXexcGood2 2 2 9 5" xfId="23467"/>
    <cellStyle name="SAPBEXexcGood2 2 20" xfId="23468"/>
    <cellStyle name="SAPBEXexcGood2 2 20 2" xfId="23469"/>
    <cellStyle name="SAPBEXexcGood2 2 21" xfId="23470"/>
    <cellStyle name="SAPBEXexcGood2 2 3" xfId="23471"/>
    <cellStyle name="SAPBEXexcGood2 2 3 10" xfId="23472"/>
    <cellStyle name="SAPBEXexcGood2 2 3 2" xfId="23473"/>
    <cellStyle name="SAPBEXexcGood2 2 3 2 2" xfId="23474"/>
    <cellStyle name="SAPBEXexcGood2 2 3 2 2 2" xfId="23475"/>
    <cellStyle name="SAPBEXexcGood2 2 3 2 2 2 2" xfId="23476"/>
    <cellStyle name="SAPBEXexcGood2 2 3 2 2 3" xfId="23477"/>
    <cellStyle name="SAPBEXexcGood2 2 3 2 2 3 2" xfId="23478"/>
    <cellStyle name="SAPBEXexcGood2 2 3 2 2 4" xfId="23479"/>
    <cellStyle name="SAPBEXexcGood2 2 3 2 3" xfId="23480"/>
    <cellStyle name="SAPBEXexcGood2 2 3 2 3 2" xfId="23481"/>
    <cellStyle name="SAPBEXexcGood2 2 3 2 4" xfId="23482"/>
    <cellStyle name="SAPBEXexcGood2 2 3 2 4 2" xfId="23483"/>
    <cellStyle name="SAPBEXexcGood2 2 3 2 5" xfId="23484"/>
    <cellStyle name="SAPBEXexcGood2 2 3 3" xfId="23485"/>
    <cellStyle name="SAPBEXexcGood2 2 3 3 2" xfId="23486"/>
    <cellStyle name="SAPBEXexcGood2 2 3 3 2 2" xfId="23487"/>
    <cellStyle name="SAPBEXexcGood2 2 3 3 2 2 2" xfId="23488"/>
    <cellStyle name="SAPBEXexcGood2 2 3 3 2 3" xfId="23489"/>
    <cellStyle name="SAPBEXexcGood2 2 3 3 2 3 2" xfId="23490"/>
    <cellStyle name="SAPBEXexcGood2 2 3 3 2 4" xfId="23491"/>
    <cellStyle name="SAPBEXexcGood2 2 3 3 3" xfId="23492"/>
    <cellStyle name="SAPBEXexcGood2 2 3 3 3 2" xfId="23493"/>
    <cellStyle name="SAPBEXexcGood2 2 3 3 4" xfId="23494"/>
    <cellStyle name="SAPBEXexcGood2 2 3 3 4 2" xfId="23495"/>
    <cellStyle name="SAPBEXexcGood2 2 3 3 5" xfId="23496"/>
    <cellStyle name="SAPBEXexcGood2 2 3 4" xfId="23497"/>
    <cellStyle name="SAPBEXexcGood2 2 3 4 2" xfId="23498"/>
    <cellStyle name="SAPBEXexcGood2 2 3 4 2 2" xfId="23499"/>
    <cellStyle name="SAPBEXexcGood2 2 3 4 2 2 2" xfId="23500"/>
    <cellStyle name="SAPBEXexcGood2 2 3 4 2 3" xfId="23501"/>
    <cellStyle name="SAPBEXexcGood2 2 3 4 2 3 2" xfId="23502"/>
    <cellStyle name="SAPBEXexcGood2 2 3 4 2 4" xfId="23503"/>
    <cellStyle name="SAPBEXexcGood2 2 3 4 3" xfId="23504"/>
    <cellStyle name="SAPBEXexcGood2 2 3 4 3 2" xfId="23505"/>
    <cellStyle name="SAPBEXexcGood2 2 3 4 4" xfId="23506"/>
    <cellStyle name="SAPBEXexcGood2 2 3 4 4 2" xfId="23507"/>
    <cellStyle name="SAPBEXexcGood2 2 3 4 5" xfId="23508"/>
    <cellStyle name="SAPBEXexcGood2 2 3 5" xfId="23509"/>
    <cellStyle name="SAPBEXexcGood2 2 3 5 2" xfId="23510"/>
    <cellStyle name="SAPBEXexcGood2 2 3 5 2 2" xfId="23511"/>
    <cellStyle name="SAPBEXexcGood2 2 3 5 2 2 2" xfId="23512"/>
    <cellStyle name="SAPBEXexcGood2 2 3 5 2 3" xfId="23513"/>
    <cellStyle name="SAPBEXexcGood2 2 3 5 2 3 2" xfId="23514"/>
    <cellStyle name="SAPBEXexcGood2 2 3 5 2 4" xfId="23515"/>
    <cellStyle name="SAPBEXexcGood2 2 3 5 3" xfId="23516"/>
    <cellStyle name="SAPBEXexcGood2 2 3 5 3 2" xfId="23517"/>
    <cellStyle name="SAPBEXexcGood2 2 3 5 4" xfId="23518"/>
    <cellStyle name="SAPBEXexcGood2 2 3 5 4 2" xfId="23519"/>
    <cellStyle name="SAPBEXexcGood2 2 3 5 5" xfId="23520"/>
    <cellStyle name="SAPBEXexcGood2 2 3 6" xfId="23521"/>
    <cellStyle name="SAPBEXexcGood2 2 3 6 2" xfId="23522"/>
    <cellStyle name="SAPBEXexcGood2 2 3 6 2 2" xfId="23523"/>
    <cellStyle name="SAPBEXexcGood2 2 3 6 2 2 2" xfId="23524"/>
    <cellStyle name="SAPBEXexcGood2 2 3 6 2 3" xfId="23525"/>
    <cellStyle name="SAPBEXexcGood2 2 3 6 2 3 2" xfId="23526"/>
    <cellStyle name="SAPBEXexcGood2 2 3 6 2 4" xfId="23527"/>
    <cellStyle name="SAPBEXexcGood2 2 3 6 3" xfId="23528"/>
    <cellStyle name="SAPBEXexcGood2 2 3 6 3 2" xfId="23529"/>
    <cellStyle name="SAPBEXexcGood2 2 3 6 4" xfId="23530"/>
    <cellStyle name="SAPBEXexcGood2 2 3 6 4 2" xfId="23531"/>
    <cellStyle name="SAPBEXexcGood2 2 3 6 5" xfId="23532"/>
    <cellStyle name="SAPBEXexcGood2 2 3 7" xfId="23533"/>
    <cellStyle name="SAPBEXexcGood2 2 3 7 2" xfId="23534"/>
    <cellStyle name="SAPBEXexcGood2 2 3 7 2 2" xfId="23535"/>
    <cellStyle name="SAPBEXexcGood2 2 3 7 3" xfId="23536"/>
    <cellStyle name="SAPBEXexcGood2 2 3 7 3 2" xfId="23537"/>
    <cellStyle name="SAPBEXexcGood2 2 3 7 4" xfId="23538"/>
    <cellStyle name="SAPBEXexcGood2 2 3 8" xfId="23539"/>
    <cellStyle name="SAPBEXexcGood2 2 3 8 2" xfId="23540"/>
    <cellStyle name="SAPBEXexcGood2 2 3 9" xfId="23541"/>
    <cellStyle name="SAPBEXexcGood2 2 3 9 2" xfId="23542"/>
    <cellStyle name="SAPBEXexcGood2 2 4" xfId="23543"/>
    <cellStyle name="SAPBEXexcGood2 2 4 10" xfId="23544"/>
    <cellStyle name="SAPBEXexcGood2 2 4 2" xfId="23545"/>
    <cellStyle name="SAPBEXexcGood2 2 4 2 2" xfId="23546"/>
    <cellStyle name="SAPBEXexcGood2 2 4 2 2 2" xfId="23547"/>
    <cellStyle name="SAPBEXexcGood2 2 4 2 2 2 2" xfId="23548"/>
    <cellStyle name="SAPBEXexcGood2 2 4 2 2 3" xfId="23549"/>
    <cellStyle name="SAPBEXexcGood2 2 4 2 2 3 2" xfId="23550"/>
    <cellStyle name="SAPBEXexcGood2 2 4 2 2 4" xfId="23551"/>
    <cellStyle name="SAPBEXexcGood2 2 4 2 3" xfId="23552"/>
    <cellStyle name="SAPBEXexcGood2 2 4 2 3 2" xfId="23553"/>
    <cellStyle name="SAPBEXexcGood2 2 4 2 4" xfId="23554"/>
    <cellStyle name="SAPBEXexcGood2 2 4 2 4 2" xfId="23555"/>
    <cellStyle name="SAPBEXexcGood2 2 4 2 5" xfId="23556"/>
    <cellStyle name="SAPBEXexcGood2 2 4 3" xfId="23557"/>
    <cellStyle name="SAPBEXexcGood2 2 4 3 2" xfId="23558"/>
    <cellStyle name="SAPBEXexcGood2 2 4 3 2 2" xfId="23559"/>
    <cellStyle name="SAPBEXexcGood2 2 4 3 2 2 2" xfId="23560"/>
    <cellStyle name="SAPBEXexcGood2 2 4 3 2 3" xfId="23561"/>
    <cellStyle name="SAPBEXexcGood2 2 4 3 2 3 2" xfId="23562"/>
    <cellStyle name="SAPBEXexcGood2 2 4 3 2 4" xfId="23563"/>
    <cellStyle name="SAPBEXexcGood2 2 4 3 3" xfId="23564"/>
    <cellStyle name="SAPBEXexcGood2 2 4 3 3 2" xfId="23565"/>
    <cellStyle name="SAPBEXexcGood2 2 4 3 4" xfId="23566"/>
    <cellStyle name="SAPBEXexcGood2 2 4 3 4 2" xfId="23567"/>
    <cellStyle name="SAPBEXexcGood2 2 4 3 5" xfId="23568"/>
    <cellStyle name="SAPBEXexcGood2 2 4 4" xfId="23569"/>
    <cellStyle name="SAPBEXexcGood2 2 4 4 2" xfId="23570"/>
    <cellStyle name="SAPBEXexcGood2 2 4 4 2 2" xfId="23571"/>
    <cellStyle name="SAPBEXexcGood2 2 4 4 2 2 2" xfId="23572"/>
    <cellStyle name="SAPBEXexcGood2 2 4 4 2 3" xfId="23573"/>
    <cellStyle name="SAPBEXexcGood2 2 4 4 2 3 2" xfId="23574"/>
    <cellStyle name="SAPBEXexcGood2 2 4 4 2 4" xfId="23575"/>
    <cellStyle name="SAPBEXexcGood2 2 4 4 3" xfId="23576"/>
    <cellStyle name="SAPBEXexcGood2 2 4 4 3 2" xfId="23577"/>
    <cellStyle name="SAPBEXexcGood2 2 4 4 4" xfId="23578"/>
    <cellStyle name="SAPBEXexcGood2 2 4 4 4 2" xfId="23579"/>
    <cellStyle name="SAPBEXexcGood2 2 4 4 5" xfId="23580"/>
    <cellStyle name="SAPBEXexcGood2 2 4 5" xfId="23581"/>
    <cellStyle name="SAPBEXexcGood2 2 4 5 2" xfId="23582"/>
    <cellStyle name="SAPBEXexcGood2 2 4 5 2 2" xfId="23583"/>
    <cellStyle name="SAPBEXexcGood2 2 4 5 2 2 2" xfId="23584"/>
    <cellStyle name="SAPBEXexcGood2 2 4 5 2 3" xfId="23585"/>
    <cellStyle name="SAPBEXexcGood2 2 4 5 2 3 2" xfId="23586"/>
    <cellStyle name="SAPBEXexcGood2 2 4 5 2 4" xfId="23587"/>
    <cellStyle name="SAPBEXexcGood2 2 4 5 3" xfId="23588"/>
    <cellStyle name="SAPBEXexcGood2 2 4 5 3 2" xfId="23589"/>
    <cellStyle name="SAPBEXexcGood2 2 4 5 4" xfId="23590"/>
    <cellStyle name="SAPBEXexcGood2 2 4 5 4 2" xfId="23591"/>
    <cellStyle name="SAPBEXexcGood2 2 4 5 5" xfId="23592"/>
    <cellStyle name="SAPBEXexcGood2 2 4 6" xfId="23593"/>
    <cellStyle name="SAPBEXexcGood2 2 4 6 2" xfId="23594"/>
    <cellStyle name="SAPBEXexcGood2 2 4 6 2 2" xfId="23595"/>
    <cellStyle name="SAPBEXexcGood2 2 4 6 2 2 2" xfId="23596"/>
    <cellStyle name="SAPBEXexcGood2 2 4 6 2 3" xfId="23597"/>
    <cellStyle name="SAPBEXexcGood2 2 4 6 2 3 2" xfId="23598"/>
    <cellStyle name="SAPBEXexcGood2 2 4 6 2 4" xfId="23599"/>
    <cellStyle name="SAPBEXexcGood2 2 4 6 3" xfId="23600"/>
    <cellStyle name="SAPBEXexcGood2 2 4 6 3 2" xfId="23601"/>
    <cellStyle name="SAPBEXexcGood2 2 4 6 4" xfId="23602"/>
    <cellStyle name="SAPBEXexcGood2 2 4 6 4 2" xfId="23603"/>
    <cellStyle name="SAPBEXexcGood2 2 4 6 5" xfId="23604"/>
    <cellStyle name="SAPBEXexcGood2 2 4 7" xfId="23605"/>
    <cellStyle name="SAPBEXexcGood2 2 4 7 2" xfId="23606"/>
    <cellStyle name="SAPBEXexcGood2 2 4 7 2 2" xfId="23607"/>
    <cellStyle name="SAPBEXexcGood2 2 4 7 3" xfId="23608"/>
    <cellStyle name="SAPBEXexcGood2 2 4 7 3 2" xfId="23609"/>
    <cellStyle name="SAPBEXexcGood2 2 4 7 4" xfId="23610"/>
    <cellStyle name="SAPBEXexcGood2 2 4 8" xfId="23611"/>
    <cellStyle name="SAPBEXexcGood2 2 4 8 2" xfId="23612"/>
    <cellStyle name="SAPBEXexcGood2 2 4 9" xfId="23613"/>
    <cellStyle name="SAPBEXexcGood2 2 4 9 2" xfId="23614"/>
    <cellStyle name="SAPBEXexcGood2 2 5" xfId="23615"/>
    <cellStyle name="SAPBEXexcGood2 2 5 10" xfId="23616"/>
    <cellStyle name="SAPBEXexcGood2 2 5 2" xfId="23617"/>
    <cellStyle name="SAPBEXexcGood2 2 5 2 2" xfId="23618"/>
    <cellStyle name="SAPBEXexcGood2 2 5 2 2 2" xfId="23619"/>
    <cellStyle name="SAPBEXexcGood2 2 5 2 2 2 2" xfId="23620"/>
    <cellStyle name="SAPBEXexcGood2 2 5 2 2 3" xfId="23621"/>
    <cellStyle name="SAPBEXexcGood2 2 5 2 2 3 2" xfId="23622"/>
    <cellStyle name="SAPBEXexcGood2 2 5 2 2 4" xfId="23623"/>
    <cellStyle name="SAPBEXexcGood2 2 5 2 3" xfId="23624"/>
    <cellStyle name="SAPBEXexcGood2 2 5 2 3 2" xfId="23625"/>
    <cellStyle name="SAPBEXexcGood2 2 5 2 4" xfId="23626"/>
    <cellStyle name="SAPBEXexcGood2 2 5 2 4 2" xfId="23627"/>
    <cellStyle name="SAPBEXexcGood2 2 5 2 5" xfId="23628"/>
    <cellStyle name="SAPBEXexcGood2 2 5 3" xfId="23629"/>
    <cellStyle name="SAPBEXexcGood2 2 5 3 2" xfId="23630"/>
    <cellStyle name="SAPBEXexcGood2 2 5 3 2 2" xfId="23631"/>
    <cellStyle name="SAPBEXexcGood2 2 5 3 2 2 2" xfId="23632"/>
    <cellStyle name="SAPBEXexcGood2 2 5 3 2 3" xfId="23633"/>
    <cellStyle name="SAPBEXexcGood2 2 5 3 2 3 2" xfId="23634"/>
    <cellStyle name="SAPBEXexcGood2 2 5 3 2 4" xfId="23635"/>
    <cellStyle name="SAPBEXexcGood2 2 5 3 3" xfId="23636"/>
    <cellStyle name="SAPBEXexcGood2 2 5 3 3 2" xfId="23637"/>
    <cellStyle name="SAPBEXexcGood2 2 5 3 4" xfId="23638"/>
    <cellStyle name="SAPBEXexcGood2 2 5 3 4 2" xfId="23639"/>
    <cellStyle name="SAPBEXexcGood2 2 5 3 5" xfId="23640"/>
    <cellStyle name="SAPBEXexcGood2 2 5 4" xfId="23641"/>
    <cellStyle name="SAPBEXexcGood2 2 5 4 2" xfId="23642"/>
    <cellStyle name="SAPBEXexcGood2 2 5 4 2 2" xfId="23643"/>
    <cellStyle name="SAPBEXexcGood2 2 5 4 2 2 2" xfId="23644"/>
    <cellStyle name="SAPBEXexcGood2 2 5 4 2 3" xfId="23645"/>
    <cellStyle name="SAPBEXexcGood2 2 5 4 2 3 2" xfId="23646"/>
    <cellStyle name="SAPBEXexcGood2 2 5 4 2 4" xfId="23647"/>
    <cellStyle name="SAPBEXexcGood2 2 5 4 3" xfId="23648"/>
    <cellStyle name="SAPBEXexcGood2 2 5 4 3 2" xfId="23649"/>
    <cellStyle name="SAPBEXexcGood2 2 5 4 4" xfId="23650"/>
    <cellStyle name="SAPBEXexcGood2 2 5 4 4 2" xfId="23651"/>
    <cellStyle name="SAPBEXexcGood2 2 5 4 5" xfId="23652"/>
    <cellStyle name="SAPBEXexcGood2 2 5 5" xfId="23653"/>
    <cellStyle name="SAPBEXexcGood2 2 5 5 2" xfId="23654"/>
    <cellStyle name="SAPBEXexcGood2 2 5 5 2 2" xfId="23655"/>
    <cellStyle name="SAPBEXexcGood2 2 5 5 2 2 2" xfId="23656"/>
    <cellStyle name="SAPBEXexcGood2 2 5 5 2 3" xfId="23657"/>
    <cellStyle name="SAPBEXexcGood2 2 5 5 2 3 2" xfId="23658"/>
    <cellStyle name="SAPBEXexcGood2 2 5 5 2 4" xfId="23659"/>
    <cellStyle name="SAPBEXexcGood2 2 5 5 3" xfId="23660"/>
    <cellStyle name="SAPBEXexcGood2 2 5 5 3 2" xfId="23661"/>
    <cellStyle name="SAPBEXexcGood2 2 5 5 4" xfId="23662"/>
    <cellStyle name="SAPBEXexcGood2 2 5 5 4 2" xfId="23663"/>
    <cellStyle name="SAPBEXexcGood2 2 5 5 5" xfId="23664"/>
    <cellStyle name="SAPBEXexcGood2 2 5 6" xfId="23665"/>
    <cellStyle name="SAPBEXexcGood2 2 5 6 2" xfId="23666"/>
    <cellStyle name="SAPBEXexcGood2 2 5 6 2 2" xfId="23667"/>
    <cellStyle name="SAPBEXexcGood2 2 5 6 2 2 2" xfId="23668"/>
    <cellStyle name="SAPBEXexcGood2 2 5 6 2 3" xfId="23669"/>
    <cellStyle name="SAPBEXexcGood2 2 5 6 2 3 2" xfId="23670"/>
    <cellStyle name="SAPBEXexcGood2 2 5 6 2 4" xfId="23671"/>
    <cellStyle name="SAPBEXexcGood2 2 5 6 3" xfId="23672"/>
    <cellStyle name="SAPBEXexcGood2 2 5 6 3 2" xfId="23673"/>
    <cellStyle name="SAPBEXexcGood2 2 5 6 4" xfId="23674"/>
    <cellStyle name="SAPBEXexcGood2 2 5 6 4 2" xfId="23675"/>
    <cellStyle name="SAPBEXexcGood2 2 5 6 5" xfId="23676"/>
    <cellStyle name="SAPBEXexcGood2 2 5 7" xfId="23677"/>
    <cellStyle name="SAPBEXexcGood2 2 5 7 2" xfId="23678"/>
    <cellStyle name="SAPBEXexcGood2 2 5 7 2 2" xfId="23679"/>
    <cellStyle name="SAPBEXexcGood2 2 5 7 3" xfId="23680"/>
    <cellStyle name="SAPBEXexcGood2 2 5 7 3 2" xfId="23681"/>
    <cellStyle name="SAPBEXexcGood2 2 5 7 4" xfId="23682"/>
    <cellStyle name="SAPBEXexcGood2 2 5 8" xfId="23683"/>
    <cellStyle name="SAPBEXexcGood2 2 5 8 2" xfId="23684"/>
    <cellStyle name="SAPBEXexcGood2 2 5 9" xfId="23685"/>
    <cellStyle name="SAPBEXexcGood2 2 5 9 2" xfId="23686"/>
    <cellStyle name="SAPBEXexcGood2 2 6" xfId="23687"/>
    <cellStyle name="SAPBEXexcGood2 2 6 2" xfId="23688"/>
    <cellStyle name="SAPBEXexcGood2 2 6 2 2" xfId="23689"/>
    <cellStyle name="SAPBEXexcGood2 2 6 2 2 2" xfId="23690"/>
    <cellStyle name="SAPBEXexcGood2 2 6 2 3" xfId="23691"/>
    <cellStyle name="SAPBEXexcGood2 2 6 2 3 2" xfId="23692"/>
    <cellStyle name="SAPBEXexcGood2 2 6 2 4" xfId="23693"/>
    <cellStyle name="SAPBEXexcGood2 2 6 3" xfId="23694"/>
    <cellStyle name="SAPBEXexcGood2 2 6 3 2" xfId="23695"/>
    <cellStyle name="SAPBEXexcGood2 2 6 4" xfId="23696"/>
    <cellStyle name="SAPBEXexcGood2 2 6 4 2" xfId="23697"/>
    <cellStyle name="SAPBEXexcGood2 2 6 5" xfId="23698"/>
    <cellStyle name="SAPBEXexcGood2 2 7" xfId="23699"/>
    <cellStyle name="SAPBEXexcGood2 2 7 2" xfId="23700"/>
    <cellStyle name="SAPBEXexcGood2 2 7 2 2" xfId="23701"/>
    <cellStyle name="SAPBEXexcGood2 2 7 2 2 2" xfId="23702"/>
    <cellStyle name="SAPBEXexcGood2 2 7 2 3" xfId="23703"/>
    <cellStyle name="SAPBEXexcGood2 2 7 2 3 2" xfId="23704"/>
    <cellStyle name="SAPBEXexcGood2 2 7 2 4" xfId="23705"/>
    <cellStyle name="SAPBEXexcGood2 2 7 3" xfId="23706"/>
    <cellStyle name="SAPBEXexcGood2 2 7 3 2" xfId="23707"/>
    <cellStyle name="SAPBEXexcGood2 2 7 4" xfId="23708"/>
    <cellStyle name="SAPBEXexcGood2 2 7 4 2" xfId="23709"/>
    <cellStyle name="SAPBEXexcGood2 2 7 5" xfId="23710"/>
    <cellStyle name="SAPBEXexcGood2 2 8" xfId="23711"/>
    <cellStyle name="SAPBEXexcGood2 2 8 2" xfId="23712"/>
    <cellStyle name="SAPBEXexcGood2 2 8 2 2" xfId="23713"/>
    <cellStyle name="SAPBEXexcGood2 2 8 2 2 2" xfId="23714"/>
    <cellStyle name="SAPBEXexcGood2 2 8 2 3" xfId="23715"/>
    <cellStyle name="SAPBEXexcGood2 2 8 2 3 2" xfId="23716"/>
    <cellStyle name="SAPBEXexcGood2 2 8 2 4" xfId="23717"/>
    <cellStyle name="SAPBEXexcGood2 2 8 3" xfId="23718"/>
    <cellStyle name="SAPBEXexcGood2 2 8 3 2" xfId="23719"/>
    <cellStyle name="SAPBEXexcGood2 2 8 4" xfId="23720"/>
    <cellStyle name="SAPBEXexcGood2 2 8 4 2" xfId="23721"/>
    <cellStyle name="SAPBEXexcGood2 2 8 5" xfId="23722"/>
    <cellStyle name="SAPBEXexcGood2 2 9" xfId="23723"/>
    <cellStyle name="SAPBEXexcGood2 2 9 2" xfId="23724"/>
    <cellStyle name="SAPBEXexcGood2 2 9 2 2" xfId="23725"/>
    <cellStyle name="SAPBEXexcGood2 2 9 2 2 2" xfId="23726"/>
    <cellStyle name="SAPBEXexcGood2 2 9 2 3" xfId="23727"/>
    <cellStyle name="SAPBEXexcGood2 2 9 2 3 2" xfId="23728"/>
    <cellStyle name="SAPBEXexcGood2 2 9 2 4" xfId="23729"/>
    <cellStyle name="SAPBEXexcGood2 2 9 3" xfId="23730"/>
    <cellStyle name="SAPBEXexcGood2 2 9 3 2" xfId="23731"/>
    <cellStyle name="SAPBEXexcGood2 2 9 4" xfId="23732"/>
    <cellStyle name="SAPBEXexcGood2 2 9 4 2" xfId="23733"/>
    <cellStyle name="SAPBEXexcGood2 2 9 5" xfId="23734"/>
    <cellStyle name="SAPBEXexcGood2 20" xfId="23735"/>
    <cellStyle name="SAPBEXexcGood2 20 2" xfId="23736"/>
    <cellStyle name="SAPBEXexcGood2 21" xfId="23737"/>
    <cellStyle name="SAPBEXexcGood2 21 2" xfId="23738"/>
    <cellStyle name="SAPBEXexcGood2 22" xfId="23739"/>
    <cellStyle name="SAPBEXexcGood2 3" xfId="23740"/>
    <cellStyle name="SAPBEXexcGood2 3 10" xfId="23741"/>
    <cellStyle name="SAPBEXexcGood2 3 10 2" xfId="23742"/>
    <cellStyle name="SAPBEXexcGood2 3 10 2 2" xfId="23743"/>
    <cellStyle name="SAPBEXexcGood2 3 10 3" xfId="23744"/>
    <cellStyle name="SAPBEXexcGood2 3 10 3 2" xfId="23745"/>
    <cellStyle name="SAPBEXexcGood2 3 10 4" xfId="23746"/>
    <cellStyle name="SAPBEXexcGood2 3 11" xfId="23747"/>
    <cellStyle name="SAPBEXexcGood2 3 11 2" xfId="23748"/>
    <cellStyle name="SAPBEXexcGood2 3 12" xfId="23749"/>
    <cellStyle name="SAPBEXexcGood2 3 12 2" xfId="23750"/>
    <cellStyle name="SAPBEXexcGood2 3 13" xfId="23751"/>
    <cellStyle name="SAPBEXexcGood2 3 2" xfId="23752"/>
    <cellStyle name="SAPBEXexcGood2 3 2 10" xfId="23753"/>
    <cellStyle name="SAPBEXexcGood2 3 2 2" xfId="23754"/>
    <cellStyle name="SAPBEXexcGood2 3 2 2 2" xfId="23755"/>
    <cellStyle name="SAPBEXexcGood2 3 2 2 2 2" xfId="23756"/>
    <cellStyle name="SAPBEXexcGood2 3 2 2 2 2 2" xfId="23757"/>
    <cellStyle name="SAPBEXexcGood2 3 2 2 2 3" xfId="23758"/>
    <cellStyle name="SAPBEXexcGood2 3 2 2 2 3 2" xfId="23759"/>
    <cellStyle name="SAPBEXexcGood2 3 2 2 2 4" xfId="23760"/>
    <cellStyle name="SAPBEXexcGood2 3 2 2 3" xfId="23761"/>
    <cellStyle name="SAPBEXexcGood2 3 2 2 3 2" xfId="23762"/>
    <cellStyle name="SAPBEXexcGood2 3 2 2 4" xfId="23763"/>
    <cellStyle name="SAPBEXexcGood2 3 2 2 4 2" xfId="23764"/>
    <cellStyle name="SAPBEXexcGood2 3 2 2 5" xfId="23765"/>
    <cellStyle name="SAPBEXexcGood2 3 2 3" xfId="23766"/>
    <cellStyle name="SAPBEXexcGood2 3 2 3 2" xfId="23767"/>
    <cellStyle name="SAPBEXexcGood2 3 2 3 2 2" xfId="23768"/>
    <cellStyle name="SAPBEXexcGood2 3 2 3 2 2 2" xfId="23769"/>
    <cellStyle name="SAPBEXexcGood2 3 2 3 2 3" xfId="23770"/>
    <cellStyle name="SAPBEXexcGood2 3 2 3 2 3 2" xfId="23771"/>
    <cellStyle name="SAPBEXexcGood2 3 2 3 2 4" xfId="23772"/>
    <cellStyle name="SAPBEXexcGood2 3 2 3 3" xfId="23773"/>
    <cellStyle name="SAPBEXexcGood2 3 2 3 3 2" xfId="23774"/>
    <cellStyle name="SAPBEXexcGood2 3 2 3 4" xfId="23775"/>
    <cellStyle name="SAPBEXexcGood2 3 2 3 4 2" xfId="23776"/>
    <cellStyle name="SAPBEXexcGood2 3 2 3 5" xfId="23777"/>
    <cellStyle name="SAPBEXexcGood2 3 2 4" xfId="23778"/>
    <cellStyle name="SAPBEXexcGood2 3 2 4 2" xfId="23779"/>
    <cellStyle name="SAPBEXexcGood2 3 2 4 2 2" xfId="23780"/>
    <cellStyle name="SAPBEXexcGood2 3 2 4 2 2 2" xfId="23781"/>
    <cellStyle name="SAPBEXexcGood2 3 2 4 2 3" xfId="23782"/>
    <cellStyle name="SAPBEXexcGood2 3 2 4 2 3 2" xfId="23783"/>
    <cellStyle name="SAPBEXexcGood2 3 2 4 2 4" xfId="23784"/>
    <cellStyle name="SAPBEXexcGood2 3 2 4 3" xfId="23785"/>
    <cellStyle name="SAPBEXexcGood2 3 2 4 3 2" xfId="23786"/>
    <cellStyle name="SAPBEXexcGood2 3 2 4 4" xfId="23787"/>
    <cellStyle name="SAPBEXexcGood2 3 2 4 4 2" xfId="23788"/>
    <cellStyle name="SAPBEXexcGood2 3 2 4 5" xfId="23789"/>
    <cellStyle name="SAPBEXexcGood2 3 2 5" xfId="23790"/>
    <cellStyle name="SAPBEXexcGood2 3 2 5 2" xfId="23791"/>
    <cellStyle name="SAPBEXexcGood2 3 2 5 2 2" xfId="23792"/>
    <cellStyle name="SAPBEXexcGood2 3 2 5 2 2 2" xfId="23793"/>
    <cellStyle name="SAPBEXexcGood2 3 2 5 2 3" xfId="23794"/>
    <cellStyle name="SAPBEXexcGood2 3 2 5 2 3 2" xfId="23795"/>
    <cellStyle name="SAPBEXexcGood2 3 2 5 2 4" xfId="23796"/>
    <cellStyle name="SAPBEXexcGood2 3 2 5 3" xfId="23797"/>
    <cellStyle name="SAPBEXexcGood2 3 2 5 3 2" xfId="23798"/>
    <cellStyle name="SAPBEXexcGood2 3 2 5 4" xfId="23799"/>
    <cellStyle name="SAPBEXexcGood2 3 2 5 4 2" xfId="23800"/>
    <cellStyle name="SAPBEXexcGood2 3 2 5 5" xfId="23801"/>
    <cellStyle name="SAPBEXexcGood2 3 2 6" xfId="23802"/>
    <cellStyle name="SAPBEXexcGood2 3 2 6 2" xfId="23803"/>
    <cellStyle name="SAPBEXexcGood2 3 2 6 2 2" xfId="23804"/>
    <cellStyle name="SAPBEXexcGood2 3 2 6 2 2 2" xfId="23805"/>
    <cellStyle name="SAPBEXexcGood2 3 2 6 2 3" xfId="23806"/>
    <cellStyle name="SAPBEXexcGood2 3 2 6 2 3 2" xfId="23807"/>
    <cellStyle name="SAPBEXexcGood2 3 2 6 2 4" xfId="23808"/>
    <cellStyle name="SAPBEXexcGood2 3 2 6 3" xfId="23809"/>
    <cellStyle name="SAPBEXexcGood2 3 2 6 3 2" xfId="23810"/>
    <cellStyle name="SAPBEXexcGood2 3 2 6 4" xfId="23811"/>
    <cellStyle name="SAPBEXexcGood2 3 2 6 4 2" xfId="23812"/>
    <cellStyle name="SAPBEXexcGood2 3 2 6 5" xfId="23813"/>
    <cellStyle name="SAPBEXexcGood2 3 2 7" xfId="23814"/>
    <cellStyle name="SAPBEXexcGood2 3 2 7 2" xfId="23815"/>
    <cellStyle name="SAPBEXexcGood2 3 2 7 2 2" xfId="23816"/>
    <cellStyle name="SAPBEXexcGood2 3 2 7 3" xfId="23817"/>
    <cellStyle name="SAPBEXexcGood2 3 2 7 3 2" xfId="23818"/>
    <cellStyle name="SAPBEXexcGood2 3 2 7 4" xfId="23819"/>
    <cellStyle name="SAPBEXexcGood2 3 2 8" xfId="23820"/>
    <cellStyle name="SAPBEXexcGood2 3 2 8 2" xfId="23821"/>
    <cellStyle name="SAPBEXexcGood2 3 2 9" xfId="23822"/>
    <cellStyle name="SAPBEXexcGood2 3 2 9 2" xfId="23823"/>
    <cellStyle name="SAPBEXexcGood2 3 3" xfId="23824"/>
    <cellStyle name="SAPBEXexcGood2 3 3 10" xfId="23825"/>
    <cellStyle name="SAPBEXexcGood2 3 3 2" xfId="23826"/>
    <cellStyle name="SAPBEXexcGood2 3 3 2 2" xfId="23827"/>
    <cellStyle name="SAPBEXexcGood2 3 3 2 2 2" xfId="23828"/>
    <cellStyle name="SAPBEXexcGood2 3 3 2 2 2 2" xfId="23829"/>
    <cellStyle name="SAPBEXexcGood2 3 3 2 2 3" xfId="23830"/>
    <cellStyle name="SAPBEXexcGood2 3 3 2 2 3 2" xfId="23831"/>
    <cellStyle name="SAPBEXexcGood2 3 3 2 2 4" xfId="23832"/>
    <cellStyle name="SAPBEXexcGood2 3 3 2 3" xfId="23833"/>
    <cellStyle name="SAPBEXexcGood2 3 3 2 3 2" xfId="23834"/>
    <cellStyle name="SAPBEXexcGood2 3 3 2 4" xfId="23835"/>
    <cellStyle name="SAPBEXexcGood2 3 3 2 4 2" xfId="23836"/>
    <cellStyle name="SAPBEXexcGood2 3 3 2 5" xfId="23837"/>
    <cellStyle name="SAPBEXexcGood2 3 3 3" xfId="23838"/>
    <cellStyle name="SAPBEXexcGood2 3 3 3 2" xfId="23839"/>
    <cellStyle name="SAPBEXexcGood2 3 3 3 2 2" xfId="23840"/>
    <cellStyle name="SAPBEXexcGood2 3 3 3 2 2 2" xfId="23841"/>
    <cellStyle name="SAPBEXexcGood2 3 3 3 2 3" xfId="23842"/>
    <cellStyle name="SAPBEXexcGood2 3 3 3 2 3 2" xfId="23843"/>
    <cellStyle name="SAPBEXexcGood2 3 3 3 2 4" xfId="23844"/>
    <cellStyle name="SAPBEXexcGood2 3 3 3 3" xfId="23845"/>
    <cellStyle name="SAPBEXexcGood2 3 3 3 3 2" xfId="23846"/>
    <cellStyle name="SAPBEXexcGood2 3 3 3 4" xfId="23847"/>
    <cellStyle name="SAPBEXexcGood2 3 3 3 4 2" xfId="23848"/>
    <cellStyle name="SAPBEXexcGood2 3 3 3 5" xfId="23849"/>
    <cellStyle name="SAPBEXexcGood2 3 3 4" xfId="23850"/>
    <cellStyle name="SAPBEXexcGood2 3 3 4 2" xfId="23851"/>
    <cellStyle name="SAPBEXexcGood2 3 3 4 2 2" xfId="23852"/>
    <cellStyle name="SAPBEXexcGood2 3 3 4 2 2 2" xfId="23853"/>
    <cellStyle name="SAPBEXexcGood2 3 3 4 2 3" xfId="23854"/>
    <cellStyle name="SAPBEXexcGood2 3 3 4 2 3 2" xfId="23855"/>
    <cellStyle name="SAPBEXexcGood2 3 3 4 2 4" xfId="23856"/>
    <cellStyle name="SAPBEXexcGood2 3 3 4 3" xfId="23857"/>
    <cellStyle name="SAPBEXexcGood2 3 3 4 3 2" xfId="23858"/>
    <cellStyle name="SAPBEXexcGood2 3 3 4 4" xfId="23859"/>
    <cellStyle name="SAPBEXexcGood2 3 3 4 4 2" xfId="23860"/>
    <cellStyle name="SAPBEXexcGood2 3 3 4 5" xfId="23861"/>
    <cellStyle name="SAPBEXexcGood2 3 3 5" xfId="23862"/>
    <cellStyle name="SAPBEXexcGood2 3 3 5 2" xfId="23863"/>
    <cellStyle name="SAPBEXexcGood2 3 3 5 2 2" xfId="23864"/>
    <cellStyle name="SAPBEXexcGood2 3 3 5 2 2 2" xfId="23865"/>
    <cellStyle name="SAPBEXexcGood2 3 3 5 2 3" xfId="23866"/>
    <cellStyle name="SAPBEXexcGood2 3 3 5 2 3 2" xfId="23867"/>
    <cellStyle name="SAPBEXexcGood2 3 3 5 2 4" xfId="23868"/>
    <cellStyle name="SAPBEXexcGood2 3 3 5 3" xfId="23869"/>
    <cellStyle name="SAPBEXexcGood2 3 3 5 3 2" xfId="23870"/>
    <cellStyle name="SAPBEXexcGood2 3 3 5 4" xfId="23871"/>
    <cellStyle name="SAPBEXexcGood2 3 3 5 4 2" xfId="23872"/>
    <cellStyle name="SAPBEXexcGood2 3 3 5 5" xfId="23873"/>
    <cellStyle name="SAPBEXexcGood2 3 3 6" xfId="23874"/>
    <cellStyle name="SAPBEXexcGood2 3 3 6 2" xfId="23875"/>
    <cellStyle name="SAPBEXexcGood2 3 3 6 2 2" xfId="23876"/>
    <cellStyle name="SAPBEXexcGood2 3 3 6 2 2 2" xfId="23877"/>
    <cellStyle name="SAPBEXexcGood2 3 3 6 2 3" xfId="23878"/>
    <cellStyle name="SAPBEXexcGood2 3 3 6 2 3 2" xfId="23879"/>
    <cellStyle name="SAPBEXexcGood2 3 3 6 2 4" xfId="23880"/>
    <cellStyle name="SAPBEXexcGood2 3 3 6 3" xfId="23881"/>
    <cellStyle name="SAPBEXexcGood2 3 3 6 3 2" xfId="23882"/>
    <cellStyle name="SAPBEXexcGood2 3 3 6 4" xfId="23883"/>
    <cellStyle name="SAPBEXexcGood2 3 3 6 4 2" xfId="23884"/>
    <cellStyle name="SAPBEXexcGood2 3 3 6 5" xfId="23885"/>
    <cellStyle name="SAPBEXexcGood2 3 3 7" xfId="23886"/>
    <cellStyle name="SAPBEXexcGood2 3 3 7 2" xfId="23887"/>
    <cellStyle name="SAPBEXexcGood2 3 3 7 2 2" xfId="23888"/>
    <cellStyle name="SAPBEXexcGood2 3 3 7 3" xfId="23889"/>
    <cellStyle name="SAPBEXexcGood2 3 3 7 3 2" xfId="23890"/>
    <cellStyle name="SAPBEXexcGood2 3 3 7 4" xfId="23891"/>
    <cellStyle name="SAPBEXexcGood2 3 3 8" xfId="23892"/>
    <cellStyle name="SAPBEXexcGood2 3 3 8 2" xfId="23893"/>
    <cellStyle name="SAPBEXexcGood2 3 3 9" xfId="23894"/>
    <cellStyle name="SAPBEXexcGood2 3 3 9 2" xfId="23895"/>
    <cellStyle name="SAPBEXexcGood2 3 4" xfId="23896"/>
    <cellStyle name="SAPBEXexcGood2 3 4 10" xfId="23897"/>
    <cellStyle name="SAPBEXexcGood2 3 4 2" xfId="23898"/>
    <cellStyle name="SAPBEXexcGood2 3 4 2 2" xfId="23899"/>
    <cellStyle name="SAPBEXexcGood2 3 4 2 2 2" xfId="23900"/>
    <cellStyle name="SAPBEXexcGood2 3 4 2 2 2 2" xfId="23901"/>
    <cellStyle name="SAPBEXexcGood2 3 4 2 2 3" xfId="23902"/>
    <cellStyle name="SAPBEXexcGood2 3 4 2 2 3 2" xfId="23903"/>
    <cellStyle name="SAPBEXexcGood2 3 4 2 2 4" xfId="23904"/>
    <cellStyle name="SAPBEXexcGood2 3 4 2 3" xfId="23905"/>
    <cellStyle name="SAPBEXexcGood2 3 4 2 3 2" xfId="23906"/>
    <cellStyle name="SAPBEXexcGood2 3 4 2 4" xfId="23907"/>
    <cellStyle name="SAPBEXexcGood2 3 4 2 4 2" xfId="23908"/>
    <cellStyle name="SAPBEXexcGood2 3 4 2 5" xfId="23909"/>
    <cellStyle name="SAPBEXexcGood2 3 4 3" xfId="23910"/>
    <cellStyle name="SAPBEXexcGood2 3 4 3 2" xfId="23911"/>
    <cellStyle name="SAPBEXexcGood2 3 4 3 2 2" xfId="23912"/>
    <cellStyle name="SAPBEXexcGood2 3 4 3 2 2 2" xfId="23913"/>
    <cellStyle name="SAPBEXexcGood2 3 4 3 2 3" xfId="23914"/>
    <cellStyle name="SAPBEXexcGood2 3 4 3 2 3 2" xfId="23915"/>
    <cellStyle name="SAPBEXexcGood2 3 4 3 2 4" xfId="23916"/>
    <cellStyle name="SAPBEXexcGood2 3 4 3 3" xfId="23917"/>
    <cellStyle name="SAPBEXexcGood2 3 4 3 3 2" xfId="23918"/>
    <cellStyle name="SAPBEXexcGood2 3 4 3 4" xfId="23919"/>
    <cellStyle name="SAPBEXexcGood2 3 4 3 4 2" xfId="23920"/>
    <cellStyle name="SAPBEXexcGood2 3 4 3 5" xfId="23921"/>
    <cellStyle name="SAPBEXexcGood2 3 4 4" xfId="23922"/>
    <cellStyle name="SAPBEXexcGood2 3 4 4 2" xfId="23923"/>
    <cellStyle name="SAPBEXexcGood2 3 4 4 2 2" xfId="23924"/>
    <cellStyle name="SAPBEXexcGood2 3 4 4 2 2 2" xfId="23925"/>
    <cellStyle name="SAPBEXexcGood2 3 4 4 2 3" xfId="23926"/>
    <cellStyle name="SAPBEXexcGood2 3 4 4 2 3 2" xfId="23927"/>
    <cellStyle name="SAPBEXexcGood2 3 4 4 2 4" xfId="23928"/>
    <cellStyle name="SAPBEXexcGood2 3 4 4 3" xfId="23929"/>
    <cellStyle name="SAPBEXexcGood2 3 4 4 3 2" xfId="23930"/>
    <cellStyle name="SAPBEXexcGood2 3 4 4 4" xfId="23931"/>
    <cellStyle name="SAPBEXexcGood2 3 4 4 4 2" xfId="23932"/>
    <cellStyle name="SAPBEXexcGood2 3 4 4 5" xfId="23933"/>
    <cellStyle name="SAPBEXexcGood2 3 4 5" xfId="23934"/>
    <cellStyle name="SAPBEXexcGood2 3 4 5 2" xfId="23935"/>
    <cellStyle name="SAPBEXexcGood2 3 4 5 2 2" xfId="23936"/>
    <cellStyle name="SAPBEXexcGood2 3 4 5 2 2 2" xfId="23937"/>
    <cellStyle name="SAPBEXexcGood2 3 4 5 2 3" xfId="23938"/>
    <cellStyle name="SAPBEXexcGood2 3 4 5 2 3 2" xfId="23939"/>
    <cellStyle name="SAPBEXexcGood2 3 4 5 2 4" xfId="23940"/>
    <cellStyle name="SAPBEXexcGood2 3 4 5 3" xfId="23941"/>
    <cellStyle name="SAPBEXexcGood2 3 4 5 3 2" xfId="23942"/>
    <cellStyle name="SAPBEXexcGood2 3 4 5 4" xfId="23943"/>
    <cellStyle name="SAPBEXexcGood2 3 4 5 4 2" xfId="23944"/>
    <cellStyle name="SAPBEXexcGood2 3 4 5 5" xfId="23945"/>
    <cellStyle name="SAPBEXexcGood2 3 4 6" xfId="23946"/>
    <cellStyle name="SAPBEXexcGood2 3 4 6 2" xfId="23947"/>
    <cellStyle name="SAPBEXexcGood2 3 4 6 2 2" xfId="23948"/>
    <cellStyle name="SAPBEXexcGood2 3 4 6 2 2 2" xfId="23949"/>
    <cellStyle name="SAPBEXexcGood2 3 4 6 2 3" xfId="23950"/>
    <cellStyle name="SAPBEXexcGood2 3 4 6 2 3 2" xfId="23951"/>
    <cellStyle name="SAPBEXexcGood2 3 4 6 2 4" xfId="23952"/>
    <cellStyle name="SAPBEXexcGood2 3 4 6 3" xfId="23953"/>
    <cellStyle name="SAPBEXexcGood2 3 4 6 3 2" xfId="23954"/>
    <cellStyle name="SAPBEXexcGood2 3 4 6 4" xfId="23955"/>
    <cellStyle name="SAPBEXexcGood2 3 4 6 4 2" xfId="23956"/>
    <cellStyle name="SAPBEXexcGood2 3 4 6 5" xfId="23957"/>
    <cellStyle name="SAPBEXexcGood2 3 4 7" xfId="23958"/>
    <cellStyle name="SAPBEXexcGood2 3 4 7 2" xfId="23959"/>
    <cellStyle name="SAPBEXexcGood2 3 4 7 2 2" xfId="23960"/>
    <cellStyle name="SAPBEXexcGood2 3 4 7 3" xfId="23961"/>
    <cellStyle name="SAPBEXexcGood2 3 4 7 3 2" xfId="23962"/>
    <cellStyle name="SAPBEXexcGood2 3 4 7 4" xfId="23963"/>
    <cellStyle name="SAPBEXexcGood2 3 4 8" xfId="23964"/>
    <cellStyle name="SAPBEXexcGood2 3 4 8 2" xfId="23965"/>
    <cellStyle name="SAPBEXexcGood2 3 4 9" xfId="23966"/>
    <cellStyle name="SAPBEXexcGood2 3 4 9 2" xfId="23967"/>
    <cellStyle name="SAPBEXexcGood2 3 5" xfId="23968"/>
    <cellStyle name="SAPBEXexcGood2 3 5 2" xfId="23969"/>
    <cellStyle name="SAPBEXexcGood2 3 5 2 2" xfId="23970"/>
    <cellStyle name="SAPBEXexcGood2 3 5 2 2 2" xfId="23971"/>
    <cellStyle name="SAPBEXexcGood2 3 5 2 3" xfId="23972"/>
    <cellStyle name="SAPBEXexcGood2 3 5 2 3 2" xfId="23973"/>
    <cellStyle name="SAPBEXexcGood2 3 5 2 4" xfId="23974"/>
    <cellStyle name="SAPBEXexcGood2 3 5 3" xfId="23975"/>
    <cellStyle name="SAPBEXexcGood2 3 5 3 2" xfId="23976"/>
    <cellStyle name="SAPBEXexcGood2 3 5 4" xfId="23977"/>
    <cellStyle name="SAPBEXexcGood2 3 5 4 2" xfId="23978"/>
    <cellStyle name="SAPBEXexcGood2 3 5 5" xfId="23979"/>
    <cellStyle name="SAPBEXexcGood2 3 6" xfId="23980"/>
    <cellStyle name="SAPBEXexcGood2 3 6 2" xfId="23981"/>
    <cellStyle name="SAPBEXexcGood2 3 6 2 2" xfId="23982"/>
    <cellStyle name="SAPBEXexcGood2 3 6 2 2 2" xfId="23983"/>
    <cellStyle name="SAPBEXexcGood2 3 6 2 3" xfId="23984"/>
    <cellStyle name="SAPBEXexcGood2 3 6 2 3 2" xfId="23985"/>
    <cellStyle name="SAPBEXexcGood2 3 6 2 4" xfId="23986"/>
    <cellStyle name="SAPBEXexcGood2 3 6 3" xfId="23987"/>
    <cellStyle name="SAPBEXexcGood2 3 6 3 2" xfId="23988"/>
    <cellStyle name="SAPBEXexcGood2 3 6 4" xfId="23989"/>
    <cellStyle name="SAPBEXexcGood2 3 6 4 2" xfId="23990"/>
    <cellStyle name="SAPBEXexcGood2 3 6 5" xfId="23991"/>
    <cellStyle name="SAPBEXexcGood2 3 7" xfId="23992"/>
    <cellStyle name="SAPBEXexcGood2 3 7 2" xfId="23993"/>
    <cellStyle name="SAPBEXexcGood2 3 7 2 2" xfId="23994"/>
    <cellStyle name="SAPBEXexcGood2 3 7 2 2 2" xfId="23995"/>
    <cellStyle name="SAPBEXexcGood2 3 7 2 3" xfId="23996"/>
    <cellStyle name="SAPBEXexcGood2 3 7 2 3 2" xfId="23997"/>
    <cellStyle name="SAPBEXexcGood2 3 7 2 4" xfId="23998"/>
    <cellStyle name="SAPBEXexcGood2 3 7 3" xfId="23999"/>
    <cellStyle name="SAPBEXexcGood2 3 7 3 2" xfId="24000"/>
    <cellStyle name="SAPBEXexcGood2 3 7 4" xfId="24001"/>
    <cellStyle name="SAPBEXexcGood2 3 7 4 2" xfId="24002"/>
    <cellStyle name="SAPBEXexcGood2 3 7 5" xfId="24003"/>
    <cellStyle name="SAPBEXexcGood2 3 8" xfId="24004"/>
    <cellStyle name="SAPBEXexcGood2 3 8 2" xfId="24005"/>
    <cellStyle name="SAPBEXexcGood2 3 8 2 2" xfId="24006"/>
    <cellStyle name="SAPBEXexcGood2 3 8 2 2 2" xfId="24007"/>
    <cellStyle name="SAPBEXexcGood2 3 8 2 3" xfId="24008"/>
    <cellStyle name="SAPBEXexcGood2 3 8 2 3 2" xfId="24009"/>
    <cellStyle name="SAPBEXexcGood2 3 8 2 4" xfId="24010"/>
    <cellStyle name="SAPBEXexcGood2 3 8 3" xfId="24011"/>
    <cellStyle name="SAPBEXexcGood2 3 8 3 2" xfId="24012"/>
    <cellStyle name="SAPBEXexcGood2 3 8 4" xfId="24013"/>
    <cellStyle name="SAPBEXexcGood2 3 8 4 2" xfId="24014"/>
    <cellStyle name="SAPBEXexcGood2 3 8 5" xfId="24015"/>
    <cellStyle name="SAPBEXexcGood2 3 9" xfId="24016"/>
    <cellStyle name="SAPBEXexcGood2 3 9 2" xfId="24017"/>
    <cellStyle name="SAPBEXexcGood2 3 9 2 2" xfId="24018"/>
    <cellStyle name="SAPBEXexcGood2 3 9 2 2 2" xfId="24019"/>
    <cellStyle name="SAPBEXexcGood2 3 9 2 3" xfId="24020"/>
    <cellStyle name="SAPBEXexcGood2 3 9 2 3 2" xfId="24021"/>
    <cellStyle name="SAPBEXexcGood2 3 9 2 4" xfId="24022"/>
    <cellStyle name="SAPBEXexcGood2 3 9 3" xfId="24023"/>
    <cellStyle name="SAPBEXexcGood2 3 9 3 2" xfId="24024"/>
    <cellStyle name="SAPBEXexcGood2 3 9 4" xfId="24025"/>
    <cellStyle name="SAPBEXexcGood2 3 9 4 2" xfId="24026"/>
    <cellStyle name="SAPBEXexcGood2 3 9 5" xfId="24027"/>
    <cellStyle name="SAPBEXexcGood2 4" xfId="24028"/>
    <cellStyle name="SAPBEXexcGood2 4 10" xfId="24029"/>
    <cellStyle name="SAPBEXexcGood2 4 2" xfId="24030"/>
    <cellStyle name="SAPBEXexcGood2 4 2 2" xfId="24031"/>
    <cellStyle name="SAPBEXexcGood2 4 2 2 2" xfId="24032"/>
    <cellStyle name="SAPBEXexcGood2 4 2 2 2 2" xfId="24033"/>
    <cellStyle name="SAPBEXexcGood2 4 2 2 3" xfId="24034"/>
    <cellStyle name="SAPBEXexcGood2 4 2 2 3 2" xfId="24035"/>
    <cellStyle name="SAPBEXexcGood2 4 2 2 4" xfId="24036"/>
    <cellStyle name="SAPBEXexcGood2 4 2 3" xfId="24037"/>
    <cellStyle name="SAPBEXexcGood2 4 2 3 2" xfId="24038"/>
    <cellStyle name="SAPBEXexcGood2 4 2 4" xfId="24039"/>
    <cellStyle name="SAPBEXexcGood2 4 2 4 2" xfId="24040"/>
    <cellStyle name="SAPBEXexcGood2 4 2 5" xfId="24041"/>
    <cellStyle name="SAPBEXexcGood2 4 3" xfId="24042"/>
    <cellStyle name="SAPBEXexcGood2 4 3 2" xfId="24043"/>
    <cellStyle name="SAPBEXexcGood2 4 3 2 2" xfId="24044"/>
    <cellStyle name="SAPBEXexcGood2 4 3 2 2 2" xfId="24045"/>
    <cellStyle name="SAPBEXexcGood2 4 3 2 3" xfId="24046"/>
    <cellStyle name="SAPBEXexcGood2 4 3 2 3 2" xfId="24047"/>
    <cellStyle name="SAPBEXexcGood2 4 3 2 4" xfId="24048"/>
    <cellStyle name="SAPBEXexcGood2 4 3 3" xfId="24049"/>
    <cellStyle name="SAPBEXexcGood2 4 3 3 2" xfId="24050"/>
    <cellStyle name="SAPBEXexcGood2 4 3 4" xfId="24051"/>
    <cellStyle name="SAPBEXexcGood2 4 3 4 2" xfId="24052"/>
    <cellStyle name="SAPBEXexcGood2 4 3 5" xfId="24053"/>
    <cellStyle name="SAPBEXexcGood2 4 4" xfId="24054"/>
    <cellStyle name="SAPBEXexcGood2 4 4 2" xfId="24055"/>
    <cellStyle name="SAPBEXexcGood2 4 4 2 2" xfId="24056"/>
    <cellStyle name="SAPBEXexcGood2 4 4 2 2 2" xfId="24057"/>
    <cellStyle name="SAPBEXexcGood2 4 4 2 3" xfId="24058"/>
    <cellStyle name="SAPBEXexcGood2 4 4 2 3 2" xfId="24059"/>
    <cellStyle name="SAPBEXexcGood2 4 4 2 4" xfId="24060"/>
    <cellStyle name="SAPBEXexcGood2 4 4 3" xfId="24061"/>
    <cellStyle name="SAPBEXexcGood2 4 4 3 2" xfId="24062"/>
    <cellStyle name="SAPBEXexcGood2 4 4 4" xfId="24063"/>
    <cellStyle name="SAPBEXexcGood2 4 4 4 2" xfId="24064"/>
    <cellStyle name="SAPBEXexcGood2 4 4 5" xfId="24065"/>
    <cellStyle name="SAPBEXexcGood2 4 5" xfId="24066"/>
    <cellStyle name="SAPBEXexcGood2 4 5 2" xfId="24067"/>
    <cellStyle name="SAPBEXexcGood2 4 5 2 2" xfId="24068"/>
    <cellStyle name="SAPBEXexcGood2 4 5 2 2 2" xfId="24069"/>
    <cellStyle name="SAPBEXexcGood2 4 5 2 3" xfId="24070"/>
    <cellStyle name="SAPBEXexcGood2 4 5 2 3 2" xfId="24071"/>
    <cellStyle name="SAPBEXexcGood2 4 5 2 4" xfId="24072"/>
    <cellStyle name="SAPBEXexcGood2 4 5 3" xfId="24073"/>
    <cellStyle name="SAPBEXexcGood2 4 5 3 2" xfId="24074"/>
    <cellStyle name="SAPBEXexcGood2 4 5 4" xfId="24075"/>
    <cellStyle name="SAPBEXexcGood2 4 5 4 2" xfId="24076"/>
    <cellStyle name="SAPBEXexcGood2 4 5 5" xfId="24077"/>
    <cellStyle name="SAPBEXexcGood2 4 6" xfId="24078"/>
    <cellStyle name="SAPBEXexcGood2 4 6 2" xfId="24079"/>
    <cellStyle name="SAPBEXexcGood2 4 6 2 2" xfId="24080"/>
    <cellStyle name="SAPBEXexcGood2 4 6 2 2 2" xfId="24081"/>
    <cellStyle name="SAPBEXexcGood2 4 6 2 3" xfId="24082"/>
    <cellStyle name="SAPBEXexcGood2 4 6 2 3 2" xfId="24083"/>
    <cellStyle name="SAPBEXexcGood2 4 6 2 4" xfId="24084"/>
    <cellStyle name="SAPBEXexcGood2 4 6 3" xfId="24085"/>
    <cellStyle name="SAPBEXexcGood2 4 6 3 2" xfId="24086"/>
    <cellStyle name="SAPBEXexcGood2 4 6 4" xfId="24087"/>
    <cellStyle name="SAPBEXexcGood2 4 6 4 2" xfId="24088"/>
    <cellStyle name="SAPBEXexcGood2 4 6 5" xfId="24089"/>
    <cellStyle name="SAPBEXexcGood2 4 7" xfId="24090"/>
    <cellStyle name="SAPBEXexcGood2 4 7 2" xfId="24091"/>
    <cellStyle name="SAPBEXexcGood2 4 7 2 2" xfId="24092"/>
    <cellStyle name="SAPBEXexcGood2 4 7 3" xfId="24093"/>
    <cellStyle name="SAPBEXexcGood2 4 7 3 2" xfId="24094"/>
    <cellStyle name="SAPBEXexcGood2 4 7 4" xfId="24095"/>
    <cellStyle name="SAPBEXexcGood2 4 8" xfId="24096"/>
    <cellStyle name="SAPBEXexcGood2 4 8 2" xfId="24097"/>
    <cellStyle name="SAPBEXexcGood2 4 9" xfId="24098"/>
    <cellStyle name="SAPBEXexcGood2 4 9 2" xfId="24099"/>
    <cellStyle name="SAPBEXexcGood2 5" xfId="24100"/>
    <cellStyle name="SAPBEXexcGood2 5 10" xfId="24101"/>
    <cellStyle name="SAPBEXexcGood2 5 2" xfId="24102"/>
    <cellStyle name="SAPBEXexcGood2 5 2 2" xfId="24103"/>
    <cellStyle name="SAPBEXexcGood2 5 2 2 2" xfId="24104"/>
    <cellStyle name="SAPBEXexcGood2 5 2 2 2 2" xfId="24105"/>
    <cellStyle name="SAPBEXexcGood2 5 2 2 3" xfId="24106"/>
    <cellStyle name="SAPBEXexcGood2 5 2 2 3 2" xfId="24107"/>
    <cellStyle name="SAPBEXexcGood2 5 2 2 4" xfId="24108"/>
    <cellStyle name="SAPBEXexcGood2 5 2 3" xfId="24109"/>
    <cellStyle name="SAPBEXexcGood2 5 2 3 2" xfId="24110"/>
    <cellStyle name="SAPBEXexcGood2 5 2 4" xfId="24111"/>
    <cellStyle name="SAPBEXexcGood2 5 2 4 2" xfId="24112"/>
    <cellStyle name="SAPBEXexcGood2 5 2 5" xfId="24113"/>
    <cellStyle name="SAPBEXexcGood2 5 3" xfId="24114"/>
    <cellStyle name="SAPBEXexcGood2 5 3 2" xfId="24115"/>
    <cellStyle name="SAPBEXexcGood2 5 3 2 2" xfId="24116"/>
    <cellStyle name="SAPBEXexcGood2 5 3 2 2 2" xfId="24117"/>
    <cellStyle name="SAPBEXexcGood2 5 3 2 3" xfId="24118"/>
    <cellStyle name="SAPBEXexcGood2 5 3 2 3 2" xfId="24119"/>
    <cellStyle name="SAPBEXexcGood2 5 3 2 4" xfId="24120"/>
    <cellStyle name="SAPBEXexcGood2 5 3 3" xfId="24121"/>
    <cellStyle name="SAPBEXexcGood2 5 3 3 2" xfId="24122"/>
    <cellStyle name="SAPBEXexcGood2 5 3 4" xfId="24123"/>
    <cellStyle name="SAPBEXexcGood2 5 3 4 2" xfId="24124"/>
    <cellStyle name="SAPBEXexcGood2 5 3 5" xfId="24125"/>
    <cellStyle name="SAPBEXexcGood2 5 4" xfId="24126"/>
    <cellStyle name="SAPBEXexcGood2 5 4 2" xfId="24127"/>
    <cellStyle name="SAPBEXexcGood2 5 4 2 2" xfId="24128"/>
    <cellStyle name="SAPBEXexcGood2 5 4 2 2 2" xfId="24129"/>
    <cellStyle name="SAPBEXexcGood2 5 4 2 3" xfId="24130"/>
    <cellStyle name="SAPBEXexcGood2 5 4 2 3 2" xfId="24131"/>
    <cellStyle name="SAPBEXexcGood2 5 4 2 4" xfId="24132"/>
    <cellStyle name="SAPBEXexcGood2 5 4 3" xfId="24133"/>
    <cellStyle name="SAPBEXexcGood2 5 4 3 2" xfId="24134"/>
    <cellStyle name="SAPBEXexcGood2 5 4 4" xfId="24135"/>
    <cellStyle name="SAPBEXexcGood2 5 4 4 2" xfId="24136"/>
    <cellStyle name="SAPBEXexcGood2 5 4 5" xfId="24137"/>
    <cellStyle name="SAPBEXexcGood2 5 5" xfId="24138"/>
    <cellStyle name="SAPBEXexcGood2 5 5 2" xfId="24139"/>
    <cellStyle name="SAPBEXexcGood2 5 5 2 2" xfId="24140"/>
    <cellStyle name="SAPBEXexcGood2 5 5 2 2 2" xfId="24141"/>
    <cellStyle name="SAPBEXexcGood2 5 5 2 3" xfId="24142"/>
    <cellStyle name="SAPBEXexcGood2 5 5 2 3 2" xfId="24143"/>
    <cellStyle name="SAPBEXexcGood2 5 5 2 4" xfId="24144"/>
    <cellStyle name="SAPBEXexcGood2 5 5 3" xfId="24145"/>
    <cellStyle name="SAPBEXexcGood2 5 5 3 2" xfId="24146"/>
    <cellStyle name="SAPBEXexcGood2 5 5 4" xfId="24147"/>
    <cellStyle name="SAPBEXexcGood2 5 5 4 2" xfId="24148"/>
    <cellStyle name="SAPBEXexcGood2 5 5 5" xfId="24149"/>
    <cellStyle name="SAPBEXexcGood2 5 6" xfId="24150"/>
    <cellStyle name="SAPBEXexcGood2 5 6 2" xfId="24151"/>
    <cellStyle name="SAPBEXexcGood2 5 6 2 2" xfId="24152"/>
    <cellStyle name="SAPBEXexcGood2 5 6 2 2 2" xfId="24153"/>
    <cellStyle name="SAPBEXexcGood2 5 6 2 3" xfId="24154"/>
    <cellStyle name="SAPBEXexcGood2 5 6 2 3 2" xfId="24155"/>
    <cellStyle name="SAPBEXexcGood2 5 6 2 4" xfId="24156"/>
    <cellStyle name="SAPBEXexcGood2 5 6 3" xfId="24157"/>
    <cellStyle name="SAPBEXexcGood2 5 6 3 2" xfId="24158"/>
    <cellStyle name="SAPBEXexcGood2 5 6 4" xfId="24159"/>
    <cellStyle name="SAPBEXexcGood2 5 6 4 2" xfId="24160"/>
    <cellStyle name="SAPBEXexcGood2 5 6 5" xfId="24161"/>
    <cellStyle name="SAPBEXexcGood2 5 7" xfId="24162"/>
    <cellStyle name="SAPBEXexcGood2 5 7 2" xfId="24163"/>
    <cellStyle name="SAPBEXexcGood2 5 7 2 2" xfId="24164"/>
    <cellStyle name="SAPBEXexcGood2 5 7 3" xfId="24165"/>
    <cellStyle name="SAPBEXexcGood2 5 7 3 2" xfId="24166"/>
    <cellStyle name="SAPBEXexcGood2 5 7 4" xfId="24167"/>
    <cellStyle name="SAPBEXexcGood2 5 8" xfId="24168"/>
    <cellStyle name="SAPBEXexcGood2 5 8 2" xfId="24169"/>
    <cellStyle name="SAPBEXexcGood2 5 9" xfId="24170"/>
    <cellStyle name="SAPBEXexcGood2 5 9 2" xfId="24171"/>
    <cellStyle name="SAPBEXexcGood2 6" xfId="24172"/>
    <cellStyle name="SAPBEXexcGood2 6 10" xfId="24173"/>
    <cellStyle name="SAPBEXexcGood2 6 2" xfId="24174"/>
    <cellStyle name="SAPBEXexcGood2 6 2 2" xfId="24175"/>
    <cellStyle name="SAPBEXexcGood2 6 2 2 2" xfId="24176"/>
    <cellStyle name="SAPBEXexcGood2 6 2 2 2 2" xfId="24177"/>
    <cellStyle name="SAPBEXexcGood2 6 2 2 3" xfId="24178"/>
    <cellStyle name="SAPBEXexcGood2 6 2 2 3 2" xfId="24179"/>
    <cellStyle name="SAPBEXexcGood2 6 2 2 4" xfId="24180"/>
    <cellStyle name="SAPBEXexcGood2 6 2 3" xfId="24181"/>
    <cellStyle name="SAPBEXexcGood2 6 2 3 2" xfId="24182"/>
    <cellStyle name="SAPBEXexcGood2 6 2 4" xfId="24183"/>
    <cellStyle name="SAPBEXexcGood2 6 2 4 2" xfId="24184"/>
    <cellStyle name="SAPBEXexcGood2 6 2 5" xfId="24185"/>
    <cellStyle name="SAPBEXexcGood2 6 3" xfId="24186"/>
    <cellStyle name="SAPBEXexcGood2 6 3 2" xfId="24187"/>
    <cellStyle name="SAPBEXexcGood2 6 3 2 2" xfId="24188"/>
    <cellStyle name="SAPBEXexcGood2 6 3 2 2 2" xfId="24189"/>
    <cellStyle name="SAPBEXexcGood2 6 3 2 3" xfId="24190"/>
    <cellStyle name="SAPBEXexcGood2 6 3 2 3 2" xfId="24191"/>
    <cellStyle name="SAPBEXexcGood2 6 3 2 4" xfId="24192"/>
    <cellStyle name="SAPBEXexcGood2 6 3 3" xfId="24193"/>
    <cellStyle name="SAPBEXexcGood2 6 3 3 2" xfId="24194"/>
    <cellStyle name="SAPBEXexcGood2 6 3 4" xfId="24195"/>
    <cellStyle name="SAPBEXexcGood2 6 3 4 2" xfId="24196"/>
    <cellStyle name="SAPBEXexcGood2 6 3 5" xfId="24197"/>
    <cellStyle name="SAPBEXexcGood2 6 4" xfId="24198"/>
    <cellStyle name="SAPBEXexcGood2 6 4 2" xfId="24199"/>
    <cellStyle name="SAPBEXexcGood2 6 4 2 2" xfId="24200"/>
    <cellStyle name="SAPBEXexcGood2 6 4 2 2 2" xfId="24201"/>
    <cellStyle name="SAPBEXexcGood2 6 4 2 3" xfId="24202"/>
    <cellStyle name="SAPBEXexcGood2 6 4 2 3 2" xfId="24203"/>
    <cellStyle name="SAPBEXexcGood2 6 4 2 4" xfId="24204"/>
    <cellStyle name="SAPBEXexcGood2 6 4 3" xfId="24205"/>
    <cellStyle name="SAPBEXexcGood2 6 4 3 2" xfId="24206"/>
    <cellStyle name="SAPBEXexcGood2 6 4 4" xfId="24207"/>
    <cellStyle name="SAPBEXexcGood2 6 4 4 2" xfId="24208"/>
    <cellStyle name="SAPBEXexcGood2 6 4 5" xfId="24209"/>
    <cellStyle name="SAPBEXexcGood2 6 5" xfId="24210"/>
    <cellStyle name="SAPBEXexcGood2 6 5 2" xfId="24211"/>
    <cellStyle name="SAPBEXexcGood2 6 5 2 2" xfId="24212"/>
    <cellStyle name="SAPBEXexcGood2 6 5 2 2 2" xfId="24213"/>
    <cellStyle name="SAPBEXexcGood2 6 5 2 3" xfId="24214"/>
    <cellStyle name="SAPBEXexcGood2 6 5 2 3 2" xfId="24215"/>
    <cellStyle name="SAPBEXexcGood2 6 5 2 4" xfId="24216"/>
    <cellStyle name="SAPBEXexcGood2 6 5 3" xfId="24217"/>
    <cellStyle name="SAPBEXexcGood2 6 5 3 2" xfId="24218"/>
    <cellStyle name="SAPBEXexcGood2 6 5 4" xfId="24219"/>
    <cellStyle name="SAPBEXexcGood2 6 5 4 2" xfId="24220"/>
    <cellStyle name="SAPBEXexcGood2 6 5 5" xfId="24221"/>
    <cellStyle name="SAPBEXexcGood2 6 6" xfId="24222"/>
    <cellStyle name="SAPBEXexcGood2 6 6 2" xfId="24223"/>
    <cellStyle name="SAPBEXexcGood2 6 6 2 2" xfId="24224"/>
    <cellStyle name="SAPBEXexcGood2 6 6 2 2 2" xfId="24225"/>
    <cellStyle name="SAPBEXexcGood2 6 6 2 3" xfId="24226"/>
    <cellStyle name="SAPBEXexcGood2 6 6 2 3 2" xfId="24227"/>
    <cellStyle name="SAPBEXexcGood2 6 6 2 4" xfId="24228"/>
    <cellStyle name="SAPBEXexcGood2 6 6 3" xfId="24229"/>
    <cellStyle name="SAPBEXexcGood2 6 6 3 2" xfId="24230"/>
    <cellStyle name="SAPBEXexcGood2 6 6 4" xfId="24231"/>
    <cellStyle name="SAPBEXexcGood2 6 6 4 2" xfId="24232"/>
    <cellStyle name="SAPBEXexcGood2 6 6 5" xfId="24233"/>
    <cellStyle name="SAPBEXexcGood2 6 7" xfId="24234"/>
    <cellStyle name="SAPBEXexcGood2 6 7 2" xfId="24235"/>
    <cellStyle name="SAPBEXexcGood2 6 7 2 2" xfId="24236"/>
    <cellStyle name="SAPBEXexcGood2 6 7 3" xfId="24237"/>
    <cellStyle name="SAPBEXexcGood2 6 7 3 2" xfId="24238"/>
    <cellStyle name="SAPBEXexcGood2 6 7 4" xfId="24239"/>
    <cellStyle name="SAPBEXexcGood2 6 8" xfId="24240"/>
    <cellStyle name="SAPBEXexcGood2 6 8 2" xfId="24241"/>
    <cellStyle name="SAPBEXexcGood2 6 9" xfId="24242"/>
    <cellStyle name="SAPBEXexcGood2 6 9 2" xfId="24243"/>
    <cellStyle name="SAPBEXexcGood2 7" xfId="24244"/>
    <cellStyle name="SAPBEXexcGood2 7 2" xfId="24245"/>
    <cellStyle name="SAPBEXexcGood2 7 2 2" xfId="24246"/>
    <cellStyle name="SAPBEXexcGood2 7 2 2 2" xfId="24247"/>
    <cellStyle name="SAPBEXexcGood2 7 2 3" xfId="24248"/>
    <cellStyle name="SAPBEXexcGood2 7 2 3 2" xfId="24249"/>
    <cellStyle name="SAPBEXexcGood2 7 2 4" xfId="24250"/>
    <cellStyle name="SAPBEXexcGood2 7 3" xfId="24251"/>
    <cellStyle name="SAPBEXexcGood2 7 3 2" xfId="24252"/>
    <cellStyle name="SAPBEXexcGood2 7 4" xfId="24253"/>
    <cellStyle name="SAPBEXexcGood2 7 4 2" xfId="24254"/>
    <cellStyle name="SAPBEXexcGood2 7 5" xfId="24255"/>
    <cellStyle name="SAPBEXexcGood2 8" xfId="24256"/>
    <cellStyle name="SAPBEXexcGood2 8 2" xfId="24257"/>
    <cellStyle name="SAPBEXexcGood2 8 2 2" xfId="24258"/>
    <cellStyle name="SAPBEXexcGood2 8 2 2 2" xfId="24259"/>
    <cellStyle name="SAPBEXexcGood2 8 2 3" xfId="24260"/>
    <cellStyle name="SAPBEXexcGood2 8 2 3 2" xfId="24261"/>
    <cellStyle name="SAPBEXexcGood2 8 2 4" xfId="24262"/>
    <cellStyle name="SAPBEXexcGood2 8 3" xfId="24263"/>
    <cellStyle name="SAPBEXexcGood2 8 3 2" xfId="24264"/>
    <cellStyle name="SAPBEXexcGood2 8 4" xfId="24265"/>
    <cellStyle name="SAPBEXexcGood2 8 4 2" xfId="24266"/>
    <cellStyle name="SAPBEXexcGood2 8 5" xfId="24267"/>
    <cellStyle name="SAPBEXexcGood2 9" xfId="24268"/>
    <cellStyle name="SAPBEXexcGood2 9 2" xfId="24269"/>
    <cellStyle name="SAPBEXexcGood2 9 2 2" xfId="24270"/>
    <cellStyle name="SAPBEXexcGood2 9 2 2 2" xfId="24271"/>
    <cellStyle name="SAPBEXexcGood2 9 2 3" xfId="24272"/>
    <cellStyle name="SAPBEXexcGood2 9 2 3 2" xfId="24273"/>
    <cellStyle name="SAPBEXexcGood2 9 2 4" xfId="24274"/>
    <cellStyle name="SAPBEXexcGood2 9 3" xfId="24275"/>
    <cellStyle name="SAPBEXexcGood2 9 3 2" xfId="24276"/>
    <cellStyle name="SAPBEXexcGood2 9 4" xfId="24277"/>
    <cellStyle name="SAPBEXexcGood2 9 4 2" xfId="24278"/>
    <cellStyle name="SAPBEXexcGood2 9 5" xfId="24279"/>
    <cellStyle name="SAPBEXexcGood3" xfId="841"/>
    <cellStyle name="SAPBEXexcGood3 10" xfId="24280"/>
    <cellStyle name="SAPBEXexcGood3 10 2" xfId="24281"/>
    <cellStyle name="SAPBEXexcGood3 10 2 2" xfId="24282"/>
    <cellStyle name="SAPBEXexcGood3 10 2 2 2" xfId="24283"/>
    <cellStyle name="SAPBEXexcGood3 10 2 3" xfId="24284"/>
    <cellStyle name="SAPBEXexcGood3 10 2 3 2" xfId="24285"/>
    <cellStyle name="SAPBEXexcGood3 10 2 4" xfId="24286"/>
    <cellStyle name="SAPBEXexcGood3 10 3" xfId="24287"/>
    <cellStyle name="SAPBEXexcGood3 10 3 2" xfId="24288"/>
    <cellStyle name="SAPBEXexcGood3 10 4" xfId="24289"/>
    <cellStyle name="SAPBEXexcGood3 10 4 2" xfId="24290"/>
    <cellStyle name="SAPBEXexcGood3 10 5" xfId="24291"/>
    <cellStyle name="SAPBEXexcGood3 11" xfId="24292"/>
    <cellStyle name="SAPBEXexcGood3 11 2" xfId="24293"/>
    <cellStyle name="SAPBEXexcGood3 11 2 2" xfId="24294"/>
    <cellStyle name="SAPBEXexcGood3 11 3" xfId="24295"/>
    <cellStyle name="SAPBEXexcGood3 11 3 2" xfId="24296"/>
    <cellStyle name="SAPBEXexcGood3 11 4" xfId="24297"/>
    <cellStyle name="SAPBEXexcGood3 12" xfId="24298"/>
    <cellStyle name="SAPBEXexcGood3 12 2" xfId="24299"/>
    <cellStyle name="SAPBEXexcGood3 12 2 2" xfId="24300"/>
    <cellStyle name="SAPBEXexcGood3 12 3" xfId="24301"/>
    <cellStyle name="SAPBEXexcGood3 12 3 2" xfId="24302"/>
    <cellStyle name="SAPBEXexcGood3 12 4" xfId="24303"/>
    <cellStyle name="SAPBEXexcGood3 13" xfId="24304"/>
    <cellStyle name="SAPBEXexcGood3 13 2" xfId="24305"/>
    <cellStyle name="SAPBEXexcGood3 13 2 2" xfId="24306"/>
    <cellStyle name="SAPBEXexcGood3 13 3" xfId="24307"/>
    <cellStyle name="SAPBEXexcGood3 13 3 2" xfId="24308"/>
    <cellStyle name="SAPBEXexcGood3 13 4" xfId="24309"/>
    <cellStyle name="SAPBEXexcGood3 14" xfId="24310"/>
    <cellStyle name="SAPBEXexcGood3 14 2" xfId="24311"/>
    <cellStyle name="SAPBEXexcGood3 14 2 2" xfId="24312"/>
    <cellStyle name="SAPBEXexcGood3 14 3" xfId="24313"/>
    <cellStyle name="SAPBEXexcGood3 14 3 2" xfId="24314"/>
    <cellStyle name="SAPBEXexcGood3 14 4" xfId="24315"/>
    <cellStyle name="SAPBEXexcGood3 15" xfId="24316"/>
    <cellStyle name="SAPBEXexcGood3 15 2" xfId="24317"/>
    <cellStyle name="SAPBEXexcGood3 15 2 2" xfId="24318"/>
    <cellStyle name="SAPBEXexcGood3 15 3" xfId="24319"/>
    <cellStyle name="SAPBEXexcGood3 15 3 2" xfId="24320"/>
    <cellStyle name="SAPBEXexcGood3 15 4" xfId="24321"/>
    <cellStyle name="SAPBEXexcGood3 16" xfId="24322"/>
    <cellStyle name="SAPBEXexcGood3 16 2" xfId="24323"/>
    <cellStyle name="SAPBEXexcGood3 16 2 2" xfId="24324"/>
    <cellStyle name="SAPBEXexcGood3 16 3" xfId="24325"/>
    <cellStyle name="SAPBEXexcGood3 17" xfId="24326"/>
    <cellStyle name="SAPBEXexcGood3 17 2" xfId="24327"/>
    <cellStyle name="SAPBEXexcGood3 17 2 2" xfId="24328"/>
    <cellStyle name="SAPBEXexcGood3 17 3" xfId="24329"/>
    <cellStyle name="SAPBEXexcGood3 18" xfId="24330"/>
    <cellStyle name="SAPBEXexcGood3 18 2" xfId="24331"/>
    <cellStyle name="SAPBEXexcGood3 18 2 2" xfId="24332"/>
    <cellStyle name="SAPBEXexcGood3 18 3" xfId="24333"/>
    <cellStyle name="SAPBEXexcGood3 19" xfId="24334"/>
    <cellStyle name="SAPBEXexcGood3 19 2" xfId="24335"/>
    <cellStyle name="SAPBEXexcGood3 2" xfId="24336"/>
    <cellStyle name="SAPBEXexcGood3 2 10" xfId="24337"/>
    <cellStyle name="SAPBEXexcGood3 2 10 2" xfId="24338"/>
    <cellStyle name="SAPBEXexcGood3 2 10 2 2" xfId="24339"/>
    <cellStyle name="SAPBEXexcGood3 2 10 3" xfId="24340"/>
    <cellStyle name="SAPBEXexcGood3 2 10 3 2" xfId="24341"/>
    <cellStyle name="SAPBEXexcGood3 2 10 4" xfId="24342"/>
    <cellStyle name="SAPBEXexcGood3 2 11" xfId="24343"/>
    <cellStyle name="SAPBEXexcGood3 2 11 2" xfId="24344"/>
    <cellStyle name="SAPBEXexcGood3 2 11 2 2" xfId="24345"/>
    <cellStyle name="SAPBEXexcGood3 2 11 3" xfId="24346"/>
    <cellStyle name="SAPBEXexcGood3 2 11 3 2" xfId="24347"/>
    <cellStyle name="SAPBEXexcGood3 2 11 4" xfId="24348"/>
    <cellStyle name="SAPBEXexcGood3 2 12" xfId="24349"/>
    <cellStyle name="SAPBEXexcGood3 2 12 2" xfId="24350"/>
    <cellStyle name="SAPBEXexcGood3 2 12 2 2" xfId="24351"/>
    <cellStyle name="SAPBEXexcGood3 2 12 3" xfId="24352"/>
    <cellStyle name="SAPBEXexcGood3 2 12 3 2" xfId="24353"/>
    <cellStyle name="SAPBEXexcGood3 2 12 4" xfId="24354"/>
    <cellStyle name="SAPBEXexcGood3 2 13" xfId="24355"/>
    <cellStyle name="SAPBEXexcGood3 2 13 2" xfId="24356"/>
    <cellStyle name="SAPBEXexcGood3 2 13 2 2" xfId="24357"/>
    <cellStyle name="SAPBEXexcGood3 2 13 3" xfId="24358"/>
    <cellStyle name="SAPBEXexcGood3 2 13 3 2" xfId="24359"/>
    <cellStyle name="SAPBEXexcGood3 2 13 4" xfId="24360"/>
    <cellStyle name="SAPBEXexcGood3 2 14" xfId="24361"/>
    <cellStyle name="SAPBEXexcGood3 2 14 2" xfId="24362"/>
    <cellStyle name="SAPBEXexcGood3 2 14 2 2" xfId="24363"/>
    <cellStyle name="SAPBEXexcGood3 2 14 3" xfId="24364"/>
    <cellStyle name="SAPBEXexcGood3 2 14 3 2" xfId="24365"/>
    <cellStyle name="SAPBEXexcGood3 2 14 4" xfId="24366"/>
    <cellStyle name="SAPBEXexcGood3 2 15" xfId="24367"/>
    <cellStyle name="SAPBEXexcGood3 2 15 2" xfId="24368"/>
    <cellStyle name="SAPBEXexcGood3 2 15 2 2" xfId="24369"/>
    <cellStyle name="SAPBEXexcGood3 2 15 3" xfId="24370"/>
    <cellStyle name="SAPBEXexcGood3 2 16" xfId="24371"/>
    <cellStyle name="SAPBEXexcGood3 2 16 2" xfId="24372"/>
    <cellStyle name="SAPBEXexcGood3 2 16 2 2" xfId="24373"/>
    <cellStyle name="SAPBEXexcGood3 2 16 3" xfId="24374"/>
    <cellStyle name="SAPBEXexcGood3 2 17" xfId="24375"/>
    <cellStyle name="SAPBEXexcGood3 2 17 2" xfId="24376"/>
    <cellStyle name="SAPBEXexcGood3 2 17 2 2" xfId="24377"/>
    <cellStyle name="SAPBEXexcGood3 2 17 3" xfId="24378"/>
    <cellStyle name="SAPBEXexcGood3 2 18" xfId="24379"/>
    <cellStyle name="SAPBEXexcGood3 2 18 2" xfId="24380"/>
    <cellStyle name="SAPBEXexcGood3 2 19" xfId="24381"/>
    <cellStyle name="SAPBEXexcGood3 2 19 2" xfId="24382"/>
    <cellStyle name="SAPBEXexcGood3 2 2" xfId="24383"/>
    <cellStyle name="SAPBEXexcGood3 2 2 10" xfId="24384"/>
    <cellStyle name="SAPBEXexcGood3 2 2 10 2" xfId="24385"/>
    <cellStyle name="SAPBEXexcGood3 2 2 10 2 2" xfId="24386"/>
    <cellStyle name="SAPBEXexcGood3 2 2 10 3" xfId="24387"/>
    <cellStyle name="SAPBEXexcGood3 2 2 10 3 2" xfId="24388"/>
    <cellStyle name="SAPBEXexcGood3 2 2 10 4" xfId="24389"/>
    <cellStyle name="SAPBEXexcGood3 2 2 11" xfId="24390"/>
    <cellStyle name="SAPBEXexcGood3 2 2 11 2" xfId="24391"/>
    <cellStyle name="SAPBEXexcGood3 2 2 12" xfId="24392"/>
    <cellStyle name="SAPBEXexcGood3 2 2 12 2" xfId="24393"/>
    <cellStyle name="SAPBEXexcGood3 2 2 13" xfId="24394"/>
    <cellStyle name="SAPBEXexcGood3 2 2 2" xfId="24395"/>
    <cellStyle name="SAPBEXexcGood3 2 2 2 10" xfId="24396"/>
    <cellStyle name="SAPBEXexcGood3 2 2 2 2" xfId="24397"/>
    <cellStyle name="SAPBEXexcGood3 2 2 2 2 2" xfId="24398"/>
    <cellStyle name="SAPBEXexcGood3 2 2 2 2 2 2" xfId="24399"/>
    <cellStyle name="SAPBEXexcGood3 2 2 2 2 2 2 2" xfId="24400"/>
    <cellStyle name="SAPBEXexcGood3 2 2 2 2 2 3" xfId="24401"/>
    <cellStyle name="SAPBEXexcGood3 2 2 2 2 2 3 2" xfId="24402"/>
    <cellStyle name="SAPBEXexcGood3 2 2 2 2 2 4" xfId="24403"/>
    <cellStyle name="SAPBEXexcGood3 2 2 2 2 3" xfId="24404"/>
    <cellStyle name="SAPBEXexcGood3 2 2 2 2 3 2" xfId="24405"/>
    <cellStyle name="SAPBEXexcGood3 2 2 2 2 4" xfId="24406"/>
    <cellStyle name="SAPBEXexcGood3 2 2 2 2 4 2" xfId="24407"/>
    <cellStyle name="SAPBEXexcGood3 2 2 2 2 5" xfId="24408"/>
    <cellStyle name="SAPBEXexcGood3 2 2 2 3" xfId="24409"/>
    <cellStyle name="SAPBEXexcGood3 2 2 2 3 2" xfId="24410"/>
    <cellStyle name="SAPBEXexcGood3 2 2 2 3 2 2" xfId="24411"/>
    <cellStyle name="SAPBEXexcGood3 2 2 2 3 2 2 2" xfId="24412"/>
    <cellStyle name="SAPBEXexcGood3 2 2 2 3 2 3" xfId="24413"/>
    <cellStyle name="SAPBEXexcGood3 2 2 2 3 2 3 2" xfId="24414"/>
    <cellStyle name="SAPBEXexcGood3 2 2 2 3 2 4" xfId="24415"/>
    <cellStyle name="SAPBEXexcGood3 2 2 2 3 3" xfId="24416"/>
    <cellStyle name="SAPBEXexcGood3 2 2 2 3 3 2" xfId="24417"/>
    <cellStyle name="SAPBEXexcGood3 2 2 2 3 4" xfId="24418"/>
    <cellStyle name="SAPBEXexcGood3 2 2 2 3 4 2" xfId="24419"/>
    <cellStyle name="SAPBEXexcGood3 2 2 2 3 5" xfId="24420"/>
    <cellStyle name="SAPBEXexcGood3 2 2 2 4" xfId="24421"/>
    <cellStyle name="SAPBEXexcGood3 2 2 2 4 2" xfId="24422"/>
    <cellStyle name="SAPBEXexcGood3 2 2 2 4 2 2" xfId="24423"/>
    <cellStyle name="SAPBEXexcGood3 2 2 2 4 2 2 2" xfId="24424"/>
    <cellStyle name="SAPBEXexcGood3 2 2 2 4 2 3" xfId="24425"/>
    <cellStyle name="SAPBEXexcGood3 2 2 2 4 2 3 2" xfId="24426"/>
    <cellStyle name="SAPBEXexcGood3 2 2 2 4 2 4" xfId="24427"/>
    <cellStyle name="SAPBEXexcGood3 2 2 2 4 3" xfId="24428"/>
    <cellStyle name="SAPBEXexcGood3 2 2 2 4 3 2" xfId="24429"/>
    <cellStyle name="SAPBEXexcGood3 2 2 2 4 4" xfId="24430"/>
    <cellStyle name="SAPBEXexcGood3 2 2 2 4 4 2" xfId="24431"/>
    <cellStyle name="SAPBEXexcGood3 2 2 2 4 5" xfId="24432"/>
    <cellStyle name="SAPBEXexcGood3 2 2 2 5" xfId="24433"/>
    <cellStyle name="SAPBEXexcGood3 2 2 2 5 2" xfId="24434"/>
    <cellStyle name="SAPBEXexcGood3 2 2 2 5 2 2" xfId="24435"/>
    <cellStyle name="SAPBEXexcGood3 2 2 2 5 2 2 2" xfId="24436"/>
    <cellStyle name="SAPBEXexcGood3 2 2 2 5 2 3" xfId="24437"/>
    <cellStyle name="SAPBEXexcGood3 2 2 2 5 2 3 2" xfId="24438"/>
    <cellStyle name="SAPBEXexcGood3 2 2 2 5 2 4" xfId="24439"/>
    <cellStyle name="SAPBEXexcGood3 2 2 2 5 3" xfId="24440"/>
    <cellStyle name="SAPBEXexcGood3 2 2 2 5 3 2" xfId="24441"/>
    <cellStyle name="SAPBEXexcGood3 2 2 2 5 4" xfId="24442"/>
    <cellStyle name="SAPBEXexcGood3 2 2 2 5 4 2" xfId="24443"/>
    <cellStyle name="SAPBEXexcGood3 2 2 2 5 5" xfId="24444"/>
    <cellStyle name="SAPBEXexcGood3 2 2 2 6" xfId="24445"/>
    <cellStyle name="SAPBEXexcGood3 2 2 2 6 2" xfId="24446"/>
    <cellStyle name="SAPBEXexcGood3 2 2 2 6 2 2" xfId="24447"/>
    <cellStyle name="SAPBEXexcGood3 2 2 2 6 2 2 2" xfId="24448"/>
    <cellStyle name="SAPBEXexcGood3 2 2 2 6 2 3" xfId="24449"/>
    <cellStyle name="SAPBEXexcGood3 2 2 2 6 2 3 2" xfId="24450"/>
    <cellStyle name="SAPBEXexcGood3 2 2 2 6 2 4" xfId="24451"/>
    <cellStyle name="SAPBEXexcGood3 2 2 2 6 3" xfId="24452"/>
    <cellStyle name="SAPBEXexcGood3 2 2 2 6 3 2" xfId="24453"/>
    <cellStyle name="SAPBEXexcGood3 2 2 2 6 4" xfId="24454"/>
    <cellStyle name="SAPBEXexcGood3 2 2 2 6 4 2" xfId="24455"/>
    <cellStyle name="SAPBEXexcGood3 2 2 2 6 5" xfId="24456"/>
    <cellStyle name="SAPBEXexcGood3 2 2 2 7" xfId="24457"/>
    <cellStyle name="SAPBEXexcGood3 2 2 2 7 2" xfId="24458"/>
    <cellStyle name="SAPBEXexcGood3 2 2 2 7 2 2" xfId="24459"/>
    <cellStyle name="SAPBEXexcGood3 2 2 2 7 3" xfId="24460"/>
    <cellStyle name="SAPBEXexcGood3 2 2 2 7 3 2" xfId="24461"/>
    <cellStyle name="SAPBEXexcGood3 2 2 2 7 4" xfId="24462"/>
    <cellStyle name="SAPBEXexcGood3 2 2 2 8" xfId="24463"/>
    <cellStyle name="SAPBEXexcGood3 2 2 2 8 2" xfId="24464"/>
    <cellStyle name="SAPBEXexcGood3 2 2 2 9" xfId="24465"/>
    <cellStyle name="SAPBEXexcGood3 2 2 2 9 2" xfId="24466"/>
    <cellStyle name="SAPBEXexcGood3 2 2 3" xfId="24467"/>
    <cellStyle name="SAPBEXexcGood3 2 2 3 10" xfId="24468"/>
    <cellStyle name="SAPBEXexcGood3 2 2 3 2" xfId="24469"/>
    <cellStyle name="SAPBEXexcGood3 2 2 3 2 2" xfId="24470"/>
    <cellStyle name="SAPBEXexcGood3 2 2 3 2 2 2" xfId="24471"/>
    <cellStyle name="SAPBEXexcGood3 2 2 3 2 2 2 2" xfId="24472"/>
    <cellStyle name="SAPBEXexcGood3 2 2 3 2 2 3" xfId="24473"/>
    <cellStyle name="SAPBEXexcGood3 2 2 3 2 2 3 2" xfId="24474"/>
    <cellStyle name="SAPBEXexcGood3 2 2 3 2 2 4" xfId="24475"/>
    <cellStyle name="SAPBEXexcGood3 2 2 3 2 3" xfId="24476"/>
    <cellStyle name="SAPBEXexcGood3 2 2 3 2 3 2" xfId="24477"/>
    <cellStyle name="SAPBEXexcGood3 2 2 3 2 4" xfId="24478"/>
    <cellStyle name="SAPBEXexcGood3 2 2 3 2 4 2" xfId="24479"/>
    <cellStyle name="SAPBEXexcGood3 2 2 3 2 5" xfId="24480"/>
    <cellStyle name="SAPBEXexcGood3 2 2 3 3" xfId="24481"/>
    <cellStyle name="SAPBEXexcGood3 2 2 3 3 2" xfId="24482"/>
    <cellStyle name="SAPBEXexcGood3 2 2 3 3 2 2" xfId="24483"/>
    <cellStyle name="SAPBEXexcGood3 2 2 3 3 2 2 2" xfId="24484"/>
    <cellStyle name="SAPBEXexcGood3 2 2 3 3 2 3" xfId="24485"/>
    <cellStyle name="SAPBEXexcGood3 2 2 3 3 2 3 2" xfId="24486"/>
    <cellStyle name="SAPBEXexcGood3 2 2 3 3 2 4" xfId="24487"/>
    <cellStyle name="SAPBEXexcGood3 2 2 3 3 3" xfId="24488"/>
    <cellStyle name="SAPBEXexcGood3 2 2 3 3 3 2" xfId="24489"/>
    <cellStyle name="SAPBEXexcGood3 2 2 3 3 4" xfId="24490"/>
    <cellStyle name="SAPBEXexcGood3 2 2 3 3 4 2" xfId="24491"/>
    <cellStyle name="SAPBEXexcGood3 2 2 3 3 5" xfId="24492"/>
    <cellStyle name="SAPBEXexcGood3 2 2 3 4" xfId="24493"/>
    <cellStyle name="SAPBEXexcGood3 2 2 3 4 2" xfId="24494"/>
    <cellStyle name="SAPBEXexcGood3 2 2 3 4 2 2" xfId="24495"/>
    <cellStyle name="SAPBEXexcGood3 2 2 3 4 2 2 2" xfId="24496"/>
    <cellStyle name="SAPBEXexcGood3 2 2 3 4 2 3" xfId="24497"/>
    <cellStyle name="SAPBEXexcGood3 2 2 3 4 2 3 2" xfId="24498"/>
    <cellStyle name="SAPBEXexcGood3 2 2 3 4 2 4" xfId="24499"/>
    <cellStyle name="SAPBEXexcGood3 2 2 3 4 3" xfId="24500"/>
    <cellStyle name="SAPBEXexcGood3 2 2 3 4 3 2" xfId="24501"/>
    <cellStyle name="SAPBEXexcGood3 2 2 3 4 4" xfId="24502"/>
    <cellStyle name="SAPBEXexcGood3 2 2 3 4 4 2" xfId="24503"/>
    <cellStyle name="SAPBEXexcGood3 2 2 3 4 5" xfId="24504"/>
    <cellStyle name="SAPBEXexcGood3 2 2 3 5" xfId="24505"/>
    <cellStyle name="SAPBEXexcGood3 2 2 3 5 2" xfId="24506"/>
    <cellStyle name="SAPBEXexcGood3 2 2 3 5 2 2" xfId="24507"/>
    <cellStyle name="SAPBEXexcGood3 2 2 3 5 2 2 2" xfId="24508"/>
    <cellStyle name="SAPBEXexcGood3 2 2 3 5 2 3" xfId="24509"/>
    <cellStyle name="SAPBEXexcGood3 2 2 3 5 2 3 2" xfId="24510"/>
    <cellStyle name="SAPBEXexcGood3 2 2 3 5 2 4" xfId="24511"/>
    <cellStyle name="SAPBEXexcGood3 2 2 3 5 3" xfId="24512"/>
    <cellStyle name="SAPBEXexcGood3 2 2 3 5 3 2" xfId="24513"/>
    <cellStyle name="SAPBEXexcGood3 2 2 3 5 4" xfId="24514"/>
    <cellStyle name="SAPBEXexcGood3 2 2 3 5 4 2" xfId="24515"/>
    <cellStyle name="SAPBEXexcGood3 2 2 3 5 5" xfId="24516"/>
    <cellStyle name="SAPBEXexcGood3 2 2 3 6" xfId="24517"/>
    <cellStyle name="SAPBEXexcGood3 2 2 3 6 2" xfId="24518"/>
    <cellStyle name="SAPBEXexcGood3 2 2 3 6 2 2" xfId="24519"/>
    <cellStyle name="SAPBEXexcGood3 2 2 3 6 2 2 2" xfId="24520"/>
    <cellStyle name="SAPBEXexcGood3 2 2 3 6 2 3" xfId="24521"/>
    <cellStyle name="SAPBEXexcGood3 2 2 3 6 2 3 2" xfId="24522"/>
    <cellStyle name="SAPBEXexcGood3 2 2 3 6 2 4" xfId="24523"/>
    <cellStyle name="SAPBEXexcGood3 2 2 3 6 3" xfId="24524"/>
    <cellStyle name="SAPBEXexcGood3 2 2 3 6 3 2" xfId="24525"/>
    <cellStyle name="SAPBEXexcGood3 2 2 3 6 4" xfId="24526"/>
    <cellStyle name="SAPBEXexcGood3 2 2 3 6 4 2" xfId="24527"/>
    <cellStyle name="SAPBEXexcGood3 2 2 3 6 5" xfId="24528"/>
    <cellStyle name="SAPBEXexcGood3 2 2 3 7" xfId="24529"/>
    <cellStyle name="SAPBEXexcGood3 2 2 3 7 2" xfId="24530"/>
    <cellStyle name="SAPBEXexcGood3 2 2 3 7 2 2" xfId="24531"/>
    <cellStyle name="SAPBEXexcGood3 2 2 3 7 3" xfId="24532"/>
    <cellStyle name="SAPBEXexcGood3 2 2 3 7 3 2" xfId="24533"/>
    <cellStyle name="SAPBEXexcGood3 2 2 3 7 4" xfId="24534"/>
    <cellStyle name="SAPBEXexcGood3 2 2 3 8" xfId="24535"/>
    <cellStyle name="SAPBEXexcGood3 2 2 3 8 2" xfId="24536"/>
    <cellStyle name="SAPBEXexcGood3 2 2 3 9" xfId="24537"/>
    <cellStyle name="SAPBEXexcGood3 2 2 3 9 2" xfId="24538"/>
    <cellStyle name="SAPBEXexcGood3 2 2 4" xfId="24539"/>
    <cellStyle name="SAPBEXexcGood3 2 2 4 10" xfId="24540"/>
    <cellStyle name="SAPBEXexcGood3 2 2 4 2" xfId="24541"/>
    <cellStyle name="SAPBEXexcGood3 2 2 4 2 2" xfId="24542"/>
    <cellStyle name="SAPBEXexcGood3 2 2 4 2 2 2" xfId="24543"/>
    <cellStyle name="SAPBEXexcGood3 2 2 4 2 2 2 2" xfId="24544"/>
    <cellStyle name="SAPBEXexcGood3 2 2 4 2 2 3" xfId="24545"/>
    <cellStyle name="SAPBEXexcGood3 2 2 4 2 2 3 2" xfId="24546"/>
    <cellStyle name="SAPBEXexcGood3 2 2 4 2 2 4" xfId="24547"/>
    <cellStyle name="SAPBEXexcGood3 2 2 4 2 3" xfId="24548"/>
    <cellStyle name="SAPBEXexcGood3 2 2 4 2 3 2" xfId="24549"/>
    <cellStyle name="SAPBEXexcGood3 2 2 4 2 4" xfId="24550"/>
    <cellStyle name="SAPBEXexcGood3 2 2 4 2 4 2" xfId="24551"/>
    <cellStyle name="SAPBEXexcGood3 2 2 4 2 5" xfId="24552"/>
    <cellStyle name="SAPBEXexcGood3 2 2 4 3" xfId="24553"/>
    <cellStyle name="SAPBEXexcGood3 2 2 4 3 2" xfId="24554"/>
    <cellStyle name="SAPBEXexcGood3 2 2 4 3 2 2" xfId="24555"/>
    <cellStyle name="SAPBEXexcGood3 2 2 4 3 2 2 2" xfId="24556"/>
    <cellStyle name="SAPBEXexcGood3 2 2 4 3 2 3" xfId="24557"/>
    <cellStyle name="SAPBEXexcGood3 2 2 4 3 2 3 2" xfId="24558"/>
    <cellStyle name="SAPBEXexcGood3 2 2 4 3 2 4" xfId="24559"/>
    <cellStyle name="SAPBEXexcGood3 2 2 4 3 3" xfId="24560"/>
    <cellStyle name="SAPBEXexcGood3 2 2 4 3 3 2" xfId="24561"/>
    <cellStyle name="SAPBEXexcGood3 2 2 4 3 4" xfId="24562"/>
    <cellStyle name="SAPBEXexcGood3 2 2 4 3 4 2" xfId="24563"/>
    <cellStyle name="SAPBEXexcGood3 2 2 4 3 5" xfId="24564"/>
    <cellStyle name="SAPBEXexcGood3 2 2 4 4" xfId="24565"/>
    <cellStyle name="SAPBEXexcGood3 2 2 4 4 2" xfId="24566"/>
    <cellStyle name="SAPBEXexcGood3 2 2 4 4 2 2" xfId="24567"/>
    <cellStyle name="SAPBEXexcGood3 2 2 4 4 2 2 2" xfId="24568"/>
    <cellStyle name="SAPBEXexcGood3 2 2 4 4 2 3" xfId="24569"/>
    <cellStyle name="SAPBEXexcGood3 2 2 4 4 2 3 2" xfId="24570"/>
    <cellStyle name="SAPBEXexcGood3 2 2 4 4 2 4" xfId="24571"/>
    <cellStyle name="SAPBEXexcGood3 2 2 4 4 3" xfId="24572"/>
    <cellStyle name="SAPBEXexcGood3 2 2 4 4 3 2" xfId="24573"/>
    <cellStyle name="SAPBEXexcGood3 2 2 4 4 4" xfId="24574"/>
    <cellStyle name="SAPBEXexcGood3 2 2 4 4 4 2" xfId="24575"/>
    <cellStyle name="SAPBEXexcGood3 2 2 4 4 5" xfId="24576"/>
    <cellStyle name="SAPBEXexcGood3 2 2 4 5" xfId="24577"/>
    <cellStyle name="SAPBEXexcGood3 2 2 4 5 2" xfId="24578"/>
    <cellStyle name="SAPBEXexcGood3 2 2 4 5 2 2" xfId="24579"/>
    <cellStyle name="SAPBEXexcGood3 2 2 4 5 2 2 2" xfId="24580"/>
    <cellStyle name="SAPBEXexcGood3 2 2 4 5 2 3" xfId="24581"/>
    <cellStyle name="SAPBEXexcGood3 2 2 4 5 2 3 2" xfId="24582"/>
    <cellStyle name="SAPBEXexcGood3 2 2 4 5 2 4" xfId="24583"/>
    <cellStyle name="SAPBEXexcGood3 2 2 4 5 3" xfId="24584"/>
    <cellStyle name="SAPBEXexcGood3 2 2 4 5 3 2" xfId="24585"/>
    <cellStyle name="SAPBEXexcGood3 2 2 4 5 4" xfId="24586"/>
    <cellStyle name="SAPBEXexcGood3 2 2 4 5 4 2" xfId="24587"/>
    <cellStyle name="SAPBEXexcGood3 2 2 4 5 5" xfId="24588"/>
    <cellStyle name="SAPBEXexcGood3 2 2 4 6" xfId="24589"/>
    <cellStyle name="SAPBEXexcGood3 2 2 4 6 2" xfId="24590"/>
    <cellStyle name="SAPBEXexcGood3 2 2 4 6 2 2" xfId="24591"/>
    <cellStyle name="SAPBEXexcGood3 2 2 4 6 2 2 2" xfId="24592"/>
    <cellStyle name="SAPBEXexcGood3 2 2 4 6 2 3" xfId="24593"/>
    <cellStyle name="SAPBEXexcGood3 2 2 4 6 2 3 2" xfId="24594"/>
    <cellStyle name="SAPBEXexcGood3 2 2 4 6 2 4" xfId="24595"/>
    <cellStyle name="SAPBEXexcGood3 2 2 4 6 3" xfId="24596"/>
    <cellStyle name="SAPBEXexcGood3 2 2 4 6 3 2" xfId="24597"/>
    <cellStyle name="SAPBEXexcGood3 2 2 4 6 4" xfId="24598"/>
    <cellStyle name="SAPBEXexcGood3 2 2 4 6 4 2" xfId="24599"/>
    <cellStyle name="SAPBEXexcGood3 2 2 4 6 5" xfId="24600"/>
    <cellStyle name="SAPBEXexcGood3 2 2 4 7" xfId="24601"/>
    <cellStyle name="SAPBEXexcGood3 2 2 4 7 2" xfId="24602"/>
    <cellStyle name="SAPBEXexcGood3 2 2 4 7 2 2" xfId="24603"/>
    <cellStyle name="SAPBEXexcGood3 2 2 4 7 3" xfId="24604"/>
    <cellStyle name="SAPBEXexcGood3 2 2 4 7 3 2" xfId="24605"/>
    <cellStyle name="SAPBEXexcGood3 2 2 4 7 4" xfId="24606"/>
    <cellStyle name="SAPBEXexcGood3 2 2 4 8" xfId="24607"/>
    <cellStyle name="SAPBEXexcGood3 2 2 4 8 2" xfId="24608"/>
    <cellStyle name="SAPBEXexcGood3 2 2 4 9" xfId="24609"/>
    <cellStyle name="SAPBEXexcGood3 2 2 4 9 2" xfId="24610"/>
    <cellStyle name="SAPBEXexcGood3 2 2 5" xfId="24611"/>
    <cellStyle name="SAPBEXexcGood3 2 2 5 2" xfId="24612"/>
    <cellStyle name="SAPBEXexcGood3 2 2 5 2 2" xfId="24613"/>
    <cellStyle name="SAPBEXexcGood3 2 2 5 2 2 2" xfId="24614"/>
    <cellStyle name="SAPBEXexcGood3 2 2 5 2 3" xfId="24615"/>
    <cellStyle name="SAPBEXexcGood3 2 2 5 2 3 2" xfId="24616"/>
    <cellStyle name="SAPBEXexcGood3 2 2 5 2 4" xfId="24617"/>
    <cellStyle name="SAPBEXexcGood3 2 2 5 3" xfId="24618"/>
    <cellStyle name="SAPBEXexcGood3 2 2 5 3 2" xfId="24619"/>
    <cellStyle name="SAPBEXexcGood3 2 2 5 4" xfId="24620"/>
    <cellStyle name="SAPBEXexcGood3 2 2 5 4 2" xfId="24621"/>
    <cellStyle name="SAPBEXexcGood3 2 2 5 5" xfId="24622"/>
    <cellStyle name="SAPBEXexcGood3 2 2 6" xfId="24623"/>
    <cellStyle name="SAPBEXexcGood3 2 2 6 2" xfId="24624"/>
    <cellStyle name="SAPBEXexcGood3 2 2 6 2 2" xfId="24625"/>
    <cellStyle name="SAPBEXexcGood3 2 2 6 2 2 2" xfId="24626"/>
    <cellStyle name="SAPBEXexcGood3 2 2 6 2 3" xfId="24627"/>
    <cellStyle name="SAPBEXexcGood3 2 2 6 2 3 2" xfId="24628"/>
    <cellStyle name="SAPBEXexcGood3 2 2 6 2 4" xfId="24629"/>
    <cellStyle name="SAPBEXexcGood3 2 2 6 3" xfId="24630"/>
    <cellStyle name="SAPBEXexcGood3 2 2 6 3 2" xfId="24631"/>
    <cellStyle name="SAPBEXexcGood3 2 2 6 4" xfId="24632"/>
    <cellStyle name="SAPBEXexcGood3 2 2 6 4 2" xfId="24633"/>
    <cellStyle name="SAPBEXexcGood3 2 2 6 5" xfId="24634"/>
    <cellStyle name="SAPBEXexcGood3 2 2 7" xfId="24635"/>
    <cellStyle name="SAPBEXexcGood3 2 2 7 2" xfId="24636"/>
    <cellStyle name="SAPBEXexcGood3 2 2 7 2 2" xfId="24637"/>
    <cellStyle name="SAPBEXexcGood3 2 2 7 2 2 2" xfId="24638"/>
    <cellStyle name="SAPBEXexcGood3 2 2 7 2 3" xfId="24639"/>
    <cellStyle name="SAPBEXexcGood3 2 2 7 2 3 2" xfId="24640"/>
    <cellStyle name="SAPBEXexcGood3 2 2 7 2 4" xfId="24641"/>
    <cellStyle name="SAPBEXexcGood3 2 2 7 3" xfId="24642"/>
    <cellStyle name="SAPBEXexcGood3 2 2 7 3 2" xfId="24643"/>
    <cellStyle name="SAPBEXexcGood3 2 2 7 4" xfId="24644"/>
    <cellStyle name="SAPBEXexcGood3 2 2 7 4 2" xfId="24645"/>
    <cellStyle name="SAPBEXexcGood3 2 2 7 5" xfId="24646"/>
    <cellStyle name="SAPBEXexcGood3 2 2 8" xfId="24647"/>
    <cellStyle name="SAPBEXexcGood3 2 2 8 2" xfId="24648"/>
    <cellStyle name="SAPBEXexcGood3 2 2 8 2 2" xfId="24649"/>
    <cellStyle name="SAPBEXexcGood3 2 2 8 2 2 2" xfId="24650"/>
    <cellStyle name="SAPBEXexcGood3 2 2 8 2 3" xfId="24651"/>
    <cellStyle name="SAPBEXexcGood3 2 2 8 2 3 2" xfId="24652"/>
    <cellStyle name="SAPBEXexcGood3 2 2 8 2 4" xfId="24653"/>
    <cellStyle name="SAPBEXexcGood3 2 2 8 3" xfId="24654"/>
    <cellStyle name="SAPBEXexcGood3 2 2 8 3 2" xfId="24655"/>
    <cellStyle name="SAPBEXexcGood3 2 2 8 4" xfId="24656"/>
    <cellStyle name="SAPBEXexcGood3 2 2 8 4 2" xfId="24657"/>
    <cellStyle name="SAPBEXexcGood3 2 2 8 5" xfId="24658"/>
    <cellStyle name="SAPBEXexcGood3 2 2 9" xfId="24659"/>
    <cellStyle name="SAPBEXexcGood3 2 2 9 2" xfId="24660"/>
    <cellStyle name="SAPBEXexcGood3 2 2 9 2 2" xfId="24661"/>
    <cellStyle name="SAPBEXexcGood3 2 2 9 2 2 2" xfId="24662"/>
    <cellStyle name="SAPBEXexcGood3 2 2 9 2 3" xfId="24663"/>
    <cellStyle name="SAPBEXexcGood3 2 2 9 2 3 2" xfId="24664"/>
    <cellStyle name="SAPBEXexcGood3 2 2 9 2 4" xfId="24665"/>
    <cellStyle name="SAPBEXexcGood3 2 2 9 3" xfId="24666"/>
    <cellStyle name="SAPBEXexcGood3 2 2 9 3 2" xfId="24667"/>
    <cellStyle name="SAPBEXexcGood3 2 2 9 4" xfId="24668"/>
    <cellStyle name="SAPBEXexcGood3 2 2 9 4 2" xfId="24669"/>
    <cellStyle name="SAPBEXexcGood3 2 2 9 5" xfId="24670"/>
    <cellStyle name="SAPBEXexcGood3 2 20" xfId="24671"/>
    <cellStyle name="SAPBEXexcGood3 2 20 2" xfId="24672"/>
    <cellStyle name="SAPBEXexcGood3 2 21" xfId="24673"/>
    <cellStyle name="SAPBEXexcGood3 2 3" xfId="24674"/>
    <cellStyle name="SAPBEXexcGood3 2 3 10" xfId="24675"/>
    <cellStyle name="SAPBEXexcGood3 2 3 2" xfId="24676"/>
    <cellStyle name="SAPBEXexcGood3 2 3 2 2" xfId="24677"/>
    <cellStyle name="SAPBEXexcGood3 2 3 2 2 2" xfId="24678"/>
    <cellStyle name="SAPBEXexcGood3 2 3 2 2 2 2" xfId="24679"/>
    <cellStyle name="SAPBEXexcGood3 2 3 2 2 3" xfId="24680"/>
    <cellStyle name="SAPBEXexcGood3 2 3 2 2 3 2" xfId="24681"/>
    <cellStyle name="SAPBEXexcGood3 2 3 2 2 4" xfId="24682"/>
    <cellStyle name="SAPBEXexcGood3 2 3 2 3" xfId="24683"/>
    <cellStyle name="SAPBEXexcGood3 2 3 2 3 2" xfId="24684"/>
    <cellStyle name="SAPBEXexcGood3 2 3 2 4" xfId="24685"/>
    <cellStyle name="SAPBEXexcGood3 2 3 2 4 2" xfId="24686"/>
    <cellStyle name="SAPBEXexcGood3 2 3 2 5" xfId="24687"/>
    <cellStyle name="SAPBEXexcGood3 2 3 3" xfId="24688"/>
    <cellStyle name="SAPBEXexcGood3 2 3 3 2" xfId="24689"/>
    <cellStyle name="SAPBEXexcGood3 2 3 3 2 2" xfId="24690"/>
    <cellStyle name="SAPBEXexcGood3 2 3 3 2 2 2" xfId="24691"/>
    <cellStyle name="SAPBEXexcGood3 2 3 3 2 3" xfId="24692"/>
    <cellStyle name="SAPBEXexcGood3 2 3 3 2 3 2" xfId="24693"/>
    <cellStyle name="SAPBEXexcGood3 2 3 3 2 4" xfId="24694"/>
    <cellStyle name="SAPBEXexcGood3 2 3 3 3" xfId="24695"/>
    <cellStyle name="SAPBEXexcGood3 2 3 3 3 2" xfId="24696"/>
    <cellStyle name="SAPBEXexcGood3 2 3 3 4" xfId="24697"/>
    <cellStyle name="SAPBEXexcGood3 2 3 3 4 2" xfId="24698"/>
    <cellStyle name="SAPBEXexcGood3 2 3 3 5" xfId="24699"/>
    <cellStyle name="SAPBEXexcGood3 2 3 4" xfId="24700"/>
    <cellStyle name="SAPBEXexcGood3 2 3 4 2" xfId="24701"/>
    <cellStyle name="SAPBEXexcGood3 2 3 4 2 2" xfId="24702"/>
    <cellStyle name="SAPBEXexcGood3 2 3 4 2 2 2" xfId="24703"/>
    <cellStyle name="SAPBEXexcGood3 2 3 4 2 3" xfId="24704"/>
    <cellStyle name="SAPBEXexcGood3 2 3 4 2 3 2" xfId="24705"/>
    <cellStyle name="SAPBEXexcGood3 2 3 4 2 4" xfId="24706"/>
    <cellStyle name="SAPBEXexcGood3 2 3 4 3" xfId="24707"/>
    <cellStyle name="SAPBEXexcGood3 2 3 4 3 2" xfId="24708"/>
    <cellStyle name="SAPBEXexcGood3 2 3 4 4" xfId="24709"/>
    <cellStyle name="SAPBEXexcGood3 2 3 4 4 2" xfId="24710"/>
    <cellStyle name="SAPBEXexcGood3 2 3 4 5" xfId="24711"/>
    <cellStyle name="SAPBEXexcGood3 2 3 5" xfId="24712"/>
    <cellStyle name="SAPBEXexcGood3 2 3 5 2" xfId="24713"/>
    <cellStyle name="SAPBEXexcGood3 2 3 5 2 2" xfId="24714"/>
    <cellStyle name="SAPBEXexcGood3 2 3 5 2 2 2" xfId="24715"/>
    <cellStyle name="SAPBEXexcGood3 2 3 5 2 3" xfId="24716"/>
    <cellStyle name="SAPBEXexcGood3 2 3 5 2 3 2" xfId="24717"/>
    <cellStyle name="SAPBEXexcGood3 2 3 5 2 4" xfId="24718"/>
    <cellStyle name="SAPBEXexcGood3 2 3 5 3" xfId="24719"/>
    <cellStyle name="SAPBEXexcGood3 2 3 5 3 2" xfId="24720"/>
    <cellStyle name="SAPBEXexcGood3 2 3 5 4" xfId="24721"/>
    <cellStyle name="SAPBEXexcGood3 2 3 5 4 2" xfId="24722"/>
    <cellStyle name="SAPBEXexcGood3 2 3 5 5" xfId="24723"/>
    <cellStyle name="SAPBEXexcGood3 2 3 6" xfId="24724"/>
    <cellStyle name="SAPBEXexcGood3 2 3 6 2" xfId="24725"/>
    <cellStyle name="SAPBEXexcGood3 2 3 6 2 2" xfId="24726"/>
    <cellStyle name="SAPBEXexcGood3 2 3 6 2 2 2" xfId="24727"/>
    <cellStyle name="SAPBEXexcGood3 2 3 6 2 3" xfId="24728"/>
    <cellStyle name="SAPBEXexcGood3 2 3 6 2 3 2" xfId="24729"/>
    <cellStyle name="SAPBEXexcGood3 2 3 6 2 4" xfId="24730"/>
    <cellStyle name="SAPBEXexcGood3 2 3 6 3" xfId="24731"/>
    <cellStyle name="SAPBEXexcGood3 2 3 6 3 2" xfId="24732"/>
    <cellStyle name="SAPBEXexcGood3 2 3 6 4" xfId="24733"/>
    <cellStyle name="SAPBEXexcGood3 2 3 6 4 2" xfId="24734"/>
    <cellStyle name="SAPBEXexcGood3 2 3 6 5" xfId="24735"/>
    <cellStyle name="SAPBEXexcGood3 2 3 7" xfId="24736"/>
    <cellStyle name="SAPBEXexcGood3 2 3 7 2" xfId="24737"/>
    <cellStyle name="SAPBEXexcGood3 2 3 7 2 2" xfId="24738"/>
    <cellStyle name="SAPBEXexcGood3 2 3 7 3" xfId="24739"/>
    <cellStyle name="SAPBEXexcGood3 2 3 7 3 2" xfId="24740"/>
    <cellStyle name="SAPBEXexcGood3 2 3 7 4" xfId="24741"/>
    <cellStyle name="SAPBEXexcGood3 2 3 8" xfId="24742"/>
    <cellStyle name="SAPBEXexcGood3 2 3 8 2" xfId="24743"/>
    <cellStyle name="SAPBEXexcGood3 2 3 9" xfId="24744"/>
    <cellStyle name="SAPBEXexcGood3 2 3 9 2" xfId="24745"/>
    <cellStyle name="SAPBEXexcGood3 2 4" xfId="24746"/>
    <cellStyle name="SAPBEXexcGood3 2 4 10" xfId="24747"/>
    <cellStyle name="SAPBEXexcGood3 2 4 2" xfId="24748"/>
    <cellStyle name="SAPBEXexcGood3 2 4 2 2" xfId="24749"/>
    <cellStyle name="SAPBEXexcGood3 2 4 2 2 2" xfId="24750"/>
    <cellStyle name="SAPBEXexcGood3 2 4 2 2 2 2" xfId="24751"/>
    <cellStyle name="SAPBEXexcGood3 2 4 2 2 3" xfId="24752"/>
    <cellStyle name="SAPBEXexcGood3 2 4 2 2 3 2" xfId="24753"/>
    <cellStyle name="SAPBEXexcGood3 2 4 2 2 4" xfId="24754"/>
    <cellStyle name="SAPBEXexcGood3 2 4 2 3" xfId="24755"/>
    <cellStyle name="SAPBEXexcGood3 2 4 2 3 2" xfId="24756"/>
    <cellStyle name="SAPBEXexcGood3 2 4 2 4" xfId="24757"/>
    <cellStyle name="SAPBEXexcGood3 2 4 2 4 2" xfId="24758"/>
    <cellStyle name="SAPBEXexcGood3 2 4 2 5" xfId="24759"/>
    <cellStyle name="SAPBEXexcGood3 2 4 3" xfId="24760"/>
    <cellStyle name="SAPBEXexcGood3 2 4 3 2" xfId="24761"/>
    <cellStyle name="SAPBEXexcGood3 2 4 3 2 2" xfId="24762"/>
    <cellStyle name="SAPBEXexcGood3 2 4 3 2 2 2" xfId="24763"/>
    <cellStyle name="SAPBEXexcGood3 2 4 3 2 3" xfId="24764"/>
    <cellStyle name="SAPBEXexcGood3 2 4 3 2 3 2" xfId="24765"/>
    <cellStyle name="SAPBEXexcGood3 2 4 3 2 4" xfId="24766"/>
    <cellStyle name="SAPBEXexcGood3 2 4 3 3" xfId="24767"/>
    <cellStyle name="SAPBEXexcGood3 2 4 3 3 2" xfId="24768"/>
    <cellStyle name="SAPBEXexcGood3 2 4 3 4" xfId="24769"/>
    <cellStyle name="SAPBEXexcGood3 2 4 3 4 2" xfId="24770"/>
    <cellStyle name="SAPBEXexcGood3 2 4 3 5" xfId="24771"/>
    <cellStyle name="SAPBEXexcGood3 2 4 4" xfId="24772"/>
    <cellStyle name="SAPBEXexcGood3 2 4 4 2" xfId="24773"/>
    <cellStyle name="SAPBEXexcGood3 2 4 4 2 2" xfId="24774"/>
    <cellStyle name="SAPBEXexcGood3 2 4 4 2 2 2" xfId="24775"/>
    <cellStyle name="SAPBEXexcGood3 2 4 4 2 3" xfId="24776"/>
    <cellStyle name="SAPBEXexcGood3 2 4 4 2 3 2" xfId="24777"/>
    <cellStyle name="SAPBEXexcGood3 2 4 4 2 4" xfId="24778"/>
    <cellStyle name="SAPBEXexcGood3 2 4 4 3" xfId="24779"/>
    <cellStyle name="SAPBEXexcGood3 2 4 4 3 2" xfId="24780"/>
    <cellStyle name="SAPBEXexcGood3 2 4 4 4" xfId="24781"/>
    <cellStyle name="SAPBEXexcGood3 2 4 4 4 2" xfId="24782"/>
    <cellStyle name="SAPBEXexcGood3 2 4 4 5" xfId="24783"/>
    <cellStyle name="SAPBEXexcGood3 2 4 5" xfId="24784"/>
    <cellStyle name="SAPBEXexcGood3 2 4 5 2" xfId="24785"/>
    <cellStyle name="SAPBEXexcGood3 2 4 5 2 2" xfId="24786"/>
    <cellStyle name="SAPBEXexcGood3 2 4 5 2 2 2" xfId="24787"/>
    <cellStyle name="SAPBEXexcGood3 2 4 5 2 3" xfId="24788"/>
    <cellStyle name="SAPBEXexcGood3 2 4 5 2 3 2" xfId="24789"/>
    <cellStyle name="SAPBEXexcGood3 2 4 5 2 4" xfId="24790"/>
    <cellStyle name="SAPBEXexcGood3 2 4 5 3" xfId="24791"/>
    <cellStyle name="SAPBEXexcGood3 2 4 5 3 2" xfId="24792"/>
    <cellStyle name="SAPBEXexcGood3 2 4 5 4" xfId="24793"/>
    <cellStyle name="SAPBEXexcGood3 2 4 5 4 2" xfId="24794"/>
    <cellStyle name="SAPBEXexcGood3 2 4 5 5" xfId="24795"/>
    <cellStyle name="SAPBEXexcGood3 2 4 6" xfId="24796"/>
    <cellStyle name="SAPBEXexcGood3 2 4 6 2" xfId="24797"/>
    <cellStyle name="SAPBEXexcGood3 2 4 6 2 2" xfId="24798"/>
    <cellStyle name="SAPBEXexcGood3 2 4 6 2 2 2" xfId="24799"/>
    <cellStyle name="SAPBEXexcGood3 2 4 6 2 3" xfId="24800"/>
    <cellStyle name="SAPBEXexcGood3 2 4 6 2 3 2" xfId="24801"/>
    <cellStyle name="SAPBEXexcGood3 2 4 6 2 4" xfId="24802"/>
    <cellStyle name="SAPBEXexcGood3 2 4 6 3" xfId="24803"/>
    <cellStyle name="SAPBEXexcGood3 2 4 6 3 2" xfId="24804"/>
    <cellStyle name="SAPBEXexcGood3 2 4 6 4" xfId="24805"/>
    <cellStyle name="SAPBEXexcGood3 2 4 6 4 2" xfId="24806"/>
    <cellStyle name="SAPBEXexcGood3 2 4 6 5" xfId="24807"/>
    <cellStyle name="SAPBEXexcGood3 2 4 7" xfId="24808"/>
    <cellStyle name="SAPBEXexcGood3 2 4 7 2" xfId="24809"/>
    <cellStyle name="SAPBEXexcGood3 2 4 7 2 2" xfId="24810"/>
    <cellStyle name="SAPBEXexcGood3 2 4 7 3" xfId="24811"/>
    <cellStyle name="SAPBEXexcGood3 2 4 7 3 2" xfId="24812"/>
    <cellStyle name="SAPBEXexcGood3 2 4 7 4" xfId="24813"/>
    <cellStyle name="SAPBEXexcGood3 2 4 8" xfId="24814"/>
    <cellStyle name="SAPBEXexcGood3 2 4 8 2" xfId="24815"/>
    <cellStyle name="SAPBEXexcGood3 2 4 9" xfId="24816"/>
    <cellStyle name="SAPBEXexcGood3 2 4 9 2" xfId="24817"/>
    <cellStyle name="SAPBEXexcGood3 2 5" xfId="24818"/>
    <cellStyle name="SAPBEXexcGood3 2 5 10" xfId="24819"/>
    <cellStyle name="SAPBEXexcGood3 2 5 2" xfId="24820"/>
    <cellStyle name="SAPBEXexcGood3 2 5 2 2" xfId="24821"/>
    <cellStyle name="SAPBEXexcGood3 2 5 2 2 2" xfId="24822"/>
    <cellStyle name="SAPBEXexcGood3 2 5 2 2 2 2" xfId="24823"/>
    <cellStyle name="SAPBEXexcGood3 2 5 2 2 3" xfId="24824"/>
    <cellStyle name="SAPBEXexcGood3 2 5 2 2 3 2" xfId="24825"/>
    <cellStyle name="SAPBEXexcGood3 2 5 2 2 4" xfId="24826"/>
    <cellStyle name="SAPBEXexcGood3 2 5 2 3" xfId="24827"/>
    <cellStyle name="SAPBEXexcGood3 2 5 2 3 2" xfId="24828"/>
    <cellStyle name="SAPBEXexcGood3 2 5 2 4" xfId="24829"/>
    <cellStyle name="SAPBEXexcGood3 2 5 2 4 2" xfId="24830"/>
    <cellStyle name="SAPBEXexcGood3 2 5 2 5" xfId="24831"/>
    <cellStyle name="SAPBEXexcGood3 2 5 3" xfId="24832"/>
    <cellStyle name="SAPBEXexcGood3 2 5 3 2" xfId="24833"/>
    <cellStyle name="SAPBEXexcGood3 2 5 3 2 2" xfId="24834"/>
    <cellStyle name="SAPBEXexcGood3 2 5 3 2 2 2" xfId="24835"/>
    <cellStyle name="SAPBEXexcGood3 2 5 3 2 3" xfId="24836"/>
    <cellStyle name="SAPBEXexcGood3 2 5 3 2 3 2" xfId="24837"/>
    <cellStyle name="SAPBEXexcGood3 2 5 3 2 4" xfId="24838"/>
    <cellStyle name="SAPBEXexcGood3 2 5 3 3" xfId="24839"/>
    <cellStyle name="SAPBEXexcGood3 2 5 3 3 2" xfId="24840"/>
    <cellStyle name="SAPBEXexcGood3 2 5 3 4" xfId="24841"/>
    <cellStyle name="SAPBEXexcGood3 2 5 3 4 2" xfId="24842"/>
    <cellStyle name="SAPBEXexcGood3 2 5 3 5" xfId="24843"/>
    <cellStyle name="SAPBEXexcGood3 2 5 4" xfId="24844"/>
    <cellStyle name="SAPBEXexcGood3 2 5 4 2" xfId="24845"/>
    <cellStyle name="SAPBEXexcGood3 2 5 4 2 2" xfId="24846"/>
    <cellStyle name="SAPBEXexcGood3 2 5 4 2 2 2" xfId="24847"/>
    <cellStyle name="SAPBEXexcGood3 2 5 4 2 3" xfId="24848"/>
    <cellStyle name="SAPBEXexcGood3 2 5 4 2 3 2" xfId="24849"/>
    <cellStyle name="SAPBEXexcGood3 2 5 4 2 4" xfId="24850"/>
    <cellStyle name="SAPBEXexcGood3 2 5 4 3" xfId="24851"/>
    <cellStyle name="SAPBEXexcGood3 2 5 4 3 2" xfId="24852"/>
    <cellStyle name="SAPBEXexcGood3 2 5 4 4" xfId="24853"/>
    <cellStyle name="SAPBEXexcGood3 2 5 4 4 2" xfId="24854"/>
    <cellStyle name="SAPBEXexcGood3 2 5 4 5" xfId="24855"/>
    <cellStyle name="SAPBEXexcGood3 2 5 5" xfId="24856"/>
    <cellStyle name="SAPBEXexcGood3 2 5 5 2" xfId="24857"/>
    <cellStyle name="SAPBEXexcGood3 2 5 5 2 2" xfId="24858"/>
    <cellStyle name="SAPBEXexcGood3 2 5 5 2 2 2" xfId="24859"/>
    <cellStyle name="SAPBEXexcGood3 2 5 5 2 3" xfId="24860"/>
    <cellStyle name="SAPBEXexcGood3 2 5 5 2 3 2" xfId="24861"/>
    <cellStyle name="SAPBEXexcGood3 2 5 5 2 4" xfId="24862"/>
    <cellStyle name="SAPBEXexcGood3 2 5 5 3" xfId="24863"/>
    <cellStyle name="SAPBEXexcGood3 2 5 5 3 2" xfId="24864"/>
    <cellStyle name="SAPBEXexcGood3 2 5 5 4" xfId="24865"/>
    <cellStyle name="SAPBEXexcGood3 2 5 5 4 2" xfId="24866"/>
    <cellStyle name="SAPBEXexcGood3 2 5 5 5" xfId="24867"/>
    <cellStyle name="SAPBEXexcGood3 2 5 6" xfId="24868"/>
    <cellStyle name="SAPBEXexcGood3 2 5 6 2" xfId="24869"/>
    <cellStyle name="SAPBEXexcGood3 2 5 6 2 2" xfId="24870"/>
    <cellStyle name="SAPBEXexcGood3 2 5 6 2 2 2" xfId="24871"/>
    <cellStyle name="SAPBEXexcGood3 2 5 6 2 3" xfId="24872"/>
    <cellStyle name="SAPBEXexcGood3 2 5 6 2 3 2" xfId="24873"/>
    <cellStyle name="SAPBEXexcGood3 2 5 6 2 4" xfId="24874"/>
    <cellStyle name="SAPBEXexcGood3 2 5 6 3" xfId="24875"/>
    <cellStyle name="SAPBEXexcGood3 2 5 6 3 2" xfId="24876"/>
    <cellStyle name="SAPBEXexcGood3 2 5 6 4" xfId="24877"/>
    <cellStyle name="SAPBEXexcGood3 2 5 6 4 2" xfId="24878"/>
    <cellStyle name="SAPBEXexcGood3 2 5 6 5" xfId="24879"/>
    <cellStyle name="SAPBEXexcGood3 2 5 7" xfId="24880"/>
    <cellStyle name="SAPBEXexcGood3 2 5 7 2" xfId="24881"/>
    <cellStyle name="SAPBEXexcGood3 2 5 7 2 2" xfId="24882"/>
    <cellStyle name="SAPBEXexcGood3 2 5 7 3" xfId="24883"/>
    <cellStyle name="SAPBEXexcGood3 2 5 7 3 2" xfId="24884"/>
    <cellStyle name="SAPBEXexcGood3 2 5 7 4" xfId="24885"/>
    <cellStyle name="SAPBEXexcGood3 2 5 8" xfId="24886"/>
    <cellStyle name="SAPBEXexcGood3 2 5 8 2" xfId="24887"/>
    <cellStyle name="SAPBEXexcGood3 2 5 9" xfId="24888"/>
    <cellStyle name="SAPBEXexcGood3 2 5 9 2" xfId="24889"/>
    <cellStyle name="SAPBEXexcGood3 2 6" xfId="24890"/>
    <cellStyle name="SAPBEXexcGood3 2 6 2" xfId="24891"/>
    <cellStyle name="SAPBEXexcGood3 2 6 2 2" xfId="24892"/>
    <cellStyle name="SAPBEXexcGood3 2 6 2 2 2" xfId="24893"/>
    <cellStyle name="SAPBEXexcGood3 2 6 2 3" xfId="24894"/>
    <cellStyle name="SAPBEXexcGood3 2 6 2 3 2" xfId="24895"/>
    <cellStyle name="SAPBEXexcGood3 2 6 2 4" xfId="24896"/>
    <cellStyle name="SAPBEXexcGood3 2 6 3" xfId="24897"/>
    <cellStyle name="SAPBEXexcGood3 2 6 3 2" xfId="24898"/>
    <cellStyle name="SAPBEXexcGood3 2 6 4" xfId="24899"/>
    <cellStyle name="SAPBEXexcGood3 2 6 4 2" xfId="24900"/>
    <cellStyle name="SAPBEXexcGood3 2 6 5" xfId="24901"/>
    <cellStyle name="SAPBEXexcGood3 2 7" xfId="24902"/>
    <cellStyle name="SAPBEXexcGood3 2 7 2" xfId="24903"/>
    <cellStyle name="SAPBEXexcGood3 2 7 2 2" xfId="24904"/>
    <cellStyle name="SAPBEXexcGood3 2 7 2 2 2" xfId="24905"/>
    <cellStyle name="SAPBEXexcGood3 2 7 2 3" xfId="24906"/>
    <cellStyle name="SAPBEXexcGood3 2 7 2 3 2" xfId="24907"/>
    <cellStyle name="SAPBEXexcGood3 2 7 2 4" xfId="24908"/>
    <cellStyle name="SAPBEXexcGood3 2 7 3" xfId="24909"/>
    <cellStyle name="SAPBEXexcGood3 2 7 3 2" xfId="24910"/>
    <cellStyle name="SAPBEXexcGood3 2 7 4" xfId="24911"/>
    <cellStyle name="SAPBEXexcGood3 2 7 4 2" xfId="24912"/>
    <cellStyle name="SAPBEXexcGood3 2 7 5" xfId="24913"/>
    <cellStyle name="SAPBEXexcGood3 2 8" xfId="24914"/>
    <cellStyle name="SAPBEXexcGood3 2 8 2" xfId="24915"/>
    <cellStyle name="SAPBEXexcGood3 2 8 2 2" xfId="24916"/>
    <cellStyle name="SAPBEXexcGood3 2 8 2 2 2" xfId="24917"/>
    <cellStyle name="SAPBEXexcGood3 2 8 2 3" xfId="24918"/>
    <cellStyle name="SAPBEXexcGood3 2 8 2 3 2" xfId="24919"/>
    <cellStyle name="SAPBEXexcGood3 2 8 2 4" xfId="24920"/>
    <cellStyle name="SAPBEXexcGood3 2 8 3" xfId="24921"/>
    <cellStyle name="SAPBEXexcGood3 2 8 3 2" xfId="24922"/>
    <cellStyle name="SAPBEXexcGood3 2 8 4" xfId="24923"/>
    <cellStyle name="SAPBEXexcGood3 2 8 4 2" xfId="24924"/>
    <cellStyle name="SAPBEXexcGood3 2 8 5" xfId="24925"/>
    <cellStyle name="SAPBEXexcGood3 2 9" xfId="24926"/>
    <cellStyle name="SAPBEXexcGood3 2 9 2" xfId="24927"/>
    <cellStyle name="SAPBEXexcGood3 2 9 2 2" xfId="24928"/>
    <cellStyle name="SAPBEXexcGood3 2 9 2 2 2" xfId="24929"/>
    <cellStyle name="SAPBEXexcGood3 2 9 2 3" xfId="24930"/>
    <cellStyle name="SAPBEXexcGood3 2 9 2 3 2" xfId="24931"/>
    <cellStyle name="SAPBEXexcGood3 2 9 2 4" xfId="24932"/>
    <cellStyle name="SAPBEXexcGood3 2 9 3" xfId="24933"/>
    <cellStyle name="SAPBEXexcGood3 2 9 3 2" xfId="24934"/>
    <cellStyle name="SAPBEXexcGood3 2 9 4" xfId="24935"/>
    <cellStyle name="SAPBEXexcGood3 2 9 4 2" xfId="24936"/>
    <cellStyle name="SAPBEXexcGood3 2 9 5" xfId="24937"/>
    <cellStyle name="SAPBEXexcGood3 20" xfId="24938"/>
    <cellStyle name="SAPBEXexcGood3 20 2" xfId="24939"/>
    <cellStyle name="SAPBEXexcGood3 21" xfId="24940"/>
    <cellStyle name="SAPBEXexcGood3 21 2" xfId="24941"/>
    <cellStyle name="SAPBEXexcGood3 22" xfId="24942"/>
    <cellStyle name="SAPBEXexcGood3 3" xfId="24943"/>
    <cellStyle name="SAPBEXexcGood3 3 10" xfId="24944"/>
    <cellStyle name="SAPBEXexcGood3 3 10 2" xfId="24945"/>
    <cellStyle name="SAPBEXexcGood3 3 10 2 2" xfId="24946"/>
    <cellStyle name="SAPBEXexcGood3 3 10 3" xfId="24947"/>
    <cellStyle name="SAPBEXexcGood3 3 10 3 2" xfId="24948"/>
    <cellStyle name="SAPBEXexcGood3 3 10 4" xfId="24949"/>
    <cellStyle name="SAPBEXexcGood3 3 11" xfId="24950"/>
    <cellStyle name="SAPBEXexcGood3 3 11 2" xfId="24951"/>
    <cellStyle name="SAPBEXexcGood3 3 12" xfId="24952"/>
    <cellStyle name="SAPBEXexcGood3 3 12 2" xfId="24953"/>
    <cellStyle name="SAPBEXexcGood3 3 13" xfId="24954"/>
    <cellStyle name="SAPBEXexcGood3 3 2" xfId="24955"/>
    <cellStyle name="SAPBEXexcGood3 3 2 10" xfId="24956"/>
    <cellStyle name="SAPBEXexcGood3 3 2 2" xfId="24957"/>
    <cellStyle name="SAPBEXexcGood3 3 2 2 2" xfId="24958"/>
    <cellStyle name="SAPBEXexcGood3 3 2 2 2 2" xfId="24959"/>
    <cellStyle name="SAPBEXexcGood3 3 2 2 2 2 2" xfId="24960"/>
    <cellStyle name="SAPBEXexcGood3 3 2 2 2 3" xfId="24961"/>
    <cellStyle name="SAPBEXexcGood3 3 2 2 2 3 2" xfId="24962"/>
    <cellStyle name="SAPBEXexcGood3 3 2 2 2 4" xfId="24963"/>
    <cellStyle name="SAPBEXexcGood3 3 2 2 3" xfId="24964"/>
    <cellStyle name="SAPBEXexcGood3 3 2 2 3 2" xfId="24965"/>
    <cellStyle name="SAPBEXexcGood3 3 2 2 4" xfId="24966"/>
    <cellStyle name="SAPBEXexcGood3 3 2 2 4 2" xfId="24967"/>
    <cellStyle name="SAPBEXexcGood3 3 2 2 5" xfId="24968"/>
    <cellStyle name="SAPBEXexcGood3 3 2 3" xfId="24969"/>
    <cellStyle name="SAPBEXexcGood3 3 2 3 2" xfId="24970"/>
    <cellStyle name="SAPBEXexcGood3 3 2 3 2 2" xfId="24971"/>
    <cellStyle name="SAPBEXexcGood3 3 2 3 2 2 2" xfId="24972"/>
    <cellStyle name="SAPBEXexcGood3 3 2 3 2 3" xfId="24973"/>
    <cellStyle name="SAPBEXexcGood3 3 2 3 2 3 2" xfId="24974"/>
    <cellStyle name="SAPBEXexcGood3 3 2 3 2 4" xfId="24975"/>
    <cellStyle name="SAPBEXexcGood3 3 2 3 3" xfId="24976"/>
    <cellStyle name="SAPBEXexcGood3 3 2 3 3 2" xfId="24977"/>
    <cellStyle name="SAPBEXexcGood3 3 2 3 4" xfId="24978"/>
    <cellStyle name="SAPBEXexcGood3 3 2 3 4 2" xfId="24979"/>
    <cellStyle name="SAPBEXexcGood3 3 2 3 5" xfId="24980"/>
    <cellStyle name="SAPBEXexcGood3 3 2 4" xfId="24981"/>
    <cellStyle name="SAPBEXexcGood3 3 2 4 2" xfId="24982"/>
    <cellStyle name="SAPBEXexcGood3 3 2 4 2 2" xfId="24983"/>
    <cellStyle name="SAPBEXexcGood3 3 2 4 2 2 2" xfId="24984"/>
    <cellStyle name="SAPBEXexcGood3 3 2 4 2 3" xfId="24985"/>
    <cellStyle name="SAPBEXexcGood3 3 2 4 2 3 2" xfId="24986"/>
    <cellStyle name="SAPBEXexcGood3 3 2 4 2 4" xfId="24987"/>
    <cellStyle name="SAPBEXexcGood3 3 2 4 3" xfId="24988"/>
    <cellStyle name="SAPBEXexcGood3 3 2 4 3 2" xfId="24989"/>
    <cellStyle name="SAPBEXexcGood3 3 2 4 4" xfId="24990"/>
    <cellStyle name="SAPBEXexcGood3 3 2 4 4 2" xfId="24991"/>
    <cellStyle name="SAPBEXexcGood3 3 2 4 5" xfId="24992"/>
    <cellStyle name="SAPBEXexcGood3 3 2 5" xfId="24993"/>
    <cellStyle name="SAPBEXexcGood3 3 2 5 2" xfId="24994"/>
    <cellStyle name="SAPBEXexcGood3 3 2 5 2 2" xfId="24995"/>
    <cellStyle name="SAPBEXexcGood3 3 2 5 2 2 2" xfId="24996"/>
    <cellStyle name="SAPBEXexcGood3 3 2 5 2 3" xfId="24997"/>
    <cellStyle name="SAPBEXexcGood3 3 2 5 2 3 2" xfId="24998"/>
    <cellStyle name="SAPBEXexcGood3 3 2 5 2 4" xfId="24999"/>
    <cellStyle name="SAPBEXexcGood3 3 2 5 3" xfId="25000"/>
    <cellStyle name="SAPBEXexcGood3 3 2 5 3 2" xfId="25001"/>
    <cellStyle name="SAPBEXexcGood3 3 2 5 4" xfId="25002"/>
    <cellStyle name="SAPBEXexcGood3 3 2 5 4 2" xfId="25003"/>
    <cellStyle name="SAPBEXexcGood3 3 2 5 5" xfId="25004"/>
    <cellStyle name="SAPBEXexcGood3 3 2 6" xfId="25005"/>
    <cellStyle name="SAPBEXexcGood3 3 2 6 2" xfId="25006"/>
    <cellStyle name="SAPBEXexcGood3 3 2 6 2 2" xfId="25007"/>
    <cellStyle name="SAPBEXexcGood3 3 2 6 2 2 2" xfId="25008"/>
    <cellStyle name="SAPBEXexcGood3 3 2 6 2 3" xfId="25009"/>
    <cellStyle name="SAPBEXexcGood3 3 2 6 2 3 2" xfId="25010"/>
    <cellStyle name="SAPBEXexcGood3 3 2 6 2 4" xfId="25011"/>
    <cellStyle name="SAPBEXexcGood3 3 2 6 3" xfId="25012"/>
    <cellStyle name="SAPBEXexcGood3 3 2 6 3 2" xfId="25013"/>
    <cellStyle name="SAPBEXexcGood3 3 2 6 4" xfId="25014"/>
    <cellStyle name="SAPBEXexcGood3 3 2 6 4 2" xfId="25015"/>
    <cellStyle name="SAPBEXexcGood3 3 2 6 5" xfId="25016"/>
    <cellStyle name="SAPBEXexcGood3 3 2 7" xfId="25017"/>
    <cellStyle name="SAPBEXexcGood3 3 2 7 2" xfId="25018"/>
    <cellStyle name="SAPBEXexcGood3 3 2 7 2 2" xfId="25019"/>
    <cellStyle name="SAPBEXexcGood3 3 2 7 3" xfId="25020"/>
    <cellStyle name="SAPBEXexcGood3 3 2 7 3 2" xfId="25021"/>
    <cellStyle name="SAPBEXexcGood3 3 2 7 4" xfId="25022"/>
    <cellStyle name="SAPBEXexcGood3 3 2 8" xfId="25023"/>
    <cellStyle name="SAPBEXexcGood3 3 2 8 2" xfId="25024"/>
    <cellStyle name="SAPBEXexcGood3 3 2 9" xfId="25025"/>
    <cellStyle name="SAPBEXexcGood3 3 2 9 2" xfId="25026"/>
    <cellStyle name="SAPBEXexcGood3 3 3" xfId="25027"/>
    <cellStyle name="SAPBEXexcGood3 3 3 10" xfId="25028"/>
    <cellStyle name="SAPBEXexcGood3 3 3 2" xfId="25029"/>
    <cellStyle name="SAPBEXexcGood3 3 3 2 2" xfId="25030"/>
    <cellStyle name="SAPBEXexcGood3 3 3 2 2 2" xfId="25031"/>
    <cellStyle name="SAPBEXexcGood3 3 3 2 2 2 2" xfId="25032"/>
    <cellStyle name="SAPBEXexcGood3 3 3 2 2 3" xfId="25033"/>
    <cellStyle name="SAPBEXexcGood3 3 3 2 2 3 2" xfId="25034"/>
    <cellStyle name="SAPBEXexcGood3 3 3 2 2 4" xfId="25035"/>
    <cellStyle name="SAPBEXexcGood3 3 3 2 3" xfId="25036"/>
    <cellStyle name="SAPBEXexcGood3 3 3 2 3 2" xfId="25037"/>
    <cellStyle name="SAPBEXexcGood3 3 3 2 4" xfId="25038"/>
    <cellStyle name="SAPBEXexcGood3 3 3 2 4 2" xfId="25039"/>
    <cellStyle name="SAPBEXexcGood3 3 3 2 5" xfId="25040"/>
    <cellStyle name="SAPBEXexcGood3 3 3 3" xfId="25041"/>
    <cellStyle name="SAPBEXexcGood3 3 3 3 2" xfId="25042"/>
    <cellStyle name="SAPBEXexcGood3 3 3 3 2 2" xfId="25043"/>
    <cellStyle name="SAPBEXexcGood3 3 3 3 2 2 2" xfId="25044"/>
    <cellStyle name="SAPBEXexcGood3 3 3 3 2 3" xfId="25045"/>
    <cellStyle name="SAPBEXexcGood3 3 3 3 2 3 2" xfId="25046"/>
    <cellStyle name="SAPBEXexcGood3 3 3 3 2 4" xfId="25047"/>
    <cellStyle name="SAPBEXexcGood3 3 3 3 3" xfId="25048"/>
    <cellStyle name="SAPBEXexcGood3 3 3 3 3 2" xfId="25049"/>
    <cellStyle name="SAPBEXexcGood3 3 3 3 4" xfId="25050"/>
    <cellStyle name="SAPBEXexcGood3 3 3 3 4 2" xfId="25051"/>
    <cellStyle name="SAPBEXexcGood3 3 3 3 5" xfId="25052"/>
    <cellStyle name="SAPBEXexcGood3 3 3 4" xfId="25053"/>
    <cellStyle name="SAPBEXexcGood3 3 3 4 2" xfId="25054"/>
    <cellStyle name="SAPBEXexcGood3 3 3 4 2 2" xfId="25055"/>
    <cellStyle name="SAPBEXexcGood3 3 3 4 2 2 2" xfId="25056"/>
    <cellStyle name="SAPBEXexcGood3 3 3 4 2 3" xfId="25057"/>
    <cellStyle name="SAPBEXexcGood3 3 3 4 2 3 2" xfId="25058"/>
    <cellStyle name="SAPBEXexcGood3 3 3 4 2 4" xfId="25059"/>
    <cellStyle name="SAPBEXexcGood3 3 3 4 3" xfId="25060"/>
    <cellStyle name="SAPBEXexcGood3 3 3 4 3 2" xfId="25061"/>
    <cellStyle name="SAPBEXexcGood3 3 3 4 4" xfId="25062"/>
    <cellStyle name="SAPBEXexcGood3 3 3 4 4 2" xfId="25063"/>
    <cellStyle name="SAPBEXexcGood3 3 3 4 5" xfId="25064"/>
    <cellStyle name="SAPBEXexcGood3 3 3 5" xfId="25065"/>
    <cellStyle name="SAPBEXexcGood3 3 3 5 2" xfId="25066"/>
    <cellStyle name="SAPBEXexcGood3 3 3 5 2 2" xfId="25067"/>
    <cellStyle name="SAPBEXexcGood3 3 3 5 2 2 2" xfId="25068"/>
    <cellStyle name="SAPBEXexcGood3 3 3 5 2 3" xfId="25069"/>
    <cellStyle name="SAPBEXexcGood3 3 3 5 2 3 2" xfId="25070"/>
    <cellStyle name="SAPBEXexcGood3 3 3 5 2 4" xfId="25071"/>
    <cellStyle name="SAPBEXexcGood3 3 3 5 3" xfId="25072"/>
    <cellStyle name="SAPBEXexcGood3 3 3 5 3 2" xfId="25073"/>
    <cellStyle name="SAPBEXexcGood3 3 3 5 4" xfId="25074"/>
    <cellStyle name="SAPBEXexcGood3 3 3 5 4 2" xfId="25075"/>
    <cellStyle name="SAPBEXexcGood3 3 3 5 5" xfId="25076"/>
    <cellStyle name="SAPBEXexcGood3 3 3 6" xfId="25077"/>
    <cellStyle name="SAPBEXexcGood3 3 3 6 2" xfId="25078"/>
    <cellStyle name="SAPBEXexcGood3 3 3 6 2 2" xfId="25079"/>
    <cellStyle name="SAPBEXexcGood3 3 3 6 2 2 2" xfId="25080"/>
    <cellStyle name="SAPBEXexcGood3 3 3 6 2 3" xfId="25081"/>
    <cellStyle name="SAPBEXexcGood3 3 3 6 2 3 2" xfId="25082"/>
    <cellStyle name="SAPBEXexcGood3 3 3 6 2 4" xfId="25083"/>
    <cellStyle name="SAPBEXexcGood3 3 3 6 3" xfId="25084"/>
    <cellStyle name="SAPBEXexcGood3 3 3 6 3 2" xfId="25085"/>
    <cellStyle name="SAPBEXexcGood3 3 3 6 4" xfId="25086"/>
    <cellStyle name="SAPBEXexcGood3 3 3 6 4 2" xfId="25087"/>
    <cellStyle name="SAPBEXexcGood3 3 3 6 5" xfId="25088"/>
    <cellStyle name="SAPBEXexcGood3 3 3 7" xfId="25089"/>
    <cellStyle name="SAPBEXexcGood3 3 3 7 2" xfId="25090"/>
    <cellStyle name="SAPBEXexcGood3 3 3 7 2 2" xfId="25091"/>
    <cellStyle name="SAPBEXexcGood3 3 3 7 3" xfId="25092"/>
    <cellStyle name="SAPBEXexcGood3 3 3 7 3 2" xfId="25093"/>
    <cellStyle name="SAPBEXexcGood3 3 3 7 4" xfId="25094"/>
    <cellStyle name="SAPBEXexcGood3 3 3 8" xfId="25095"/>
    <cellStyle name="SAPBEXexcGood3 3 3 8 2" xfId="25096"/>
    <cellStyle name="SAPBEXexcGood3 3 3 9" xfId="25097"/>
    <cellStyle name="SAPBEXexcGood3 3 3 9 2" xfId="25098"/>
    <cellStyle name="SAPBEXexcGood3 3 4" xfId="25099"/>
    <cellStyle name="SAPBEXexcGood3 3 4 10" xfId="25100"/>
    <cellStyle name="SAPBEXexcGood3 3 4 2" xfId="25101"/>
    <cellStyle name="SAPBEXexcGood3 3 4 2 2" xfId="25102"/>
    <cellStyle name="SAPBEXexcGood3 3 4 2 2 2" xfId="25103"/>
    <cellStyle name="SAPBEXexcGood3 3 4 2 2 2 2" xfId="25104"/>
    <cellStyle name="SAPBEXexcGood3 3 4 2 2 3" xfId="25105"/>
    <cellStyle name="SAPBEXexcGood3 3 4 2 2 3 2" xfId="25106"/>
    <cellStyle name="SAPBEXexcGood3 3 4 2 2 4" xfId="25107"/>
    <cellStyle name="SAPBEXexcGood3 3 4 2 3" xfId="25108"/>
    <cellStyle name="SAPBEXexcGood3 3 4 2 3 2" xfId="25109"/>
    <cellStyle name="SAPBEXexcGood3 3 4 2 4" xfId="25110"/>
    <cellStyle name="SAPBEXexcGood3 3 4 2 4 2" xfId="25111"/>
    <cellStyle name="SAPBEXexcGood3 3 4 2 5" xfId="25112"/>
    <cellStyle name="SAPBEXexcGood3 3 4 3" xfId="25113"/>
    <cellStyle name="SAPBEXexcGood3 3 4 3 2" xfId="25114"/>
    <cellStyle name="SAPBEXexcGood3 3 4 3 2 2" xfId="25115"/>
    <cellStyle name="SAPBEXexcGood3 3 4 3 2 2 2" xfId="25116"/>
    <cellStyle name="SAPBEXexcGood3 3 4 3 2 3" xfId="25117"/>
    <cellStyle name="SAPBEXexcGood3 3 4 3 2 3 2" xfId="25118"/>
    <cellStyle name="SAPBEXexcGood3 3 4 3 2 4" xfId="25119"/>
    <cellStyle name="SAPBEXexcGood3 3 4 3 3" xfId="25120"/>
    <cellStyle name="SAPBEXexcGood3 3 4 3 3 2" xfId="25121"/>
    <cellStyle name="SAPBEXexcGood3 3 4 3 4" xfId="25122"/>
    <cellStyle name="SAPBEXexcGood3 3 4 3 4 2" xfId="25123"/>
    <cellStyle name="SAPBEXexcGood3 3 4 3 5" xfId="25124"/>
    <cellStyle name="SAPBEXexcGood3 3 4 4" xfId="25125"/>
    <cellStyle name="SAPBEXexcGood3 3 4 4 2" xfId="25126"/>
    <cellStyle name="SAPBEXexcGood3 3 4 4 2 2" xfId="25127"/>
    <cellStyle name="SAPBEXexcGood3 3 4 4 2 2 2" xfId="25128"/>
    <cellStyle name="SAPBEXexcGood3 3 4 4 2 3" xfId="25129"/>
    <cellStyle name="SAPBEXexcGood3 3 4 4 2 3 2" xfId="25130"/>
    <cellStyle name="SAPBEXexcGood3 3 4 4 2 4" xfId="25131"/>
    <cellStyle name="SAPBEXexcGood3 3 4 4 3" xfId="25132"/>
    <cellStyle name="SAPBEXexcGood3 3 4 4 3 2" xfId="25133"/>
    <cellStyle name="SAPBEXexcGood3 3 4 4 4" xfId="25134"/>
    <cellStyle name="SAPBEXexcGood3 3 4 4 4 2" xfId="25135"/>
    <cellStyle name="SAPBEXexcGood3 3 4 4 5" xfId="25136"/>
    <cellStyle name="SAPBEXexcGood3 3 4 5" xfId="25137"/>
    <cellStyle name="SAPBEXexcGood3 3 4 5 2" xfId="25138"/>
    <cellStyle name="SAPBEXexcGood3 3 4 5 2 2" xfId="25139"/>
    <cellStyle name="SAPBEXexcGood3 3 4 5 2 2 2" xfId="25140"/>
    <cellStyle name="SAPBEXexcGood3 3 4 5 2 3" xfId="25141"/>
    <cellStyle name="SAPBEXexcGood3 3 4 5 2 3 2" xfId="25142"/>
    <cellStyle name="SAPBEXexcGood3 3 4 5 2 4" xfId="25143"/>
    <cellStyle name="SAPBEXexcGood3 3 4 5 3" xfId="25144"/>
    <cellStyle name="SAPBEXexcGood3 3 4 5 3 2" xfId="25145"/>
    <cellStyle name="SAPBEXexcGood3 3 4 5 4" xfId="25146"/>
    <cellStyle name="SAPBEXexcGood3 3 4 5 4 2" xfId="25147"/>
    <cellStyle name="SAPBEXexcGood3 3 4 5 5" xfId="25148"/>
    <cellStyle name="SAPBEXexcGood3 3 4 6" xfId="25149"/>
    <cellStyle name="SAPBEXexcGood3 3 4 6 2" xfId="25150"/>
    <cellStyle name="SAPBEXexcGood3 3 4 6 2 2" xfId="25151"/>
    <cellStyle name="SAPBEXexcGood3 3 4 6 2 2 2" xfId="25152"/>
    <cellStyle name="SAPBEXexcGood3 3 4 6 2 3" xfId="25153"/>
    <cellStyle name="SAPBEXexcGood3 3 4 6 2 3 2" xfId="25154"/>
    <cellStyle name="SAPBEXexcGood3 3 4 6 2 4" xfId="25155"/>
    <cellStyle name="SAPBEXexcGood3 3 4 6 3" xfId="25156"/>
    <cellStyle name="SAPBEXexcGood3 3 4 6 3 2" xfId="25157"/>
    <cellStyle name="SAPBEXexcGood3 3 4 6 4" xfId="25158"/>
    <cellStyle name="SAPBEXexcGood3 3 4 6 4 2" xfId="25159"/>
    <cellStyle name="SAPBEXexcGood3 3 4 6 5" xfId="25160"/>
    <cellStyle name="SAPBEXexcGood3 3 4 7" xfId="25161"/>
    <cellStyle name="SAPBEXexcGood3 3 4 7 2" xfId="25162"/>
    <cellStyle name="SAPBEXexcGood3 3 4 7 2 2" xfId="25163"/>
    <cellStyle name="SAPBEXexcGood3 3 4 7 3" xfId="25164"/>
    <cellStyle name="SAPBEXexcGood3 3 4 7 3 2" xfId="25165"/>
    <cellStyle name="SAPBEXexcGood3 3 4 7 4" xfId="25166"/>
    <cellStyle name="SAPBEXexcGood3 3 4 8" xfId="25167"/>
    <cellStyle name="SAPBEXexcGood3 3 4 8 2" xfId="25168"/>
    <cellStyle name="SAPBEXexcGood3 3 4 9" xfId="25169"/>
    <cellStyle name="SAPBEXexcGood3 3 4 9 2" xfId="25170"/>
    <cellStyle name="SAPBEXexcGood3 3 5" xfId="25171"/>
    <cellStyle name="SAPBEXexcGood3 3 5 2" xfId="25172"/>
    <cellStyle name="SAPBEXexcGood3 3 5 2 2" xfId="25173"/>
    <cellStyle name="SAPBEXexcGood3 3 5 2 2 2" xfId="25174"/>
    <cellStyle name="SAPBEXexcGood3 3 5 2 3" xfId="25175"/>
    <cellStyle name="SAPBEXexcGood3 3 5 2 3 2" xfId="25176"/>
    <cellStyle name="SAPBEXexcGood3 3 5 2 4" xfId="25177"/>
    <cellStyle name="SAPBEXexcGood3 3 5 3" xfId="25178"/>
    <cellStyle name="SAPBEXexcGood3 3 5 3 2" xfId="25179"/>
    <cellStyle name="SAPBEXexcGood3 3 5 4" xfId="25180"/>
    <cellStyle name="SAPBEXexcGood3 3 5 4 2" xfId="25181"/>
    <cellStyle name="SAPBEXexcGood3 3 5 5" xfId="25182"/>
    <cellStyle name="SAPBEXexcGood3 3 6" xfId="25183"/>
    <cellStyle name="SAPBEXexcGood3 3 6 2" xfId="25184"/>
    <cellStyle name="SAPBEXexcGood3 3 6 2 2" xfId="25185"/>
    <cellStyle name="SAPBEXexcGood3 3 6 2 2 2" xfId="25186"/>
    <cellStyle name="SAPBEXexcGood3 3 6 2 3" xfId="25187"/>
    <cellStyle name="SAPBEXexcGood3 3 6 2 3 2" xfId="25188"/>
    <cellStyle name="SAPBEXexcGood3 3 6 2 4" xfId="25189"/>
    <cellStyle name="SAPBEXexcGood3 3 6 3" xfId="25190"/>
    <cellStyle name="SAPBEXexcGood3 3 6 3 2" xfId="25191"/>
    <cellStyle name="SAPBEXexcGood3 3 6 4" xfId="25192"/>
    <cellStyle name="SAPBEXexcGood3 3 6 4 2" xfId="25193"/>
    <cellStyle name="SAPBEXexcGood3 3 6 5" xfId="25194"/>
    <cellStyle name="SAPBEXexcGood3 3 7" xfId="25195"/>
    <cellStyle name="SAPBEXexcGood3 3 7 2" xfId="25196"/>
    <cellStyle name="SAPBEXexcGood3 3 7 2 2" xfId="25197"/>
    <cellStyle name="SAPBEXexcGood3 3 7 2 2 2" xfId="25198"/>
    <cellStyle name="SAPBEXexcGood3 3 7 2 3" xfId="25199"/>
    <cellStyle name="SAPBEXexcGood3 3 7 2 3 2" xfId="25200"/>
    <cellStyle name="SAPBEXexcGood3 3 7 2 4" xfId="25201"/>
    <cellStyle name="SAPBEXexcGood3 3 7 3" xfId="25202"/>
    <cellStyle name="SAPBEXexcGood3 3 7 3 2" xfId="25203"/>
    <cellStyle name="SAPBEXexcGood3 3 7 4" xfId="25204"/>
    <cellStyle name="SAPBEXexcGood3 3 7 4 2" xfId="25205"/>
    <cellStyle name="SAPBEXexcGood3 3 7 5" xfId="25206"/>
    <cellStyle name="SAPBEXexcGood3 3 8" xfId="25207"/>
    <cellStyle name="SAPBEXexcGood3 3 8 2" xfId="25208"/>
    <cellStyle name="SAPBEXexcGood3 3 8 2 2" xfId="25209"/>
    <cellStyle name="SAPBEXexcGood3 3 8 2 2 2" xfId="25210"/>
    <cellStyle name="SAPBEXexcGood3 3 8 2 3" xfId="25211"/>
    <cellStyle name="SAPBEXexcGood3 3 8 2 3 2" xfId="25212"/>
    <cellStyle name="SAPBEXexcGood3 3 8 2 4" xfId="25213"/>
    <cellStyle name="SAPBEXexcGood3 3 8 3" xfId="25214"/>
    <cellStyle name="SAPBEXexcGood3 3 8 3 2" xfId="25215"/>
    <cellStyle name="SAPBEXexcGood3 3 8 4" xfId="25216"/>
    <cellStyle name="SAPBEXexcGood3 3 8 4 2" xfId="25217"/>
    <cellStyle name="SAPBEXexcGood3 3 8 5" xfId="25218"/>
    <cellStyle name="SAPBEXexcGood3 3 9" xfId="25219"/>
    <cellStyle name="SAPBEXexcGood3 3 9 2" xfId="25220"/>
    <cellStyle name="SAPBEXexcGood3 3 9 2 2" xfId="25221"/>
    <cellStyle name="SAPBEXexcGood3 3 9 2 2 2" xfId="25222"/>
    <cellStyle name="SAPBEXexcGood3 3 9 2 3" xfId="25223"/>
    <cellStyle name="SAPBEXexcGood3 3 9 2 3 2" xfId="25224"/>
    <cellStyle name="SAPBEXexcGood3 3 9 2 4" xfId="25225"/>
    <cellStyle name="SAPBEXexcGood3 3 9 3" xfId="25226"/>
    <cellStyle name="SAPBEXexcGood3 3 9 3 2" xfId="25227"/>
    <cellStyle name="SAPBEXexcGood3 3 9 4" xfId="25228"/>
    <cellStyle name="SAPBEXexcGood3 3 9 4 2" xfId="25229"/>
    <cellStyle name="SAPBEXexcGood3 3 9 5" xfId="25230"/>
    <cellStyle name="SAPBEXexcGood3 4" xfId="25231"/>
    <cellStyle name="SAPBEXexcGood3 4 10" xfId="25232"/>
    <cellStyle name="SAPBEXexcGood3 4 2" xfId="25233"/>
    <cellStyle name="SAPBEXexcGood3 4 2 2" xfId="25234"/>
    <cellStyle name="SAPBEXexcGood3 4 2 2 2" xfId="25235"/>
    <cellStyle name="SAPBEXexcGood3 4 2 2 2 2" xfId="25236"/>
    <cellStyle name="SAPBEXexcGood3 4 2 2 3" xfId="25237"/>
    <cellStyle name="SAPBEXexcGood3 4 2 2 3 2" xfId="25238"/>
    <cellStyle name="SAPBEXexcGood3 4 2 2 4" xfId="25239"/>
    <cellStyle name="SAPBEXexcGood3 4 2 3" xfId="25240"/>
    <cellStyle name="SAPBEXexcGood3 4 2 3 2" xfId="25241"/>
    <cellStyle name="SAPBEXexcGood3 4 2 4" xfId="25242"/>
    <cellStyle name="SAPBEXexcGood3 4 2 4 2" xfId="25243"/>
    <cellStyle name="SAPBEXexcGood3 4 2 5" xfId="25244"/>
    <cellStyle name="SAPBEXexcGood3 4 3" xfId="25245"/>
    <cellStyle name="SAPBEXexcGood3 4 3 2" xfId="25246"/>
    <cellStyle name="SAPBEXexcGood3 4 3 2 2" xfId="25247"/>
    <cellStyle name="SAPBEXexcGood3 4 3 2 2 2" xfId="25248"/>
    <cellStyle name="SAPBEXexcGood3 4 3 2 3" xfId="25249"/>
    <cellStyle name="SAPBEXexcGood3 4 3 2 3 2" xfId="25250"/>
    <cellStyle name="SAPBEXexcGood3 4 3 2 4" xfId="25251"/>
    <cellStyle name="SAPBEXexcGood3 4 3 3" xfId="25252"/>
    <cellStyle name="SAPBEXexcGood3 4 3 3 2" xfId="25253"/>
    <cellStyle name="SAPBEXexcGood3 4 3 4" xfId="25254"/>
    <cellStyle name="SAPBEXexcGood3 4 3 4 2" xfId="25255"/>
    <cellStyle name="SAPBEXexcGood3 4 3 5" xfId="25256"/>
    <cellStyle name="SAPBEXexcGood3 4 4" xfId="25257"/>
    <cellStyle name="SAPBEXexcGood3 4 4 2" xfId="25258"/>
    <cellStyle name="SAPBEXexcGood3 4 4 2 2" xfId="25259"/>
    <cellStyle name="SAPBEXexcGood3 4 4 2 2 2" xfId="25260"/>
    <cellStyle name="SAPBEXexcGood3 4 4 2 3" xfId="25261"/>
    <cellStyle name="SAPBEXexcGood3 4 4 2 3 2" xfId="25262"/>
    <cellStyle name="SAPBEXexcGood3 4 4 2 4" xfId="25263"/>
    <cellStyle name="SAPBEXexcGood3 4 4 3" xfId="25264"/>
    <cellStyle name="SAPBEXexcGood3 4 4 3 2" xfId="25265"/>
    <cellStyle name="SAPBEXexcGood3 4 4 4" xfId="25266"/>
    <cellStyle name="SAPBEXexcGood3 4 4 4 2" xfId="25267"/>
    <cellStyle name="SAPBEXexcGood3 4 4 5" xfId="25268"/>
    <cellStyle name="SAPBEXexcGood3 4 5" xfId="25269"/>
    <cellStyle name="SAPBEXexcGood3 4 5 2" xfId="25270"/>
    <cellStyle name="SAPBEXexcGood3 4 5 2 2" xfId="25271"/>
    <cellStyle name="SAPBEXexcGood3 4 5 2 2 2" xfId="25272"/>
    <cellStyle name="SAPBEXexcGood3 4 5 2 3" xfId="25273"/>
    <cellStyle name="SAPBEXexcGood3 4 5 2 3 2" xfId="25274"/>
    <cellStyle name="SAPBEXexcGood3 4 5 2 4" xfId="25275"/>
    <cellStyle name="SAPBEXexcGood3 4 5 3" xfId="25276"/>
    <cellStyle name="SAPBEXexcGood3 4 5 3 2" xfId="25277"/>
    <cellStyle name="SAPBEXexcGood3 4 5 4" xfId="25278"/>
    <cellStyle name="SAPBEXexcGood3 4 5 4 2" xfId="25279"/>
    <cellStyle name="SAPBEXexcGood3 4 5 5" xfId="25280"/>
    <cellStyle name="SAPBEXexcGood3 4 6" xfId="25281"/>
    <cellStyle name="SAPBEXexcGood3 4 6 2" xfId="25282"/>
    <cellStyle name="SAPBEXexcGood3 4 6 2 2" xfId="25283"/>
    <cellStyle name="SAPBEXexcGood3 4 6 2 2 2" xfId="25284"/>
    <cellStyle name="SAPBEXexcGood3 4 6 2 3" xfId="25285"/>
    <cellStyle name="SAPBEXexcGood3 4 6 2 3 2" xfId="25286"/>
    <cellStyle name="SAPBEXexcGood3 4 6 2 4" xfId="25287"/>
    <cellStyle name="SAPBEXexcGood3 4 6 3" xfId="25288"/>
    <cellStyle name="SAPBEXexcGood3 4 6 3 2" xfId="25289"/>
    <cellStyle name="SAPBEXexcGood3 4 6 4" xfId="25290"/>
    <cellStyle name="SAPBEXexcGood3 4 6 4 2" xfId="25291"/>
    <cellStyle name="SAPBEXexcGood3 4 6 5" xfId="25292"/>
    <cellStyle name="SAPBEXexcGood3 4 7" xfId="25293"/>
    <cellStyle name="SAPBEXexcGood3 4 7 2" xfId="25294"/>
    <cellStyle name="SAPBEXexcGood3 4 7 2 2" xfId="25295"/>
    <cellStyle name="SAPBEXexcGood3 4 7 3" xfId="25296"/>
    <cellStyle name="SAPBEXexcGood3 4 7 3 2" xfId="25297"/>
    <cellStyle name="SAPBEXexcGood3 4 7 4" xfId="25298"/>
    <cellStyle name="SAPBEXexcGood3 4 8" xfId="25299"/>
    <cellStyle name="SAPBEXexcGood3 4 8 2" xfId="25300"/>
    <cellStyle name="SAPBEXexcGood3 4 9" xfId="25301"/>
    <cellStyle name="SAPBEXexcGood3 4 9 2" xfId="25302"/>
    <cellStyle name="SAPBEXexcGood3 5" xfId="25303"/>
    <cellStyle name="SAPBEXexcGood3 5 10" xfId="25304"/>
    <cellStyle name="SAPBEXexcGood3 5 2" xfId="25305"/>
    <cellStyle name="SAPBEXexcGood3 5 2 2" xfId="25306"/>
    <cellStyle name="SAPBEXexcGood3 5 2 2 2" xfId="25307"/>
    <cellStyle name="SAPBEXexcGood3 5 2 2 2 2" xfId="25308"/>
    <cellStyle name="SAPBEXexcGood3 5 2 2 3" xfId="25309"/>
    <cellStyle name="SAPBEXexcGood3 5 2 2 3 2" xfId="25310"/>
    <cellStyle name="SAPBEXexcGood3 5 2 2 4" xfId="25311"/>
    <cellStyle name="SAPBEXexcGood3 5 2 3" xfId="25312"/>
    <cellStyle name="SAPBEXexcGood3 5 2 3 2" xfId="25313"/>
    <cellStyle name="SAPBEXexcGood3 5 2 4" xfId="25314"/>
    <cellStyle name="SAPBEXexcGood3 5 2 4 2" xfId="25315"/>
    <cellStyle name="SAPBEXexcGood3 5 2 5" xfId="25316"/>
    <cellStyle name="SAPBEXexcGood3 5 3" xfId="25317"/>
    <cellStyle name="SAPBEXexcGood3 5 3 2" xfId="25318"/>
    <cellStyle name="SAPBEXexcGood3 5 3 2 2" xfId="25319"/>
    <cellStyle name="SAPBEXexcGood3 5 3 2 2 2" xfId="25320"/>
    <cellStyle name="SAPBEXexcGood3 5 3 2 3" xfId="25321"/>
    <cellStyle name="SAPBEXexcGood3 5 3 2 3 2" xfId="25322"/>
    <cellStyle name="SAPBEXexcGood3 5 3 2 4" xfId="25323"/>
    <cellStyle name="SAPBEXexcGood3 5 3 3" xfId="25324"/>
    <cellStyle name="SAPBEXexcGood3 5 3 3 2" xfId="25325"/>
    <cellStyle name="SAPBEXexcGood3 5 3 4" xfId="25326"/>
    <cellStyle name="SAPBEXexcGood3 5 3 4 2" xfId="25327"/>
    <cellStyle name="SAPBEXexcGood3 5 3 5" xfId="25328"/>
    <cellStyle name="SAPBEXexcGood3 5 4" xfId="25329"/>
    <cellStyle name="SAPBEXexcGood3 5 4 2" xfId="25330"/>
    <cellStyle name="SAPBEXexcGood3 5 4 2 2" xfId="25331"/>
    <cellStyle name="SAPBEXexcGood3 5 4 2 2 2" xfId="25332"/>
    <cellStyle name="SAPBEXexcGood3 5 4 2 3" xfId="25333"/>
    <cellStyle name="SAPBEXexcGood3 5 4 2 3 2" xfId="25334"/>
    <cellStyle name="SAPBEXexcGood3 5 4 2 4" xfId="25335"/>
    <cellStyle name="SAPBEXexcGood3 5 4 3" xfId="25336"/>
    <cellStyle name="SAPBEXexcGood3 5 4 3 2" xfId="25337"/>
    <cellStyle name="SAPBEXexcGood3 5 4 4" xfId="25338"/>
    <cellStyle name="SAPBEXexcGood3 5 4 4 2" xfId="25339"/>
    <cellStyle name="SAPBEXexcGood3 5 4 5" xfId="25340"/>
    <cellStyle name="SAPBEXexcGood3 5 5" xfId="25341"/>
    <cellStyle name="SAPBEXexcGood3 5 5 2" xfId="25342"/>
    <cellStyle name="SAPBEXexcGood3 5 5 2 2" xfId="25343"/>
    <cellStyle name="SAPBEXexcGood3 5 5 2 2 2" xfId="25344"/>
    <cellStyle name="SAPBEXexcGood3 5 5 2 3" xfId="25345"/>
    <cellStyle name="SAPBEXexcGood3 5 5 2 3 2" xfId="25346"/>
    <cellStyle name="SAPBEXexcGood3 5 5 2 4" xfId="25347"/>
    <cellStyle name="SAPBEXexcGood3 5 5 3" xfId="25348"/>
    <cellStyle name="SAPBEXexcGood3 5 5 3 2" xfId="25349"/>
    <cellStyle name="SAPBEXexcGood3 5 5 4" xfId="25350"/>
    <cellStyle name="SAPBEXexcGood3 5 5 4 2" xfId="25351"/>
    <cellStyle name="SAPBEXexcGood3 5 5 5" xfId="25352"/>
    <cellStyle name="SAPBEXexcGood3 5 6" xfId="25353"/>
    <cellStyle name="SAPBEXexcGood3 5 6 2" xfId="25354"/>
    <cellStyle name="SAPBEXexcGood3 5 6 2 2" xfId="25355"/>
    <cellStyle name="SAPBEXexcGood3 5 6 2 2 2" xfId="25356"/>
    <cellStyle name="SAPBEXexcGood3 5 6 2 3" xfId="25357"/>
    <cellStyle name="SAPBEXexcGood3 5 6 2 3 2" xfId="25358"/>
    <cellStyle name="SAPBEXexcGood3 5 6 2 4" xfId="25359"/>
    <cellStyle name="SAPBEXexcGood3 5 6 3" xfId="25360"/>
    <cellStyle name="SAPBEXexcGood3 5 6 3 2" xfId="25361"/>
    <cellStyle name="SAPBEXexcGood3 5 6 4" xfId="25362"/>
    <cellStyle name="SAPBEXexcGood3 5 6 4 2" xfId="25363"/>
    <cellStyle name="SAPBEXexcGood3 5 6 5" xfId="25364"/>
    <cellStyle name="SAPBEXexcGood3 5 7" xfId="25365"/>
    <cellStyle name="SAPBEXexcGood3 5 7 2" xfId="25366"/>
    <cellStyle name="SAPBEXexcGood3 5 7 2 2" xfId="25367"/>
    <cellStyle name="SAPBEXexcGood3 5 7 3" xfId="25368"/>
    <cellStyle name="SAPBEXexcGood3 5 7 3 2" xfId="25369"/>
    <cellStyle name="SAPBEXexcGood3 5 7 4" xfId="25370"/>
    <cellStyle name="SAPBEXexcGood3 5 8" xfId="25371"/>
    <cellStyle name="SAPBEXexcGood3 5 8 2" xfId="25372"/>
    <cellStyle name="SAPBEXexcGood3 5 9" xfId="25373"/>
    <cellStyle name="SAPBEXexcGood3 5 9 2" xfId="25374"/>
    <cellStyle name="SAPBEXexcGood3 6" xfId="25375"/>
    <cellStyle name="SAPBEXexcGood3 6 10" xfId="25376"/>
    <cellStyle name="SAPBEXexcGood3 6 2" xfId="25377"/>
    <cellStyle name="SAPBEXexcGood3 6 2 2" xfId="25378"/>
    <cellStyle name="SAPBEXexcGood3 6 2 2 2" xfId="25379"/>
    <cellStyle name="SAPBEXexcGood3 6 2 2 2 2" xfId="25380"/>
    <cellStyle name="SAPBEXexcGood3 6 2 2 3" xfId="25381"/>
    <cellStyle name="SAPBEXexcGood3 6 2 2 3 2" xfId="25382"/>
    <cellStyle name="SAPBEXexcGood3 6 2 2 4" xfId="25383"/>
    <cellStyle name="SAPBEXexcGood3 6 2 3" xfId="25384"/>
    <cellStyle name="SAPBEXexcGood3 6 2 3 2" xfId="25385"/>
    <cellStyle name="SAPBEXexcGood3 6 2 4" xfId="25386"/>
    <cellStyle name="SAPBEXexcGood3 6 2 4 2" xfId="25387"/>
    <cellStyle name="SAPBEXexcGood3 6 2 5" xfId="25388"/>
    <cellStyle name="SAPBEXexcGood3 6 3" xfId="25389"/>
    <cellStyle name="SAPBEXexcGood3 6 3 2" xfId="25390"/>
    <cellStyle name="SAPBEXexcGood3 6 3 2 2" xfId="25391"/>
    <cellStyle name="SAPBEXexcGood3 6 3 2 2 2" xfId="25392"/>
    <cellStyle name="SAPBEXexcGood3 6 3 2 3" xfId="25393"/>
    <cellStyle name="SAPBEXexcGood3 6 3 2 3 2" xfId="25394"/>
    <cellStyle name="SAPBEXexcGood3 6 3 2 4" xfId="25395"/>
    <cellStyle name="SAPBEXexcGood3 6 3 3" xfId="25396"/>
    <cellStyle name="SAPBEXexcGood3 6 3 3 2" xfId="25397"/>
    <cellStyle name="SAPBEXexcGood3 6 3 4" xfId="25398"/>
    <cellStyle name="SAPBEXexcGood3 6 3 4 2" xfId="25399"/>
    <cellStyle name="SAPBEXexcGood3 6 3 5" xfId="25400"/>
    <cellStyle name="SAPBEXexcGood3 6 4" xfId="25401"/>
    <cellStyle name="SAPBEXexcGood3 6 4 2" xfId="25402"/>
    <cellStyle name="SAPBEXexcGood3 6 4 2 2" xfId="25403"/>
    <cellStyle name="SAPBEXexcGood3 6 4 2 2 2" xfId="25404"/>
    <cellStyle name="SAPBEXexcGood3 6 4 2 3" xfId="25405"/>
    <cellStyle name="SAPBEXexcGood3 6 4 2 3 2" xfId="25406"/>
    <cellStyle name="SAPBEXexcGood3 6 4 2 4" xfId="25407"/>
    <cellStyle name="SAPBEXexcGood3 6 4 3" xfId="25408"/>
    <cellStyle name="SAPBEXexcGood3 6 4 3 2" xfId="25409"/>
    <cellStyle name="SAPBEXexcGood3 6 4 4" xfId="25410"/>
    <cellStyle name="SAPBEXexcGood3 6 4 4 2" xfId="25411"/>
    <cellStyle name="SAPBEXexcGood3 6 4 5" xfId="25412"/>
    <cellStyle name="SAPBEXexcGood3 6 5" xfId="25413"/>
    <cellStyle name="SAPBEXexcGood3 6 5 2" xfId="25414"/>
    <cellStyle name="SAPBEXexcGood3 6 5 2 2" xfId="25415"/>
    <cellStyle name="SAPBEXexcGood3 6 5 2 2 2" xfId="25416"/>
    <cellStyle name="SAPBEXexcGood3 6 5 2 3" xfId="25417"/>
    <cellStyle name="SAPBEXexcGood3 6 5 2 3 2" xfId="25418"/>
    <cellStyle name="SAPBEXexcGood3 6 5 2 4" xfId="25419"/>
    <cellStyle name="SAPBEXexcGood3 6 5 3" xfId="25420"/>
    <cellStyle name="SAPBEXexcGood3 6 5 3 2" xfId="25421"/>
    <cellStyle name="SAPBEXexcGood3 6 5 4" xfId="25422"/>
    <cellStyle name="SAPBEXexcGood3 6 5 4 2" xfId="25423"/>
    <cellStyle name="SAPBEXexcGood3 6 5 5" xfId="25424"/>
    <cellStyle name="SAPBEXexcGood3 6 6" xfId="25425"/>
    <cellStyle name="SAPBEXexcGood3 6 6 2" xfId="25426"/>
    <cellStyle name="SAPBEXexcGood3 6 6 2 2" xfId="25427"/>
    <cellStyle name="SAPBEXexcGood3 6 6 2 2 2" xfId="25428"/>
    <cellStyle name="SAPBEXexcGood3 6 6 2 3" xfId="25429"/>
    <cellStyle name="SAPBEXexcGood3 6 6 2 3 2" xfId="25430"/>
    <cellStyle name="SAPBEXexcGood3 6 6 2 4" xfId="25431"/>
    <cellStyle name="SAPBEXexcGood3 6 6 3" xfId="25432"/>
    <cellStyle name="SAPBEXexcGood3 6 6 3 2" xfId="25433"/>
    <cellStyle name="SAPBEXexcGood3 6 6 4" xfId="25434"/>
    <cellStyle name="SAPBEXexcGood3 6 6 4 2" xfId="25435"/>
    <cellStyle name="SAPBEXexcGood3 6 6 5" xfId="25436"/>
    <cellStyle name="SAPBEXexcGood3 6 7" xfId="25437"/>
    <cellStyle name="SAPBEXexcGood3 6 7 2" xfId="25438"/>
    <cellStyle name="SAPBEXexcGood3 6 7 2 2" xfId="25439"/>
    <cellStyle name="SAPBEXexcGood3 6 7 3" xfId="25440"/>
    <cellStyle name="SAPBEXexcGood3 6 7 3 2" xfId="25441"/>
    <cellStyle name="SAPBEXexcGood3 6 7 4" xfId="25442"/>
    <cellStyle name="SAPBEXexcGood3 6 8" xfId="25443"/>
    <cellStyle name="SAPBEXexcGood3 6 8 2" xfId="25444"/>
    <cellStyle name="SAPBEXexcGood3 6 9" xfId="25445"/>
    <cellStyle name="SAPBEXexcGood3 6 9 2" xfId="25446"/>
    <cellStyle name="SAPBEXexcGood3 7" xfId="25447"/>
    <cellStyle name="SAPBEXexcGood3 7 2" xfId="25448"/>
    <cellStyle name="SAPBEXexcGood3 7 2 2" xfId="25449"/>
    <cellStyle name="SAPBEXexcGood3 7 2 2 2" xfId="25450"/>
    <cellStyle name="SAPBEXexcGood3 7 2 3" xfId="25451"/>
    <cellStyle name="SAPBEXexcGood3 7 2 3 2" xfId="25452"/>
    <cellStyle name="SAPBEXexcGood3 7 2 4" xfId="25453"/>
    <cellStyle name="SAPBEXexcGood3 7 3" xfId="25454"/>
    <cellStyle name="SAPBEXexcGood3 7 3 2" xfId="25455"/>
    <cellStyle name="SAPBEXexcGood3 7 4" xfId="25456"/>
    <cellStyle name="SAPBEXexcGood3 7 4 2" xfId="25457"/>
    <cellStyle name="SAPBEXexcGood3 7 5" xfId="25458"/>
    <cellStyle name="SAPBEXexcGood3 8" xfId="25459"/>
    <cellStyle name="SAPBEXexcGood3 8 2" xfId="25460"/>
    <cellStyle name="SAPBEXexcGood3 8 2 2" xfId="25461"/>
    <cellStyle name="SAPBEXexcGood3 8 2 2 2" xfId="25462"/>
    <cellStyle name="SAPBEXexcGood3 8 2 3" xfId="25463"/>
    <cellStyle name="SAPBEXexcGood3 8 2 3 2" xfId="25464"/>
    <cellStyle name="SAPBEXexcGood3 8 2 4" xfId="25465"/>
    <cellStyle name="SAPBEXexcGood3 8 3" xfId="25466"/>
    <cellStyle name="SAPBEXexcGood3 8 3 2" xfId="25467"/>
    <cellStyle name="SAPBEXexcGood3 8 4" xfId="25468"/>
    <cellStyle name="SAPBEXexcGood3 8 4 2" xfId="25469"/>
    <cellStyle name="SAPBEXexcGood3 8 5" xfId="25470"/>
    <cellStyle name="SAPBEXexcGood3 9" xfId="25471"/>
    <cellStyle name="SAPBEXexcGood3 9 2" xfId="25472"/>
    <cellStyle name="SAPBEXexcGood3 9 2 2" xfId="25473"/>
    <cellStyle name="SAPBEXexcGood3 9 2 2 2" xfId="25474"/>
    <cellStyle name="SAPBEXexcGood3 9 2 3" xfId="25475"/>
    <cellStyle name="SAPBEXexcGood3 9 2 3 2" xfId="25476"/>
    <cellStyle name="SAPBEXexcGood3 9 2 4" xfId="25477"/>
    <cellStyle name="SAPBEXexcGood3 9 3" xfId="25478"/>
    <cellStyle name="SAPBEXexcGood3 9 3 2" xfId="25479"/>
    <cellStyle name="SAPBEXexcGood3 9 4" xfId="25480"/>
    <cellStyle name="SAPBEXexcGood3 9 4 2" xfId="25481"/>
    <cellStyle name="SAPBEXexcGood3 9 5" xfId="25482"/>
    <cellStyle name="SAPBEXfilterDrill" xfId="842"/>
    <cellStyle name="SAPBEXfilterDrill 10" xfId="25483"/>
    <cellStyle name="SAPBEXfilterDrill 10 2" xfId="25484"/>
    <cellStyle name="SAPBEXfilterDrill 10 2 2" xfId="25485"/>
    <cellStyle name="SAPBEXfilterDrill 10 2 2 2" xfId="25486"/>
    <cellStyle name="SAPBEXfilterDrill 10 2 3" xfId="25487"/>
    <cellStyle name="SAPBEXfilterDrill 10 2 3 2" xfId="25488"/>
    <cellStyle name="SAPBEXfilterDrill 10 2 4" xfId="25489"/>
    <cellStyle name="SAPBEXfilterDrill 10 3" xfId="25490"/>
    <cellStyle name="SAPBEXfilterDrill 10 3 2" xfId="25491"/>
    <cellStyle name="SAPBEXfilterDrill 10 4" xfId="25492"/>
    <cellStyle name="SAPBEXfilterDrill 10 4 2" xfId="25493"/>
    <cellStyle name="SAPBEXfilterDrill 10 5" xfId="25494"/>
    <cellStyle name="SAPBEXfilterDrill 11" xfId="25495"/>
    <cellStyle name="SAPBEXfilterDrill 11 2" xfId="25496"/>
    <cellStyle name="SAPBEXfilterDrill 11 2 2" xfId="25497"/>
    <cellStyle name="SAPBEXfilterDrill 11 3" xfId="25498"/>
    <cellStyle name="SAPBEXfilterDrill 11 3 2" xfId="25499"/>
    <cellStyle name="SAPBEXfilterDrill 11 4" xfId="25500"/>
    <cellStyle name="SAPBEXfilterDrill 12" xfId="25501"/>
    <cellStyle name="SAPBEXfilterDrill 12 2" xfId="25502"/>
    <cellStyle name="SAPBEXfilterDrill 12 2 2" xfId="25503"/>
    <cellStyle name="SAPBEXfilterDrill 12 3" xfId="25504"/>
    <cellStyle name="SAPBEXfilterDrill 12 3 2" xfId="25505"/>
    <cellStyle name="SAPBEXfilterDrill 12 4" xfId="25506"/>
    <cellStyle name="SAPBEXfilterDrill 13" xfId="25507"/>
    <cellStyle name="SAPBEXfilterDrill 13 2" xfId="25508"/>
    <cellStyle name="SAPBEXfilterDrill 13 2 2" xfId="25509"/>
    <cellStyle name="SAPBEXfilterDrill 13 3" xfId="25510"/>
    <cellStyle name="SAPBEXfilterDrill 13 3 2" xfId="25511"/>
    <cellStyle name="SAPBEXfilterDrill 13 4" xfId="25512"/>
    <cellStyle name="SAPBEXfilterDrill 14" xfId="25513"/>
    <cellStyle name="SAPBEXfilterDrill 14 2" xfId="25514"/>
    <cellStyle name="SAPBEXfilterDrill 14 2 2" xfId="25515"/>
    <cellStyle name="SAPBEXfilterDrill 14 3" xfId="25516"/>
    <cellStyle name="SAPBEXfilterDrill 14 3 2" xfId="25517"/>
    <cellStyle name="SAPBEXfilterDrill 14 4" xfId="25518"/>
    <cellStyle name="SAPBEXfilterDrill 15" xfId="25519"/>
    <cellStyle name="SAPBEXfilterDrill 15 2" xfId="25520"/>
    <cellStyle name="SAPBEXfilterDrill 15 2 2" xfId="25521"/>
    <cellStyle name="SAPBEXfilterDrill 15 3" xfId="25522"/>
    <cellStyle name="SAPBEXfilterDrill 15 3 2" xfId="25523"/>
    <cellStyle name="SAPBEXfilterDrill 15 4" xfId="25524"/>
    <cellStyle name="SAPBEXfilterDrill 16" xfId="25525"/>
    <cellStyle name="SAPBEXfilterDrill 16 2" xfId="25526"/>
    <cellStyle name="SAPBEXfilterDrill 16 2 2" xfId="25527"/>
    <cellStyle name="SAPBEXfilterDrill 16 3" xfId="25528"/>
    <cellStyle name="SAPBEXfilterDrill 17" xfId="25529"/>
    <cellStyle name="SAPBEXfilterDrill 17 2" xfId="25530"/>
    <cellStyle name="SAPBEXfilterDrill 17 2 2" xfId="25531"/>
    <cellStyle name="SAPBEXfilterDrill 17 3" xfId="25532"/>
    <cellStyle name="SAPBEXfilterDrill 18" xfId="25533"/>
    <cellStyle name="SAPBEXfilterDrill 18 2" xfId="25534"/>
    <cellStyle name="SAPBEXfilterDrill 18 2 2" xfId="25535"/>
    <cellStyle name="SAPBEXfilterDrill 18 3" xfId="25536"/>
    <cellStyle name="SAPBEXfilterDrill 19" xfId="25537"/>
    <cellStyle name="SAPBEXfilterDrill 19 2" xfId="25538"/>
    <cellStyle name="SAPBEXfilterDrill 2" xfId="843"/>
    <cellStyle name="SAPBEXfilterDrill 2 10" xfId="25539"/>
    <cellStyle name="SAPBEXfilterDrill 2 10 2" xfId="25540"/>
    <cellStyle name="SAPBEXfilterDrill 2 10 2 2" xfId="25541"/>
    <cellStyle name="SAPBEXfilterDrill 2 10 3" xfId="25542"/>
    <cellStyle name="SAPBEXfilterDrill 2 10 3 2" xfId="25543"/>
    <cellStyle name="SAPBEXfilterDrill 2 10 4" xfId="25544"/>
    <cellStyle name="SAPBEXfilterDrill 2 11" xfId="25545"/>
    <cellStyle name="SAPBEXfilterDrill 2 11 2" xfId="25546"/>
    <cellStyle name="SAPBEXfilterDrill 2 11 2 2" xfId="25547"/>
    <cellStyle name="SAPBEXfilterDrill 2 11 3" xfId="25548"/>
    <cellStyle name="SAPBEXfilterDrill 2 11 3 2" xfId="25549"/>
    <cellStyle name="SAPBEXfilterDrill 2 11 4" xfId="25550"/>
    <cellStyle name="SAPBEXfilterDrill 2 12" xfId="25551"/>
    <cellStyle name="SAPBEXfilterDrill 2 12 2" xfId="25552"/>
    <cellStyle name="SAPBEXfilterDrill 2 12 2 2" xfId="25553"/>
    <cellStyle name="SAPBEXfilterDrill 2 12 3" xfId="25554"/>
    <cellStyle name="SAPBEXfilterDrill 2 12 3 2" xfId="25555"/>
    <cellStyle name="SAPBEXfilterDrill 2 12 4" xfId="25556"/>
    <cellStyle name="SAPBEXfilterDrill 2 13" xfId="25557"/>
    <cellStyle name="SAPBEXfilterDrill 2 13 2" xfId="25558"/>
    <cellStyle name="SAPBEXfilterDrill 2 13 2 2" xfId="25559"/>
    <cellStyle name="SAPBEXfilterDrill 2 13 3" xfId="25560"/>
    <cellStyle name="SAPBEXfilterDrill 2 13 3 2" xfId="25561"/>
    <cellStyle name="SAPBEXfilterDrill 2 13 4" xfId="25562"/>
    <cellStyle name="SAPBEXfilterDrill 2 14" xfId="25563"/>
    <cellStyle name="SAPBEXfilterDrill 2 14 2" xfId="25564"/>
    <cellStyle name="SAPBEXfilterDrill 2 14 2 2" xfId="25565"/>
    <cellStyle name="SAPBEXfilterDrill 2 14 3" xfId="25566"/>
    <cellStyle name="SAPBEXfilterDrill 2 14 3 2" xfId="25567"/>
    <cellStyle name="SAPBEXfilterDrill 2 14 4" xfId="25568"/>
    <cellStyle name="SAPBEXfilterDrill 2 15" xfId="25569"/>
    <cellStyle name="SAPBEXfilterDrill 2 15 2" xfId="25570"/>
    <cellStyle name="SAPBEXfilterDrill 2 15 2 2" xfId="25571"/>
    <cellStyle name="SAPBEXfilterDrill 2 15 3" xfId="25572"/>
    <cellStyle name="SAPBEXfilterDrill 2 16" xfId="25573"/>
    <cellStyle name="SAPBEXfilterDrill 2 16 2" xfId="25574"/>
    <cellStyle name="SAPBEXfilterDrill 2 16 2 2" xfId="25575"/>
    <cellStyle name="SAPBEXfilterDrill 2 16 3" xfId="25576"/>
    <cellStyle name="SAPBEXfilterDrill 2 17" xfId="25577"/>
    <cellStyle name="SAPBEXfilterDrill 2 17 2" xfId="25578"/>
    <cellStyle name="SAPBEXfilterDrill 2 17 2 2" xfId="25579"/>
    <cellStyle name="SAPBEXfilterDrill 2 17 3" xfId="25580"/>
    <cellStyle name="SAPBEXfilterDrill 2 18" xfId="25581"/>
    <cellStyle name="SAPBEXfilterDrill 2 18 2" xfId="25582"/>
    <cellStyle name="SAPBEXfilterDrill 2 19" xfId="25583"/>
    <cellStyle name="SAPBEXfilterDrill 2 2" xfId="25584"/>
    <cellStyle name="SAPBEXfilterDrill 2 2 10" xfId="25585"/>
    <cellStyle name="SAPBEXfilterDrill 2 2 10 2" xfId="25586"/>
    <cellStyle name="SAPBEXfilterDrill 2 2 10 2 2" xfId="25587"/>
    <cellStyle name="SAPBEXfilterDrill 2 2 10 3" xfId="25588"/>
    <cellStyle name="SAPBEXfilterDrill 2 2 10 3 2" xfId="25589"/>
    <cellStyle name="SAPBEXfilterDrill 2 2 10 4" xfId="25590"/>
    <cellStyle name="SAPBEXfilterDrill 2 2 11" xfId="25591"/>
    <cellStyle name="SAPBEXfilterDrill 2 2 11 2" xfId="25592"/>
    <cellStyle name="SAPBEXfilterDrill 2 2 12" xfId="25593"/>
    <cellStyle name="SAPBEXfilterDrill 2 2 12 2" xfId="25594"/>
    <cellStyle name="SAPBEXfilterDrill 2 2 13" xfId="25595"/>
    <cellStyle name="SAPBEXfilterDrill 2 2 2" xfId="25596"/>
    <cellStyle name="SAPBEXfilterDrill 2 2 2 10" xfId="25597"/>
    <cellStyle name="SAPBEXfilterDrill 2 2 2 2" xfId="25598"/>
    <cellStyle name="SAPBEXfilterDrill 2 2 2 2 2" xfId="25599"/>
    <cellStyle name="SAPBEXfilterDrill 2 2 2 2 2 2" xfId="25600"/>
    <cellStyle name="SAPBEXfilterDrill 2 2 2 2 2 2 2" xfId="25601"/>
    <cellStyle name="SAPBEXfilterDrill 2 2 2 2 2 3" xfId="25602"/>
    <cellStyle name="SAPBEXfilterDrill 2 2 2 2 2 3 2" xfId="25603"/>
    <cellStyle name="SAPBEXfilterDrill 2 2 2 2 2 4" xfId="25604"/>
    <cellStyle name="SAPBEXfilterDrill 2 2 2 2 3" xfId="25605"/>
    <cellStyle name="SAPBEXfilterDrill 2 2 2 2 3 2" xfId="25606"/>
    <cellStyle name="SAPBEXfilterDrill 2 2 2 2 4" xfId="25607"/>
    <cellStyle name="SAPBEXfilterDrill 2 2 2 2 4 2" xfId="25608"/>
    <cellStyle name="SAPBEXfilterDrill 2 2 2 2 5" xfId="25609"/>
    <cellStyle name="SAPBEXfilterDrill 2 2 2 3" xfId="25610"/>
    <cellStyle name="SAPBEXfilterDrill 2 2 2 3 2" xfId="25611"/>
    <cellStyle name="SAPBEXfilterDrill 2 2 2 3 2 2" xfId="25612"/>
    <cellStyle name="SAPBEXfilterDrill 2 2 2 3 2 2 2" xfId="25613"/>
    <cellStyle name="SAPBEXfilterDrill 2 2 2 3 2 3" xfId="25614"/>
    <cellStyle name="SAPBEXfilterDrill 2 2 2 3 2 3 2" xfId="25615"/>
    <cellStyle name="SAPBEXfilterDrill 2 2 2 3 2 4" xfId="25616"/>
    <cellStyle name="SAPBEXfilterDrill 2 2 2 3 3" xfId="25617"/>
    <cellStyle name="SAPBEXfilterDrill 2 2 2 3 3 2" xfId="25618"/>
    <cellStyle name="SAPBEXfilterDrill 2 2 2 3 4" xfId="25619"/>
    <cellStyle name="SAPBEXfilterDrill 2 2 2 3 4 2" xfId="25620"/>
    <cellStyle name="SAPBEXfilterDrill 2 2 2 3 5" xfId="25621"/>
    <cellStyle name="SAPBEXfilterDrill 2 2 2 4" xfId="25622"/>
    <cellStyle name="SAPBEXfilterDrill 2 2 2 4 2" xfId="25623"/>
    <cellStyle name="SAPBEXfilterDrill 2 2 2 4 2 2" xfId="25624"/>
    <cellStyle name="SAPBEXfilterDrill 2 2 2 4 2 2 2" xfId="25625"/>
    <cellStyle name="SAPBEXfilterDrill 2 2 2 4 2 3" xfId="25626"/>
    <cellStyle name="SAPBEXfilterDrill 2 2 2 4 2 3 2" xfId="25627"/>
    <cellStyle name="SAPBEXfilterDrill 2 2 2 4 2 4" xfId="25628"/>
    <cellStyle name="SAPBEXfilterDrill 2 2 2 4 3" xfId="25629"/>
    <cellStyle name="SAPBEXfilterDrill 2 2 2 4 3 2" xfId="25630"/>
    <cellStyle name="SAPBEXfilterDrill 2 2 2 4 4" xfId="25631"/>
    <cellStyle name="SAPBEXfilterDrill 2 2 2 4 4 2" xfId="25632"/>
    <cellStyle name="SAPBEXfilterDrill 2 2 2 4 5" xfId="25633"/>
    <cellStyle name="SAPBEXfilterDrill 2 2 2 5" xfId="25634"/>
    <cellStyle name="SAPBEXfilterDrill 2 2 2 5 2" xfId="25635"/>
    <cellStyle name="SAPBEXfilterDrill 2 2 2 5 2 2" xfId="25636"/>
    <cellStyle name="SAPBEXfilterDrill 2 2 2 5 2 2 2" xfId="25637"/>
    <cellStyle name="SAPBEXfilterDrill 2 2 2 5 2 3" xfId="25638"/>
    <cellStyle name="SAPBEXfilterDrill 2 2 2 5 2 3 2" xfId="25639"/>
    <cellStyle name="SAPBEXfilterDrill 2 2 2 5 2 4" xfId="25640"/>
    <cellStyle name="SAPBEXfilterDrill 2 2 2 5 3" xfId="25641"/>
    <cellStyle name="SAPBEXfilterDrill 2 2 2 5 3 2" xfId="25642"/>
    <cellStyle name="SAPBEXfilterDrill 2 2 2 5 4" xfId="25643"/>
    <cellStyle name="SAPBEXfilterDrill 2 2 2 5 4 2" xfId="25644"/>
    <cellStyle name="SAPBEXfilterDrill 2 2 2 5 5" xfId="25645"/>
    <cellStyle name="SAPBEXfilterDrill 2 2 2 6" xfId="25646"/>
    <cellStyle name="SAPBEXfilterDrill 2 2 2 6 2" xfId="25647"/>
    <cellStyle name="SAPBEXfilterDrill 2 2 2 6 2 2" xfId="25648"/>
    <cellStyle name="SAPBEXfilterDrill 2 2 2 6 2 2 2" xfId="25649"/>
    <cellStyle name="SAPBEXfilterDrill 2 2 2 6 2 3" xfId="25650"/>
    <cellStyle name="SAPBEXfilterDrill 2 2 2 6 2 3 2" xfId="25651"/>
    <cellStyle name="SAPBEXfilterDrill 2 2 2 6 2 4" xfId="25652"/>
    <cellStyle name="SAPBEXfilterDrill 2 2 2 6 3" xfId="25653"/>
    <cellStyle name="SAPBEXfilterDrill 2 2 2 6 3 2" xfId="25654"/>
    <cellStyle name="SAPBEXfilterDrill 2 2 2 6 4" xfId="25655"/>
    <cellStyle name="SAPBEXfilterDrill 2 2 2 6 4 2" xfId="25656"/>
    <cellStyle name="SAPBEXfilterDrill 2 2 2 6 5" xfId="25657"/>
    <cellStyle name="SAPBEXfilterDrill 2 2 2 7" xfId="25658"/>
    <cellStyle name="SAPBEXfilterDrill 2 2 2 7 2" xfId="25659"/>
    <cellStyle name="SAPBEXfilterDrill 2 2 2 7 2 2" xfId="25660"/>
    <cellStyle name="SAPBEXfilterDrill 2 2 2 7 3" xfId="25661"/>
    <cellStyle name="SAPBEXfilterDrill 2 2 2 7 3 2" xfId="25662"/>
    <cellStyle name="SAPBEXfilterDrill 2 2 2 7 4" xfId="25663"/>
    <cellStyle name="SAPBEXfilterDrill 2 2 2 8" xfId="25664"/>
    <cellStyle name="SAPBEXfilterDrill 2 2 2 8 2" xfId="25665"/>
    <cellStyle name="SAPBEXfilterDrill 2 2 2 9" xfId="25666"/>
    <cellStyle name="SAPBEXfilterDrill 2 2 2 9 2" xfId="25667"/>
    <cellStyle name="SAPBEXfilterDrill 2 2 3" xfId="25668"/>
    <cellStyle name="SAPBEXfilterDrill 2 2 3 10" xfId="25669"/>
    <cellStyle name="SAPBEXfilterDrill 2 2 3 2" xfId="25670"/>
    <cellStyle name="SAPBEXfilterDrill 2 2 3 2 2" xfId="25671"/>
    <cellStyle name="SAPBEXfilterDrill 2 2 3 2 2 2" xfId="25672"/>
    <cellStyle name="SAPBEXfilterDrill 2 2 3 2 2 2 2" xfId="25673"/>
    <cellStyle name="SAPBEXfilterDrill 2 2 3 2 2 3" xfId="25674"/>
    <cellStyle name="SAPBEXfilterDrill 2 2 3 2 2 3 2" xfId="25675"/>
    <cellStyle name="SAPBEXfilterDrill 2 2 3 2 2 4" xfId="25676"/>
    <cellStyle name="SAPBEXfilterDrill 2 2 3 2 3" xfId="25677"/>
    <cellStyle name="SAPBEXfilterDrill 2 2 3 2 3 2" xfId="25678"/>
    <cellStyle name="SAPBEXfilterDrill 2 2 3 2 4" xfId="25679"/>
    <cellStyle name="SAPBEXfilterDrill 2 2 3 2 4 2" xfId="25680"/>
    <cellStyle name="SAPBEXfilterDrill 2 2 3 2 5" xfId="25681"/>
    <cellStyle name="SAPBEXfilterDrill 2 2 3 3" xfId="25682"/>
    <cellStyle name="SAPBEXfilterDrill 2 2 3 3 2" xfId="25683"/>
    <cellStyle name="SAPBEXfilterDrill 2 2 3 3 2 2" xfId="25684"/>
    <cellStyle name="SAPBEXfilterDrill 2 2 3 3 2 2 2" xfId="25685"/>
    <cellStyle name="SAPBEXfilterDrill 2 2 3 3 2 3" xfId="25686"/>
    <cellStyle name="SAPBEXfilterDrill 2 2 3 3 2 3 2" xfId="25687"/>
    <cellStyle name="SAPBEXfilterDrill 2 2 3 3 2 4" xfId="25688"/>
    <cellStyle name="SAPBEXfilterDrill 2 2 3 3 3" xfId="25689"/>
    <cellStyle name="SAPBEXfilterDrill 2 2 3 3 3 2" xfId="25690"/>
    <cellStyle name="SAPBEXfilterDrill 2 2 3 3 4" xfId="25691"/>
    <cellStyle name="SAPBEXfilterDrill 2 2 3 3 4 2" xfId="25692"/>
    <cellStyle name="SAPBEXfilterDrill 2 2 3 3 5" xfId="25693"/>
    <cellStyle name="SAPBEXfilterDrill 2 2 3 4" xfId="25694"/>
    <cellStyle name="SAPBEXfilterDrill 2 2 3 4 2" xfId="25695"/>
    <cellStyle name="SAPBEXfilterDrill 2 2 3 4 2 2" xfId="25696"/>
    <cellStyle name="SAPBEXfilterDrill 2 2 3 4 2 2 2" xfId="25697"/>
    <cellStyle name="SAPBEXfilterDrill 2 2 3 4 2 3" xfId="25698"/>
    <cellStyle name="SAPBEXfilterDrill 2 2 3 4 2 3 2" xfId="25699"/>
    <cellStyle name="SAPBEXfilterDrill 2 2 3 4 2 4" xfId="25700"/>
    <cellStyle name="SAPBEXfilterDrill 2 2 3 4 3" xfId="25701"/>
    <cellStyle name="SAPBEXfilterDrill 2 2 3 4 3 2" xfId="25702"/>
    <cellStyle name="SAPBEXfilterDrill 2 2 3 4 4" xfId="25703"/>
    <cellStyle name="SAPBEXfilterDrill 2 2 3 4 4 2" xfId="25704"/>
    <cellStyle name="SAPBEXfilterDrill 2 2 3 4 5" xfId="25705"/>
    <cellStyle name="SAPBEXfilterDrill 2 2 3 5" xfId="25706"/>
    <cellStyle name="SAPBEXfilterDrill 2 2 3 5 2" xfId="25707"/>
    <cellStyle name="SAPBEXfilterDrill 2 2 3 5 2 2" xfId="25708"/>
    <cellStyle name="SAPBEXfilterDrill 2 2 3 5 2 2 2" xfId="25709"/>
    <cellStyle name="SAPBEXfilterDrill 2 2 3 5 2 3" xfId="25710"/>
    <cellStyle name="SAPBEXfilterDrill 2 2 3 5 2 3 2" xfId="25711"/>
    <cellStyle name="SAPBEXfilterDrill 2 2 3 5 2 4" xfId="25712"/>
    <cellStyle name="SAPBEXfilterDrill 2 2 3 5 3" xfId="25713"/>
    <cellStyle name="SAPBEXfilterDrill 2 2 3 5 3 2" xfId="25714"/>
    <cellStyle name="SAPBEXfilterDrill 2 2 3 5 4" xfId="25715"/>
    <cellStyle name="SAPBEXfilterDrill 2 2 3 5 4 2" xfId="25716"/>
    <cellStyle name="SAPBEXfilterDrill 2 2 3 5 5" xfId="25717"/>
    <cellStyle name="SAPBEXfilterDrill 2 2 3 6" xfId="25718"/>
    <cellStyle name="SAPBEXfilterDrill 2 2 3 6 2" xfId="25719"/>
    <cellStyle name="SAPBEXfilterDrill 2 2 3 6 2 2" xfId="25720"/>
    <cellStyle name="SAPBEXfilterDrill 2 2 3 6 2 2 2" xfId="25721"/>
    <cellStyle name="SAPBEXfilterDrill 2 2 3 6 2 3" xfId="25722"/>
    <cellStyle name="SAPBEXfilterDrill 2 2 3 6 2 3 2" xfId="25723"/>
    <cellStyle name="SAPBEXfilterDrill 2 2 3 6 2 4" xfId="25724"/>
    <cellStyle name="SAPBEXfilterDrill 2 2 3 6 3" xfId="25725"/>
    <cellStyle name="SAPBEXfilterDrill 2 2 3 6 3 2" xfId="25726"/>
    <cellStyle name="SAPBEXfilterDrill 2 2 3 6 4" xfId="25727"/>
    <cellStyle name="SAPBEXfilterDrill 2 2 3 6 4 2" xfId="25728"/>
    <cellStyle name="SAPBEXfilterDrill 2 2 3 6 5" xfId="25729"/>
    <cellStyle name="SAPBEXfilterDrill 2 2 3 7" xfId="25730"/>
    <cellStyle name="SAPBEXfilterDrill 2 2 3 7 2" xfId="25731"/>
    <cellStyle name="SAPBEXfilterDrill 2 2 3 7 2 2" xfId="25732"/>
    <cellStyle name="SAPBEXfilterDrill 2 2 3 7 3" xfId="25733"/>
    <cellStyle name="SAPBEXfilterDrill 2 2 3 7 3 2" xfId="25734"/>
    <cellStyle name="SAPBEXfilterDrill 2 2 3 7 4" xfId="25735"/>
    <cellStyle name="SAPBEXfilterDrill 2 2 3 8" xfId="25736"/>
    <cellStyle name="SAPBEXfilterDrill 2 2 3 8 2" xfId="25737"/>
    <cellStyle name="SAPBEXfilterDrill 2 2 3 9" xfId="25738"/>
    <cellStyle name="SAPBEXfilterDrill 2 2 3 9 2" xfId="25739"/>
    <cellStyle name="SAPBEXfilterDrill 2 2 4" xfId="25740"/>
    <cellStyle name="SAPBEXfilterDrill 2 2 4 10" xfId="25741"/>
    <cellStyle name="SAPBEXfilterDrill 2 2 4 2" xfId="25742"/>
    <cellStyle name="SAPBEXfilterDrill 2 2 4 2 2" xfId="25743"/>
    <cellStyle name="SAPBEXfilterDrill 2 2 4 2 2 2" xfId="25744"/>
    <cellStyle name="SAPBEXfilterDrill 2 2 4 2 2 2 2" xfId="25745"/>
    <cellStyle name="SAPBEXfilterDrill 2 2 4 2 2 3" xfId="25746"/>
    <cellStyle name="SAPBEXfilterDrill 2 2 4 2 2 3 2" xfId="25747"/>
    <cellStyle name="SAPBEXfilterDrill 2 2 4 2 2 4" xfId="25748"/>
    <cellStyle name="SAPBEXfilterDrill 2 2 4 2 3" xfId="25749"/>
    <cellStyle name="SAPBEXfilterDrill 2 2 4 2 3 2" xfId="25750"/>
    <cellStyle name="SAPBEXfilterDrill 2 2 4 2 4" xfId="25751"/>
    <cellStyle name="SAPBEXfilterDrill 2 2 4 2 4 2" xfId="25752"/>
    <cellStyle name="SAPBEXfilterDrill 2 2 4 2 5" xfId="25753"/>
    <cellStyle name="SAPBEXfilterDrill 2 2 4 3" xfId="25754"/>
    <cellStyle name="SAPBEXfilterDrill 2 2 4 3 2" xfId="25755"/>
    <cellStyle name="SAPBEXfilterDrill 2 2 4 3 2 2" xfId="25756"/>
    <cellStyle name="SAPBEXfilterDrill 2 2 4 3 2 2 2" xfId="25757"/>
    <cellStyle name="SAPBEXfilterDrill 2 2 4 3 2 3" xfId="25758"/>
    <cellStyle name="SAPBEXfilterDrill 2 2 4 3 2 3 2" xfId="25759"/>
    <cellStyle name="SAPBEXfilterDrill 2 2 4 3 2 4" xfId="25760"/>
    <cellStyle name="SAPBEXfilterDrill 2 2 4 3 3" xfId="25761"/>
    <cellStyle name="SAPBEXfilterDrill 2 2 4 3 3 2" xfId="25762"/>
    <cellStyle name="SAPBEXfilterDrill 2 2 4 3 4" xfId="25763"/>
    <cellStyle name="SAPBEXfilterDrill 2 2 4 3 4 2" xfId="25764"/>
    <cellStyle name="SAPBEXfilterDrill 2 2 4 3 5" xfId="25765"/>
    <cellStyle name="SAPBEXfilterDrill 2 2 4 4" xfId="25766"/>
    <cellStyle name="SAPBEXfilterDrill 2 2 4 4 2" xfId="25767"/>
    <cellStyle name="SAPBEXfilterDrill 2 2 4 4 2 2" xfId="25768"/>
    <cellStyle name="SAPBEXfilterDrill 2 2 4 4 2 2 2" xfId="25769"/>
    <cellStyle name="SAPBEXfilterDrill 2 2 4 4 2 3" xfId="25770"/>
    <cellStyle name="SAPBEXfilterDrill 2 2 4 4 2 3 2" xfId="25771"/>
    <cellStyle name="SAPBEXfilterDrill 2 2 4 4 2 4" xfId="25772"/>
    <cellStyle name="SAPBEXfilterDrill 2 2 4 4 3" xfId="25773"/>
    <cellStyle name="SAPBEXfilterDrill 2 2 4 4 3 2" xfId="25774"/>
    <cellStyle name="SAPBEXfilterDrill 2 2 4 4 4" xfId="25775"/>
    <cellStyle name="SAPBEXfilterDrill 2 2 4 4 4 2" xfId="25776"/>
    <cellStyle name="SAPBEXfilterDrill 2 2 4 4 5" xfId="25777"/>
    <cellStyle name="SAPBEXfilterDrill 2 2 4 5" xfId="25778"/>
    <cellStyle name="SAPBEXfilterDrill 2 2 4 5 2" xfId="25779"/>
    <cellStyle name="SAPBEXfilterDrill 2 2 4 5 2 2" xfId="25780"/>
    <cellStyle name="SAPBEXfilterDrill 2 2 4 5 2 2 2" xfId="25781"/>
    <cellStyle name="SAPBEXfilterDrill 2 2 4 5 2 3" xfId="25782"/>
    <cellStyle name="SAPBEXfilterDrill 2 2 4 5 2 3 2" xfId="25783"/>
    <cellStyle name="SAPBEXfilterDrill 2 2 4 5 2 4" xfId="25784"/>
    <cellStyle name="SAPBEXfilterDrill 2 2 4 5 3" xfId="25785"/>
    <cellStyle name="SAPBEXfilterDrill 2 2 4 5 3 2" xfId="25786"/>
    <cellStyle name="SAPBEXfilterDrill 2 2 4 5 4" xfId="25787"/>
    <cellStyle name="SAPBEXfilterDrill 2 2 4 5 4 2" xfId="25788"/>
    <cellStyle name="SAPBEXfilterDrill 2 2 4 5 5" xfId="25789"/>
    <cellStyle name="SAPBEXfilterDrill 2 2 4 6" xfId="25790"/>
    <cellStyle name="SAPBEXfilterDrill 2 2 4 6 2" xfId="25791"/>
    <cellStyle name="SAPBEXfilterDrill 2 2 4 6 2 2" xfId="25792"/>
    <cellStyle name="SAPBEXfilterDrill 2 2 4 6 2 2 2" xfId="25793"/>
    <cellStyle name="SAPBEXfilterDrill 2 2 4 6 2 3" xfId="25794"/>
    <cellStyle name="SAPBEXfilterDrill 2 2 4 6 2 3 2" xfId="25795"/>
    <cellStyle name="SAPBEXfilterDrill 2 2 4 6 2 4" xfId="25796"/>
    <cellStyle name="SAPBEXfilterDrill 2 2 4 6 3" xfId="25797"/>
    <cellStyle name="SAPBEXfilterDrill 2 2 4 6 3 2" xfId="25798"/>
    <cellStyle name="SAPBEXfilterDrill 2 2 4 6 4" xfId="25799"/>
    <cellStyle name="SAPBEXfilterDrill 2 2 4 6 4 2" xfId="25800"/>
    <cellStyle name="SAPBEXfilterDrill 2 2 4 6 5" xfId="25801"/>
    <cellStyle name="SAPBEXfilterDrill 2 2 4 7" xfId="25802"/>
    <cellStyle name="SAPBEXfilterDrill 2 2 4 7 2" xfId="25803"/>
    <cellStyle name="SAPBEXfilterDrill 2 2 4 7 2 2" xfId="25804"/>
    <cellStyle name="SAPBEXfilterDrill 2 2 4 7 3" xfId="25805"/>
    <cellStyle name="SAPBEXfilterDrill 2 2 4 7 3 2" xfId="25806"/>
    <cellStyle name="SAPBEXfilterDrill 2 2 4 7 4" xfId="25807"/>
    <cellStyle name="SAPBEXfilterDrill 2 2 4 8" xfId="25808"/>
    <cellStyle name="SAPBEXfilterDrill 2 2 4 8 2" xfId="25809"/>
    <cellStyle name="SAPBEXfilterDrill 2 2 4 9" xfId="25810"/>
    <cellStyle name="SAPBEXfilterDrill 2 2 4 9 2" xfId="25811"/>
    <cellStyle name="SAPBEXfilterDrill 2 2 5" xfId="25812"/>
    <cellStyle name="SAPBEXfilterDrill 2 2 5 2" xfId="25813"/>
    <cellStyle name="SAPBEXfilterDrill 2 2 5 2 2" xfId="25814"/>
    <cellStyle name="SAPBEXfilterDrill 2 2 5 2 2 2" xfId="25815"/>
    <cellStyle name="SAPBEXfilterDrill 2 2 5 2 3" xfId="25816"/>
    <cellStyle name="SAPBEXfilterDrill 2 2 5 2 3 2" xfId="25817"/>
    <cellStyle name="SAPBEXfilterDrill 2 2 5 2 4" xfId="25818"/>
    <cellStyle name="SAPBEXfilterDrill 2 2 5 3" xfId="25819"/>
    <cellStyle name="SAPBEXfilterDrill 2 2 5 3 2" xfId="25820"/>
    <cellStyle name="SAPBEXfilterDrill 2 2 5 4" xfId="25821"/>
    <cellStyle name="SAPBEXfilterDrill 2 2 5 4 2" xfId="25822"/>
    <cellStyle name="SAPBEXfilterDrill 2 2 5 5" xfId="25823"/>
    <cellStyle name="SAPBEXfilterDrill 2 2 6" xfId="25824"/>
    <cellStyle name="SAPBEXfilterDrill 2 2 6 2" xfId="25825"/>
    <cellStyle name="SAPBEXfilterDrill 2 2 6 2 2" xfId="25826"/>
    <cellStyle name="SAPBEXfilterDrill 2 2 6 2 2 2" xfId="25827"/>
    <cellStyle name="SAPBEXfilterDrill 2 2 6 2 3" xfId="25828"/>
    <cellStyle name="SAPBEXfilterDrill 2 2 6 2 3 2" xfId="25829"/>
    <cellStyle name="SAPBEXfilterDrill 2 2 6 2 4" xfId="25830"/>
    <cellStyle name="SAPBEXfilterDrill 2 2 6 3" xfId="25831"/>
    <cellStyle name="SAPBEXfilterDrill 2 2 6 3 2" xfId="25832"/>
    <cellStyle name="SAPBEXfilterDrill 2 2 6 4" xfId="25833"/>
    <cellStyle name="SAPBEXfilterDrill 2 2 6 4 2" xfId="25834"/>
    <cellStyle name="SAPBEXfilterDrill 2 2 6 5" xfId="25835"/>
    <cellStyle name="SAPBEXfilterDrill 2 2 7" xfId="25836"/>
    <cellStyle name="SAPBEXfilterDrill 2 2 7 2" xfId="25837"/>
    <cellStyle name="SAPBEXfilterDrill 2 2 7 2 2" xfId="25838"/>
    <cellStyle name="SAPBEXfilterDrill 2 2 7 2 2 2" xfId="25839"/>
    <cellStyle name="SAPBEXfilterDrill 2 2 7 2 3" xfId="25840"/>
    <cellStyle name="SAPBEXfilterDrill 2 2 7 2 3 2" xfId="25841"/>
    <cellStyle name="SAPBEXfilterDrill 2 2 7 2 4" xfId="25842"/>
    <cellStyle name="SAPBEXfilterDrill 2 2 7 3" xfId="25843"/>
    <cellStyle name="SAPBEXfilterDrill 2 2 7 3 2" xfId="25844"/>
    <cellStyle name="SAPBEXfilterDrill 2 2 7 4" xfId="25845"/>
    <cellStyle name="SAPBEXfilterDrill 2 2 7 4 2" xfId="25846"/>
    <cellStyle name="SAPBEXfilterDrill 2 2 7 5" xfId="25847"/>
    <cellStyle name="SAPBEXfilterDrill 2 2 8" xfId="25848"/>
    <cellStyle name="SAPBEXfilterDrill 2 2 8 2" xfId="25849"/>
    <cellStyle name="SAPBEXfilterDrill 2 2 8 2 2" xfId="25850"/>
    <cellStyle name="SAPBEXfilterDrill 2 2 8 2 2 2" xfId="25851"/>
    <cellStyle name="SAPBEXfilterDrill 2 2 8 2 3" xfId="25852"/>
    <cellStyle name="SAPBEXfilterDrill 2 2 8 2 3 2" xfId="25853"/>
    <cellStyle name="SAPBEXfilterDrill 2 2 8 2 4" xfId="25854"/>
    <cellStyle name="SAPBEXfilterDrill 2 2 8 3" xfId="25855"/>
    <cellStyle name="SAPBEXfilterDrill 2 2 8 3 2" xfId="25856"/>
    <cellStyle name="SAPBEXfilterDrill 2 2 8 4" xfId="25857"/>
    <cellStyle name="SAPBEXfilterDrill 2 2 8 4 2" xfId="25858"/>
    <cellStyle name="SAPBEXfilterDrill 2 2 8 5" xfId="25859"/>
    <cellStyle name="SAPBEXfilterDrill 2 2 9" xfId="25860"/>
    <cellStyle name="SAPBEXfilterDrill 2 2 9 2" xfId="25861"/>
    <cellStyle name="SAPBEXfilterDrill 2 2 9 2 2" xfId="25862"/>
    <cellStyle name="SAPBEXfilterDrill 2 2 9 2 2 2" xfId="25863"/>
    <cellStyle name="SAPBEXfilterDrill 2 2 9 2 3" xfId="25864"/>
    <cellStyle name="SAPBEXfilterDrill 2 2 9 2 3 2" xfId="25865"/>
    <cellStyle name="SAPBEXfilterDrill 2 2 9 2 4" xfId="25866"/>
    <cellStyle name="SAPBEXfilterDrill 2 2 9 3" xfId="25867"/>
    <cellStyle name="SAPBEXfilterDrill 2 2 9 3 2" xfId="25868"/>
    <cellStyle name="SAPBEXfilterDrill 2 2 9 4" xfId="25869"/>
    <cellStyle name="SAPBEXfilterDrill 2 2 9 4 2" xfId="25870"/>
    <cellStyle name="SAPBEXfilterDrill 2 2 9 5" xfId="25871"/>
    <cellStyle name="SAPBEXfilterDrill 2 20" xfId="25872"/>
    <cellStyle name="SAPBEXfilterDrill 2 20 2" xfId="25873"/>
    <cellStyle name="SAPBEXfilterDrill 2 21" xfId="25874"/>
    <cellStyle name="SAPBEXfilterDrill 2 3" xfId="25875"/>
    <cellStyle name="SAPBEXfilterDrill 2 3 10" xfId="25876"/>
    <cellStyle name="SAPBEXfilterDrill 2 3 2" xfId="25877"/>
    <cellStyle name="SAPBEXfilterDrill 2 3 2 2" xfId="25878"/>
    <cellStyle name="SAPBEXfilterDrill 2 3 2 2 2" xfId="25879"/>
    <cellStyle name="SAPBEXfilterDrill 2 3 2 2 2 2" xfId="25880"/>
    <cellStyle name="SAPBEXfilterDrill 2 3 2 2 3" xfId="25881"/>
    <cellStyle name="SAPBEXfilterDrill 2 3 2 2 3 2" xfId="25882"/>
    <cellStyle name="SAPBEXfilterDrill 2 3 2 2 4" xfId="25883"/>
    <cellStyle name="SAPBEXfilterDrill 2 3 2 3" xfId="25884"/>
    <cellStyle name="SAPBEXfilterDrill 2 3 2 3 2" xfId="25885"/>
    <cellStyle name="SAPBEXfilterDrill 2 3 2 4" xfId="25886"/>
    <cellStyle name="SAPBEXfilterDrill 2 3 2 4 2" xfId="25887"/>
    <cellStyle name="SAPBEXfilterDrill 2 3 2 5" xfId="25888"/>
    <cellStyle name="SAPBEXfilterDrill 2 3 3" xfId="25889"/>
    <cellStyle name="SAPBEXfilterDrill 2 3 3 2" xfId="25890"/>
    <cellStyle name="SAPBEXfilterDrill 2 3 3 2 2" xfId="25891"/>
    <cellStyle name="SAPBEXfilterDrill 2 3 3 2 2 2" xfId="25892"/>
    <cellStyle name="SAPBEXfilterDrill 2 3 3 2 3" xfId="25893"/>
    <cellStyle name="SAPBEXfilterDrill 2 3 3 2 3 2" xfId="25894"/>
    <cellStyle name="SAPBEXfilterDrill 2 3 3 2 4" xfId="25895"/>
    <cellStyle name="SAPBEXfilterDrill 2 3 3 3" xfId="25896"/>
    <cellStyle name="SAPBEXfilterDrill 2 3 3 3 2" xfId="25897"/>
    <cellStyle name="SAPBEXfilterDrill 2 3 3 4" xfId="25898"/>
    <cellStyle name="SAPBEXfilterDrill 2 3 3 4 2" xfId="25899"/>
    <cellStyle name="SAPBEXfilterDrill 2 3 3 5" xfId="25900"/>
    <cellStyle name="SAPBEXfilterDrill 2 3 4" xfId="25901"/>
    <cellStyle name="SAPBEXfilterDrill 2 3 4 2" xfId="25902"/>
    <cellStyle name="SAPBEXfilterDrill 2 3 4 2 2" xfId="25903"/>
    <cellStyle name="SAPBEXfilterDrill 2 3 4 2 2 2" xfId="25904"/>
    <cellStyle name="SAPBEXfilterDrill 2 3 4 2 3" xfId="25905"/>
    <cellStyle name="SAPBEXfilterDrill 2 3 4 2 3 2" xfId="25906"/>
    <cellStyle name="SAPBEXfilterDrill 2 3 4 2 4" xfId="25907"/>
    <cellStyle name="SAPBEXfilterDrill 2 3 4 3" xfId="25908"/>
    <cellStyle name="SAPBEXfilterDrill 2 3 4 3 2" xfId="25909"/>
    <cellStyle name="SAPBEXfilterDrill 2 3 4 4" xfId="25910"/>
    <cellStyle name="SAPBEXfilterDrill 2 3 4 4 2" xfId="25911"/>
    <cellStyle name="SAPBEXfilterDrill 2 3 4 5" xfId="25912"/>
    <cellStyle name="SAPBEXfilterDrill 2 3 5" xfId="25913"/>
    <cellStyle name="SAPBEXfilterDrill 2 3 5 2" xfId="25914"/>
    <cellStyle name="SAPBEXfilterDrill 2 3 5 2 2" xfId="25915"/>
    <cellStyle name="SAPBEXfilterDrill 2 3 5 2 2 2" xfId="25916"/>
    <cellStyle name="SAPBEXfilterDrill 2 3 5 2 3" xfId="25917"/>
    <cellStyle name="SAPBEXfilterDrill 2 3 5 2 3 2" xfId="25918"/>
    <cellStyle name="SAPBEXfilterDrill 2 3 5 2 4" xfId="25919"/>
    <cellStyle name="SAPBEXfilterDrill 2 3 5 3" xfId="25920"/>
    <cellStyle name="SAPBEXfilterDrill 2 3 5 3 2" xfId="25921"/>
    <cellStyle name="SAPBEXfilterDrill 2 3 5 4" xfId="25922"/>
    <cellStyle name="SAPBEXfilterDrill 2 3 5 4 2" xfId="25923"/>
    <cellStyle name="SAPBEXfilterDrill 2 3 5 5" xfId="25924"/>
    <cellStyle name="SAPBEXfilterDrill 2 3 6" xfId="25925"/>
    <cellStyle name="SAPBEXfilterDrill 2 3 6 2" xfId="25926"/>
    <cellStyle name="SAPBEXfilterDrill 2 3 6 2 2" xfId="25927"/>
    <cellStyle name="SAPBEXfilterDrill 2 3 6 2 2 2" xfId="25928"/>
    <cellStyle name="SAPBEXfilterDrill 2 3 6 2 3" xfId="25929"/>
    <cellStyle name="SAPBEXfilterDrill 2 3 6 2 3 2" xfId="25930"/>
    <cellStyle name="SAPBEXfilterDrill 2 3 6 2 4" xfId="25931"/>
    <cellStyle name="SAPBEXfilterDrill 2 3 6 3" xfId="25932"/>
    <cellStyle name="SAPBEXfilterDrill 2 3 6 3 2" xfId="25933"/>
    <cellStyle name="SAPBEXfilterDrill 2 3 6 4" xfId="25934"/>
    <cellStyle name="SAPBEXfilterDrill 2 3 6 4 2" xfId="25935"/>
    <cellStyle name="SAPBEXfilterDrill 2 3 6 5" xfId="25936"/>
    <cellStyle name="SAPBEXfilterDrill 2 3 7" xfId="25937"/>
    <cellStyle name="SAPBEXfilterDrill 2 3 7 2" xfId="25938"/>
    <cellStyle name="SAPBEXfilterDrill 2 3 7 2 2" xfId="25939"/>
    <cellStyle name="SAPBEXfilterDrill 2 3 7 3" xfId="25940"/>
    <cellStyle name="SAPBEXfilterDrill 2 3 7 3 2" xfId="25941"/>
    <cellStyle name="SAPBEXfilterDrill 2 3 7 4" xfId="25942"/>
    <cellStyle name="SAPBEXfilterDrill 2 3 8" xfId="25943"/>
    <cellStyle name="SAPBEXfilterDrill 2 3 8 2" xfId="25944"/>
    <cellStyle name="SAPBEXfilterDrill 2 3 9" xfId="25945"/>
    <cellStyle name="SAPBEXfilterDrill 2 3 9 2" xfId="25946"/>
    <cellStyle name="SAPBEXfilterDrill 2 4" xfId="25947"/>
    <cellStyle name="SAPBEXfilterDrill 2 4 10" xfId="25948"/>
    <cellStyle name="SAPBEXfilterDrill 2 4 2" xfId="25949"/>
    <cellStyle name="SAPBEXfilterDrill 2 4 2 2" xfId="25950"/>
    <cellStyle name="SAPBEXfilterDrill 2 4 2 2 2" xfId="25951"/>
    <cellStyle name="SAPBEXfilterDrill 2 4 2 2 2 2" xfId="25952"/>
    <cellStyle name="SAPBEXfilterDrill 2 4 2 2 3" xfId="25953"/>
    <cellStyle name="SAPBEXfilterDrill 2 4 2 2 3 2" xfId="25954"/>
    <cellStyle name="SAPBEXfilterDrill 2 4 2 2 4" xfId="25955"/>
    <cellStyle name="SAPBEXfilterDrill 2 4 2 3" xfId="25956"/>
    <cellStyle name="SAPBEXfilterDrill 2 4 2 3 2" xfId="25957"/>
    <cellStyle name="SAPBEXfilterDrill 2 4 2 4" xfId="25958"/>
    <cellStyle name="SAPBEXfilterDrill 2 4 2 4 2" xfId="25959"/>
    <cellStyle name="SAPBEXfilterDrill 2 4 2 5" xfId="25960"/>
    <cellStyle name="SAPBEXfilterDrill 2 4 3" xfId="25961"/>
    <cellStyle name="SAPBEXfilterDrill 2 4 3 2" xfId="25962"/>
    <cellStyle name="SAPBEXfilterDrill 2 4 3 2 2" xfId="25963"/>
    <cellStyle name="SAPBEXfilterDrill 2 4 3 2 2 2" xfId="25964"/>
    <cellStyle name="SAPBEXfilterDrill 2 4 3 2 3" xfId="25965"/>
    <cellStyle name="SAPBEXfilterDrill 2 4 3 2 3 2" xfId="25966"/>
    <cellStyle name="SAPBEXfilterDrill 2 4 3 2 4" xfId="25967"/>
    <cellStyle name="SAPBEXfilterDrill 2 4 3 3" xfId="25968"/>
    <cellStyle name="SAPBEXfilterDrill 2 4 3 3 2" xfId="25969"/>
    <cellStyle name="SAPBEXfilterDrill 2 4 3 4" xfId="25970"/>
    <cellStyle name="SAPBEXfilterDrill 2 4 3 4 2" xfId="25971"/>
    <cellStyle name="SAPBEXfilterDrill 2 4 3 5" xfId="25972"/>
    <cellStyle name="SAPBEXfilterDrill 2 4 4" xfId="25973"/>
    <cellStyle name="SAPBEXfilterDrill 2 4 4 2" xfId="25974"/>
    <cellStyle name="SAPBEXfilterDrill 2 4 4 2 2" xfId="25975"/>
    <cellStyle name="SAPBEXfilterDrill 2 4 4 2 2 2" xfId="25976"/>
    <cellStyle name="SAPBEXfilterDrill 2 4 4 2 3" xfId="25977"/>
    <cellStyle name="SAPBEXfilterDrill 2 4 4 2 3 2" xfId="25978"/>
    <cellStyle name="SAPBEXfilterDrill 2 4 4 2 4" xfId="25979"/>
    <cellStyle name="SAPBEXfilterDrill 2 4 4 3" xfId="25980"/>
    <cellStyle name="SAPBEXfilterDrill 2 4 4 3 2" xfId="25981"/>
    <cellStyle name="SAPBEXfilterDrill 2 4 4 4" xfId="25982"/>
    <cellStyle name="SAPBEXfilterDrill 2 4 4 4 2" xfId="25983"/>
    <cellStyle name="SAPBEXfilterDrill 2 4 4 5" xfId="25984"/>
    <cellStyle name="SAPBEXfilterDrill 2 4 5" xfId="25985"/>
    <cellStyle name="SAPBEXfilterDrill 2 4 5 2" xfId="25986"/>
    <cellStyle name="SAPBEXfilterDrill 2 4 5 2 2" xfId="25987"/>
    <cellStyle name="SAPBEXfilterDrill 2 4 5 2 2 2" xfId="25988"/>
    <cellStyle name="SAPBEXfilterDrill 2 4 5 2 3" xfId="25989"/>
    <cellStyle name="SAPBEXfilterDrill 2 4 5 2 3 2" xfId="25990"/>
    <cellStyle name="SAPBEXfilterDrill 2 4 5 2 4" xfId="25991"/>
    <cellStyle name="SAPBEXfilterDrill 2 4 5 3" xfId="25992"/>
    <cellStyle name="SAPBEXfilterDrill 2 4 5 3 2" xfId="25993"/>
    <cellStyle name="SAPBEXfilterDrill 2 4 5 4" xfId="25994"/>
    <cellStyle name="SAPBEXfilterDrill 2 4 5 4 2" xfId="25995"/>
    <cellStyle name="SAPBEXfilterDrill 2 4 5 5" xfId="25996"/>
    <cellStyle name="SAPBEXfilterDrill 2 4 6" xfId="25997"/>
    <cellStyle name="SAPBEXfilterDrill 2 4 6 2" xfId="25998"/>
    <cellStyle name="SAPBEXfilterDrill 2 4 6 2 2" xfId="25999"/>
    <cellStyle name="SAPBEXfilterDrill 2 4 6 2 2 2" xfId="26000"/>
    <cellStyle name="SAPBEXfilterDrill 2 4 6 2 3" xfId="26001"/>
    <cellStyle name="SAPBEXfilterDrill 2 4 6 2 3 2" xfId="26002"/>
    <cellStyle name="SAPBEXfilterDrill 2 4 6 2 4" xfId="26003"/>
    <cellStyle name="SAPBEXfilterDrill 2 4 6 3" xfId="26004"/>
    <cellStyle name="SAPBEXfilterDrill 2 4 6 3 2" xfId="26005"/>
    <cellStyle name="SAPBEXfilterDrill 2 4 6 4" xfId="26006"/>
    <cellStyle name="SAPBEXfilterDrill 2 4 6 4 2" xfId="26007"/>
    <cellStyle name="SAPBEXfilterDrill 2 4 6 5" xfId="26008"/>
    <cellStyle name="SAPBEXfilterDrill 2 4 7" xfId="26009"/>
    <cellStyle name="SAPBEXfilterDrill 2 4 7 2" xfId="26010"/>
    <cellStyle name="SAPBEXfilterDrill 2 4 7 2 2" xfId="26011"/>
    <cellStyle name="SAPBEXfilterDrill 2 4 7 3" xfId="26012"/>
    <cellStyle name="SAPBEXfilterDrill 2 4 7 3 2" xfId="26013"/>
    <cellStyle name="SAPBEXfilterDrill 2 4 7 4" xfId="26014"/>
    <cellStyle name="SAPBEXfilterDrill 2 4 8" xfId="26015"/>
    <cellStyle name="SAPBEXfilterDrill 2 4 8 2" xfId="26016"/>
    <cellStyle name="SAPBEXfilterDrill 2 4 9" xfId="26017"/>
    <cellStyle name="SAPBEXfilterDrill 2 4 9 2" xfId="26018"/>
    <cellStyle name="SAPBEXfilterDrill 2 5" xfId="26019"/>
    <cellStyle name="SAPBEXfilterDrill 2 5 10" xfId="26020"/>
    <cellStyle name="SAPBEXfilterDrill 2 5 2" xfId="26021"/>
    <cellStyle name="SAPBEXfilterDrill 2 5 2 2" xfId="26022"/>
    <cellStyle name="SAPBEXfilterDrill 2 5 2 2 2" xfId="26023"/>
    <cellStyle name="SAPBEXfilterDrill 2 5 2 2 2 2" xfId="26024"/>
    <cellStyle name="SAPBEXfilterDrill 2 5 2 2 3" xfId="26025"/>
    <cellStyle name="SAPBEXfilterDrill 2 5 2 2 3 2" xfId="26026"/>
    <cellStyle name="SAPBEXfilterDrill 2 5 2 2 4" xfId="26027"/>
    <cellStyle name="SAPBEXfilterDrill 2 5 2 3" xfId="26028"/>
    <cellStyle name="SAPBEXfilterDrill 2 5 2 3 2" xfId="26029"/>
    <cellStyle name="SAPBEXfilterDrill 2 5 2 4" xfId="26030"/>
    <cellStyle name="SAPBEXfilterDrill 2 5 2 4 2" xfId="26031"/>
    <cellStyle name="SAPBEXfilterDrill 2 5 2 5" xfId="26032"/>
    <cellStyle name="SAPBEXfilterDrill 2 5 3" xfId="26033"/>
    <cellStyle name="SAPBEXfilterDrill 2 5 3 2" xfId="26034"/>
    <cellStyle name="SAPBEXfilterDrill 2 5 3 2 2" xfId="26035"/>
    <cellStyle name="SAPBEXfilterDrill 2 5 3 2 2 2" xfId="26036"/>
    <cellStyle name="SAPBEXfilterDrill 2 5 3 2 3" xfId="26037"/>
    <cellStyle name="SAPBEXfilterDrill 2 5 3 2 3 2" xfId="26038"/>
    <cellStyle name="SAPBEXfilterDrill 2 5 3 2 4" xfId="26039"/>
    <cellStyle name="SAPBEXfilterDrill 2 5 3 3" xfId="26040"/>
    <cellStyle name="SAPBEXfilterDrill 2 5 3 3 2" xfId="26041"/>
    <cellStyle name="SAPBEXfilterDrill 2 5 3 4" xfId="26042"/>
    <cellStyle name="SAPBEXfilterDrill 2 5 3 4 2" xfId="26043"/>
    <cellStyle name="SAPBEXfilterDrill 2 5 3 5" xfId="26044"/>
    <cellStyle name="SAPBEXfilterDrill 2 5 4" xfId="26045"/>
    <cellStyle name="SAPBEXfilterDrill 2 5 4 2" xfId="26046"/>
    <cellStyle name="SAPBEXfilterDrill 2 5 4 2 2" xfId="26047"/>
    <cellStyle name="SAPBEXfilterDrill 2 5 4 2 2 2" xfId="26048"/>
    <cellStyle name="SAPBEXfilterDrill 2 5 4 2 3" xfId="26049"/>
    <cellStyle name="SAPBEXfilterDrill 2 5 4 2 3 2" xfId="26050"/>
    <cellStyle name="SAPBEXfilterDrill 2 5 4 2 4" xfId="26051"/>
    <cellStyle name="SAPBEXfilterDrill 2 5 4 3" xfId="26052"/>
    <cellStyle name="SAPBEXfilterDrill 2 5 4 3 2" xfId="26053"/>
    <cellStyle name="SAPBEXfilterDrill 2 5 4 4" xfId="26054"/>
    <cellStyle name="SAPBEXfilterDrill 2 5 4 4 2" xfId="26055"/>
    <cellStyle name="SAPBEXfilterDrill 2 5 4 5" xfId="26056"/>
    <cellStyle name="SAPBEXfilterDrill 2 5 5" xfId="26057"/>
    <cellStyle name="SAPBEXfilterDrill 2 5 5 2" xfId="26058"/>
    <cellStyle name="SAPBEXfilterDrill 2 5 5 2 2" xfId="26059"/>
    <cellStyle name="SAPBEXfilterDrill 2 5 5 2 2 2" xfId="26060"/>
    <cellStyle name="SAPBEXfilterDrill 2 5 5 2 3" xfId="26061"/>
    <cellStyle name="SAPBEXfilterDrill 2 5 5 2 3 2" xfId="26062"/>
    <cellStyle name="SAPBEXfilterDrill 2 5 5 2 4" xfId="26063"/>
    <cellStyle name="SAPBEXfilterDrill 2 5 5 3" xfId="26064"/>
    <cellStyle name="SAPBEXfilterDrill 2 5 5 3 2" xfId="26065"/>
    <cellStyle name="SAPBEXfilterDrill 2 5 5 4" xfId="26066"/>
    <cellStyle name="SAPBEXfilterDrill 2 5 5 4 2" xfId="26067"/>
    <cellStyle name="SAPBEXfilterDrill 2 5 5 5" xfId="26068"/>
    <cellStyle name="SAPBEXfilterDrill 2 5 6" xfId="26069"/>
    <cellStyle name="SAPBEXfilterDrill 2 5 6 2" xfId="26070"/>
    <cellStyle name="SAPBEXfilterDrill 2 5 6 2 2" xfId="26071"/>
    <cellStyle name="SAPBEXfilterDrill 2 5 6 2 2 2" xfId="26072"/>
    <cellStyle name="SAPBEXfilterDrill 2 5 6 2 3" xfId="26073"/>
    <cellStyle name="SAPBEXfilterDrill 2 5 6 2 3 2" xfId="26074"/>
    <cellStyle name="SAPBEXfilterDrill 2 5 6 2 4" xfId="26075"/>
    <cellStyle name="SAPBEXfilterDrill 2 5 6 3" xfId="26076"/>
    <cellStyle name="SAPBEXfilterDrill 2 5 6 3 2" xfId="26077"/>
    <cellStyle name="SAPBEXfilterDrill 2 5 6 4" xfId="26078"/>
    <cellStyle name="SAPBEXfilterDrill 2 5 6 4 2" xfId="26079"/>
    <cellStyle name="SAPBEXfilterDrill 2 5 6 5" xfId="26080"/>
    <cellStyle name="SAPBEXfilterDrill 2 5 7" xfId="26081"/>
    <cellStyle name="SAPBEXfilterDrill 2 5 7 2" xfId="26082"/>
    <cellStyle name="SAPBEXfilterDrill 2 5 7 2 2" xfId="26083"/>
    <cellStyle name="SAPBEXfilterDrill 2 5 7 3" xfId="26084"/>
    <cellStyle name="SAPBEXfilterDrill 2 5 7 3 2" xfId="26085"/>
    <cellStyle name="SAPBEXfilterDrill 2 5 7 4" xfId="26086"/>
    <cellStyle name="SAPBEXfilterDrill 2 5 8" xfId="26087"/>
    <cellStyle name="SAPBEXfilterDrill 2 5 8 2" xfId="26088"/>
    <cellStyle name="SAPBEXfilterDrill 2 5 9" xfId="26089"/>
    <cellStyle name="SAPBEXfilterDrill 2 5 9 2" xfId="26090"/>
    <cellStyle name="SAPBEXfilterDrill 2 6" xfId="26091"/>
    <cellStyle name="SAPBEXfilterDrill 2 6 2" xfId="26092"/>
    <cellStyle name="SAPBEXfilterDrill 2 6 2 2" xfId="26093"/>
    <cellStyle name="SAPBEXfilterDrill 2 6 2 2 2" xfId="26094"/>
    <cellStyle name="SAPBEXfilterDrill 2 6 2 3" xfId="26095"/>
    <cellStyle name="SAPBEXfilterDrill 2 6 2 3 2" xfId="26096"/>
    <cellStyle name="SAPBEXfilterDrill 2 6 2 4" xfId="26097"/>
    <cellStyle name="SAPBEXfilterDrill 2 6 3" xfId="26098"/>
    <cellStyle name="SAPBEXfilterDrill 2 6 3 2" xfId="26099"/>
    <cellStyle name="SAPBEXfilterDrill 2 6 4" xfId="26100"/>
    <cellStyle name="SAPBEXfilterDrill 2 6 4 2" xfId="26101"/>
    <cellStyle name="SAPBEXfilterDrill 2 6 5" xfId="26102"/>
    <cellStyle name="SAPBEXfilterDrill 2 7" xfId="26103"/>
    <cellStyle name="SAPBEXfilterDrill 2 7 2" xfId="26104"/>
    <cellStyle name="SAPBEXfilterDrill 2 7 2 2" xfId="26105"/>
    <cellStyle name="SAPBEXfilterDrill 2 7 2 2 2" xfId="26106"/>
    <cellStyle name="SAPBEXfilterDrill 2 7 2 3" xfId="26107"/>
    <cellStyle name="SAPBEXfilterDrill 2 7 2 3 2" xfId="26108"/>
    <cellStyle name="SAPBEXfilterDrill 2 7 2 4" xfId="26109"/>
    <cellStyle name="SAPBEXfilterDrill 2 7 3" xfId="26110"/>
    <cellStyle name="SAPBEXfilterDrill 2 7 3 2" xfId="26111"/>
    <cellStyle name="SAPBEXfilterDrill 2 7 4" xfId="26112"/>
    <cellStyle name="SAPBEXfilterDrill 2 7 4 2" xfId="26113"/>
    <cellStyle name="SAPBEXfilterDrill 2 7 5" xfId="26114"/>
    <cellStyle name="SAPBEXfilterDrill 2 8" xfId="26115"/>
    <cellStyle name="SAPBEXfilterDrill 2 8 2" xfId="26116"/>
    <cellStyle name="SAPBEXfilterDrill 2 8 2 2" xfId="26117"/>
    <cellStyle name="SAPBEXfilterDrill 2 8 2 2 2" xfId="26118"/>
    <cellStyle name="SAPBEXfilterDrill 2 8 2 3" xfId="26119"/>
    <cellStyle name="SAPBEXfilterDrill 2 8 2 3 2" xfId="26120"/>
    <cellStyle name="SAPBEXfilterDrill 2 8 2 4" xfId="26121"/>
    <cellStyle name="SAPBEXfilterDrill 2 8 3" xfId="26122"/>
    <cellStyle name="SAPBEXfilterDrill 2 8 3 2" xfId="26123"/>
    <cellStyle name="SAPBEXfilterDrill 2 8 4" xfId="26124"/>
    <cellStyle name="SAPBEXfilterDrill 2 8 4 2" xfId="26125"/>
    <cellStyle name="SAPBEXfilterDrill 2 8 5" xfId="26126"/>
    <cellStyle name="SAPBEXfilterDrill 2 9" xfId="26127"/>
    <cellStyle name="SAPBEXfilterDrill 2 9 2" xfId="26128"/>
    <cellStyle name="SAPBEXfilterDrill 2 9 2 2" xfId="26129"/>
    <cellStyle name="SAPBEXfilterDrill 2 9 2 2 2" xfId="26130"/>
    <cellStyle name="SAPBEXfilterDrill 2 9 2 3" xfId="26131"/>
    <cellStyle name="SAPBEXfilterDrill 2 9 2 3 2" xfId="26132"/>
    <cellStyle name="SAPBEXfilterDrill 2 9 2 4" xfId="26133"/>
    <cellStyle name="SAPBEXfilterDrill 2 9 3" xfId="26134"/>
    <cellStyle name="SAPBEXfilterDrill 2 9 3 2" xfId="26135"/>
    <cellStyle name="SAPBEXfilterDrill 2 9 4" xfId="26136"/>
    <cellStyle name="SAPBEXfilterDrill 2 9 4 2" xfId="26137"/>
    <cellStyle name="SAPBEXfilterDrill 2 9 5" xfId="26138"/>
    <cellStyle name="SAPBEXfilterDrill 20" xfId="26139"/>
    <cellStyle name="SAPBEXfilterDrill 21" xfId="26140"/>
    <cellStyle name="SAPBEXfilterDrill 21 2" xfId="26141"/>
    <cellStyle name="SAPBEXfilterDrill 22" xfId="26142"/>
    <cellStyle name="SAPBEXfilterDrill 3" xfId="844"/>
    <cellStyle name="SAPBEXfilterDrill 3 10" xfId="26143"/>
    <cellStyle name="SAPBEXfilterDrill 3 10 2" xfId="26144"/>
    <cellStyle name="SAPBEXfilterDrill 3 10 2 2" xfId="26145"/>
    <cellStyle name="SAPBEXfilterDrill 3 10 3" xfId="26146"/>
    <cellStyle name="SAPBEXfilterDrill 3 10 3 2" xfId="26147"/>
    <cellStyle name="SAPBEXfilterDrill 3 10 4" xfId="26148"/>
    <cellStyle name="SAPBEXfilterDrill 3 11" xfId="26149"/>
    <cellStyle name="SAPBEXfilterDrill 3 11 2" xfId="26150"/>
    <cellStyle name="SAPBEXfilterDrill 3 12" xfId="26151"/>
    <cellStyle name="SAPBEXfilterDrill 3 12 2" xfId="26152"/>
    <cellStyle name="SAPBEXfilterDrill 3 13" xfId="26153"/>
    <cellStyle name="SAPBEXfilterDrill 3 2" xfId="26154"/>
    <cellStyle name="SAPBEXfilterDrill 3 2 10" xfId="26155"/>
    <cellStyle name="SAPBEXfilterDrill 3 2 2" xfId="26156"/>
    <cellStyle name="SAPBEXfilterDrill 3 2 2 2" xfId="26157"/>
    <cellStyle name="SAPBEXfilterDrill 3 2 2 2 2" xfId="26158"/>
    <cellStyle name="SAPBEXfilterDrill 3 2 2 2 2 2" xfId="26159"/>
    <cellStyle name="SAPBEXfilterDrill 3 2 2 2 3" xfId="26160"/>
    <cellStyle name="SAPBEXfilterDrill 3 2 2 2 3 2" xfId="26161"/>
    <cellStyle name="SAPBEXfilterDrill 3 2 2 2 4" xfId="26162"/>
    <cellStyle name="SAPBEXfilterDrill 3 2 2 3" xfId="26163"/>
    <cellStyle name="SAPBEXfilterDrill 3 2 2 3 2" xfId="26164"/>
    <cellStyle name="SAPBEXfilterDrill 3 2 2 4" xfId="26165"/>
    <cellStyle name="SAPBEXfilterDrill 3 2 2 4 2" xfId="26166"/>
    <cellStyle name="SAPBEXfilterDrill 3 2 2 5" xfId="26167"/>
    <cellStyle name="SAPBEXfilterDrill 3 2 3" xfId="26168"/>
    <cellStyle name="SAPBEXfilterDrill 3 2 3 2" xfId="26169"/>
    <cellStyle name="SAPBEXfilterDrill 3 2 3 2 2" xfId="26170"/>
    <cellStyle name="SAPBEXfilterDrill 3 2 3 2 2 2" xfId="26171"/>
    <cellStyle name="SAPBEXfilterDrill 3 2 3 2 3" xfId="26172"/>
    <cellStyle name="SAPBEXfilterDrill 3 2 3 2 3 2" xfId="26173"/>
    <cellStyle name="SAPBEXfilterDrill 3 2 3 2 4" xfId="26174"/>
    <cellStyle name="SAPBEXfilterDrill 3 2 3 3" xfId="26175"/>
    <cellStyle name="SAPBEXfilterDrill 3 2 3 3 2" xfId="26176"/>
    <cellStyle name="SAPBEXfilterDrill 3 2 3 4" xfId="26177"/>
    <cellStyle name="SAPBEXfilterDrill 3 2 3 4 2" xfId="26178"/>
    <cellStyle name="SAPBEXfilterDrill 3 2 3 5" xfId="26179"/>
    <cellStyle name="SAPBEXfilterDrill 3 2 4" xfId="26180"/>
    <cellStyle name="SAPBEXfilterDrill 3 2 4 2" xfId="26181"/>
    <cellStyle name="SAPBEXfilterDrill 3 2 4 2 2" xfId="26182"/>
    <cellStyle name="SAPBEXfilterDrill 3 2 4 2 2 2" xfId="26183"/>
    <cellStyle name="SAPBEXfilterDrill 3 2 4 2 3" xfId="26184"/>
    <cellStyle name="SAPBEXfilterDrill 3 2 4 2 3 2" xfId="26185"/>
    <cellStyle name="SAPBEXfilterDrill 3 2 4 2 4" xfId="26186"/>
    <cellStyle name="SAPBEXfilterDrill 3 2 4 3" xfId="26187"/>
    <cellStyle name="SAPBEXfilterDrill 3 2 4 3 2" xfId="26188"/>
    <cellStyle name="SAPBEXfilterDrill 3 2 4 4" xfId="26189"/>
    <cellStyle name="SAPBEXfilterDrill 3 2 4 4 2" xfId="26190"/>
    <cellStyle name="SAPBEXfilterDrill 3 2 4 5" xfId="26191"/>
    <cellStyle name="SAPBEXfilterDrill 3 2 5" xfId="26192"/>
    <cellStyle name="SAPBEXfilterDrill 3 2 5 2" xfId="26193"/>
    <cellStyle name="SAPBEXfilterDrill 3 2 5 2 2" xfId="26194"/>
    <cellStyle name="SAPBEXfilterDrill 3 2 5 2 2 2" xfId="26195"/>
    <cellStyle name="SAPBEXfilterDrill 3 2 5 2 3" xfId="26196"/>
    <cellStyle name="SAPBEXfilterDrill 3 2 5 2 3 2" xfId="26197"/>
    <cellStyle name="SAPBEXfilterDrill 3 2 5 2 4" xfId="26198"/>
    <cellStyle name="SAPBEXfilterDrill 3 2 5 3" xfId="26199"/>
    <cellStyle name="SAPBEXfilterDrill 3 2 5 3 2" xfId="26200"/>
    <cellStyle name="SAPBEXfilterDrill 3 2 5 4" xfId="26201"/>
    <cellStyle name="SAPBEXfilterDrill 3 2 5 4 2" xfId="26202"/>
    <cellStyle name="SAPBEXfilterDrill 3 2 5 5" xfId="26203"/>
    <cellStyle name="SAPBEXfilterDrill 3 2 6" xfId="26204"/>
    <cellStyle name="SAPBEXfilterDrill 3 2 6 2" xfId="26205"/>
    <cellStyle name="SAPBEXfilterDrill 3 2 6 2 2" xfId="26206"/>
    <cellStyle name="SAPBEXfilterDrill 3 2 6 2 2 2" xfId="26207"/>
    <cellStyle name="SAPBEXfilterDrill 3 2 6 2 3" xfId="26208"/>
    <cellStyle name="SAPBEXfilterDrill 3 2 6 2 3 2" xfId="26209"/>
    <cellStyle name="SAPBEXfilterDrill 3 2 6 2 4" xfId="26210"/>
    <cellStyle name="SAPBEXfilterDrill 3 2 6 3" xfId="26211"/>
    <cellStyle name="SAPBEXfilterDrill 3 2 6 3 2" xfId="26212"/>
    <cellStyle name="SAPBEXfilterDrill 3 2 6 4" xfId="26213"/>
    <cellStyle name="SAPBEXfilterDrill 3 2 6 4 2" xfId="26214"/>
    <cellStyle name="SAPBEXfilterDrill 3 2 6 5" xfId="26215"/>
    <cellStyle name="SAPBEXfilterDrill 3 2 7" xfId="26216"/>
    <cellStyle name="SAPBEXfilterDrill 3 2 7 2" xfId="26217"/>
    <cellStyle name="SAPBEXfilterDrill 3 2 7 2 2" xfId="26218"/>
    <cellStyle name="SAPBEXfilterDrill 3 2 7 3" xfId="26219"/>
    <cellStyle name="SAPBEXfilterDrill 3 2 7 3 2" xfId="26220"/>
    <cellStyle name="SAPBEXfilterDrill 3 2 7 4" xfId="26221"/>
    <cellStyle name="SAPBEXfilterDrill 3 2 8" xfId="26222"/>
    <cellStyle name="SAPBEXfilterDrill 3 2 8 2" xfId="26223"/>
    <cellStyle name="SAPBEXfilterDrill 3 2 9" xfId="26224"/>
    <cellStyle name="SAPBEXfilterDrill 3 2 9 2" xfId="26225"/>
    <cellStyle name="SAPBEXfilterDrill 3 3" xfId="26226"/>
    <cellStyle name="SAPBEXfilterDrill 3 3 10" xfId="26227"/>
    <cellStyle name="SAPBEXfilterDrill 3 3 2" xfId="26228"/>
    <cellStyle name="SAPBEXfilterDrill 3 3 2 2" xfId="26229"/>
    <cellStyle name="SAPBEXfilterDrill 3 3 2 2 2" xfId="26230"/>
    <cellStyle name="SAPBEXfilterDrill 3 3 2 2 2 2" xfId="26231"/>
    <cellStyle name="SAPBEXfilterDrill 3 3 2 2 3" xfId="26232"/>
    <cellStyle name="SAPBEXfilterDrill 3 3 2 2 3 2" xfId="26233"/>
    <cellStyle name="SAPBEXfilterDrill 3 3 2 2 4" xfId="26234"/>
    <cellStyle name="SAPBEXfilterDrill 3 3 2 3" xfId="26235"/>
    <cellStyle name="SAPBEXfilterDrill 3 3 2 3 2" xfId="26236"/>
    <cellStyle name="SAPBEXfilterDrill 3 3 2 4" xfId="26237"/>
    <cellStyle name="SAPBEXfilterDrill 3 3 2 4 2" xfId="26238"/>
    <cellStyle name="SAPBEXfilterDrill 3 3 2 5" xfId="26239"/>
    <cellStyle name="SAPBEXfilterDrill 3 3 3" xfId="26240"/>
    <cellStyle name="SAPBEXfilterDrill 3 3 3 2" xfId="26241"/>
    <cellStyle name="SAPBEXfilterDrill 3 3 3 2 2" xfId="26242"/>
    <cellStyle name="SAPBEXfilterDrill 3 3 3 2 2 2" xfId="26243"/>
    <cellStyle name="SAPBEXfilterDrill 3 3 3 2 3" xfId="26244"/>
    <cellStyle name="SAPBEXfilterDrill 3 3 3 2 3 2" xfId="26245"/>
    <cellStyle name="SAPBEXfilterDrill 3 3 3 2 4" xfId="26246"/>
    <cellStyle name="SAPBEXfilterDrill 3 3 3 3" xfId="26247"/>
    <cellStyle name="SAPBEXfilterDrill 3 3 3 3 2" xfId="26248"/>
    <cellStyle name="SAPBEXfilterDrill 3 3 3 4" xfId="26249"/>
    <cellStyle name="SAPBEXfilterDrill 3 3 3 4 2" xfId="26250"/>
    <cellStyle name="SAPBEXfilterDrill 3 3 3 5" xfId="26251"/>
    <cellStyle name="SAPBEXfilterDrill 3 3 4" xfId="26252"/>
    <cellStyle name="SAPBEXfilterDrill 3 3 4 2" xfId="26253"/>
    <cellStyle name="SAPBEXfilterDrill 3 3 4 2 2" xfId="26254"/>
    <cellStyle name="SAPBEXfilterDrill 3 3 4 2 2 2" xfId="26255"/>
    <cellStyle name="SAPBEXfilterDrill 3 3 4 2 3" xfId="26256"/>
    <cellStyle name="SAPBEXfilterDrill 3 3 4 2 3 2" xfId="26257"/>
    <cellStyle name="SAPBEXfilterDrill 3 3 4 2 4" xfId="26258"/>
    <cellStyle name="SAPBEXfilterDrill 3 3 4 3" xfId="26259"/>
    <cellStyle name="SAPBEXfilterDrill 3 3 4 3 2" xfId="26260"/>
    <cellStyle name="SAPBEXfilterDrill 3 3 4 4" xfId="26261"/>
    <cellStyle name="SAPBEXfilterDrill 3 3 4 4 2" xfId="26262"/>
    <cellStyle name="SAPBEXfilterDrill 3 3 4 5" xfId="26263"/>
    <cellStyle name="SAPBEXfilterDrill 3 3 5" xfId="26264"/>
    <cellStyle name="SAPBEXfilterDrill 3 3 5 2" xfId="26265"/>
    <cellStyle name="SAPBEXfilterDrill 3 3 5 2 2" xfId="26266"/>
    <cellStyle name="SAPBEXfilterDrill 3 3 5 2 2 2" xfId="26267"/>
    <cellStyle name="SAPBEXfilterDrill 3 3 5 2 3" xfId="26268"/>
    <cellStyle name="SAPBEXfilterDrill 3 3 5 2 3 2" xfId="26269"/>
    <cellStyle name="SAPBEXfilterDrill 3 3 5 2 4" xfId="26270"/>
    <cellStyle name="SAPBEXfilterDrill 3 3 5 3" xfId="26271"/>
    <cellStyle name="SAPBEXfilterDrill 3 3 5 3 2" xfId="26272"/>
    <cellStyle name="SAPBEXfilterDrill 3 3 5 4" xfId="26273"/>
    <cellStyle name="SAPBEXfilterDrill 3 3 5 4 2" xfId="26274"/>
    <cellStyle name="SAPBEXfilterDrill 3 3 5 5" xfId="26275"/>
    <cellStyle name="SAPBEXfilterDrill 3 3 6" xfId="26276"/>
    <cellStyle name="SAPBEXfilterDrill 3 3 6 2" xfId="26277"/>
    <cellStyle name="SAPBEXfilterDrill 3 3 6 2 2" xfId="26278"/>
    <cellStyle name="SAPBEXfilterDrill 3 3 6 2 2 2" xfId="26279"/>
    <cellStyle name="SAPBEXfilterDrill 3 3 6 2 3" xfId="26280"/>
    <cellStyle name="SAPBEXfilterDrill 3 3 6 2 3 2" xfId="26281"/>
    <cellStyle name="SAPBEXfilterDrill 3 3 6 2 4" xfId="26282"/>
    <cellStyle name="SAPBEXfilterDrill 3 3 6 3" xfId="26283"/>
    <cellStyle name="SAPBEXfilterDrill 3 3 6 3 2" xfId="26284"/>
    <cellStyle name="SAPBEXfilterDrill 3 3 6 4" xfId="26285"/>
    <cellStyle name="SAPBEXfilterDrill 3 3 6 4 2" xfId="26286"/>
    <cellStyle name="SAPBEXfilterDrill 3 3 6 5" xfId="26287"/>
    <cellStyle name="SAPBEXfilterDrill 3 3 7" xfId="26288"/>
    <cellStyle name="SAPBEXfilterDrill 3 3 7 2" xfId="26289"/>
    <cellStyle name="SAPBEXfilterDrill 3 3 7 2 2" xfId="26290"/>
    <cellStyle name="SAPBEXfilterDrill 3 3 7 3" xfId="26291"/>
    <cellStyle name="SAPBEXfilterDrill 3 3 7 3 2" xfId="26292"/>
    <cellStyle name="SAPBEXfilterDrill 3 3 7 4" xfId="26293"/>
    <cellStyle name="SAPBEXfilterDrill 3 3 8" xfId="26294"/>
    <cellStyle name="SAPBEXfilterDrill 3 3 8 2" xfId="26295"/>
    <cellStyle name="SAPBEXfilterDrill 3 3 9" xfId="26296"/>
    <cellStyle name="SAPBEXfilterDrill 3 3 9 2" xfId="26297"/>
    <cellStyle name="SAPBEXfilterDrill 3 4" xfId="26298"/>
    <cellStyle name="SAPBEXfilterDrill 3 4 10" xfId="26299"/>
    <cellStyle name="SAPBEXfilterDrill 3 4 2" xfId="26300"/>
    <cellStyle name="SAPBEXfilterDrill 3 4 2 2" xfId="26301"/>
    <cellStyle name="SAPBEXfilterDrill 3 4 2 2 2" xfId="26302"/>
    <cellStyle name="SAPBEXfilterDrill 3 4 2 2 2 2" xfId="26303"/>
    <cellStyle name="SAPBEXfilterDrill 3 4 2 2 3" xfId="26304"/>
    <cellStyle name="SAPBEXfilterDrill 3 4 2 2 3 2" xfId="26305"/>
    <cellStyle name="SAPBEXfilterDrill 3 4 2 2 4" xfId="26306"/>
    <cellStyle name="SAPBEXfilterDrill 3 4 2 3" xfId="26307"/>
    <cellStyle name="SAPBEXfilterDrill 3 4 2 3 2" xfId="26308"/>
    <cellStyle name="SAPBEXfilterDrill 3 4 2 4" xfId="26309"/>
    <cellStyle name="SAPBEXfilterDrill 3 4 2 4 2" xfId="26310"/>
    <cellStyle name="SAPBEXfilterDrill 3 4 2 5" xfId="26311"/>
    <cellStyle name="SAPBEXfilterDrill 3 4 3" xfId="26312"/>
    <cellStyle name="SAPBEXfilterDrill 3 4 3 2" xfId="26313"/>
    <cellStyle name="SAPBEXfilterDrill 3 4 3 2 2" xfId="26314"/>
    <cellStyle name="SAPBEXfilterDrill 3 4 3 2 2 2" xfId="26315"/>
    <cellStyle name="SAPBEXfilterDrill 3 4 3 2 3" xfId="26316"/>
    <cellStyle name="SAPBEXfilterDrill 3 4 3 2 3 2" xfId="26317"/>
    <cellStyle name="SAPBEXfilterDrill 3 4 3 2 4" xfId="26318"/>
    <cellStyle name="SAPBEXfilterDrill 3 4 3 3" xfId="26319"/>
    <cellStyle name="SAPBEXfilterDrill 3 4 3 3 2" xfId="26320"/>
    <cellStyle name="SAPBEXfilterDrill 3 4 3 4" xfId="26321"/>
    <cellStyle name="SAPBEXfilterDrill 3 4 3 4 2" xfId="26322"/>
    <cellStyle name="SAPBEXfilterDrill 3 4 3 5" xfId="26323"/>
    <cellStyle name="SAPBEXfilterDrill 3 4 4" xfId="26324"/>
    <cellStyle name="SAPBEXfilterDrill 3 4 4 2" xfId="26325"/>
    <cellStyle name="SAPBEXfilterDrill 3 4 4 2 2" xfId="26326"/>
    <cellStyle name="SAPBEXfilterDrill 3 4 4 2 2 2" xfId="26327"/>
    <cellStyle name="SAPBEXfilterDrill 3 4 4 2 3" xfId="26328"/>
    <cellStyle name="SAPBEXfilterDrill 3 4 4 2 3 2" xfId="26329"/>
    <cellStyle name="SAPBEXfilterDrill 3 4 4 2 4" xfId="26330"/>
    <cellStyle name="SAPBEXfilterDrill 3 4 4 3" xfId="26331"/>
    <cellStyle name="SAPBEXfilterDrill 3 4 4 3 2" xfId="26332"/>
    <cellStyle name="SAPBEXfilterDrill 3 4 4 4" xfId="26333"/>
    <cellStyle name="SAPBEXfilterDrill 3 4 4 4 2" xfId="26334"/>
    <cellStyle name="SAPBEXfilterDrill 3 4 4 5" xfId="26335"/>
    <cellStyle name="SAPBEXfilterDrill 3 4 5" xfId="26336"/>
    <cellStyle name="SAPBEXfilterDrill 3 4 5 2" xfId="26337"/>
    <cellStyle name="SAPBEXfilterDrill 3 4 5 2 2" xfId="26338"/>
    <cellStyle name="SAPBEXfilterDrill 3 4 5 2 2 2" xfId="26339"/>
    <cellStyle name="SAPBEXfilterDrill 3 4 5 2 3" xfId="26340"/>
    <cellStyle name="SAPBEXfilterDrill 3 4 5 2 3 2" xfId="26341"/>
    <cellStyle name="SAPBEXfilterDrill 3 4 5 2 4" xfId="26342"/>
    <cellStyle name="SAPBEXfilterDrill 3 4 5 3" xfId="26343"/>
    <cellStyle name="SAPBEXfilterDrill 3 4 5 3 2" xfId="26344"/>
    <cellStyle name="SAPBEXfilterDrill 3 4 5 4" xfId="26345"/>
    <cellStyle name="SAPBEXfilterDrill 3 4 5 4 2" xfId="26346"/>
    <cellStyle name="SAPBEXfilterDrill 3 4 5 5" xfId="26347"/>
    <cellStyle name="SAPBEXfilterDrill 3 4 6" xfId="26348"/>
    <cellStyle name="SAPBEXfilterDrill 3 4 6 2" xfId="26349"/>
    <cellStyle name="SAPBEXfilterDrill 3 4 6 2 2" xfId="26350"/>
    <cellStyle name="SAPBEXfilterDrill 3 4 6 2 2 2" xfId="26351"/>
    <cellStyle name="SAPBEXfilterDrill 3 4 6 2 3" xfId="26352"/>
    <cellStyle name="SAPBEXfilterDrill 3 4 6 2 3 2" xfId="26353"/>
    <cellStyle name="SAPBEXfilterDrill 3 4 6 2 4" xfId="26354"/>
    <cellStyle name="SAPBEXfilterDrill 3 4 6 3" xfId="26355"/>
    <cellStyle name="SAPBEXfilterDrill 3 4 6 3 2" xfId="26356"/>
    <cellStyle name="SAPBEXfilterDrill 3 4 6 4" xfId="26357"/>
    <cellStyle name="SAPBEXfilterDrill 3 4 6 4 2" xfId="26358"/>
    <cellStyle name="SAPBEXfilterDrill 3 4 6 5" xfId="26359"/>
    <cellStyle name="SAPBEXfilterDrill 3 4 7" xfId="26360"/>
    <cellStyle name="SAPBEXfilterDrill 3 4 7 2" xfId="26361"/>
    <cellStyle name="SAPBEXfilterDrill 3 4 7 2 2" xfId="26362"/>
    <cellStyle name="SAPBEXfilterDrill 3 4 7 3" xfId="26363"/>
    <cellStyle name="SAPBEXfilterDrill 3 4 7 3 2" xfId="26364"/>
    <cellStyle name="SAPBEXfilterDrill 3 4 7 4" xfId="26365"/>
    <cellStyle name="SAPBEXfilterDrill 3 4 8" xfId="26366"/>
    <cellStyle name="SAPBEXfilterDrill 3 4 8 2" xfId="26367"/>
    <cellStyle name="SAPBEXfilterDrill 3 4 9" xfId="26368"/>
    <cellStyle name="SAPBEXfilterDrill 3 4 9 2" xfId="26369"/>
    <cellStyle name="SAPBEXfilterDrill 3 5" xfId="26370"/>
    <cellStyle name="SAPBEXfilterDrill 3 5 2" xfId="26371"/>
    <cellStyle name="SAPBEXfilterDrill 3 5 2 2" xfId="26372"/>
    <cellStyle name="SAPBEXfilterDrill 3 5 2 2 2" xfId="26373"/>
    <cellStyle name="SAPBEXfilterDrill 3 5 2 3" xfId="26374"/>
    <cellStyle name="SAPBEXfilterDrill 3 5 2 3 2" xfId="26375"/>
    <cellStyle name="SAPBEXfilterDrill 3 5 2 4" xfId="26376"/>
    <cellStyle name="SAPBEXfilterDrill 3 5 3" xfId="26377"/>
    <cellStyle name="SAPBEXfilterDrill 3 5 3 2" xfId="26378"/>
    <cellStyle name="SAPBEXfilterDrill 3 5 4" xfId="26379"/>
    <cellStyle name="SAPBEXfilterDrill 3 5 4 2" xfId="26380"/>
    <cellStyle name="SAPBEXfilterDrill 3 5 5" xfId="26381"/>
    <cellStyle name="SAPBEXfilterDrill 3 6" xfId="26382"/>
    <cellStyle name="SAPBEXfilterDrill 3 6 2" xfId="26383"/>
    <cellStyle name="SAPBEXfilterDrill 3 6 2 2" xfId="26384"/>
    <cellStyle name="SAPBEXfilterDrill 3 6 2 2 2" xfId="26385"/>
    <cellStyle name="SAPBEXfilterDrill 3 6 2 3" xfId="26386"/>
    <cellStyle name="SAPBEXfilterDrill 3 6 2 3 2" xfId="26387"/>
    <cellStyle name="SAPBEXfilterDrill 3 6 2 4" xfId="26388"/>
    <cellStyle name="SAPBEXfilterDrill 3 6 3" xfId="26389"/>
    <cellStyle name="SAPBEXfilterDrill 3 6 3 2" xfId="26390"/>
    <cellStyle name="SAPBEXfilterDrill 3 6 4" xfId="26391"/>
    <cellStyle name="SAPBEXfilterDrill 3 6 4 2" xfId="26392"/>
    <cellStyle name="SAPBEXfilterDrill 3 6 5" xfId="26393"/>
    <cellStyle name="SAPBEXfilterDrill 3 7" xfId="26394"/>
    <cellStyle name="SAPBEXfilterDrill 3 7 2" xfId="26395"/>
    <cellStyle name="SAPBEXfilterDrill 3 7 2 2" xfId="26396"/>
    <cellStyle name="SAPBEXfilterDrill 3 7 2 2 2" xfId="26397"/>
    <cellStyle name="SAPBEXfilterDrill 3 7 2 3" xfId="26398"/>
    <cellStyle name="SAPBEXfilterDrill 3 7 2 3 2" xfId="26399"/>
    <cellStyle name="SAPBEXfilterDrill 3 7 2 4" xfId="26400"/>
    <cellStyle name="SAPBEXfilterDrill 3 7 3" xfId="26401"/>
    <cellStyle name="SAPBEXfilterDrill 3 7 3 2" xfId="26402"/>
    <cellStyle name="SAPBEXfilterDrill 3 7 4" xfId="26403"/>
    <cellStyle name="SAPBEXfilterDrill 3 7 4 2" xfId="26404"/>
    <cellStyle name="SAPBEXfilterDrill 3 7 5" xfId="26405"/>
    <cellStyle name="SAPBEXfilterDrill 3 8" xfId="26406"/>
    <cellStyle name="SAPBEXfilterDrill 3 8 2" xfId="26407"/>
    <cellStyle name="SAPBEXfilterDrill 3 8 2 2" xfId="26408"/>
    <cellStyle name="SAPBEXfilterDrill 3 8 2 2 2" xfId="26409"/>
    <cellStyle name="SAPBEXfilterDrill 3 8 2 3" xfId="26410"/>
    <cellStyle name="SAPBEXfilterDrill 3 8 2 3 2" xfId="26411"/>
    <cellStyle name="SAPBEXfilterDrill 3 8 2 4" xfId="26412"/>
    <cellStyle name="SAPBEXfilterDrill 3 8 3" xfId="26413"/>
    <cellStyle name="SAPBEXfilterDrill 3 8 3 2" xfId="26414"/>
    <cellStyle name="SAPBEXfilterDrill 3 8 4" xfId="26415"/>
    <cellStyle name="SAPBEXfilterDrill 3 8 4 2" xfId="26416"/>
    <cellStyle name="SAPBEXfilterDrill 3 8 5" xfId="26417"/>
    <cellStyle name="SAPBEXfilterDrill 3 9" xfId="26418"/>
    <cellStyle name="SAPBEXfilterDrill 3 9 2" xfId="26419"/>
    <cellStyle name="SAPBEXfilterDrill 3 9 2 2" xfId="26420"/>
    <cellStyle name="SAPBEXfilterDrill 3 9 2 2 2" xfId="26421"/>
    <cellStyle name="SAPBEXfilterDrill 3 9 2 3" xfId="26422"/>
    <cellStyle name="SAPBEXfilterDrill 3 9 2 3 2" xfId="26423"/>
    <cellStyle name="SAPBEXfilterDrill 3 9 2 4" xfId="26424"/>
    <cellStyle name="SAPBEXfilterDrill 3 9 3" xfId="26425"/>
    <cellStyle name="SAPBEXfilterDrill 3 9 3 2" xfId="26426"/>
    <cellStyle name="SAPBEXfilterDrill 3 9 4" xfId="26427"/>
    <cellStyle name="SAPBEXfilterDrill 3 9 4 2" xfId="26428"/>
    <cellStyle name="SAPBEXfilterDrill 3 9 5" xfId="26429"/>
    <cellStyle name="SAPBEXfilterDrill 4" xfId="845"/>
    <cellStyle name="SAPBEXfilterDrill 4 10" xfId="26430"/>
    <cellStyle name="SAPBEXfilterDrill 4 2" xfId="26431"/>
    <cellStyle name="SAPBEXfilterDrill 4 2 2" xfId="26432"/>
    <cellStyle name="SAPBEXfilterDrill 4 2 2 2" xfId="26433"/>
    <cellStyle name="SAPBEXfilterDrill 4 2 2 2 2" xfId="26434"/>
    <cellStyle name="SAPBEXfilterDrill 4 2 2 3" xfId="26435"/>
    <cellStyle name="SAPBEXfilterDrill 4 2 2 3 2" xfId="26436"/>
    <cellStyle name="SAPBEXfilterDrill 4 2 2 4" xfId="26437"/>
    <cellStyle name="SAPBEXfilterDrill 4 2 3" xfId="26438"/>
    <cellStyle name="SAPBEXfilterDrill 4 2 3 2" xfId="26439"/>
    <cellStyle name="SAPBEXfilterDrill 4 2 4" xfId="26440"/>
    <cellStyle name="SAPBEXfilterDrill 4 2 4 2" xfId="26441"/>
    <cellStyle name="SAPBEXfilterDrill 4 2 5" xfId="26442"/>
    <cellStyle name="SAPBEXfilterDrill 4 3" xfId="26443"/>
    <cellStyle name="SAPBEXfilterDrill 4 3 2" xfId="26444"/>
    <cellStyle name="SAPBEXfilterDrill 4 3 2 2" xfId="26445"/>
    <cellStyle name="SAPBEXfilterDrill 4 3 2 2 2" xfId="26446"/>
    <cellStyle name="SAPBEXfilterDrill 4 3 2 3" xfId="26447"/>
    <cellStyle name="SAPBEXfilterDrill 4 3 2 3 2" xfId="26448"/>
    <cellStyle name="SAPBEXfilterDrill 4 3 2 4" xfId="26449"/>
    <cellStyle name="SAPBEXfilterDrill 4 3 3" xfId="26450"/>
    <cellStyle name="SAPBEXfilterDrill 4 3 3 2" xfId="26451"/>
    <cellStyle name="SAPBEXfilterDrill 4 3 4" xfId="26452"/>
    <cellStyle name="SAPBEXfilterDrill 4 3 4 2" xfId="26453"/>
    <cellStyle name="SAPBEXfilterDrill 4 3 5" xfId="26454"/>
    <cellStyle name="SAPBEXfilterDrill 4 4" xfId="26455"/>
    <cellStyle name="SAPBEXfilterDrill 4 4 2" xfId="26456"/>
    <cellStyle name="SAPBEXfilterDrill 4 4 2 2" xfId="26457"/>
    <cellStyle name="SAPBEXfilterDrill 4 4 2 2 2" xfId="26458"/>
    <cellStyle name="SAPBEXfilterDrill 4 4 2 3" xfId="26459"/>
    <cellStyle name="SAPBEXfilterDrill 4 4 2 3 2" xfId="26460"/>
    <cellStyle name="SAPBEXfilterDrill 4 4 2 4" xfId="26461"/>
    <cellStyle name="SAPBEXfilterDrill 4 4 3" xfId="26462"/>
    <cellStyle name="SAPBEXfilterDrill 4 4 3 2" xfId="26463"/>
    <cellStyle name="SAPBEXfilterDrill 4 4 4" xfId="26464"/>
    <cellStyle name="SAPBEXfilterDrill 4 4 4 2" xfId="26465"/>
    <cellStyle name="SAPBEXfilterDrill 4 4 5" xfId="26466"/>
    <cellStyle name="SAPBEXfilterDrill 4 5" xfId="26467"/>
    <cellStyle name="SAPBEXfilterDrill 4 5 2" xfId="26468"/>
    <cellStyle name="SAPBEXfilterDrill 4 5 2 2" xfId="26469"/>
    <cellStyle name="SAPBEXfilterDrill 4 5 2 2 2" xfId="26470"/>
    <cellStyle name="SAPBEXfilterDrill 4 5 2 3" xfId="26471"/>
    <cellStyle name="SAPBEXfilterDrill 4 5 2 3 2" xfId="26472"/>
    <cellStyle name="SAPBEXfilterDrill 4 5 2 4" xfId="26473"/>
    <cellStyle name="SAPBEXfilterDrill 4 5 3" xfId="26474"/>
    <cellStyle name="SAPBEXfilterDrill 4 5 3 2" xfId="26475"/>
    <cellStyle name="SAPBEXfilterDrill 4 5 4" xfId="26476"/>
    <cellStyle name="SAPBEXfilterDrill 4 5 4 2" xfId="26477"/>
    <cellStyle name="SAPBEXfilterDrill 4 5 5" xfId="26478"/>
    <cellStyle name="SAPBEXfilterDrill 4 6" xfId="26479"/>
    <cellStyle name="SAPBEXfilterDrill 4 6 2" xfId="26480"/>
    <cellStyle name="SAPBEXfilterDrill 4 6 2 2" xfId="26481"/>
    <cellStyle name="SAPBEXfilterDrill 4 6 2 2 2" xfId="26482"/>
    <cellStyle name="SAPBEXfilterDrill 4 6 2 3" xfId="26483"/>
    <cellStyle name="SAPBEXfilterDrill 4 6 2 3 2" xfId="26484"/>
    <cellStyle name="SAPBEXfilterDrill 4 6 2 4" xfId="26485"/>
    <cellStyle name="SAPBEXfilterDrill 4 6 3" xfId="26486"/>
    <cellStyle name="SAPBEXfilterDrill 4 6 3 2" xfId="26487"/>
    <cellStyle name="SAPBEXfilterDrill 4 6 4" xfId="26488"/>
    <cellStyle name="SAPBEXfilterDrill 4 6 4 2" xfId="26489"/>
    <cellStyle name="SAPBEXfilterDrill 4 6 5" xfId="26490"/>
    <cellStyle name="SAPBEXfilterDrill 4 7" xfId="26491"/>
    <cellStyle name="SAPBEXfilterDrill 4 7 2" xfId="26492"/>
    <cellStyle name="SAPBEXfilterDrill 4 7 2 2" xfId="26493"/>
    <cellStyle name="SAPBEXfilterDrill 4 7 3" xfId="26494"/>
    <cellStyle name="SAPBEXfilterDrill 4 7 3 2" xfId="26495"/>
    <cellStyle name="SAPBEXfilterDrill 4 7 4" xfId="26496"/>
    <cellStyle name="SAPBEXfilterDrill 4 8" xfId="26497"/>
    <cellStyle name="SAPBEXfilterDrill 4 8 2" xfId="26498"/>
    <cellStyle name="SAPBEXfilterDrill 4 9" xfId="26499"/>
    <cellStyle name="SAPBEXfilterDrill 4 9 2" xfId="26500"/>
    <cellStyle name="SAPBEXfilterDrill 5" xfId="846"/>
    <cellStyle name="SAPBEXfilterDrill 5 10" xfId="26501"/>
    <cellStyle name="SAPBEXfilterDrill 5 2" xfId="26502"/>
    <cellStyle name="SAPBEXfilterDrill 5 2 2" xfId="26503"/>
    <cellStyle name="SAPBEXfilterDrill 5 2 2 2" xfId="26504"/>
    <cellStyle name="SAPBEXfilterDrill 5 2 2 2 2" xfId="26505"/>
    <cellStyle name="SAPBEXfilterDrill 5 2 2 3" xfId="26506"/>
    <cellStyle name="SAPBEXfilterDrill 5 2 2 3 2" xfId="26507"/>
    <cellStyle name="SAPBEXfilterDrill 5 2 2 4" xfId="26508"/>
    <cellStyle name="SAPBEXfilterDrill 5 2 3" xfId="26509"/>
    <cellStyle name="SAPBEXfilterDrill 5 2 3 2" xfId="26510"/>
    <cellStyle name="SAPBEXfilterDrill 5 2 4" xfId="26511"/>
    <cellStyle name="SAPBEXfilterDrill 5 2 4 2" xfId="26512"/>
    <cellStyle name="SAPBEXfilterDrill 5 2 5" xfId="26513"/>
    <cellStyle name="SAPBEXfilterDrill 5 3" xfId="26514"/>
    <cellStyle name="SAPBEXfilterDrill 5 3 2" xfId="26515"/>
    <cellStyle name="SAPBEXfilterDrill 5 3 2 2" xfId="26516"/>
    <cellStyle name="SAPBEXfilterDrill 5 3 2 2 2" xfId="26517"/>
    <cellStyle name="SAPBEXfilterDrill 5 3 2 3" xfId="26518"/>
    <cellStyle name="SAPBEXfilterDrill 5 3 2 3 2" xfId="26519"/>
    <cellStyle name="SAPBEXfilterDrill 5 3 2 4" xfId="26520"/>
    <cellStyle name="SAPBEXfilterDrill 5 3 3" xfId="26521"/>
    <cellStyle name="SAPBEXfilterDrill 5 3 3 2" xfId="26522"/>
    <cellStyle name="SAPBEXfilterDrill 5 3 4" xfId="26523"/>
    <cellStyle name="SAPBEXfilterDrill 5 3 4 2" xfId="26524"/>
    <cellStyle name="SAPBEXfilterDrill 5 3 5" xfId="26525"/>
    <cellStyle name="SAPBEXfilterDrill 5 4" xfId="26526"/>
    <cellStyle name="SAPBEXfilterDrill 5 4 2" xfId="26527"/>
    <cellStyle name="SAPBEXfilterDrill 5 4 2 2" xfId="26528"/>
    <cellStyle name="SAPBEXfilterDrill 5 4 2 2 2" xfId="26529"/>
    <cellStyle name="SAPBEXfilterDrill 5 4 2 3" xfId="26530"/>
    <cellStyle name="SAPBEXfilterDrill 5 4 2 3 2" xfId="26531"/>
    <cellStyle name="SAPBEXfilterDrill 5 4 2 4" xfId="26532"/>
    <cellStyle name="SAPBEXfilterDrill 5 4 3" xfId="26533"/>
    <cellStyle name="SAPBEXfilterDrill 5 4 3 2" xfId="26534"/>
    <cellStyle name="SAPBEXfilterDrill 5 4 4" xfId="26535"/>
    <cellStyle name="SAPBEXfilterDrill 5 4 4 2" xfId="26536"/>
    <cellStyle name="SAPBEXfilterDrill 5 4 5" xfId="26537"/>
    <cellStyle name="SAPBEXfilterDrill 5 5" xfId="26538"/>
    <cellStyle name="SAPBEXfilterDrill 5 5 2" xfId="26539"/>
    <cellStyle name="SAPBEXfilterDrill 5 5 2 2" xfId="26540"/>
    <cellStyle name="SAPBEXfilterDrill 5 5 2 2 2" xfId="26541"/>
    <cellStyle name="SAPBEXfilterDrill 5 5 2 3" xfId="26542"/>
    <cellStyle name="SAPBEXfilterDrill 5 5 2 3 2" xfId="26543"/>
    <cellStyle name="SAPBEXfilterDrill 5 5 2 4" xfId="26544"/>
    <cellStyle name="SAPBEXfilterDrill 5 5 3" xfId="26545"/>
    <cellStyle name="SAPBEXfilterDrill 5 5 3 2" xfId="26546"/>
    <cellStyle name="SAPBEXfilterDrill 5 5 4" xfId="26547"/>
    <cellStyle name="SAPBEXfilterDrill 5 5 4 2" xfId="26548"/>
    <cellStyle name="SAPBEXfilterDrill 5 5 5" xfId="26549"/>
    <cellStyle name="SAPBEXfilterDrill 5 6" xfId="26550"/>
    <cellStyle name="SAPBEXfilterDrill 5 6 2" xfId="26551"/>
    <cellStyle name="SAPBEXfilterDrill 5 6 2 2" xfId="26552"/>
    <cellStyle name="SAPBEXfilterDrill 5 6 2 2 2" xfId="26553"/>
    <cellStyle name="SAPBEXfilterDrill 5 6 2 3" xfId="26554"/>
    <cellStyle name="SAPBEXfilterDrill 5 6 2 3 2" xfId="26555"/>
    <cellStyle name="SAPBEXfilterDrill 5 6 2 4" xfId="26556"/>
    <cellStyle name="SAPBEXfilterDrill 5 6 3" xfId="26557"/>
    <cellStyle name="SAPBEXfilterDrill 5 6 3 2" xfId="26558"/>
    <cellStyle name="SAPBEXfilterDrill 5 6 4" xfId="26559"/>
    <cellStyle name="SAPBEXfilterDrill 5 6 4 2" xfId="26560"/>
    <cellStyle name="SAPBEXfilterDrill 5 6 5" xfId="26561"/>
    <cellStyle name="SAPBEXfilterDrill 5 7" xfId="26562"/>
    <cellStyle name="SAPBEXfilterDrill 5 7 2" xfId="26563"/>
    <cellStyle name="SAPBEXfilterDrill 5 7 2 2" xfId="26564"/>
    <cellStyle name="SAPBEXfilterDrill 5 7 3" xfId="26565"/>
    <cellStyle name="SAPBEXfilterDrill 5 7 3 2" xfId="26566"/>
    <cellStyle name="SAPBEXfilterDrill 5 7 4" xfId="26567"/>
    <cellStyle name="SAPBEXfilterDrill 5 8" xfId="26568"/>
    <cellStyle name="SAPBEXfilterDrill 5 8 2" xfId="26569"/>
    <cellStyle name="SAPBEXfilterDrill 5 9" xfId="26570"/>
    <cellStyle name="SAPBEXfilterDrill 5 9 2" xfId="26571"/>
    <cellStyle name="SAPBEXfilterDrill 6" xfId="847"/>
    <cellStyle name="SAPBEXfilterDrill 6 10" xfId="26572"/>
    <cellStyle name="SAPBEXfilterDrill 6 2" xfId="26573"/>
    <cellStyle name="SAPBEXfilterDrill 6 2 2" xfId="26574"/>
    <cellStyle name="SAPBEXfilterDrill 6 2 2 2" xfId="26575"/>
    <cellStyle name="SAPBEXfilterDrill 6 2 2 2 2" xfId="26576"/>
    <cellStyle name="SAPBEXfilterDrill 6 2 2 3" xfId="26577"/>
    <cellStyle name="SAPBEXfilterDrill 6 2 2 3 2" xfId="26578"/>
    <cellStyle name="SAPBEXfilterDrill 6 2 2 4" xfId="26579"/>
    <cellStyle name="SAPBEXfilterDrill 6 2 3" xfId="26580"/>
    <cellStyle name="SAPBEXfilterDrill 6 2 3 2" xfId="26581"/>
    <cellStyle name="SAPBEXfilterDrill 6 2 4" xfId="26582"/>
    <cellStyle name="SAPBEXfilterDrill 6 2 4 2" xfId="26583"/>
    <cellStyle name="SAPBEXfilterDrill 6 2 5" xfId="26584"/>
    <cellStyle name="SAPBEXfilterDrill 6 3" xfId="26585"/>
    <cellStyle name="SAPBEXfilterDrill 6 3 2" xfId="26586"/>
    <cellStyle name="SAPBEXfilterDrill 6 3 2 2" xfId="26587"/>
    <cellStyle name="SAPBEXfilterDrill 6 3 2 2 2" xfId="26588"/>
    <cellStyle name="SAPBEXfilterDrill 6 3 2 3" xfId="26589"/>
    <cellStyle name="SAPBEXfilterDrill 6 3 2 3 2" xfId="26590"/>
    <cellStyle name="SAPBEXfilterDrill 6 3 2 4" xfId="26591"/>
    <cellStyle name="SAPBEXfilterDrill 6 3 3" xfId="26592"/>
    <cellStyle name="SAPBEXfilterDrill 6 3 3 2" xfId="26593"/>
    <cellStyle name="SAPBEXfilterDrill 6 3 4" xfId="26594"/>
    <cellStyle name="SAPBEXfilterDrill 6 3 4 2" xfId="26595"/>
    <cellStyle name="SAPBEXfilterDrill 6 3 5" xfId="26596"/>
    <cellStyle name="SAPBEXfilterDrill 6 4" xfId="26597"/>
    <cellStyle name="SAPBEXfilterDrill 6 4 2" xfId="26598"/>
    <cellStyle name="SAPBEXfilterDrill 6 4 2 2" xfId="26599"/>
    <cellStyle name="SAPBEXfilterDrill 6 4 2 2 2" xfId="26600"/>
    <cellStyle name="SAPBEXfilterDrill 6 4 2 3" xfId="26601"/>
    <cellStyle name="SAPBEXfilterDrill 6 4 2 3 2" xfId="26602"/>
    <cellStyle name="SAPBEXfilterDrill 6 4 2 4" xfId="26603"/>
    <cellStyle name="SAPBEXfilterDrill 6 4 3" xfId="26604"/>
    <cellStyle name="SAPBEXfilterDrill 6 4 3 2" xfId="26605"/>
    <cellStyle name="SAPBEXfilterDrill 6 4 4" xfId="26606"/>
    <cellStyle name="SAPBEXfilterDrill 6 4 4 2" xfId="26607"/>
    <cellStyle name="SAPBEXfilterDrill 6 4 5" xfId="26608"/>
    <cellStyle name="SAPBEXfilterDrill 6 5" xfId="26609"/>
    <cellStyle name="SAPBEXfilterDrill 6 5 2" xfId="26610"/>
    <cellStyle name="SAPBEXfilterDrill 6 5 2 2" xfId="26611"/>
    <cellStyle name="SAPBEXfilterDrill 6 5 2 2 2" xfId="26612"/>
    <cellStyle name="SAPBEXfilterDrill 6 5 2 3" xfId="26613"/>
    <cellStyle name="SAPBEXfilterDrill 6 5 2 3 2" xfId="26614"/>
    <cellStyle name="SAPBEXfilterDrill 6 5 2 4" xfId="26615"/>
    <cellStyle name="SAPBEXfilterDrill 6 5 3" xfId="26616"/>
    <cellStyle name="SAPBEXfilterDrill 6 5 3 2" xfId="26617"/>
    <cellStyle name="SAPBEXfilterDrill 6 5 4" xfId="26618"/>
    <cellStyle name="SAPBEXfilterDrill 6 5 4 2" xfId="26619"/>
    <cellStyle name="SAPBEXfilterDrill 6 5 5" xfId="26620"/>
    <cellStyle name="SAPBEXfilterDrill 6 6" xfId="26621"/>
    <cellStyle name="SAPBEXfilterDrill 6 6 2" xfId="26622"/>
    <cellStyle name="SAPBEXfilterDrill 6 6 2 2" xfId="26623"/>
    <cellStyle name="SAPBEXfilterDrill 6 6 2 2 2" xfId="26624"/>
    <cellStyle name="SAPBEXfilterDrill 6 6 2 3" xfId="26625"/>
    <cellStyle name="SAPBEXfilterDrill 6 6 2 3 2" xfId="26626"/>
    <cellStyle name="SAPBEXfilterDrill 6 6 2 4" xfId="26627"/>
    <cellStyle name="SAPBEXfilterDrill 6 6 3" xfId="26628"/>
    <cellStyle name="SAPBEXfilterDrill 6 6 3 2" xfId="26629"/>
    <cellStyle name="SAPBEXfilterDrill 6 6 4" xfId="26630"/>
    <cellStyle name="SAPBEXfilterDrill 6 6 4 2" xfId="26631"/>
    <cellStyle name="SAPBEXfilterDrill 6 6 5" xfId="26632"/>
    <cellStyle name="SAPBEXfilterDrill 6 7" xfId="26633"/>
    <cellStyle name="SAPBEXfilterDrill 6 7 2" xfId="26634"/>
    <cellStyle name="SAPBEXfilterDrill 6 7 2 2" xfId="26635"/>
    <cellStyle name="SAPBEXfilterDrill 6 7 3" xfId="26636"/>
    <cellStyle name="SAPBEXfilterDrill 6 7 3 2" xfId="26637"/>
    <cellStyle name="SAPBEXfilterDrill 6 7 4" xfId="26638"/>
    <cellStyle name="SAPBEXfilterDrill 6 8" xfId="26639"/>
    <cellStyle name="SAPBEXfilterDrill 6 8 2" xfId="26640"/>
    <cellStyle name="SAPBEXfilterDrill 6 9" xfId="26641"/>
    <cellStyle name="SAPBEXfilterDrill 6 9 2" xfId="26642"/>
    <cellStyle name="SAPBEXfilterDrill 7" xfId="26643"/>
    <cellStyle name="SAPBEXfilterDrill 7 2" xfId="26644"/>
    <cellStyle name="SAPBEXfilterDrill 7 2 2" xfId="26645"/>
    <cellStyle name="SAPBEXfilterDrill 7 2 2 2" xfId="26646"/>
    <cellStyle name="SAPBEXfilterDrill 7 2 3" xfId="26647"/>
    <cellStyle name="SAPBEXfilterDrill 7 2 3 2" xfId="26648"/>
    <cellStyle name="SAPBEXfilterDrill 7 2 4" xfId="26649"/>
    <cellStyle name="SAPBEXfilterDrill 7 3" xfId="26650"/>
    <cellStyle name="SAPBEXfilterDrill 7 3 2" xfId="26651"/>
    <cellStyle name="SAPBEXfilterDrill 7 4" xfId="26652"/>
    <cellStyle name="SAPBEXfilterDrill 7 4 2" xfId="26653"/>
    <cellStyle name="SAPBEXfilterDrill 7 5" xfId="26654"/>
    <cellStyle name="SAPBEXfilterDrill 8" xfId="26655"/>
    <cellStyle name="SAPBEXfilterDrill 8 2" xfId="26656"/>
    <cellStyle name="SAPBEXfilterDrill 8 2 2" xfId="26657"/>
    <cellStyle name="SAPBEXfilterDrill 8 2 2 2" xfId="26658"/>
    <cellStyle name="SAPBEXfilterDrill 8 2 3" xfId="26659"/>
    <cellStyle name="SAPBEXfilterDrill 8 2 3 2" xfId="26660"/>
    <cellStyle name="SAPBEXfilterDrill 8 2 4" xfId="26661"/>
    <cellStyle name="SAPBEXfilterDrill 8 3" xfId="26662"/>
    <cellStyle name="SAPBEXfilterDrill 8 3 2" xfId="26663"/>
    <cellStyle name="SAPBEXfilterDrill 8 4" xfId="26664"/>
    <cellStyle name="SAPBEXfilterDrill 8 4 2" xfId="26665"/>
    <cellStyle name="SAPBEXfilterDrill 8 5" xfId="26666"/>
    <cellStyle name="SAPBEXfilterDrill 9" xfId="26667"/>
    <cellStyle name="SAPBEXfilterDrill 9 2" xfId="26668"/>
    <cellStyle name="SAPBEXfilterDrill 9 2 2" xfId="26669"/>
    <cellStyle name="SAPBEXfilterDrill 9 2 2 2" xfId="26670"/>
    <cellStyle name="SAPBEXfilterDrill 9 2 3" xfId="26671"/>
    <cellStyle name="SAPBEXfilterDrill 9 2 3 2" xfId="26672"/>
    <cellStyle name="SAPBEXfilterDrill 9 2 4" xfId="26673"/>
    <cellStyle name="SAPBEXfilterDrill 9 3" xfId="26674"/>
    <cellStyle name="SAPBEXfilterDrill 9 3 2" xfId="26675"/>
    <cellStyle name="SAPBEXfilterDrill 9 4" xfId="26676"/>
    <cellStyle name="SAPBEXfilterDrill 9 4 2" xfId="26677"/>
    <cellStyle name="SAPBEXfilterDrill 9 5" xfId="26678"/>
    <cellStyle name="SAPBEXfilterDrill_FPL Georgia Tax As of October 2010" xfId="848"/>
    <cellStyle name="SAPBEXfilterItem" xfId="849"/>
    <cellStyle name="SAPBEXfilterItem 10" xfId="26679"/>
    <cellStyle name="SAPBEXfilterItem 10 2" xfId="26680"/>
    <cellStyle name="SAPBEXfilterItem 10 2 2" xfId="26681"/>
    <cellStyle name="SAPBEXfilterItem 10 2 2 2" xfId="26682"/>
    <cellStyle name="SAPBEXfilterItem 10 2 3" xfId="26683"/>
    <cellStyle name="SAPBEXfilterItem 10 2 3 2" xfId="26684"/>
    <cellStyle name="SAPBEXfilterItem 10 2 4" xfId="26685"/>
    <cellStyle name="SAPBEXfilterItem 10 3" xfId="26686"/>
    <cellStyle name="SAPBEXfilterItem 10 3 2" xfId="26687"/>
    <cellStyle name="SAPBEXfilterItem 10 4" xfId="26688"/>
    <cellStyle name="SAPBEXfilterItem 10 4 2" xfId="26689"/>
    <cellStyle name="SAPBEXfilterItem 10 5" xfId="26690"/>
    <cellStyle name="SAPBEXfilterItem 11" xfId="26691"/>
    <cellStyle name="SAPBEXfilterItem 11 2" xfId="26692"/>
    <cellStyle name="SAPBEXfilterItem 11 2 2" xfId="26693"/>
    <cellStyle name="SAPBEXfilterItem 11 3" xfId="26694"/>
    <cellStyle name="SAPBEXfilterItem 11 3 2" xfId="26695"/>
    <cellStyle name="SAPBEXfilterItem 11 4" xfId="26696"/>
    <cellStyle name="SAPBEXfilterItem 12" xfId="26697"/>
    <cellStyle name="SAPBEXfilterItem 12 2" xfId="26698"/>
    <cellStyle name="SAPBEXfilterItem 12 2 2" xfId="26699"/>
    <cellStyle name="SAPBEXfilterItem 12 3" xfId="26700"/>
    <cellStyle name="SAPBEXfilterItem 12 3 2" xfId="26701"/>
    <cellStyle name="SAPBEXfilterItem 12 4" xfId="26702"/>
    <cellStyle name="SAPBEXfilterItem 13" xfId="26703"/>
    <cellStyle name="SAPBEXfilterItem 13 2" xfId="26704"/>
    <cellStyle name="SAPBEXfilterItem 13 2 2" xfId="26705"/>
    <cellStyle name="SAPBEXfilterItem 13 3" xfId="26706"/>
    <cellStyle name="SAPBEXfilterItem 13 3 2" xfId="26707"/>
    <cellStyle name="SAPBEXfilterItem 13 4" xfId="26708"/>
    <cellStyle name="SAPBEXfilterItem 14" xfId="26709"/>
    <cellStyle name="SAPBEXfilterItem 14 2" xfId="26710"/>
    <cellStyle name="SAPBEXfilterItem 14 2 2" xfId="26711"/>
    <cellStyle name="SAPBEXfilterItem 14 3" xfId="26712"/>
    <cellStyle name="SAPBEXfilterItem 14 3 2" xfId="26713"/>
    <cellStyle name="SAPBEXfilterItem 14 4" xfId="26714"/>
    <cellStyle name="SAPBEXfilterItem 15" xfId="26715"/>
    <cellStyle name="SAPBEXfilterItem 15 2" xfId="26716"/>
    <cellStyle name="SAPBEXfilterItem 15 2 2" xfId="26717"/>
    <cellStyle name="SAPBEXfilterItem 15 3" xfId="26718"/>
    <cellStyle name="SAPBEXfilterItem 15 3 2" xfId="26719"/>
    <cellStyle name="SAPBEXfilterItem 15 4" xfId="26720"/>
    <cellStyle name="SAPBEXfilterItem 16" xfId="26721"/>
    <cellStyle name="SAPBEXfilterItem 16 2" xfId="26722"/>
    <cellStyle name="SAPBEXfilterItem 16 2 2" xfId="26723"/>
    <cellStyle name="SAPBEXfilterItem 16 3" xfId="26724"/>
    <cellStyle name="SAPBEXfilterItem 17" xfId="26725"/>
    <cellStyle name="SAPBEXfilterItem 17 2" xfId="26726"/>
    <cellStyle name="SAPBEXfilterItem 17 2 2" xfId="26727"/>
    <cellStyle name="SAPBEXfilterItem 17 3" xfId="26728"/>
    <cellStyle name="SAPBEXfilterItem 18" xfId="26729"/>
    <cellStyle name="SAPBEXfilterItem 18 2" xfId="26730"/>
    <cellStyle name="SAPBEXfilterItem 18 2 2" xfId="26731"/>
    <cellStyle name="SAPBEXfilterItem 18 3" xfId="26732"/>
    <cellStyle name="SAPBEXfilterItem 19" xfId="26733"/>
    <cellStyle name="SAPBEXfilterItem 19 2" xfId="26734"/>
    <cellStyle name="SAPBEXfilterItem 2" xfId="850"/>
    <cellStyle name="SAPBEXfilterItem 2 10" xfId="26735"/>
    <cellStyle name="SAPBEXfilterItem 2 10 2" xfId="26736"/>
    <cellStyle name="SAPBEXfilterItem 2 10 2 2" xfId="26737"/>
    <cellStyle name="SAPBEXfilterItem 2 10 3" xfId="26738"/>
    <cellStyle name="SAPBEXfilterItem 2 10 3 2" xfId="26739"/>
    <cellStyle name="SAPBEXfilterItem 2 10 4" xfId="26740"/>
    <cellStyle name="SAPBEXfilterItem 2 11" xfId="26741"/>
    <cellStyle name="SAPBEXfilterItem 2 11 2" xfId="26742"/>
    <cellStyle name="SAPBEXfilterItem 2 11 2 2" xfId="26743"/>
    <cellStyle name="SAPBEXfilterItem 2 11 3" xfId="26744"/>
    <cellStyle name="SAPBEXfilterItem 2 11 3 2" xfId="26745"/>
    <cellStyle name="SAPBEXfilterItem 2 11 4" xfId="26746"/>
    <cellStyle name="SAPBEXfilterItem 2 12" xfId="26747"/>
    <cellStyle name="SAPBEXfilterItem 2 12 2" xfId="26748"/>
    <cellStyle name="SAPBEXfilterItem 2 12 2 2" xfId="26749"/>
    <cellStyle name="SAPBEXfilterItem 2 12 3" xfId="26750"/>
    <cellStyle name="SAPBEXfilterItem 2 12 3 2" xfId="26751"/>
    <cellStyle name="SAPBEXfilterItem 2 12 4" xfId="26752"/>
    <cellStyle name="SAPBEXfilterItem 2 13" xfId="26753"/>
    <cellStyle name="SAPBEXfilterItem 2 13 2" xfId="26754"/>
    <cellStyle name="SAPBEXfilterItem 2 13 2 2" xfId="26755"/>
    <cellStyle name="SAPBEXfilterItem 2 13 3" xfId="26756"/>
    <cellStyle name="SAPBEXfilterItem 2 13 3 2" xfId="26757"/>
    <cellStyle name="SAPBEXfilterItem 2 13 4" xfId="26758"/>
    <cellStyle name="SAPBEXfilterItem 2 14" xfId="26759"/>
    <cellStyle name="SAPBEXfilterItem 2 14 2" xfId="26760"/>
    <cellStyle name="SAPBEXfilterItem 2 14 2 2" xfId="26761"/>
    <cellStyle name="SAPBEXfilterItem 2 14 3" xfId="26762"/>
    <cellStyle name="SAPBEXfilterItem 2 14 3 2" xfId="26763"/>
    <cellStyle name="SAPBEXfilterItem 2 14 4" xfId="26764"/>
    <cellStyle name="SAPBEXfilterItem 2 15" xfId="26765"/>
    <cellStyle name="SAPBEXfilterItem 2 15 2" xfId="26766"/>
    <cellStyle name="SAPBEXfilterItem 2 15 2 2" xfId="26767"/>
    <cellStyle name="SAPBEXfilterItem 2 15 3" xfId="26768"/>
    <cellStyle name="SAPBEXfilterItem 2 16" xfId="26769"/>
    <cellStyle name="SAPBEXfilterItem 2 16 2" xfId="26770"/>
    <cellStyle name="SAPBEXfilterItem 2 16 2 2" xfId="26771"/>
    <cellStyle name="SAPBEXfilterItem 2 16 3" xfId="26772"/>
    <cellStyle name="SAPBEXfilterItem 2 17" xfId="26773"/>
    <cellStyle name="SAPBEXfilterItem 2 17 2" xfId="26774"/>
    <cellStyle name="SAPBEXfilterItem 2 17 2 2" xfId="26775"/>
    <cellStyle name="SAPBEXfilterItem 2 17 3" xfId="26776"/>
    <cellStyle name="SAPBEXfilterItem 2 18" xfId="26777"/>
    <cellStyle name="SAPBEXfilterItem 2 18 2" xfId="26778"/>
    <cellStyle name="SAPBEXfilterItem 2 19" xfId="26779"/>
    <cellStyle name="SAPBEXfilterItem 2 2" xfId="26780"/>
    <cellStyle name="SAPBEXfilterItem 2 2 10" xfId="26781"/>
    <cellStyle name="SAPBEXfilterItem 2 2 10 2" xfId="26782"/>
    <cellStyle name="SAPBEXfilterItem 2 2 10 2 2" xfId="26783"/>
    <cellStyle name="SAPBEXfilterItem 2 2 10 3" xfId="26784"/>
    <cellStyle name="SAPBEXfilterItem 2 2 10 3 2" xfId="26785"/>
    <cellStyle name="SAPBEXfilterItem 2 2 10 4" xfId="26786"/>
    <cellStyle name="SAPBEXfilterItem 2 2 11" xfId="26787"/>
    <cellStyle name="SAPBEXfilterItem 2 2 11 2" xfId="26788"/>
    <cellStyle name="SAPBEXfilterItem 2 2 12" xfId="26789"/>
    <cellStyle name="SAPBEXfilterItem 2 2 12 2" xfId="26790"/>
    <cellStyle name="SAPBEXfilterItem 2 2 13" xfId="26791"/>
    <cellStyle name="SAPBEXfilterItem 2 2 2" xfId="26792"/>
    <cellStyle name="SAPBEXfilterItem 2 2 2 10" xfId="26793"/>
    <cellStyle name="SAPBEXfilterItem 2 2 2 2" xfId="26794"/>
    <cellStyle name="SAPBEXfilterItem 2 2 2 2 2" xfId="26795"/>
    <cellStyle name="SAPBEXfilterItem 2 2 2 2 2 2" xfId="26796"/>
    <cellStyle name="SAPBEXfilterItem 2 2 2 2 2 2 2" xfId="26797"/>
    <cellStyle name="SAPBEXfilterItem 2 2 2 2 2 3" xfId="26798"/>
    <cellStyle name="SAPBEXfilterItem 2 2 2 2 2 3 2" xfId="26799"/>
    <cellStyle name="SAPBEXfilterItem 2 2 2 2 2 4" xfId="26800"/>
    <cellStyle name="SAPBEXfilterItem 2 2 2 2 3" xfId="26801"/>
    <cellStyle name="SAPBEXfilterItem 2 2 2 2 3 2" xfId="26802"/>
    <cellStyle name="SAPBEXfilterItem 2 2 2 2 4" xfId="26803"/>
    <cellStyle name="SAPBEXfilterItem 2 2 2 2 4 2" xfId="26804"/>
    <cellStyle name="SAPBEXfilterItem 2 2 2 2 5" xfId="26805"/>
    <cellStyle name="SAPBEXfilterItem 2 2 2 3" xfId="26806"/>
    <cellStyle name="SAPBEXfilterItem 2 2 2 3 2" xfId="26807"/>
    <cellStyle name="SAPBEXfilterItem 2 2 2 3 2 2" xfId="26808"/>
    <cellStyle name="SAPBEXfilterItem 2 2 2 3 2 2 2" xfId="26809"/>
    <cellStyle name="SAPBEXfilterItem 2 2 2 3 2 3" xfId="26810"/>
    <cellStyle name="SAPBEXfilterItem 2 2 2 3 2 3 2" xfId="26811"/>
    <cellStyle name="SAPBEXfilterItem 2 2 2 3 2 4" xfId="26812"/>
    <cellStyle name="SAPBEXfilterItem 2 2 2 3 3" xfId="26813"/>
    <cellStyle name="SAPBEXfilterItem 2 2 2 3 3 2" xfId="26814"/>
    <cellStyle name="SAPBEXfilterItem 2 2 2 3 4" xfId="26815"/>
    <cellStyle name="SAPBEXfilterItem 2 2 2 3 4 2" xfId="26816"/>
    <cellStyle name="SAPBEXfilterItem 2 2 2 3 5" xfId="26817"/>
    <cellStyle name="SAPBEXfilterItem 2 2 2 4" xfId="26818"/>
    <cellStyle name="SAPBEXfilterItem 2 2 2 4 2" xfId="26819"/>
    <cellStyle name="SAPBEXfilterItem 2 2 2 4 2 2" xfId="26820"/>
    <cellStyle name="SAPBEXfilterItem 2 2 2 4 2 2 2" xfId="26821"/>
    <cellStyle name="SAPBEXfilterItem 2 2 2 4 2 3" xfId="26822"/>
    <cellStyle name="SAPBEXfilterItem 2 2 2 4 2 3 2" xfId="26823"/>
    <cellStyle name="SAPBEXfilterItem 2 2 2 4 2 4" xfId="26824"/>
    <cellStyle name="SAPBEXfilterItem 2 2 2 4 3" xfId="26825"/>
    <cellStyle name="SAPBEXfilterItem 2 2 2 4 3 2" xfId="26826"/>
    <cellStyle name="SAPBEXfilterItem 2 2 2 4 4" xfId="26827"/>
    <cellStyle name="SAPBEXfilterItem 2 2 2 4 4 2" xfId="26828"/>
    <cellStyle name="SAPBEXfilterItem 2 2 2 4 5" xfId="26829"/>
    <cellStyle name="SAPBEXfilterItem 2 2 2 5" xfId="26830"/>
    <cellStyle name="SAPBEXfilterItem 2 2 2 5 2" xfId="26831"/>
    <cellStyle name="SAPBEXfilterItem 2 2 2 5 2 2" xfId="26832"/>
    <cellStyle name="SAPBEXfilterItem 2 2 2 5 2 2 2" xfId="26833"/>
    <cellStyle name="SAPBEXfilterItem 2 2 2 5 2 3" xfId="26834"/>
    <cellStyle name="SAPBEXfilterItem 2 2 2 5 2 3 2" xfId="26835"/>
    <cellStyle name="SAPBEXfilterItem 2 2 2 5 2 4" xfId="26836"/>
    <cellStyle name="SAPBEXfilterItem 2 2 2 5 3" xfId="26837"/>
    <cellStyle name="SAPBEXfilterItem 2 2 2 5 3 2" xfId="26838"/>
    <cellStyle name="SAPBEXfilterItem 2 2 2 5 4" xfId="26839"/>
    <cellStyle name="SAPBEXfilterItem 2 2 2 5 4 2" xfId="26840"/>
    <cellStyle name="SAPBEXfilterItem 2 2 2 5 5" xfId="26841"/>
    <cellStyle name="SAPBEXfilterItem 2 2 2 6" xfId="26842"/>
    <cellStyle name="SAPBEXfilterItem 2 2 2 6 2" xfId="26843"/>
    <cellStyle name="SAPBEXfilterItem 2 2 2 6 2 2" xfId="26844"/>
    <cellStyle name="SAPBEXfilterItem 2 2 2 6 2 2 2" xfId="26845"/>
    <cellStyle name="SAPBEXfilterItem 2 2 2 6 2 3" xfId="26846"/>
    <cellStyle name="SAPBEXfilterItem 2 2 2 6 2 3 2" xfId="26847"/>
    <cellStyle name="SAPBEXfilterItem 2 2 2 6 2 4" xfId="26848"/>
    <cellStyle name="SAPBEXfilterItem 2 2 2 6 3" xfId="26849"/>
    <cellStyle name="SAPBEXfilterItem 2 2 2 6 3 2" xfId="26850"/>
    <cellStyle name="SAPBEXfilterItem 2 2 2 6 4" xfId="26851"/>
    <cellStyle name="SAPBEXfilterItem 2 2 2 6 4 2" xfId="26852"/>
    <cellStyle name="SAPBEXfilterItem 2 2 2 6 5" xfId="26853"/>
    <cellStyle name="SAPBEXfilterItem 2 2 2 7" xfId="26854"/>
    <cellStyle name="SAPBEXfilterItem 2 2 2 7 2" xfId="26855"/>
    <cellStyle name="SAPBEXfilterItem 2 2 2 7 2 2" xfId="26856"/>
    <cellStyle name="SAPBEXfilterItem 2 2 2 7 3" xfId="26857"/>
    <cellStyle name="SAPBEXfilterItem 2 2 2 7 3 2" xfId="26858"/>
    <cellStyle name="SAPBEXfilterItem 2 2 2 7 4" xfId="26859"/>
    <cellStyle name="SAPBEXfilterItem 2 2 2 8" xfId="26860"/>
    <cellStyle name="SAPBEXfilterItem 2 2 2 8 2" xfId="26861"/>
    <cellStyle name="SAPBEXfilterItem 2 2 2 9" xfId="26862"/>
    <cellStyle name="SAPBEXfilterItem 2 2 2 9 2" xfId="26863"/>
    <cellStyle name="SAPBEXfilterItem 2 2 3" xfId="26864"/>
    <cellStyle name="SAPBEXfilterItem 2 2 3 10" xfId="26865"/>
    <cellStyle name="SAPBEXfilterItem 2 2 3 2" xfId="26866"/>
    <cellStyle name="SAPBEXfilterItem 2 2 3 2 2" xfId="26867"/>
    <cellStyle name="SAPBEXfilterItem 2 2 3 2 2 2" xfId="26868"/>
    <cellStyle name="SAPBEXfilterItem 2 2 3 2 2 2 2" xfId="26869"/>
    <cellStyle name="SAPBEXfilterItem 2 2 3 2 2 3" xfId="26870"/>
    <cellStyle name="SAPBEXfilterItem 2 2 3 2 2 3 2" xfId="26871"/>
    <cellStyle name="SAPBEXfilterItem 2 2 3 2 2 4" xfId="26872"/>
    <cellStyle name="SAPBEXfilterItem 2 2 3 2 3" xfId="26873"/>
    <cellStyle name="SAPBEXfilterItem 2 2 3 2 3 2" xfId="26874"/>
    <cellStyle name="SAPBEXfilterItem 2 2 3 2 4" xfId="26875"/>
    <cellStyle name="SAPBEXfilterItem 2 2 3 2 4 2" xfId="26876"/>
    <cellStyle name="SAPBEXfilterItem 2 2 3 2 5" xfId="26877"/>
    <cellStyle name="SAPBEXfilterItem 2 2 3 3" xfId="26878"/>
    <cellStyle name="SAPBEXfilterItem 2 2 3 3 2" xfId="26879"/>
    <cellStyle name="SAPBEXfilterItem 2 2 3 3 2 2" xfId="26880"/>
    <cellStyle name="SAPBEXfilterItem 2 2 3 3 2 2 2" xfId="26881"/>
    <cellStyle name="SAPBEXfilterItem 2 2 3 3 2 3" xfId="26882"/>
    <cellStyle name="SAPBEXfilterItem 2 2 3 3 2 3 2" xfId="26883"/>
    <cellStyle name="SAPBEXfilterItem 2 2 3 3 2 4" xfId="26884"/>
    <cellStyle name="SAPBEXfilterItem 2 2 3 3 3" xfId="26885"/>
    <cellStyle name="SAPBEXfilterItem 2 2 3 3 3 2" xfId="26886"/>
    <cellStyle name="SAPBEXfilterItem 2 2 3 3 4" xfId="26887"/>
    <cellStyle name="SAPBEXfilterItem 2 2 3 3 4 2" xfId="26888"/>
    <cellStyle name="SAPBEXfilterItem 2 2 3 3 5" xfId="26889"/>
    <cellStyle name="SAPBEXfilterItem 2 2 3 4" xfId="26890"/>
    <cellStyle name="SAPBEXfilterItem 2 2 3 4 2" xfId="26891"/>
    <cellStyle name="SAPBEXfilterItem 2 2 3 4 2 2" xfId="26892"/>
    <cellStyle name="SAPBEXfilterItem 2 2 3 4 2 2 2" xfId="26893"/>
    <cellStyle name="SAPBEXfilterItem 2 2 3 4 2 3" xfId="26894"/>
    <cellStyle name="SAPBEXfilterItem 2 2 3 4 2 3 2" xfId="26895"/>
    <cellStyle name="SAPBEXfilterItem 2 2 3 4 2 4" xfId="26896"/>
    <cellStyle name="SAPBEXfilterItem 2 2 3 4 3" xfId="26897"/>
    <cellStyle name="SAPBEXfilterItem 2 2 3 4 3 2" xfId="26898"/>
    <cellStyle name="SAPBEXfilterItem 2 2 3 4 4" xfId="26899"/>
    <cellStyle name="SAPBEXfilterItem 2 2 3 4 4 2" xfId="26900"/>
    <cellStyle name="SAPBEXfilterItem 2 2 3 4 5" xfId="26901"/>
    <cellStyle name="SAPBEXfilterItem 2 2 3 5" xfId="26902"/>
    <cellStyle name="SAPBEXfilterItem 2 2 3 5 2" xfId="26903"/>
    <cellStyle name="SAPBEXfilterItem 2 2 3 5 2 2" xfId="26904"/>
    <cellStyle name="SAPBEXfilterItem 2 2 3 5 2 2 2" xfId="26905"/>
    <cellStyle name="SAPBEXfilterItem 2 2 3 5 2 3" xfId="26906"/>
    <cellStyle name="SAPBEXfilterItem 2 2 3 5 2 3 2" xfId="26907"/>
    <cellStyle name="SAPBEXfilterItem 2 2 3 5 2 4" xfId="26908"/>
    <cellStyle name="SAPBEXfilterItem 2 2 3 5 3" xfId="26909"/>
    <cellStyle name="SAPBEXfilterItem 2 2 3 5 3 2" xfId="26910"/>
    <cellStyle name="SAPBEXfilterItem 2 2 3 5 4" xfId="26911"/>
    <cellStyle name="SAPBEXfilterItem 2 2 3 5 4 2" xfId="26912"/>
    <cellStyle name="SAPBEXfilterItem 2 2 3 5 5" xfId="26913"/>
    <cellStyle name="SAPBEXfilterItem 2 2 3 6" xfId="26914"/>
    <cellStyle name="SAPBEXfilterItem 2 2 3 6 2" xfId="26915"/>
    <cellStyle name="SAPBEXfilterItem 2 2 3 6 2 2" xfId="26916"/>
    <cellStyle name="SAPBEXfilterItem 2 2 3 6 2 2 2" xfId="26917"/>
    <cellStyle name="SAPBEXfilterItem 2 2 3 6 2 3" xfId="26918"/>
    <cellStyle name="SAPBEXfilterItem 2 2 3 6 2 3 2" xfId="26919"/>
    <cellStyle name="SAPBEXfilterItem 2 2 3 6 2 4" xfId="26920"/>
    <cellStyle name="SAPBEXfilterItem 2 2 3 6 3" xfId="26921"/>
    <cellStyle name="SAPBEXfilterItem 2 2 3 6 3 2" xfId="26922"/>
    <cellStyle name="SAPBEXfilterItem 2 2 3 6 4" xfId="26923"/>
    <cellStyle name="SAPBEXfilterItem 2 2 3 6 4 2" xfId="26924"/>
    <cellStyle name="SAPBEXfilterItem 2 2 3 6 5" xfId="26925"/>
    <cellStyle name="SAPBEXfilterItem 2 2 3 7" xfId="26926"/>
    <cellStyle name="SAPBEXfilterItem 2 2 3 7 2" xfId="26927"/>
    <cellStyle name="SAPBEXfilterItem 2 2 3 7 2 2" xfId="26928"/>
    <cellStyle name="SAPBEXfilterItem 2 2 3 7 3" xfId="26929"/>
    <cellStyle name="SAPBEXfilterItem 2 2 3 7 3 2" xfId="26930"/>
    <cellStyle name="SAPBEXfilterItem 2 2 3 7 4" xfId="26931"/>
    <cellStyle name="SAPBEXfilterItem 2 2 3 8" xfId="26932"/>
    <cellStyle name="SAPBEXfilterItem 2 2 3 8 2" xfId="26933"/>
    <cellStyle name="SAPBEXfilterItem 2 2 3 9" xfId="26934"/>
    <cellStyle name="SAPBEXfilterItem 2 2 3 9 2" xfId="26935"/>
    <cellStyle name="SAPBEXfilterItem 2 2 4" xfId="26936"/>
    <cellStyle name="SAPBEXfilterItem 2 2 4 10" xfId="26937"/>
    <cellStyle name="SAPBEXfilterItem 2 2 4 2" xfId="26938"/>
    <cellStyle name="SAPBEXfilterItem 2 2 4 2 2" xfId="26939"/>
    <cellStyle name="SAPBEXfilterItem 2 2 4 2 2 2" xfId="26940"/>
    <cellStyle name="SAPBEXfilterItem 2 2 4 2 2 2 2" xfId="26941"/>
    <cellStyle name="SAPBEXfilterItem 2 2 4 2 2 3" xfId="26942"/>
    <cellStyle name="SAPBEXfilterItem 2 2 4 2 2 3 2" xfId="26943"/>
    <cellStyle name="SAPBEXfilterItem 2 2 4 2 2 4" xfId="26944"/>
    <cellStyle name="SAPBEXfilterItem 2 2 4 2 3" xfId="26945"/>
    <cellStyle name="SAPBEXfilterItem 2 2 4 2 3 2" xfId="26946"/>
    <cellStyle name="SAPBEXfilterItem 2 2 4 2 4" xfId="26947"/>
    <cellStyle name="SAPBEXfilterItem 2 2 4 2 4 2" xfId="26948"/>
    <cellStyle name="SAPBEXfilterItem 2 2 4 2 5" xfId="26949"/>
    <cellStyle name="SAPBEXfilterItem 2 2 4 3" xfId="26950"/>
    <cellStyle name="SAPBEXfilterItem 2 2 4 3 2" xfId="26951"/>
    <cellStyle name="SAPBEXfilterItem 2 2 4 3 2 2" xfId="26952"/>
    <cellStyle name="SAPBEXfilterItem 2 2 4 3 2 2 2" xfId="26953"/>
    <cellStyle name="SAPBEXfilterItem 2 2 4 3 2 3" xfId="26954"/>
    <cellStyle name="SAPBEXfilterItem 2 2 4 3 2 3 2" xfId="26955"/>
    <cellStyle name="SAPBEXfilterItem 2 2 4 3 2 4" xfId="26956"/>
    <cellStyle name="SAPBEXfilterItem 2 2 4 3 3" xfId="26957"/>
    <cellStyle name="SAPBEXfilterItem 2 2 4 3 3 2" xfId="26958"/>
    <cellStyle name="SAPBEXfilterItem 2 2 4 3 4" xfId="26959"/>
    <cellStyle name="SAPBEXfilterItem 2 2 4 3 4 2" xfId="26960"/>
    <cellStyle name="SAPBEXfilterItem 2 2 4 3 5" xfId="26961"/>
    <cellStyle name="SAPBEXfilterItem 2 2 4 4" xfId="26962"/>
    <cellStyle name="SAPBEXfilterItem 2 2 4 4 2" xfId="26963"/>
    <cellStyle name="SAPBEXfilterItem 2 2 4 4 2 2" xfId="26964"/>
    <cellStyle name="SAPBEXfilterItem 2 2 4 4 2 2 2" xfId="26965"/>
    <cellStyle name="SAPBEXfilterItem 2 2 4 4 2 3" xfId="26966"/>
    <cellStyle name="SAPBEXfilterItem 2 2 4 4 2 3 2" xfId="26967"/>
    <cellStyle name="SAPBEXfilterItem 2 2 4 4 2 4" xfId="26968"/>
    <cellStyle name="SAPBEXfilterItem 2 2 4 4 3" xfId="26969"/>
    <cellStyle name="SAPBEXfilterItem 2 2 4 4 3 2" xfId="26970"/>
    <cellStyle name="SAPBEXfilterItem 2 2 4 4 4" xfId="26971"/>
    <cellStyle name="SAPBEXfilterItem 2 2 4 4 4 2" xfId="26972"/>
    <cellStyle name="SAPBEXfilterItem 2 2 4 4 5" xfId="26973"/>
    <cellStyle name="SAPBEXfilterItem 2 2 4 5" xfId="26974"/>
    <cellStyle name="SAPBEXfilterItem 2 2 4 5 2" xfId="26975"/>
    <cellStyle name="SAPBEXfilterItem 2 2 4 5 2 2" xfId="26976"/>
    <cellStyle name="SAPBEXfilterItem 2 2 4 5 2 2 2" xfId="26977"/>
    <cellStyle name="SAPBEXfilterItem 2 2 4 5 2 3" xfId="26978"/>
    <cellStyle name="SAPBEXfilterItem 2 2 4 5 2 3 2" xfId="26979"/>
    <cellStyle name="SAPBEXfilterItem 2 2 4 5 2 4" xfId="26980"/>
    <cellStyle name="SAPBEXfilterItem 2 2 4 5 3" xfId="26981"/>
    <cellStyle name="SAPBEXfilterItem 2 2 4 5 3 2" xfId="26982"/>
    <cellStyle name="SAPBEXfilterItem 2 2 4 5 4" xfId="26983"/>
    <cellStyle name="SAPBEXfilterItem 2 2 4 5 4 2" xfId="26984"/>
    <cellStyle name="SAPBEXfilterItem 2 2 4 5 5" xfId="26985"/>
    <cellStyle name="SAPBEXfilterItem 2 2 4 6" xfId="26986"/>
    <cellStyle name="SAPBEXfilterItem 2 2 4 6 2" xfId="26987"/>
    <cellStyle name="SAPBEXfilterItem 2 2 4 6 2 2" xfId="26988"/>
    <cellStyle name="SAPBEXfilterItem 2 2 4 6 2 2 2" xfId="26989"/>
    <cellStyle name="SAPBEXfilterItem 2 2 4 6 2 3" xfId="26990"/>
    <cellStyle name="SAPBEXfilterItem 2 2 4 6 2 3 2" xfId="26991"/>
    <cellStyle name="SAPBEXfilterItem 2 2 4 6 2 4" xfId="26992"/>
    <cellStyle name="SAPBEXfilterItem 2 2 4 6 3" xfId="26993"/>
    <cellStyle name="SAPBEXfilterItem 2 2 4 6 3 2" xfId="26994"/>
    <cellStyle name="SAPBEXfilterItem 2 2 4 6 4" xfId="26995"/>
    <cellStyle name="SAPBEXfilterItem 2 2 4 6 4 2" xfId="26996"/>
    <cellStyle name="SAPBEXfilterItem 2 2 4 6 5" xfId="26997"/>
    <cellStyle name="SAPBEXfilterItem 2 2 4 7" xfId="26998"/>
    <cellStyle name="SAPBEXfilterItem 2 2 4 7 2" xfId="26999"/>
    <cellStyle name="SAPBEXfilterItem 2 2 4 7 2 2" xfId="27000"/>
    <cellStyle name="SAPBEXfilterItem 2 2 4 7 3" xfId="27001"/>
    <cellStyle name="SAPBEXfilterItem 2 2 4 7 3 2" xfId="27002"/>
    <cellStyle name="SAPBEXfilterItem 2 2 4 7 4" xfId="27003"/>
    <cellStyle name="SAPBEXfilterItem 2 2 4 8" xfId="27004"/>
    <cellStyle name="SAPBEXfilterItem 2 2 4 8 2" xfId="27005"/>
    <cellStyle name="SAPBEXfilterItem 2 2 4 9" xfId="27006"/>
    <cellStyle name="SAPBEXfilterItem 2 2 4 9 2" xfId="27007"/>
    <cellStyle name="SAPBEXfilterItem 2 2 5" xfId="27008"/>
    <cellStyle name="SAPBEXfilterItem 2 2 5 2" xfId="27009"/>
    <cellStyle name="SAPBEXfilterItem 2 2 5 2 2" xfId="27010"/>
    <cellStyle name="SAPBEXfilterItem 2 2 5 2 2 2" xfId="27011"/>
    <cellStyle name="SAPBEXfilterItem 2 2 5 2 3" xfId="27012"/>
    <cellStyle name="SAPBEXfilterItem 2 2 5 2 3 2" xfId="27013"/>
    <cellStyle name="SAPBEXfilterItem 2 2 5 2 4" xfId="27014"/>
    <cellStyle name="SAPBEXfilterItem 2 2 5 3" xfId="27015"/>
    <cellStyle name="SAPBEXfilterItem 2 2 5 3 2" xfId="27016"/>
    <cellStyle name="SAPBEXfilterItem 2 2 5 4" xfId="27017"/>
    <cellStyle name="SAPBEXfilterItem 2 2 5 4 2" xfId="27018"/>
    <cellStyle name="SAPBEXfilterItem 2 2 5 5" xfId="27019"/>
    <cellStyle name="SAPBEXfilterItem 2 2 6" xfId="27020"/>
    <cellStyle name="SAPBEXfilterItem 2 2 6 2" xfId="27021"/>
    <cellStyle name="SAPBEXfilterItem 2 2 6 2 2" xfId="27022"/>
    <cellStyle name="SAPBEXfilterItem 2 2 6 2 2 2" xfId="27023"/>
    <cellStyle name="SAPBEXfilterItem 2 2 6 2 3" xfId="27024"/>
    <cellStyle name="SAPBEXfilterItem 2 2 6 2 3 2" xfId="27025"/>
    <cellStyle name="SAPBEXfilterItem 2 2 6 2 4" xfId="27026"/>
    <cellStyle name="SAPBEXfilterItem 2 2 6 3" xfId="27027"/>
    <cellStyle name="SAPBEXfilterItem 2 2 6 3 2" xfId="27028"/>
    <cellStyle name="SAPBEXfilterItem 2 2 6 4" xfId="27029"/>
    <cellStyle name="SAPBEXfilterItem 2 2 6 4 2" xfId="27030"/>
    <cellStyle name="SAPBEXfilterItem 2 2 6 5" xfId="27031"/>
    <cellStyle name="SAPBEXfilterItem 2 2 7" xfId="27032"/>
    <cellStyle name="SAPBEXfilterItem 2 2 7 2" xfId="27033"/>
    <cellStyle name="SAPBEXfilterItem 2 2 7 2 2" xfId="27034"/>
    <cellStyle name="SAPBEXfilterItem 2 2 7 2 2 2" xfId="27035"/>
    <cellStyle name="SAPBEXfilterItem 2 2 7 2 3" xfId="27036"/>
    <cellStyle name="SAPBEXfilterItem 2 2 7 2 3 2" xfId="27037"/>
    <cellStyle name="SAPBEXfilterItem 2 2 7 2 4" xfId="27038"/>
    <cellStyle name="SAPBEXfilterItem 2 2 7 3" xfId="27039"/>
    <cellStyle name="SAPBEXfilterItem 2 2 7 3 2" xfId="27040"/>
    <cellStyle name="SAPBEXfilterItem 2 2 7 4" xfId="27041"/>
    <cellStyle name="SAPBEXfilterItem 2 2 7 4 2" xfId="27042"/>
    <cellStyle name="SAPBEXfilterItem 2 2 7 5" xfId="27043"/>
    <cellStyle name="SAPBEXfilterItem 2 2 8" xfId="27044"/>
    <cellStyle name="SAPBEXfilterItem 2 2 8 2" xfId="27045"/>
    <cellStyle name="SAPBEXfilterItem 2 2 8 2 2" xfId="27046"/>
    <cellStyle name="SAPBEXfilterItem 2 2 8 2 2 2" xfId="27047"/>
    <cellStyle name="SAPBEXfilterItem 2 2 8 2 3" xfId="27048"/>
    <cellStyle name="SAPBEXfilterItem 2 2 8 2 3 2" xfId="27049"/>
    <cellStyle name="SAPBEXfilterItem 2 2 8 2 4" xfId="27050"/>
    <cellStyle name="SAPBEXfilterItem 2 2 8 3" xfId="27051"/>
    <cellStyle name="SAPBEXfilterItem 2 2 8 3 2" xfId="27052"/>
    <cellStyle name="SAPBEXfilterItem 2 2 8 4" xfId="27053"/>
    <cellStyle name="SAPBEXfilterItem 2 2 8 4 2" xfId="27054"/>
    <cellStyle name="SAPBEXfilterItem 2 2 8 5" xfId="27055"/>
    <cellStyle name="SAPBEXfilterItem 2 2 9" xfId="27056"/>
    <cellStyle name="SAPBEXfilterItem 2 2 9 2" xfId="27057"/>
    <cellStyle name="SAPBEXfilterItem 2 2 9 2 2" xfId="27058"/>
    <cellStyle name="SAPBEXfilterItem 2 2 9 2 2 2" xfId="27059"/>
    <cellStyle name="SAPBEXfilterItem 2 2 9 2 3" xfId="27060"/>
    <cellStyle name="SAPBEXfilterItem 2 2 9 2 3 2" xfId="27061"/>
    <cellStyle name="SAPBEXfilterItem 2 2 9 2 4" xfId="27062"/>
    <cellStyle name="SAPBEXfilterItem 2 2 9 3" xfId="27063"/>
    <cellStyle name="SAPBEXfilterItem 2 2 9 3 2" xfId="27064"/>
    <cellStyle name="SAPBEXfilterItem 2 2 9 4" xfId="27065"/>
    <cellStyle name="SAPBEXfilterItem 2 2 9 4 2" xfId="27066"/>
    <cellStyle name="SAPBEXfilterItem 2 2 9 5" xfId="27067"/>
    <cellStyle name="SAPBEXfilterItem 2 20" xfId="27068"/>
    <cellStyle name="SAPBEXfilterItem 2 20 2" xfId="27069"/>
    <cellStyle name="SAPBEXfilterItem 2 21" xfId="27070"/>
    <cellStyle name="SAPBEXfilterItem 2 3" xfId="27071"/>
    <cellStyle name="SAPBEXfilterItem 2 3 10" xfId="27072"/>
    <cellStyle name="SAPBEXfilterItem 2 3 2" xfId="27073"/>
    <cellStyle name="SAPBEXfilterItem 2 3 2 2" xfId="27074"/>
    <cellStyle name="SAPBEXfilterItem 2 3 2 2 2" xfId="27075"/>
    <cellStyle name="SAPBEXfilterItem 2 3 2 2 2 2" xfId="27076"/>
    <cellStyle name="SAPBEXfilterItem 2 3 2 2 3" xfId="27077"/>
    <cellStyle name="SAPBEXfilterItem 2 3 2 2 3 2" xfId="27078"/>
    <cellStyle name="SAPBEXfilterItem 2 3 2 2 4" xfId="27079"/>
    <cellStyle name="SAPBEXfilterItem 2 3 2 3" xfId="27080"/>
    <cellStyle name="SAPBEXfilterItem 2 3 2 3 2" xfId="27081"/>
    <cellStyle name="SAPBEXfilterItem 2 3 2 4" xfId="27082"/>
    <cellStyle name="SAPBEXfilterItem 2 3 2 4 2" xfId="27083"/>
    <cellStyle name="SAPBEXfilterItem 2 3 2 5" xfId="27084"/>
    <cellStyle name="SAPBEXfilterItem 2 3 3" xfId="27085"/>
    <cellStyle name="SAPBEXfilterItem 2 3 3 2" xfId="27086"/>
    <cellStyle name="SAPBEXfilterItem 2 3 3 2 2" xfId="27087"/>
    <cellStyle name="SAPBEXfilterItem 2 3 3 2 2 2" xfId="27088"/>
    <cellStyle name="SAPBEXfilterItem 2 3 3 2 3" xfId="27089"/>
    <cellStyle name="SAPBEXfilterItem 2 3 3 2 3 2" xfId="27090"/>
    <cellStyle name="SAPBEXfilterItem 2 3 3 2 4" xfId="27091"/>
    <cellStyle name="SAPBEXfilterItem 2 3 3 3" xfId="27092"/>
    <cellStyle name="SAPBEXfilterItem 2 3 3 3 2" xfId="27093"/>
    <cellStyle name="SAPBEXfilterItem 2 3 3 4" xfId="27094"/>
    <cellStyle name="SAPBEXfilterItem 2 3 3 4 2" xfId="27095"/>
    <cellStyle name="SAPBEXfilterItem 2 3 3 5" xfId="27096"/>
    <cellStyle name="SAPBEXfilterItem 2 3 4" xfId="27097"/>
    <cellStyle name="SAPBEXfilterItem 2 3 4 2" xfId="27098"/>
    <cellStyle name="SAPBEXfilterItem 2 3 4 2 2" xfId="27099"/>
    <cellStyle name="SAPBEXfilterItem 2 3 4 2 2 2" xfId="27100"/>
    <cellStyle name="SAPBEXfilterItem 2 3 4 2 3" xfId="27101"/>
    <cellStyle name="SAPBEXfilterItem 2 3 4 2 3 2" xfId="27102"/>
    <cellStyle name="SAPBEXfilterItem 2 3 4 2 4" xfId="27103"/>
    <cellStyle name="SAPBEXfilterItem 2 3 4 3" xfId="27104"/>
    <cellStyle name="SAPBEXfilterItem 2 3 4 3 2" xfId="27105"/>
    <cellStyle name="SAPBEXfilterItem 2 3 4 4" xfId="27106"/>
    <cellStyle name="SAPBEXfilterItem 2 3 4 4 2" xfId="27107"/>
    <cellStyle name="SAPBEXfilterItem 2 3 4 5" xfId="27108"/>
    <cellStyle name="SAPBEXfilterItem 2 3 5" xfId="27109"/>
    <cellStyle name="SAPBEXfilterItem 2 3 5 2" xfId="27110"/>
    <cellStyle name="SAPBEXfilterItem 2 3 5 2 2" xfId="27111"/>
    <cellStyle name="SAPBEXfilterItem 2 3 5 2 2 2" xfId="27112"/>
    <cellStyle name="SAPBEXfilterItem 2 3 5 2 3" xfId="27113"/>
    <cellStyle name="SAPBEXfilterItem 2 3 5 2 3 2" xfId="27114"/>
    <cellStyle name="SAPBEXfilterItem 2 3 5 2 4" xfId="27115"/>
    <cellStyle name="SAPBEXfilterItem 2 3 5 3" xfId="27116"/>
    <cellStyle name="SAPBEXfilterItem 2 3 5 3 2" xfId="27117"/>
    <cellStyle name="SAPBEXfilterItem 2 3 5 4" xfId="27118"/>
    <cellStyle name="SAPBEXfilterItem 2 3 5 4 2" xfId="27119"/>
    <cellStyle name="SAPBEXfilterItem 2 3 5 5" xfId="27120"/>
    <cellStyle name="SAPBEXfilterItem 2 3 6" xfId="27121"/>
    <cellStyle name="SAPBEXfilterItem 2 3 6 2" xfId="27122"/>
    <cellStyle name="SAPBEXfilterItem 2 3 6 2 2" xfId="27123"/>
    <cellStyle name="SAPBEXfilterItem 2 3 6 2 2 2" xfId="27124"/>
    <cellStyle name="SAPBEXfilterItem 2 3 6 2 3" xfId="27125"/>
    <cellStyle name="SAPBEXfilterItem 2 3 6 2 3 2" xfId="27126"/>
    <cellStyle name="SAPBEXfilterItem 2 3 6 2 4" xfId="27127"/>
    <cellStyle name="SAPBEXfilterItem 2 3 6 3" xfId="27128"/>
    <cellStyle name="SAPBEXfilterItem 2 3 6 3 2" xfId="27129"/>
    <cellStyle name="SAPBEXfilterItem 2 3 6 4" xfId="27130"/>
    <cellStyle name="SAPBEXfilterItem 2 3 6 4 2" xfId="27131"/>
    <cellStyle name="SAPBEXfilterItem 2 3 6 5" xfId="27132"/>
    <cellStyle name="SAPBEXfilterItem 2 3 7" xfId="27133"/>
    <cellStyle name="SAPBEXfilterItem 2 3 7 2" xfId="27134"/>
    <cellStyle name="SAPBEXfilterItem 2 3 7 2 2" xfId="27135"/>
    <cellStyle name="SAPBEXfilterItem 2 3 7 3" xfId="27136"/>
    <cellStyle name="SAPBEXfilterItem 2 3 7 3 2" xfId="27137"/>
    <cellStyle name="SAPBEXfilterItem 2 3 7 4" xfId="27138"/>
    <cellStyle name="SAPBEXfilterItem 2 3 8" xfId="27139"/>
    <cellStyle name="SAPBEXfilterItem 2 3 8 2" xfId="27140"/>
    <cellStyle name="SAPBEXfilterItem 2 3 9" xfId="27141"/>
    <cellStyle name="SAPBEXfilterItem 2 3 9 2" xfId="27142"/>
    <cellStyle name="SAPBEXfilterItem 2 4" xfId="27143"/>
    <cellStyle name="SAPBEXfilterItem 2 4 10" xfId="27144"/>
    <cellStyle name="SAPBEXfilterItem 2 4 2" xfId="27145"/>
    <cellStyle name="SAPBEXfilterItem 2 4 2 2" xfId="27146"/>
    <cellStyle name="SAPBEXfilterItem 2 4 2 2 2" xfId="27147"/>
    <cellStyle name="SAPBEXfilterItem 2 4 2 2 2 2" xfId="27148"/>
    <cellStyle name="SAPBEXfilterItem 2 4 2 2 3" xfId="27149"/>
    <cellStyle name="SAPBEXfilterItem 2 4 2 2 3 2" xfId="27150"/>
    <cellStyle name="SAPBEXfilterItem 2 4 2 2 4" xfId="27151"/>
    <cellStyle name="SAPBEXfilterItem 2 4 2 3" xfId="27152"/>
    <cellStyle name="SAPBEXfilterItem 2 4 2 3 2" xfId="27153"/>
    <cellStyle name="SAPBEXfilterItem 2 4 2 4" xfId="27154"/>
    <cellStyle name="SAPBEXfilterItem 2 4 2 4 2" xfId="27155"/>
    <cellStyle name="SAPBEXfilterItem 2 4 2 5" xfId="27156"/>
    <cellStyle name="SAPBEXfilterItem 2 4 3" xfId="27157"/>
    <cellStyle name="SAPBEXfilterItem 2 4 3 2" xfId="27158"/>
    <cellStyle name="SAPBEXfilterItem 2 4 3 2 2" xfId="27159"/>
    <cellStyle name="SAPBEXfilterItem 2 4 3 2 2 2" xfId="27160"/>
    <cellStyle name="SAPBEXfilterItem 2 4 3 2 3" xfId="27161"/>
    <cellStyle name="SAPBEXfilterItem 2 4 3 2 3 2" xfId="27162"/>
    <cellStyle name="SAPBEXfilterItem 2 4 3 2 4" xfId="27163"/>
    <cellStyle name="SAPBEXfilterItem 2 4 3 3" xfId="27164"/>
    <cellStyle name="SAPBEXfilterItem 2 4 3 3 2" xfId="27165"/>
    <cellStyle name="SAPBEXfilterItem 2 4 3 4" xfId="27166"/>
    <cellStyle name="SAPBEXfilterItem 2 4 3 4 2" xfId="27167"/>
    <cellStyle name="SAPBEXfilterItem 2 4 3 5" xfId="27168"/>
    <cellStyle name="SAPBEXfilterItem 2 4 4" xfId="27169"/>
    <cellStyle name="SAPBEXfilterItem 2 4 4 2" xfId="27170"/>
    <cellStyle name="SAPBEXfilterItem 2 4 4 2 2" xfId="27171"/>
    <cellStyle name="SAPBEXfilterItem 2 4 4 2 2 2" xfId="27172"/>
    <cellStyle name="SAPBEXfilterItem 2 4 4 2 3" xfId="27173"/>
    <cellStyle name="SAPBEXfilterItem 2 4 4 2 3 2" xfId="27174"/>
    <cellStyle name="SAPBEXfilterItem 2 4 4 2 4" xfId="27175"/>
    <cellStyle name="SAPBEXfilterItem 2 4 4 3" xfId="27176"/>
    <cellStyle name="SAPBEXfilterItem 2 4 4 3 2" xfId="27177"/>
    <cellStyle name="SAPBEXfilterItem 2 4 4 4" xfId="27178"/>
    <cellStyle name="SAPBEXfilterItem 2 4 4 4 2" xfId="27179"/>
    <cellStyle name="SAPBEXfilterItem 2 4 4 5" xfId="27180"/>
    <cellStyle name="SAPBEXfilterItem 2 4 5" xfId="27181"/>
    <cellStyle name="SAPBEXfilterItem 2 4 5 2" xfId="27182"/>
    <cellStyle name="SAPBEXfilterItem 2 4 5 2 2" xfId="27183"/>
    <cellStyle name="SAPBEXfilterItem 2 4 5 2 2 2" xfId="27184"/>
    <cellStyle name="SAPBEXfilterItem 2 4 5 2 3" xfId="27185"/>
    <cellStyle name="SAPBEXfilterItem 2 4 5 2 3 2" xfId="27186"/>
    <cellStyle name="SAPBEXfilterItem 2 4 5 2 4" xfId="27187"/>
    <cellStyle name="SAPBEXfilterItem 2 4 5 3" xfId="27188"/>
    <cellStyle name="SAPBEXfilterItem 2 4 5 3 2" xfId="27189"/>
    <cellStyle name="SAPBEXfilterItem 2 4 5 4" xfId="27190"/>
    <cellStyle name="SAPBEXfilterItem 2 4 5 4 2" xfId="27191"/>
    <cellStyle name="SAPBEXfilterItem 2 4 5 5" xfId="27192"/>
    <cellStyle name="SAPBEXfilterItem 2 4 6" xfId="27193"/>
    <cellStyle name="SAPBEXfilterItem 2 4 6 2" xfId="27194"/>
    <cellStyle name="SAPBEXfilterItem 2 4 6 2 2" xfId="27195"/>
    <cellStyle name="SAPBEXfilterItem 2 4 6 2 2 2" xfId="27196"/>
    <cellStyle name="SAPBEXfilterItem 2 4 6 2 3" xfId="27197"/>
    <cellStyle name="SAPBEXfilterItem 2 4 6 2 3 2" xfId="27198"/>
    <cellStyle name="SAPBEXfilterItem 2 4 6 2 4" xfId="27199"/>
    <cellStyle name="SAPBEXfilterItem 2 4 6 3" xfId="27200"/>
    <cellStyle name="SAPBEXfilterItem 2 4 6 3 2" xfId="27201"/>
    <cellStyle name="SAPBEXfilterItem 2 4 6 4" xfId="27202"/>
    <cellStyle name="SAPBEXfilterItem 2 4 6 4 2" xfId="27203"/>
    <cellStyle name="SAPBEXfilterItem 2 4 6 5" xfId="27204"/>
    <cellStyle name="SAPBEXfilterItem 2 4 7" xfId="27205"/>
    <cellStyle name="SAPBEXfilterItem 2 4 7 2" xfId="27206"/>
    <cellStyle name="SAPBEXfilterItem 2 4 7 2 2" xfId="27207"/>
    <cellStyle name="SAPBEXfilterItem 2 4 7 3" xfId="27208"/>
    <cellStyle name="SAPBEXfilterItem 2 4 7 3 2" xfId="27209"/>
    <cellStyle name="SAPBEXfilterItem 2 4 7 4" xfId="27210"/>
    <cellStyle name="SAPBEXfilterItem 2 4 8" xfId="27211"/>
    <cellStyle name="SAPBEXfilterItem 2 4 8 2" xfId="27212"/>
    <cellStyle name="SAPBEXfilterItem 2 4 9" xfId="27213"/>
    <cellStyle name="SAPBEXfilterItem 2 4 9 2" xfId="27214"/>
    <cellStyle name="SAPBEXfilterItem 2 5" xfId="27215"/>
    <cellStyle name="SAPBEXfilterItem 2 5 10" xfId="27216"/>
    <cellStyle name="SAPBEXfilterItem 2 5 2" xfId="27217"/>
    <cellStyle name="SAPBEXfilterItem 2 5 2 2" xfId="27218"/>
    <cellStyle name="SAPBEXfilterItem 2 5 2 2 2" xfId="27219"/>
    <cellStyle name="SAPBEXfilterItem 2 5 2 2 2 2" xfId="27220"/>
    <cellStyle name="SAPBEXfilterItem 2 5 2 2 3" xfId="27221"/>
    <cellStyle name="SAPBEXfilterItem 2 5 2 2 3 2" xfId="27222"/>
    <cellStyle name="SAPBEXfilterItem 2 5 2 2 4" xfId="27223"/>
    <cellStyle name="SAPBEXfilterItem 2 5 2 3" xfId="27224"/>
    <cellStyle name="SAPBEXfilterItem 2 5 2 3 2" xfId="27225"/>
    <cellStyle name="SAPBEXfilterItem 2 5 2 4" xfId="27226"/>
    <cellStyle name="SAPBEXfilterItem 2 5 2 4 2" xfId="27227"/>
    <cellStyle name="SAPBEXfilterItem 2 5 2 5" xfId="27228"/>
    <cellStyle name="SAPBEXfilterItem 2 5 3" xfId="27229"/>
    <cellStyle name="SAPBEXfilterItem 2 5 3 2" xfId="27230"/>
    <cellStyle name="SAPBEXfilterItem 2 5 3 2 2" xfId="27231"/>
    <cellStyle name="SAPBEXfilterItem 2 5 3 2 2 2" xfId="27232"/>
    <cellStyle name="SAPBEXfilterItem 2 5 3 2 3" xfId="27233"/>
    <cellStyle name="SAPBEXfilterItem 2 5 3 2 3 2" xfId="27234"/>
    <cellStyle name="SAPBEXfilterItem 2 5 3 2 4" xfId="27235"/>
    <cellStyle name="SAPBEXfilterItem 2 5 3 3" xfId="27236"/>
    <cellStyle name="SAPBEXfilterItem 2 5 3 3 2" xfId="27237"/>
    <cellStyle name="SAPBEXfilterItem 2 5 3 4" xfId="27238"/>
    <cellStyle name="SAPBEXfilterItem 2 5 3 4 2" xfId="27239"/>
    <cellStyle name="SAPBEXfilterItem 2 5 3 5" xfId="27240"/>
    <cellStyle name="SAPBEXfilterItem 2 5 4" xfId="27241"/>
    <cellStyle name="SAPBEXfilterItem 2 5 4 2" xfId="27242"/>
    <cellStyle name="SAPBEXfilterItem 2 5 4 2 2" xfId="27243"/>
    <cellStyle name="SAPBEXfilterItem 2 5 4 2 2 2" xfId="27244"/>
    <cellStyle name="SAPBEXfilterItem 2 5 4 2 3" xfId="27245"/>
    <cellStyle name="SAPBEXfilterItem 2 5 4 2 3 2" xfId="27246"/>
    <cellStyle name="SAPBEXfilterItem 2 5 4 2 4" xfId="27247"/>
    <cellStyle name="SAPBEXfilterItem 2 5 4 3" xfId="27248"/>
    <cellStyle name="SAPBEXfilterItem 2 5 4 3 2" xfId="27249"/>
    <cellStyle name="SAPBEXfilterItem 2 5 4 4" xfId="27250"/>
    <cellStyle name="SAPBEXfilterItem 2 5 4 4 2" xfId="27251"/>
    <cellStyle name="SAPBEXfilterItem 2 5 4 5" xfId="27252"/>
    <cellStyle name="SAPBEXfilterItem 2 5 5" xfId="27253"/>
    <cellStyle name="SAPBEXfilterItem 2 5 5 2" xfId="27254"/>
    <cellStyle name="SAPBEXfilterItem 2 5 5 2 2" xfId="27255"/>
    <cellStyle name="SAPBEXfilterItem 2 5 5 2 2 2" xfId="27256"/>
    <cellStyle name="SAPBEXfilterItem 2 5 5 2 3" xfId="27257"/>
    <cellStyle name="SAPBEXfilterItem 2 5 5 2 3 2" xfId="27258"/>
    <cellStyle name="SAPBEXfilterItem 2 5 5 2 4" xfId="27259"/>
    <cellStyle name="SAPBEXfilterItem 2 5 5 3" xfId="27260"/>
    <cellStyle name="SAPBEXfilterItem 2 5 5 3 2" xfId="27261"/>
    <cellStyle name="SAPBEXfilterItem 2 5 5 4" xfId="27262"/>
    <cellStyle name="SAPBEXfilterItem 2 5 5 4 2" xfId="27263"/>
    <cellStyle name="SAPBEXfilterItem 2 5 5 5" xfId="27264"/>
    <cellStyle name="SAPBEXfilterItem 2 5 6" xfId="27265"/>
    <cellStyle name="SAPBEXfilterItem 2 5 6 2" xfId="27266"/>
    <cellStyle name="SAPBEXfilterItem 2 5 6 2 2" xfId="27267"/>
    <cellStyle name="SAPBEXfilterItem 2 5 6 2 2 2" xfId="27268"/>
    <cellStyle name="SAPBEXfilterItem 2 5 6 2 3" xfId="27269"/>
    <cellStyle name="SAPBEXfilterItem 2 5 6 2 3 2" xfId="27270"/>
    <cellStyle name="SAPBEXfilterItem 2 5 6 2 4" xfId="27271"/>
    <cellStyle name="SAPBEXfilterItem 2 5 6 3" xfId="27272"/>
    <cellStyle name="SAPBEXfilterItem 2 5 6 3 2" xfId="27273"/>
    <cellStyle name="SAPBEXfilterItem 2 5 6 4" xfId="27274"/>
    <cellStyle name="SAPBEXfilterItem 2 5 6 4 2" xfId="27275"/>
    <cellStyle name="SAPBEXfilterItem 2 5 6 5" xfId="27276"/>
    <cellStyle name="SAPBEXfilterItem 2 5 7" xfId="27277"/>
    <cellStyle name="SAPBEXfilterItem 2 5 7 2" xfId="27278"/>
    <cellStyle name="SAPBEXfilterItem 2 5 7 2 2" xfId="27279"/>
    <cellStyle name="SAPBEXfilterItem 2 5 7 3" xfId="27280"/>
    <cellStyle name="SAPBEXfilterItem 2 5 7 3 2" xfId="27281"/>
    <cellStyle name="SAPBEXfilterItem 2 5 7 4" xfId="27282"/>
    <cellStyle name="SAPBEXfilterItem 2 5 8" xfId="27283"/>
    <cellStyle name="SAPBEXfilterItem 2 5 8 2" xfId="27284"/>
    <cellStyle name="SAPBEXfilterItem 2 5 9" xfId="27285"/>
    <cellStyle name="SAPBEXfilterItem 2 5 9 2" xfId="27286"/>
    <cellStyle name="SAPBEXfilterItem 2 6" xfId="27287"/>
    <cellStyle name="SAPBEXfilterItem 2 6 2" xfId="27288"/>
    <cellStyle name="SAPBEXfilterItem 2 6 2 2" xfId="27289"/>
    <cellStyle name="SAPBEXfilterItem 2 6 2 2 2" xfId="27290"/>
    <cellStyle name="SAPBEXfilterItem 2 6 2 3" xfId="27291"/>
    <cellStyle name="SAPBEXfilterItem 2 6 2 3 2" xfId="27292"/>
    <cellStyle name="SAPBEXfilterItem 2 6 2 4" xfId="27293"/>
    <cellStyle name="SAPBEXfilterItem 2 6 3" xfId="27294"/>
    <cellStyle name="SAPBEXfilterItem 2 6 3 2" xfId="27295"/>
    <cellStyle name="SAPBEXfilterItem 2 6 4" xfId="27296"/>
    <cellStyle name="SAPBEXfilterItem 2 6 4 2" xfId="27297"/>
    <cellStyle name="SAPBEXfilterItem 2 6 5" xfId="27298"/>
    <cellStyle name="SAPBEXfilterItem 2 7" xfId="27299"/>
    <cellStyle name="SAPBEXfilterItem 2 7 2" xfId="27300"/>
    <cellStyle name="SAPBEXfilterItem 2 7 2 2" xfId="27301"/>
    <cellStyle name="SAPBEXfilterItem 2 7 2 2 2" xfId="27302"/>
    <cellStyle name="SAPBEXfilterItem 2 7 2 3" xfId="27303"/>
    <cellStyle name="SAPBEXfilterItem 2 7 2 3 2" xfId="27304"/>
    <cellStyle name="SAPBEXfilterItem 2 7 2 4" xfId="27305"/>
    <cellStyle name="SAPBEXfilterItem 2 7 3" xfId="27306"/>
    <cellStyle name="SAPBEXfilterItem 2 7 3 2" xfId="27307"/>
    <cellStyle name="SAPBEXfilterItem 2 7 4" xfId="27308"/>
    <cellStyle name="SAPBEXfilterItem 2 7 4 2" xfId="27309"/>
    <cellStyle name="SAPBEXfilterItem 2 7 5" xfId="27310"/>
    <cellStyle name="SAPBEXfilterItem 2 8" xfId="27311"/>
    <cellStyle name="SAPBEXfilterItem 2 8 2" xfId="27312"/>
    <cellStyle name="SAPBEXfilterItem 2 8 2 2" xfId="27313"/>
    <cellStyle name="SAPBEXfilterItem 2 8 2 2 2" xfId="27314"/>
    <cellStyle name="SAPBEXfilterItem 2 8 2 3" xfId="27315"/>
    <cellStyle name="SAPBEXfilterItem 2 8 2 3 2" xfId="27316"/>
    <cellStyle name="SAPBEXfilterItem 2 8 2 4" xfId="27317"/>
    <cellStyle name="SAPBEXfilterItem 2 8 3" xfId="27318"/>
    <cellStyle name="SAPBEXfilterItem 2 8 3 2" xfId="27319"/>
    <cellStyle name="SAPBEXfilterItem 2 8 4" xfId="27320"/>
    <cellStyle name="SAPBEXfilterItem 2 8 4 2" xfId="27321"/>
    <cellStyle name="SAPBEXfilterItem 2 8 5" xfId="27322"/>
    <cellStyle name="SAPBEXfilterItem 2 9" xfId="27323"/>
    <cellStyle name="SAPBEXfilterItem 2 9 2" xfId="27324"/>
    <cellStyle name="SAPBEXfilterItem 2 9 2 2" xfId="27325"/>
    <cellStyle name="SAPBEXfilterItem 2 9 2 2 2" xfId="27326"/>
    <cellStyle name="SAPBEXfilterItem 2 9 2 3" xfId="27327"/>
    <cellStyle name="SAPBEXfilterItem 2 9 2 3 2" xfId="27328"/>
    <cellStyle name="SAPBEXfilterItem 2 9 2 4" xfId="27329"/>
    <cellStyle name="SAPBEXfilterItem 2 9 3" xfId="27330"/>
    <cellStyle name="SAPBEXfilterItem 2 9 3 2" xfId="27331"/>
    <cellStyle name="SAPBEXfilterItem 2 9 4" xfId="27332"/>
    <cellStyle name="SAPBEXfilterItem 2 9 4 2" xfId="27333"/>
    <cellStyle name="SAPBEXfilterItem 2 9 5" xfId="27334"/>
    <cellStyle name="SAPBEXfilterItem 20" xfId="27335"/>
    <cellStyle name="SAPBEXfilterItem 21" xfId="27336"/>
    <cellStyle name="SAPBEXfilterItem 21 2" xfId="27337"/>
    <cellStyle name="SAPBEXfilterItem 22" xfId="27338"/>
    <cellStyle name="SAPBEXfilterItem 3" xfId="851"/>
    <cellStyle name="SAPBEXfilterItem 3 10" xfId="27339"/>
    <cellStyle name="SAPBEXfilterItem 3 10 2" xfId="27340"/>
    <cellStyle name="SAPBEXfilterItem 3 10 2 2" xfId="27341"/>
    <cellStyle name="SAPBEXfilterItem 3 10 3" xfId="27342"/>
    <cellStyle name="SAPBEXfilterItem 3 10 3 2" xfId="27343"/>
    <cellStyle name="SAPBEXfilterItem 3 10 4" xfId="27344"/>
    <cellStyle name="SAPBEXfilterItem 3 11" xfId="27345"/>
    <cellStyle name="SAPBEXfilterItem 3 11 2" xfId="27346"/>
    <cellStyle name="SAPBEXfilterItem 3 12" xfId="27347"/>
    <cellStyle name="SAPBEXfilterItem 3 12 2" xfId="27348"/>
    <cellStyle name="SAPBEXfilterItem 3 13" xfId="27349"/>
    <cellStyle name="SAPBEXfilterItem 3 2" xfId="27350"/>
    <cellStyle name="SAPBEXfilterItem 3 2 10" xfId="27351"/>
    <cellStyle name="SAPBEXfilterItem 3 2 2" xfId="27352"/>
    <cellStyle name="SAPBEXfilterItem 3 2 2 2" xfId="27353"/>
    <cellStyle name="SAPBEXfilterItem 3 2 2 2 2" xfId="27354"/>
    <cellStyle name="SAPBEXfilterItem 3 2 2 2 2 2" xfId="27355"/>
    <cellStyle name="SAPBEXfilterItem 3 2 2 2 3" xfId="27356"/>
    <cellStyle name="SAPBEXfilterItem 3 2 2 2 3 2" xfId="27357"/>
    <cellStyle name="SAPBEXfilterItem 3 2 2 2 4" xfId="27358"/>
    <cellStyle name="SAPBEXfilterItem 3 2 2 3" xfId="27359"/>
    <cellStyle name="SAPBEXfilterItem 3 2 2 3 2" xfId="27360"/>
    <cellStyle name="SAPBEXfilterItem 3 2 2 4" xfId="27361"/>
    <cellStyle name="SAPBEXfilterItem 3 2 2 4 2" xfId="27362"/>
    <cellStyle name="SAPBEXfilterItem 3 2 2 5" xfId="27363"/>
    <cellStyle name="SAPBEXfilterItem 3 2 3" xfId="27364"/>
    <cellStyle name="SAPBEXfilterItem 3 2 3 2" xfId="27365"/>
    <cellStyle name="SAPBEXfilterItem 3 2 3 2 2" xfId="27366"/>
    <cellStyle name="SAPBEXfilterItem 3 2 3 2 2 2" xfId="27367"/>
    <cellStyle name="SAPBEXfilterItem 3 2 3 2 3" xfId="27368"/>
    <cellStyle name="SAPBEXfilterItem 3 2 3 2 3 2" xfId="27369"/>
    <cellStyle name="SAPBEXfilterItem 3 2 3 2 4" xfId="27370"/>
    <cellStyle name="SAPBEXfilterItem 3 2 3 3" xfId="27371"/>
    <cellStyle name="SAPBEXfilterItem 3 2 3 3 2" xfId="27372"/>
    <cellStyle name="SAPBEXfilterItem 3 2 3 4" xfId="27373"/>
    <cellStyle name="SAPBEXfilterItem 3 2 3 4 2" xfId="27374"/>
    <cellStyle name="SAPBEXfilterItem 3 2 3 5" xfId="27375"/>
    <cellStyle name="SAPBEXfilterItem 3 2 4" xfId="27376"/>
    <cellStyle name="SAPBEXfilterItem 3 2 4 2" xfId="27377"/>
    <cellStyle name="SAPBEXfilterItem 3 2 4 2 2" xfId="27378"/>
    <cellStyle name="SAPBEXfilterItem 3 2 4 2 2 2" xfId="27379"/>
    <cellStyle name="SAPBEXfilterItem 3 2 4 2 3" xfId="27380"/>
    <cellStyle name="SAPBEXfilterItem 3 2 4 2 3 2" xfId="27381"/>
    <cellStyle name="SAPBEXfilterItem 3 2 4 2 4" xfId="27382"/>
    <cellStyle name="SAPBEXfilterItem 3 2 4 3" xfId="27383"/>
    <cellStyle name="SAPBEXfilterItem 3 2 4 3 2" xfId="27384"/>
    <cellStyle name="SAPBEXfilterItem 3 2 4 4" xfId="27385"/>
    <cellStyle name="SAPBEXfilterItem 3 2 4 4 2" xfId="27386"/>
    <cellStyle name="SAPBEXfilterItem 3 2 4 5" xfId="27387"/>
    <cellStyle name="SAPBEXfilterItem 3 2 5" xfId="27388"/>
    <cellStyle name="SAPBEXfilterItem 3 2 5 2" xfId="27389"/>
    <cellStyle name="SAPBEXfilterItem 3 2 5 2 2" xfId="27390"/>
    <cellStyle name="SAPBEXfilterItem 3 2 5 2 2 2" xfId="27391"/>
    <cellStyle name="SAPBEXfilterItem 3 2 5 2 3" xfId="27392"/>
    <cellStyle name="SAPBEXfilterItem 3 2 5 2 3 2" xfId="27393"/>
    <cellStyle name="SAPBEXfilterItem 3 2 5 2 4" xfId="27394"/>
    <cellStyle name="SAPBEXfilterItem 3 2 5 3" xfId="27395"/>
    <cellStyle name="SAPBEXfilterItem 3 2 5 3 2" xfId="27396"/>
    <cellStyle name="SAPBEXfilterItem 3 2 5 4" xfId="27397"/>
    <cellStyle name="SAPBEXfilterItem 3 2 5 4 2" xfId="27398"/>
    <cellStyle name="SAPBEXfilterItem 3 2 5 5" xfId="27399"/>
    <cellStyle name="SAPBEXfilterItem 3 2 6" xfId="27400"/>
    <cellStyle name="SAPBEXfilterItem 3 2 6 2" xfId="27401"/>
    <cellStyle name="SAPBEXfilterItem 3 2 6 2 2" xfId="27402"/>
    <cellStyle name="SAPBEXfilterItem 3 2 6 2 2 2" xfId="27403"/>
    <cellStyle name="SAPBEXfilterItem 3 2 6 2 3" xfId="27404"/>
    <cellStyle name="SAPBEXfilterItem 3 2 6 2 3 2" xfId="27405"/>
    <cellStyle name="SAPBEXfilterItem 3 2 6 2 4" xfId="27406"/>
    <cellStyle name="SAPBEXfilterItem 3 2 6 3" xfId="27407"/>
    <cellStyle name="SAPBEXfilterItem 3 2 6 3 2" xfId="27408"/>
    <cellStyle name="SAPBEXfilterItem 3 2 6 4" xfId="27409"/>
    <cellStyle name="SAPBEXfilterItem 3 2 6 4 2" xfId="27410"/>
    <cellStyle name="SAPBEXfilterItem 3 2 6 5" xfId="27411"/>
    <cellStyle name="SAPBEXfilterItem 3 2 7" xfId="27412"/>
    <cellStyle name="SAPBEXfilterItem 3 2 7 2" xfId="27413"/>
    <cellStyle name="SAPBEXfilterItem 3 2 7 2 2" xfId="27414"/>
    <cellStyle name="SAPBEXfilterItem 3 2 7 3" xfId="27415"/>
    <cellStyle name="SAPBEXfilterItem 3 2 7 3 2" xfId="27416"/>
    <cellStyle name="SAPBEXfilterItem 3 2 7 4" xfId="27417"/>
    <cellStyle name="SAPBEXfilterItem 3 2 8" xfId="27418"/>
    <cellStyle name="SAPBEXfilterItem 3 2 8 2" xfId="27419"/>
    <cellStyle name="SAPBEXfilterItem 3 2 9" xfId="27420"/>
    <cellStyle name="SAPBEXfilterItem 3 2 9 2" xfId="27421"/>
    <cellStyle name="SAPBEXfilterItem 3 3" xfId="27422"/>
    <cellStyle name="SAPBEXfilterItem 3 3 10" xfId="27423"/>
    <cellStyle name="SAPBEXfilterItem 3 3 2" xfId="27424"/>
    <cellStyle name="SAPBEXfilterItem 3 3 2 2" xfId="27425"/>
    <cellStyle name="SAPBEXfilterItem 3 3 2 2 2" xfId="27426"/>
    <cellStyle name="SAPBEXfilterItem 3 3 2 2 2 2" xfId="27427"/>
    <cellStyle name="SAPBEXfilterItem 3 3 2 2 3" xfId="27428"/>
    <cellStyle name="SAPBEXfilterItem 3 3 2 2 3 2" xfId="27429"/>
    <cellStyle name="SAPBEXfilterItem 3 3 2 2 4" xfId="27430"/>
    <cellStyle name="SAPBEXfilterItem 3 3 2 3" xfId="27431"/>
    <cellStyle name="SAPBEXfilterItem 3 3 2 3 2" xfId="27432"/>
    <cellStyle name="SAPBEXfilterItem 3 3 2 4" xfId="27433"/>
    <cellStyle name="SAPBEXfilterItem 3 3 2 4 2" xfId="27434"/>
    <cellStyle name="SAPBEXfilterItem 3 3 2 5" xfId="27435"/>
    <cellStyle name="SAPBEXfilterItem 3 3 3" xfId="27436"/>
    <cellStyle name="SAPBEXfilterItem 3 3 3 2" xfId="27437"/>
    <cellStyle name="SAPBEXfilterItem 3 3 3 2 2" xfId="27438"/>
    <cellStyle name="SAPBEXfilterItem 3 3 3 2 2 2" xfId="27439"/>
    <cellStyle name="SAPBEXfilterItem 3 3 3 2 3" xfId="27440"/>
    <cellStyle name="SAPBEXfilterItem 3 3 3 2 3 2" xfId="27441"/>
    <cellStyle name="SAPBEXfilterItem 3 3 3 2 4" xfId="27442"/>
    <cellStyle name="SAPBEXfilterItem 3 3 3 3" xfId="27443"/>
    <cellStyle name="SAPBEXfilterItem 3 3 3 3 2" xfId="27444"/>
    <cellStyle name="SAPBEXfilterItem 3 3 3 4" xfId="27445"/>
    <cellStyle name="SAPBEXfilterItem 3 3 3 4 2" xfId="27446"/>
    <cellStyle name="SAPBEXfilterItem 3 3 3 5" xfId="27447"/>
    <cellStyle name="SAPBEXfilterItem 3 3 4" xfId="27448"/>
    <cellStyle name="SAPBEXfilterItem 3 3 4 2" xfId="27449"/>
    <cellStyle name="SAPBEXfilterItem 3 3 4 2 2" xfId="27450"/>
    <cellStyle name="SAPBEXfilterItem 3 3 4 2 2 2" xfId="27451"/>
    <cellStyle name="SAPBEXfilterItem 3 3 4 2 3" xfId="27452"/>
    <cellStyle name="SAPBEXfilterItem 3 3 4 2 3 2" xfId="27453"/>
    <cellStyle name="SAPBEXfilterItem 3 3 4 2 4" xfId="27454"/>
    <cellStyle name="SAPBEXfilterItem 3 3 4 3" xfId="27455"/>
    <cellStyle name="SAPBEXfilterItem 3 3 4 3 2" xfId="27456"/>
    <cellStyle name="SAPBEXfilterItem 3 3 4 4" xfId="27457"/>
    <cellStyle name="SAPBEXfilterItem 3 3 4 4 2" xfId="27458"/>
    <cellStyle name="SAPBEXfilterItem 3 3 4 5" xfId="27459"/>
    <cellStyle name="SAPBEXfilterItem 3 3 5" xfId="27460"/>
    <cellStyle name="SAPBEXfilterItem 3 3 5 2" xfId="27461"/>
    <cellStyle name="SAPBEXfilterItem 3 3 5 2 2" xfId="27462"/>
    <cellStyle name="SAPBEXfilterItem 3 3 5 2 2 2" xfId="27463"/>
    <cellStyle name="SAPBEXfilterItem 3 3 5 2 3" xfId="27464"/>
    <cellStyle name="SAPBEXfilterItem 3 3 5 2 3 2" xfId="27465"/>
    <cellStyle name="SAPBEXfilterItem 3 3 5 2 4" xfId="27466"/>
    <cellStyle name="SAPBEXfilterItem 3 3 5 3" xfId="27467"/>
    <cellStyle name="SAPBEXfilterItem 3 3 5 3 2" xfId="27468"/>
    <cellStyle name="SAPBEXfilterItem 3 3 5 4" xfId="27469"/>
    <cellStyle name="SAPBEXfilterItem 3 3 5 4 2" xfId="27470"/>
    <cellStyle name="SAPBEXfilterItem 3 3 5 5" xfId="27471"/>
    <cellStyle name="SAPBEXfilterItem 3 3 6" xfId="27472"/>
    <cellStyle name="SAPBEXfilterItem 3 3 6 2" xfId="27473"/>
    <cellStyle name="SAPBEXfilterItem 3 3 6 2 2" xfId="27474"/>
    <cellStyle name="SAPBEXfilterItem 3 3 6 2 2 2" xfId="27475"/>
    <cellStyle name="SAPBEXfilterItem 3 3 6 2 3" xfId="27476"/>
    <cellStyle name="SAPBEXfilterItem 3 3 6 2 3 2" xfId="27477"/>
    <cellStyle name="SAPBEXfilterItem 3 3 6 2 4" xfId="27478"/>
    <cellStyle name="SAPBEXfilterItem 3 3 6 3" xfId="27479"/>
    <cellStyle name="SAPBEXfilterItem 3 3 6 3 2" xfId="27480"/>
    <cellStyle name="SAPBEXfilterItem 3 3 6 4" xfId="27481"/>
    <cellStyle name="SAPBEXfilterItem 3 3 6 4 2" xfId="27482"/>
    <cellStyle name="SAPBEXfilterItem 3 3 6 5" xfId="27483"/>
    <cellStyle name="SAPBEXfilterItem 3 3 7" xfId="27484"/>
    <cellStyle name="SAPBEXfilterItem 3 3 7 2" xfId="27485"/>
    <cellStyle name="SAPBEXfilterItem 3 3 7 2 2" xfId="27486"/>
    <cellStyle name="SAPBEXfilterItem 3 3 7 3" xfId="27487"/>
    <cellStyle name="SAPBEXfilterItem 3 3 7 3 2" xfId="27488"/>
    <cellStyle name="SAPBEXfilterItem 3 3 7 4" xfId="27489"/>
    <cellStyle name="SAPBEXfilterItem 3 3 8" xfId="27490"/>
    <cellStyle name="SAPBEXfilterItem 3 3 8 2" xfId="27491"/>
    <cellStyle name="SAPBEXfilterItem 3 3 9" xfId="27492"/>
    <cellStyle name="SAPBEXfilterItem 3 3 9 2" xfId="27493"/>
    <cellStyle name="SAPBEXfilterItem 3 4" xfId="27494"/>
    <cellStyle name="SAPBEXfilterItem 3 4 10" xfId="27495"/>
    <cellStyle name="SAPBEXfilterItem 3 4 2" xfId="27496"/>
    <cellStyle name="SAPBEXfilterItem 3 4 2 2" xfId="27497"/>
    <cellStyle name="SAPBEXfilterItem 3 4 2 2 2" xfId="27498"/>
    <cellStyle name="SAPBEXfilterItem 3 4 2 2 2 2" xfId="27499"/>
    <cellStyle name="SAPBEXfilterItem 3 4 2 2 3" xfId="27500"/>
    <cellStyle name="SAPBEXfilterItem 3 4 2 2 3 2" xfId="27501"/>
    <cellStyle name="SAPBEXfilterItem 3 4 2 2 4" xfId="27502"/>
    <cellStyle name="SAPBEXfilterItem 3 4 2 3" xfId="27503"/>
    <cellStyle name="SAPBEXfilterItem 3 4 2 3 2" xfId="27504"/>
    <cellStyle name="SAPBEXfilterItem 3 4 2 4" xfId="27505"/>
    <cellStyle name="SAPBEXfilterItem 3 4 2 4 2" xfId="27506"/>
    <cellStyle name="SAPBEXfilterItem 3 4 2 5" xfId="27507"/>
    <cellStyle name="SAPBEXfilterItem 3 4 3" xfId="27508"/>
    <cellStyle name="SAPBEXfilterItem 3 4 3 2" xfId="27509"/>
    <cellStyle name="SAPBEXfilterItem 3 4 3 2 2" xfId="27510"/>
    <cellStyle name="SAPBEXfilterItem 3 4 3 2 2 2" xfId="27511"/>
    <cellStyle name="SAPBEXfilterItem 3 4 3 2 3" xfId="27512"/>
    <cellStyle name="SAPBEXfilterItem 3 4 3 2 3 2" xfId="27513"/>
    <cellStyle name="SAPBEXfilterItem 3 4 3 2 4" xfId="27514"/>
    <cellStyle name="SAPBEXfilterItem 3 4 3 3" xfId="27515"/>
    <cellStyle name="SAPBEXfilterItem 3 4 3 3 2" xfId="27516"/>
    <cellStyle name="SAPBEXfilterItem 3 4 3 4" xfId="27517"/>
    <cellStyle name="SAPBEXfilterItem 3 4 3 4 2" xfId="27518"/>
    <cellStyle name="SAPBEXfilterItem 3 4 3 5" xfId="27519"/>
    <cellStyle name="SAPBEXfilterItem 3 4 4" xfId="27520"/>
    <cellStyle name="SAPBEXfilterItem 3 4 4 2" xfId="27521"/>
    <cellStyle name="SAPBEXfilterItem 3 4 4 2 2" xfId="27522"/>
    <cellStyle name="SAPBEXfilterItem 3 4 4 2 2 2" xfId="27523"/>
    <cellStyle name="SAPBEXfilterItem 3 4 4 2 3" xfId="27524"/>
    <cellStyle name="SAPBEXfilterItem 3 4 4 2 3 2" xfId="27525"/>
    <cellStyle name="SAPBEXfilterItem 3 4 4 2 4" xfId="27526"/>
    <cellStyle name="SAPBEXfilterItem 3 4 4 3" xfId="27527"/>
    <cellStyle name="SAPBEXfilterItem 3 4 4 3 2" xfId="27528"/>
    <cellStyle name="SAPBEXfilterItem 3 4 4 4" xfId="27529"/>
    <cellStyle name="SAPBEXfilterItem 3 4 4 4 2" xfId="27530"/>
    <cellStyle name="SAPBEXfilterItem 3 4 4 5" xfId="27531"/>
    <cellStyle name="SAPBEXfilterItem 3 4 5" xfId="27532"/>
    <cellStyle name="SAPBEXfilterItem 3 4 5 2" xfId="27533"/>
    <cellStyle name="SAPBEXfilterItem 3 4 5 2 2" xfId="27534"/>
    <cellStyle name="SAPBEXfilterItem 3 4 5 2 2 2" xfId="27535"/>
    <cellStyle name="SAPBEXfilterItem 3 4 5 2 3" xfId="27536"/>
    <cellStyle name="SAPBEXfilterItem 3 4 5 2 3 2" xfId="27537"/>
    <cellStyle name="SAPBEXfilterItem 3 4 5 2 4" xfId="27538"/>
    <cellStyle name="SAPBEXfilterItem 3 4 5 3" xfId="27539"/>
    <cellStyle name="SAPBEXfilterItem 3 4 5 3 2" xfId="27540"/>
    <cellStyle name="SAPBEXfilterItem 3 4 5 4" xfId="27541"/>
    <cellStyle name="SAPBEXfilterItem 3 4 5 4 2" xfId="27542"/>
    <cellStyle name="SAPBEXfilterItem 3 4 5 5" xfId="27543"/>
    <cellStyle name="SAPBEXfilterItem 3 4 6" xfId="27544"/>
    <cellStyle name="SAPBEXfilterItem 3 4 6 2" xfId="27545"/>
    <cellStyle name="SAPBEXfilterItem 3 4 6 2 2" xfId="27546"/>
    <cellStyle name="SAPBEXfilterItem 3 4 6 2 2 2" xfId="27547"/>
    <cellStyle name="SAPBEXfilterItem 3 4 6 2 3" xfId="27548"/>
    <cellStyle name="SAPBEXfilterItem 3 4 6 2 3 2" xfId="27549"/>
    <cellStyle name="SAPBEXfilterItem 3 4 6 2 4" xfId="27550"/>
    <cellStyle name="SAPBEXfilterItem 3 4 6 3" xfId="27551"/>
    <cellStyle name="SAPBEXfilterItem 3 4 6 3 2" xfId="27552"/>
    <cellStyle name="SAPBEXfilterItem 3 4 6 4" xfId="27553"/>
    <cellStyle name="SAPBEXfilterItem 3 4 6 4 2" xfId="27554"/>
    <cellStyle name="SAPBEXfilterItem 3 4 6 5" xfId="27555"/>
    <cellStyle name="SAPBEXfilterItem 3 4 7" xfId="27556"/>
    <cellStyle name="SAPBEXfilterItem 3 4 7 2" xfId="27557"/>
    <cellStyle name="SAPBEXfilterItem 3 4 7 2 2" xfId="27558"/>
    <cellStyle name="SAPBEXfilterItem 3 4 7 3" xfId="27559"/>
    <cellStyle name="SAPBEXfilterItem 3 4 7 3 2" xfId="27560"/>
    <cellStyle name="SAPBEXfilterItem 3 4 7 4" xfId="27561"/>
    <cellStyle name="SAPBEXfilterItem 3 4 8" xfId="27562"/>
    <cellStyle name="SAPBEXfilterItem 3 4 8 2" xfId="27563"/>
    <cellStyle name="SAPBEXfilterItem 3 4 9" xfId="27564"/>
    <cellStyle name="SAPBEXfilterItem 3 4 9 2" xfId="27565"/>
    <cellStyle name="SAPBEXfilterItem 3 5" xfId="27566"/>
    <cellStyle name="SAPBEXfilterItem 3 5 2" xfId="27567"/>
    <cellStyle name="SAPBEXfilterItem 3 5 2 2" xfId="27568"/>
    <cellStyle name="SAPBEXfilterItem 3 5 2 2 2" xfId="27569"/>
    <cellStyle name="SAPBEXfilterItem 3 5 2 3" xfId="27570"/>
    <cellStyle name="SAPBEXfilterItem 3 5 2 3 2" xfId="27571"/>
    <cellStyle name="SAPBEXfilterItem 3 5 2 4" xfId="27572"/>
    <cellStyle name="SAPBEXfilterItem 3 5 3" xfId="27573"/>
    <cellStyle name="SAPBEXfilterItem 3 5 3 2" xfId="27574"/>
    <cellStyle name="SAPBEXfilterItem 3 5 4" xfId="27575"/>
    <cellStyle name="SAPBEXfilterItem 3 5 4 2" xfId="27576"/>
    <cellStyle name="SAPBEXfilterItem 3 5 5" xfId="27577"/>
    <cellStyle name="SAPBEXfilterItem 3 6" xfId="27578"/>
    <cellStyle name="SAPBEXfilterItem 3 6 2" xfId="27579"/>
    <cellStyle name="SAPBEXfilterItem 3 6 2 2" xfId="27580"/>
    <cellStyle name="SAPBEXfilterItem 3 6 2 2 2" xfId="27581"/>
    <cellStyle name="SAPBEXfilterItem 3 6 2 3" xfId="27582"/>
    <cellStyle name="SAPBEXfilterItem 3 6 2 3 2" xfId="27583"/>
    <cellStyle name="SAPBEXfilterItem 3 6 2 4" xfId="27584"/>
    <cellStyle name="SAPBEXfilterItem 3 6 3" xfId="27585"/>
    <cellStyle name="SAPBEXfilterItem 3 6 3 2" xfId="27586"/>
    <cellStyle name="SAPBEXfilterItem 3 6 4" xfId="27587"/>
    <cellStyle name="SAPBEXfilterItem 3 6 4 2" xfId="27588"/>
    <cellStyle name="SAPBEXfilterItem 3 6 5" xfId="27589"/>
    <cellStyle name="SAPBEXfilterItem 3 7" xfId="27590"/>
    <cellStyle name="SAPBEXfilterItem 3 7 2" xfId="27591"/>
    <cellStyle name="SAPBEXfilterItem 3 7 2 2" xfId="27592"/>
    <cellStyle name="SAPBEXfilterItem 3 7 2 2 2" xfId="27593"/>
    <cellStyle name="SAPBEXfilterItem 3 7 2 3" xfId="27594"/>
    <cellStyle name="SAPBEXfilterItem 3 7 2 3 2" xfId="27595"/>
    <cellStyle name="SAPBEXfilterItem 3 7 2 4" xfId="27596"/>
    <cellStyle name="SAPBEXfilterItem 3 7 3" xfId="27597"/>
    <cellStyle name="SAPBEXfilterItem 3 7 3 2" xfId="27598"/>
    <cellStyle name="SAPBEXfilterItem 3 7 4" xfId="27599"/>
    <cellStyle name="SAPBEXfilterItem 3 7 4 2" xfId="27600"/>
    <cellStyle name="SAPBEXfilterItem 3 7 5" xfId="27601"/>
    <cellStyle name="SAPBEXfilterItem 3 8" xfId="27602"/>
    <cellStyle name="SAPBEXfilterItem 3 8 2" xfId="27603"/>
    <cellStyle name="SAPBEXfilterItem 3 8 2 2" xfId="27604"/>
    <cellStyle name="SAPBEXfilterItem 3 8 2 2 2" xfId="27605"/>
    <cellStyle name="SAPBEXfilterItem 3 8 2 3" xfId="27606"/>
    <cellStyle name="SAPBEXfilterItem 3 8 2 3 2" xfId="27607"/>
    <cellStyle name="SAPBEXfilterItem 3 8 2 4" xfId="27608"/>
    <cellStyle name="SAPBEXfilterItem 3 8 3" xfId="27609"/>
    <cellStyle name="SAPBEXfilterItem 3 8 3 2" xfId="27610"/>
    <cellStyle name="SAPBEXfilterItem 3 8 4" xfId="27611"/>
    <cellStyle name="SAPBEXfilterItem 3 8 4 2" xfId="27612"/>
    <cellStyle name="SAPBEXfilterItem 3 8 5" xfId="27613"/>
    <cellStyle name="SAPBEXfilterItem 3 9" xfId="27614"/>
    <cellStyle name="SAPBEXfilterItem 3 9 2" xfId="27615"/>
    <cellStyle name="SAPBEXfilterItem 3 9 2 2" xfId="27616"/>
    <cellStyle name="SAPBEXfilterItem 3 9 2 2 2" xfId="27617"/>
    <cellStyle name="SAPBEXfilterItem 3 9 2 3" xfId="27618"/>
    <cellStyle name="SAPBEXfilterItem 3 9 2 3 2" xfId="27619"/>
    <cellStyle name="SAPBEXfilterItem 3 9 2 4" xfId="27620"/>
    <cellStyle name="SAPBEXfilterItem 3 9 3" xfId="27621"/>
    <cellStyle name="SAPBEXfilterItem 3 9 3 2" xfId="27622"/>
    <cellStyle name="SAPBEXfilterItem 3 9 4" xfId="27623"/>
    <cellStyle name="SAPBEXfilterItem 3 9 4 2" xfId="27624"/>
    <cellStyle name="SAPBEXfilterItem 3 9 5" xfId="27625"/>
    <cellStyle name="SAPBEXfilterItem 4" xfId="852"/>
    <cellStyle name="SAPBEXfilterItem 4 10" xfId="27626"/>
    <cellStyle name="SAPBEXfilterItem 4 2" xfId="27627"/>
    <cellStyle name="SAPBEXfilterItem 4 2 2" xfId="27628"/>
    <cellStyle name="SAPBEXfilterItem 4 2 2 2" xfId="27629"/>
    <cellStyle name="SAPBEXfilterItem 4 2 2 2 2" xfId="27630"/>
    <cellStyle name="SAPBEXfilterItem 4 2 2 3" xfId="27631"/>
    <cellStyle name="SAPBEXfilterItem 4 2 2 3 2" xfId="27632"/>
    <cellStyle name="SAPBEXfilterItem 4 2 2 4" xfId="27633"/>
    <cellStyle name="SAPBEXfilterItem 4 2 3" xfId="27634"/>
    <cellStyle name="SAPBEXfilterItem 4 2 3 2" xfId="27635"/>
    <cellStyle name="SAPBEXfilterItem 4 2 4" xfId="27636"/>
    <cellStyle name="SAPBEXfilterItem 4 2 4 2" xfId="27637"/>
    <cellStyle name="SAPBEXfilterItem 4 2 5" xfId="27638"/>
    <cellStyle name="SAPBEXfilterItem 4 3" xfId="27639"/>
    <cellStyle name="SAPBEXfilterItem 4 3 2" xfId="27640"/>
    <cellStyle name="SAPBEXfilterItem 4 3 2 2" xfId="27641"/>
    <cellStyle name="SAPBEXfilterItem 4 3 2 2 2" xfId="27642"/>
    <cellStyle name="SAPBEXfilterItem 4 3 2 3" xfId="27643"/>
    <cellStyle name="SAPBEXfilterItem 4 3 2 3 2" xfId="27644"/>
    <cellStyle name="SAPBEXfilterItem 4 3 2 4" xfId="27645"/>
    <cellStyle name="SAPBEXfilterItem 4 3 3" xfId="27646"/>
    <cellStyle name="SAPBEXfilterItem 4 3 3 2" xfId="27647"/>
    <cellStyle name="SAPBEXfilterItem 4 3 4" xfId="27648"/>
    <cellStyle name="SAPBEXfilterItem 4 3 4 2" xfId="27649"/>
    <cellStyle name="SAPBEXfilterItem 4 3 5" xfId="27650"/>
    <cellStyle name="SAPBEXfilterItem 4 4" xfId="27651"/>
    <cellStyle name="SAPBEXfilterItem 4 4 2" xfId="27652"/>
    <cellStyle name="SAPBEXfilterItem 4 4 2 2" xfId="27653"/>
    <cellStyle name="SAPBEXfilterItem 4 4 2 2 2" xfId="27654"/>
    <cellStyle name="SAPBEXfilterItem 4 4 2 3" xfId="27655"/>
    <cellStyle name="SAPBEXfilterItem 4 4 2 3 2" xfId="27656"/>
    <cellStyle name="SAPBEXfilterItem 4 4 2 4" xfId="27657"/>
    <cellStyle name="SAPBEXfilterItem 4 4 3" xfId="27658"/>
    <cellStyle name="SAPBEXfilterItem 4 4 3 2" xfId="27659"/>
    <cellStyle name="SAPBEXfilterItem 4 4 4" xfId="27660"/>
    <cellStyle name="SAPBEXfilterItem 4 4 4 2" xfId="27661"/>
    <cellStyle name="SAPBEXfilterItem 4 4 5" xfId="27662"/>
    <cellStyle name="SAPBEXfilterItem 4 5" xfId="27663"/>
    <cellStyle name="SAPBEXfilterItem 4 5 2" xfId="27664"/>
    <cellStyle name="SAPBEXfilterItem 4 5 2 2" xfId="27665"/>
    <cellStyle name="SAPBEXfilterItem 4 5 2 2 2" xfId="27666"/>
    <cellStyle name="SAPBEXfilterItem 4 5 2 3" xfId="27667"/>
    <cellStyle name="SAPBEXfilterItem 4 5 2 3 2" xfId="27668"/>
    <cellStyle name="SAPBEXfilterItem 4 5 2 4" xfId="27669"/>
    <cellStyle name="SAPBEXfilterItem 4 5 3" xfId="27670"/>
    <cellStyle name="SAPBEXfilterItem 4 5 3 2" xfId="27671"/>
    <cellStyle name="SAPBEXfilterItem 4 5 4" xfId="27672"/>
    <cellStyle name="SAPBEXfilterItem 4 5 4 2" xfId="27673"/>
    <cellStyle name="SAPBEXfilterItem 4 5 5" xfId="27674"/>
    <cellStyle name="SAPBEXfilterItem 4 6" xfId="27675"/>
    <cellStyle name="SAPBEXfilterItem 4 6 2" xfId="27676"/>
    <cellStyle name="SAPBEXfilterItem 4 6 2 2" xfId="27677"/>
    <cellStyle name="SAPBEXfilterItem 4 6 2 2 2" xfId="27678"/>
    <cellStyle name="SAPBEXfilterItem 4 6 2 3" xfId="27679"/>
    <cellStyle name="SAPBEXfilterItem 4 6 2 3 2" xfId="27680"/>
    <cellStyle name="SAPBEXfilterItem 4 6 2 4" xfId="27681"/>
    <cellStyle name="SAPBEXfilterItem 4 6 3" xfId="27682"/>
    <cellStyle name="SAPBEXfilterItem 4 6 3 2" xfId="27683"/>
    <cellStyle name="SAPBEXfilterItem 4 6 4" xfId="27684"/>
    <cellStyle name="SAPBEXfilterItem 4 6 4 2" xfId="27685"/>
    <cellStyle name="SAPBEXfilterItem 4 6 5" xfId="27686"/>
    <cellStyle name="SAPBEXfilterItem 4 7" xfId="27687"/>
    <cellStyle name="SAPBEXfilterItem 4 7 2" xfId="27688"/>
    <cellStyle name="SAPBEXfilterItem 4 7 2 2" xfId="27689"/>
    <cellStyle name="SAPBEXfilterItem 4 7 3" xfId="27690"/>
    <cellStyle name="SAPBEXfilterItem 4 7 3 2" xfId="27691"/>
    <cellStyle name="SAPBEXfilterItem 4 7 4" xfId="27692"/>
    <cellStyle name="SAPBEXfilterItem 4 8" xfId="27693"/>
    <cellStyle name="SAPBEXfilterItem 4 8 2" xfId="27694"/>
    <cellStyle name="SAPBEXfilterItem 4 9" xfId="27695"/>
    <cellStyle name="SAPBEXfilterItem 4 9 2" xfId="27696"/>
    <cellStyle name="SAPBEXfilterItem 5" xfId="853"/>
    <cellStyle name="SAPBEXfilterItem 5 10" xfId="27697"/>
    <cellStyle name="SAPBEXfilterItem 5 2" xfId="27698"/>
    <cellStyle name="SAPBEXfilterItem 5 2 2" xfId="27699"/>
    <cellStyle name="SAPBEXfilterItem 5 2 2 2" xfId="27700"/>
    <cellStyle name="SAPBEXfilterItem 5 2 2 2 2" xfId="27701"/>
    <cellStyle name="SAPBEXfilterItem 5 2 2 3" xfId="27702"/>
    <cellStyle name="SAPBEXfilterItem 5 2 2 3 2" xfId="27703"/>
    <cellStyle name="SAPBEXfilterItem 5 2 2 4" xfId="27704"/>
    <cellStyle name="SAPBEXfilterItem 5 2 3" xfId="27705"/>
    <cellStyle name="SAPBEXfilterItem 5 2 3 2" xfId="27706"/>
    <cellStyle name="SAPBEXfilterItem 5 2 4" xfId="27707"/>
    <cellStyle name="SAPBEXfilterItem 5 2 4 2" xfId="27708"/>
    <cellStyle name="SAPBEXfilterItem 5 2 5" xfId="27709"/>
    <cellStyle name="SAPBEXfilterItem 5 3" xfId="27710"/>
    <cellStyle name="SAPBEXfilterItem 5 3 2" xfId="27711"/>
    <cellStyle name="SAPBEXfilterItem 5 3 2 2" xfId="27712"/>
    <cellStyle name="SAPBEXfilterItem 5 3 2 2 2" xfId="27713"/>
    <cellStyle name="SAPBEXfilterItem 5 3 2 3" xfId="27714"/>
    <cellStyle name="SAPBEXfilterItem 5 3 2 3 2" xfId="27715"/>
    <cellStyle name="SAPBEXfilterItem 5 3 2 4" xfId="27716"/>
    <cellStyle name="SAPBEXfilterItem 5 3 3" xfId="27717"/>
    <cellStyle name="SAPBEXfilterItem 5 3 3 2" xfId="27718"/>
    <cellStyle name="SAPBEXfilterItem 5 3 4" xfId="27719"/>
    <cellStyle name="SAPBEXfilterItem 5 3 4 2" xfId="27720"/>
    <cellStyle name="SAPBEXfilterItem 5 3 5" xfId="27721"/>
    <cellStyle name="SAPBEXfilterItem 5 4" xfId="27722"/>
    <cellStyle name="SAPBEXfilterItem 5 4 2" xfId="27723"/>
    <cellStyle name="SAPBEXfilterItem 5 4 2 2" xfId="27724"/>
    <cellStyle name="SAPBEXfilterItem 5 4 2 2 2" xfId="27725"/>
    <cellStyle name="SAPBEXfilterItem 5 4 2 3" xfId="27726"/>
    <cellStyle name="SAPBEXfilterItem 5 4 2 3 2" xfId="27727"/>
    <cellStyle name="SAPBEXfilterItem 5 4 2 4" xfId="27728"/>
    <cellStyle name="SAPBEXfilterItem 5 4 3" xfId="27729"/>
    <cellStyle name="SAPBEXfilterItem 5 4 3 2" xfId="27730"/>
    <cellStyle name="SAPBEXfilterItem 5 4 4" xfId="27731"/>
    <cellStyle name="SAPBEXfilterItem 5 4 4 2" xfId="27732"/>
    <cellStyle name="SAPBEXfilterItem 5 4 5" xfId="27733"/>
    <cellStyle name="SAPBEXfilterItem 5 5" xfId="27734"/>
    <cellStyle name="SAPBEXfilterItem 5 5 2" xfId="27735"/>
    <cellStyle name="SAPBEXfilterItem 5 5 2 2" xfId="27736"/>
    <cellStyle name="SAPBEXfilterItem 5 5 2 2 2" xfId="27737"/>
    <cellStyle name="SAPBEXfilterItem 5 5 2 3" xfId="27738"/>
    <cellStyle name="SAPBEXfilterItem 5 5 2 3 2" xfId="27739"/>
    <cellStyle name="SAPBEXfilterItem 5 5 2 4" xfId="27740"/>
    <cellStyle name="SAPBEXfilterItem 5 5 3" xfId="27741"/>
    <cellStyle name="SAPBEXfilterItem 5 5 3 2" xfId="27742"/>
    <cellStyle name="SAPBEXfilterItem 5 5 4" xfId="27743"/>
    <cellStyle name="SAPBEXfilterItem 5 5 4 2" xfId="27744"/>
    <cellStyle name="SAPBEXfilterItem 5 5 5" xfId="27745"/>
    <cellStyle name="SAPBEXfilterItem 5 6" xfId="27746"/>
    <cellStyle name="SAPBEXfilterItem 5 6 2" xfId="27747"/>
    <cellStyle name="SAPBEXfilterItem 5 6 2 2" xfId="27748"/>
    <cellStyle name="SAPBEXfilterItem 5 6 2 2 2" xfId="27749"/>
    <cellStyle name="SAPBEXfilterItem 5 6 2 3" xfId="27750"/>
    <cellStyle name="SAPBEXfilterItem 5 6 2 3 2" xfId="27751"/>
    <cellStyle name="SAPBEXfilterItem 5 6 2 4" xfId="27752"/>
    <cellStyle name="SAPBEXfilterItem 5 6 3" xfId="27753"/>
    <cellStyle name="SAPBEXfilterItem 5 6 3 2" xfId="27754"/>
    <cellStyle name="SAPBEXfilterItem 5 6 4" xfId="27755"/>
    <cellStyle name="SAPBEXfilterItem 5 6 4 2" xfId="27756"/>
    <cellStyle name="SAPBEXfilterItem 5 6 5" xfId="27757"/>
    <cellStyle name="SAPBEXfilterItem 5 7" xfId="27758"/>
    <cellStyle name="SAPBEXfilterItem 5 7 2" xfId="27759"/>
    <cellStyle name="SAPBEXfilterItem 5 7 2 2" xfId="27760"/>
    <cellStyle name="SAPBEXfilterItem 5 7 3" xfId="27761"/>
    <cellStyle name="SAPBEXfilterItem 5 7 3 2" xfId="27762"/>
    <cellStyle name="SAPBEXfilterItem 5 7 4" xfId="27763"/>
    <cellStyle name="SAPBEXfilterItem 5 8" xfId="27764"/>
    <cellStyle name="SAPBEXfilterItem 5 8 2" xfId="27765"/>
    <cellStyle name="SAPBEXfilterItem 5 9" xfId="27766"/>
    <cellStyle name="SAPBEXfilterItem 5 9 2" xfId="27767"/>
    <cellStyle name="SAPBEXfilterItem 6" xfId="854"/>
    <cellStyle name="SAPBEXfilterItem 6 10" xfId="27768"/>
    <cellStyle name="SAPBEXfilterItem 6 2" xfId="27769"/>
    <cellStyle name="SAPBEXfilterItem 6 2 2" xfId="27770"/>
    <cellStyle name="SAPBEXfilterItem 6 2 2 2" xfId="27771"/>
    <cellStyle name="SAPBEXfilterItem 6 2 2 2 2" xfId="27772"/>
    <cellStyle name="SAPBEXfilterItem 6 2 2 3" xfId="27773"/>
    <cellStyle name="SAPBEXfilterItem 6 2 2 3 2" xfId="27774"/>
    <cellStyle name="SAPBEXfilterItem 6 2 2 4" xfId="27775"/>
    <cellStyle name="SAPBEXfilterItem 6 2 3" xfId="27776"/>
    <cellStyle name="SAPBEXfilterItem 6 2 3 2" xfId="27777"/>
    <cellStyle name="SAPBEXfilterItem 6 2 4" xfId="27778"/>
    <cellStyle name="SAPBEXfilterItem 6 2 4 2" xfId="27779"/>
    <cellStyle name="SAPBEXfilterItem 6 2 5" xfId="27780"/>
    <cellStyle name="SAPBEXfilterItem 6 3" xfId="27781"/>
    <cellStyle name="SAPBEXfilterItem 6 3 2" xfId="27782"/>
    <cellStyle name="SAPBEXfilterItem 6 3 2 2" xfId="27783"/>
    <cellStyle name="SAPBEXfilterItem 6 3 2 2 2" xfId="27784"/>
    <cellStyle name="SAPBEXfilterItem 6 3 2 3" xfId="27785"/>
    <cellStyle name="SAPBEXfilterItem 6 3 2 3 2" xfId="27786"/>
    <cellStyle name="SAPBEXfilterItem 6 3 2 4" xfId="27787"/>
    <cellStyle name="SAPBEXfilterItem 6 3 3" xfId="27788"/>
    <cellStyle name="SAPBEXfilterItem 6 3 3 2" xfId="27789"/>
    <cellStyle name="SAPBEXfilterItem 6 3 4" xfId="27790"/>
    <cellStyle name="SAPBEXfilterItem 6 3 4 2" xfId="27791"/>
    <cellStyle name="SAPBEXfilterItem 6 3 5" xfId="27792"/>
    <cellStyle name="SAPBEXfilterItem 6 4" xfId="27793"/>
    <cellStyle name="SAPBEXfilterItem 6 4 2" xfId="27794"/>
    <cellStyle name="SAPBEXfilterItem 6 4 2 2" xfId="27795"/>
    <cellStyle name="SAPBEXfilterItem 6 4 2 2 2" xfId="27796"/>
    <cellStyle name="SAPBEXfilterItem 6 4 2 3" xfId="27797"/>
    <cellStyle name="SAPBEXfilterItem 6 4 2 3 2" xfId="27798"/>
    <cellStyle name="SAPBEXfilterItem 6 4 2 4" xfId="27799"/>
    <cellStyle name="SAPBEXfilterItem 6 4 3" xfId="27800"/>
    <cellStyle name="SAPBEXfilterItem 6 4 3 2" xfId="27801"/>
    <cellStyle name="SAPBEXfilterItem 6 4 4" xfId="27802"/>
    <cellStyle name="SAPBEXfilterItem 6 4 4 2" xfId="27803"/>
    <cellStyle name="SAPBEXfilterItem 6 4 5" xfId="27804"/>
    <cellStyle name="SAPBEXfilterItem 6 5" xfId="27805"/>
    <cellStyle name="SAPBEXfilterItem 6 5 2" xfId="27806"/>
    <cellStyle name="SAPBEXfilterItem 6 5 2 2" xfId="27807"/>
    <cellStyle name="SAPBEXfilterItem 6 5 2 2 2" xfId="27808"/>
    <cellStyle name="SAPBEXfilterItem 6 5 2 3" xfId="27809"/>
    <cellStyle name="SAPBEXfilterItem 6 5 2 3 2" xfId="27810"/>
    <cellStyle name="SAPBEXfilterItem 6 5 2 4" xfId="27811"/>
    <cellStyle name="SAPBEXfilterItem 6 5 3" xfId="27812"/>
    <cellStyle name="SAPBEXfilterItem 6 5 3 2" xfId="27813"/>
    <cellStyle name="SAPBEXfilterItem 6 5 4" xfId="27814"/>
    <cellStyle name="SAPBEXfilterItem 6 5 4 2" xfId="27815"/>
    <cellStyle name="SAPBEXfilterItem 6 5 5" xfId="27816"/>
    <cellStyle name="SAPBEXfilterItem 6 6" xfId="27817"/>
    <cellStyle name="SAPBEXfilterItem 6 6 2" xfId="27818"/>
    <cellStyle name="SAPBEXfilterItem 6 6 2 2" xfId="27819"/>
    <cellStyle name="SAPBEXfilterItem 6 6 2 2 2" xfId="27820"/>
    <cellStyle name="SAPBEXfilterItem 6 6 2 3" xfId="27821"/>
    <cellStyle name="SAPBEXfilterItem 6 6 2 3 2" xfId="27822"/>
    <cellStyle name="SAPBEXfilterItem 6 6 2 4" xfId="27823"/>
    <cellStyle name="SAPBEXfilterItem 6 6 3" xfId="27824"/>
    <cellStyle name="SAPBEXfilterItem 6 6 3 2" xfId="27825"/>
    <cellStyle name="SAPBEXfilterItem 6 6 4" xfId="27826"/>
    <cellStyle name="SAPBEXfilterItem 6 6 4 2" xfId="27827"/>
    <cellStyle name="SAPBEXfilterItem 6 6 5" xfId="27828"/>
    <cellStyle name="SAPBEXfilterItem 6 7" xfId="27829"/>
    <cellStyle name="SAPBEXfilterItem 6 7 2" xfId="27830"/>
    <cellStyle name="SAPBEXfilterItem 6 7 2 2" xfId="27831"/>
    <cellStyle name="SAPBEXfilterItem 6 7 3" xfId="27832"/>
    <cellStyle name="SAPBEXfilterItem 6 7 3 2" xfId="27833"/>
    <cellStyle name="SAPBEXfilterItem 6 7 4" xfId="27834"/>
    <cellStyle name="SAPBEXfilterItem 6 8" xfId="27835"/>
    <cellStyle name="SAPBEXfilterItem 6 8 2" xfId="27836"/>
    <cellStyle name="SAPBEXfilterItem 6 9" xfId="27837"/>
    <cellStyle name="SAPBEXfilterItem 6 9 2" xfId="27838"/>
    <cellStyle name="SAPBEXfilterItem 7" xfId="27839"/>
    <cellStyle name="SAPBEXfilterItem 7 2" xfId="27840"/>
    <cellStyle name="SAPBEXfilterItem 7 2 2" xfId="27841"/>
    <cellStyle name="SAPBEXfilterItem 7 2 2 2" xfId="27842"/>
    <cellStyle name="SAPBEXfilterItem 7 2 3" xfId="27843"/>
    <cellStyle name="SAPBEXfilterItem 7 2 3 2" xfId="27844"/>
    <cellStyle name="SAPBEXfilterItem 7 2 4" xfId="27845"/>
    <cellStyle name="SAPBEXfilterItem 7 3" xfId="27846"/>
    <cellStyle name="SAPBEXfilterItem 7 3 2" xfId="27847"/>
    <cellStyle name="SAPBEXfilterItem 7 4" xfId="27848"/>
    <cellStyle name="SAPBEXfilterItem 7 4 2" xfId="27849"/>
    <cellStyle name="SAPBEXfilterItem 7 5" xfId="27850"/>
    <cellStyle name="SAPBEXfilterItem 8" xfId="27851"/>
    <cellStyle name="SAPBEXfilterItem 8 2" xfId="27852"/>
    <cellStyle name="SAPBEXfilterItem 8 2 2" xfId="27853"/>
    <cellStyle name="SAPBEXfilterItem 8 2 2 2" xfId="27854"/>
    <cellStyle name="SAPBEXfilterItem 8 2 3" xfId="27855"/>
    <cellStyle name="SAPBEXfilterItem 8 2 3 2" xfId="27856"/>
    <cellStyle name="SAPBEXfilterItem 8 2 4" xfId="27857"/>
    <cellStyle name="SAPBEXfilterItem 8 3" xfId="27858"/>
    <cellStyle name="SAPBEXfilterItem 8 3 2" xfId="27859"/>
    <cellStyle name="SAPBEXfilterItem 8 4" xfId="27860"/>
    <cellStyle name="SAPBEXfilterItem 8 4 2" xfId="27861"/>
    <cellStyle name="SAPBEXfilterItem 8 5" xfId="27862"/>
    <cellStyle name="SAPBEXfilterItem 9" xfId="27863"/>
    <cellStyle name="SAPBEXfilterItem 9 2" xfId="27864"/>
    <cellStyle name="SAPBEXfilterItem 9 2 2" xfId="27865"/>
    <cellStyle name="SAPBEXfilterItem 9 2 2 2" xfId="27866"/>
    <cellStyle name="SAPBEXfilterItem 9 2 3" xfId="27867"/>
    <cellStyle name="SAPBEXfilterItem 9 2 3 2" xfId="27868"/>
    <cellStyle name="SAPBEXfilterItem 9 2 4" xfId="27869"/>
    <cellStyle name="SAPBEXfilterItem 9 3" xfId="27870"/>
    <cellStyle name="SAPBEXfilterItem 9 3 2" xfId="27871"/>
    <cellStyle name="SAPBEXfilterItem 9 4" xfId="27872"/>
    <cellStyle name="SAPBEXfilterItem 9 4 2" xfId="27873"/>
    <cellStyle name="SAPBEXfilterItem 9 5" xfId="27874"/>
    <cellStyle name="SAPBEXfilterItem_FPL Georgia Tax As of October 2010" xfId="855"/>
    <cellStyle name="SAPBEXfilterText" xfId="856"/>
    <cellStyle name="SAPBEXfilterText 2" xfId="27875"/>
    <cellStyle name="SAPBEXformats" xfId="857"/>
    <cellStyle name="SAPBEXformats 10" xfId="27876"/>
    <cellStyle name="SAPBEXformats 10 2" xfId="27877"/>
    <cellStyle name="SAPBEXformats 10 2 2" xfId="27878"/>
    <cellStyle name="SAPBEXformats 10 2 2 2" xfId="27879"/>
    <cellStyle name="SAPBEXformats 10 2 3" xfId="27880"/>
    <cellStyle name="SAPBEXformats 10 2 3 2" xfId="27881"/>
    <cellStyle name="SAPBEXformats 10 2 4" xfId="27882"/>
    <cellStyle name="SAPBEXformats 10 3" xfId="27883"/>
    <cellStyle name="SAPBEXformats 10 3 2" xfId="27884"/>
    <cellStyle name="SAPBEXformats 10 4" xfId="27885"/>
    <cellStyle name="SAPBEXformats 10 4 2" xfId="27886"/>
    <cellStyle name="SAPBEXformats 10 5" xfId="27887"/>
    <cellStyle name="SAPBEXformats 11" xfId="27888"/>
    <cellStyle name="SAPBEXformats 11 2" xfId="27889"/>
    <cellStyle name="SAPBEXformats 11 2 2" xfId="27890"/>
    <cellStyle name="SAPBEXformats 11 3" xfId="27891"/>
    <cellStyle name="SAPBEXformats 11 3 2" xfId="27892"/>
    <cellStyle name="SAPBEXformats 11 4" xfId="27893"/>
    <cellStyle name="SAPBEXformats 12" xfId="27894"/>
    <cellStyle name="SAPBEXformats 12 2" xfId="27895"/>
    <cellStyle name="SAPBEXformats 12 2 2" xfId="27896"/>
    <cellStyle name="SAPBEXformats 12 3" xfId="27897"/>
    <cellStyle name="SAPBEXformats 12 3 2" xfId="27898"/>
    <cellStyle name="SAPBEXformats 12 4" xfId="27899"/>
    <cellStyle name="SAPBEXformats 13" xfId="27900"/>
    <cellStyle name="SAPBEXformats 13 2" xfId="27901"/>
    <cellStyle name="SAPBEXformats 13 2 2" xfId="27902"/>
    <cellStyle name="SAPBEXformats 13 3" xfId="27903"/>
    <cellStyle name="SAPBEXformats 13 3 2" xfId="27904"/>
    <cellStyle name="SAPBEXformats 13 4" xfId="27905"/>
    <cellStyle name="SAPBEXformats 14" xfId="27906"/>
    <cellStyle name="SAPBEXformats 14 2" xfId="27907"/>
    <cellStyle name="SAPBEXformats 14 2 2" xfId="27908"/>
    <cellStyle name="SAPBEXformats 14 3" xfId="27909"/>
    <cellStyle name="SAPBEXformats 14 3 2" xfId="27910"/>
    <cellStyle name="SAPBEXformats 14 4" xfId="27911"/>
    <cellStyle name="SAPBEXformats 15" xfId="27912"/>
    <cellStyle name="SAPBEXformats 15 2" xfId="27913"/>
    <cellStyle name="SAPBEXformats 15 2 2" xfId="27914"/>
    <cellStyle name="SAPBEXformats 15 3" xfId="27915"/>
    <cellStyle name="SAPBEXformats 15 3 2" xfId="27916"/>
    <cellStyle name="SAPBEXformats 15 4" xfId="27917"/>
    <cellStyle name="SAPBEXformats 16" xfId="27918"/>
    <cellStyle name="SAPBEXformats 16 2" xfId="27919"/>
    <cellStyle name="SAPBEXformats 16 2 2" xfId="27920"/>
    <cellStyle name="SAPBEXformats 16 3" xfId="27921"/>
    <cellStyle name="SAPBEXformats 17" xfId="27922"/>
    <cellStyle name="SAPBEXformats 17 2" xfId="27923"/>
    <cellStyle name="SAPBEXformats 17 2 2" xfId="27924"/>
    <cellStyle name="SAPBEXformats 17 3" xfId="27925"/>
    <cellStyle name="SAPBEXformats 18" xfId="27926"/>
    <cellStyle name="SAPBEXformats 18 2" xfId="27927"/>
    <cellStyle name="SAPBEXformats 18 2 2" xfId="27928"/>
    <cellStyle name="SAPBEXformats 18 3" xfId="27929"/>
    <cellStyle name="SAPBEXformats 19" xfId="27930"/>
    <cellStyle name="SAPBEXformats 19 2" xfId="27931"/>
    <cellStyle name="SAPBEXformats 2" xfId="27932"/>
    <cellStyle name="SAPBEXformats 2 10" xfId="27933"/>
    <cellStyle name="SAPBEXformats 2 10 2" xfId="27934"/>
    <cellStyle name="SAPBEXformats 2 10 2 2" xfId="27935"/>
    <cellStyle name="SAPBEXformats 2 10 3" xfId="27936"/>
    <cellStyle name="SAPBEXformats 2 10 3 2" xfId="27937"/>
    <cellStyle name="SAPBEXformats 2 10 4" xfId="27938"/>
    <cellStyle name="SAPBEXformats 2 11" xfId="27939"/>
    <cellStyle name="SAPBEXformats 2 11 2" xfId="27940"/>
    <cellStyle name="SAPBEXformats 2 11 2 2" xfId="27941"/>
    <cellStyle name="SAPBEXformats 2 11 3" xfId="27942"/>
    <cellStyle name="SAPBEXformats 2 11 3 2" xfId="27943"/>
    <cellStyle name="SAPBEXformats 2 11 4" xfId="27944"/>
    <cellStyle name="SAPBEXformats 2 12" xfId="27945"/>
    <cellStyle name="SAPBEXformats 2 12 2" xfId="27946"/>
    <cellStyle name="SAPBEXformats 2 12 2 2" xfId="27947"/>
    <cellStyle name="SAPBEXformats 2 12 3" xfId="27948"/>
    <cellStyle name="SAPBEXformats 2 12 3 2" xfId="27949"/>
    <cellStyle name="SAPBEXformats 2 12 4" xfId="27950"/>
    <cellStyle name="SAPBEXformats 2 13" xfId="27951"/>
    <cellStyle name="SAPBEXformats 2 13 2" xfId="27952"/>
    <cellStyle name="SAPBEXformats 2 13 2 2" xfId="27953"/>
    <cellStyle name="SAPBEXformats 2 13 3" xfId="27954"/>
    <cellStyle name="SAPBEXformats 2 13 3 2" xfId="27955"/>
    <cellStyle name="SAPBEXformats 2 13 4" xfId="27956"/>
    <cellStyle name="SAPBEXformats 2 14" xfId="27957"/>
    <cellStyle name="SAPBEXformats 2 14 2" xfId="27958"/>
    <cellStyle name="SAPBEXformats 2 14 2 2" xfId="27959"/>
    <cellStyle name="SAPBEXformats 2 14 3" xfId="27960"/>
    <cellStyle name="SAPBEXformats 2 14 3 2" xfId="27961"/>
    <cellStyle name="SAPBEXformats 2 14 4" xfId="27962"/>
    <cellStyle name="SAPBEXformats 2 15" xfId="27963"/>
    <cellStyle name="SAPBEXformats 2 15 2" xfId="27964"/>
    <cellStyle name="SAPBEXformats 2 15 2 2" xfId="27965"/>
    <cellStyle name="SAPBEXformats 2 15 3" xfId="27966"/>
    <cellStyle name="SAPBEXformats 2 16" xfId="27967"/>
    <cellStyle name="SAPBEXformats 2 16 2" xfId="27968"/>
    <cellStyle name="SAPBEXformats 2 16 2 2" xfId="27969"/>
    <cellStyle name="SAPBEXformats 2 16 3" xfId="27970"/>
    <cellStyle name="SAPBEXformats 2 17" xfId="27971"/>
    <cellStyle name="SAPBEXformats 2 17 2" xfId="27972"/>
    <cellStyle name="SAPBEXformats 2 17 2 2" xfId="27973"/>
    <cellStyle name="SAPBEXformats 2 17 3" xfId="27974"/>
    <cellStyle name="SAPBEXformats 2 18" xfId="27975"/>
    <cellStyle name="SAPBEXformats 2 18 2" xfId="27976"/>
    <cellStyle name="SAPBEXformats 2 19" xfId="27977"/>
    <cellStyle name="SAPBEXformats 2 19 2" xfId="27978"/>
    <cellStyle name="SAPBEXformats 2 2" xfId="27979"/>
    <cellStyle name="SAPBEXformats 2 2 10" xfId="27980"/>
    <cellStyle name="SAPBEXformats 2 2 10 2" xfId="27981"/>
    <cellStyle name="SAPBEXformats 2 2 10 2 2" xfId="27982"/>
    <cellStyle name="SAPBEXformats 2 2 10 3" xfId="27983"/>
    <cellStyle name="SAPBEXformats 2 2 10 3 2" xfId="27984"/>
    <cellStyle name="SAPBEXformats 2 2 10 4" xfId="27985"/>
    <cellStyle name="SAPBEXformats 2 2 11" xfId="27986"/>
    <cellStyle name="SAPBEXformats 2 2 11 2" xfId="27987"/>
    <cellStyle name="SAPBEXformats 2 2 12" xfId="27988"/>
    <cellStyle name="SAPBEXformats 2 2 12 2" xfId="27989"/>
    <cellStyle name="SAPBEXformats 2 2 13" xfId="27990"/>
    <cellStyle name="SAPBEXformats 2 2 2" xfId="27991"/>
    <cellStyle name="SAPBEXformats 2 2 2 10" xfId="27992"/>
    <cellStyle name="SAPBEXformats 2 2 2 2" xfId="27993"/>
    <cellStyle name="SAPBEXformats 2 2 2 2 2" xfId="27994"/>
    <cellStyle name="SAPBEXformats 2 2 2 2 2 2" xfId="27995"/>
    <cellStyle name="SAPBEXformats 2 2 2 2 2 2 2" xfId="27996"/>
    <cellStyle name="SAPBEXformats 2 2 2 2 2 3" xfId="27997"/>
    <cellStyle name="SAPBEXformats 2 2 2 2 2 3 2" xfId="27998"/>
    <cellStyle name="SAPBEXformats 2 2 2 2 2 4" xfId="27999"/>
    <cellStyle name="SAPBEXformats 2 2 2 2 3" xfId="28000"/>
    <cellStyle name="SAPBEXformats 2 2 2 2 3 2" xfId="28001"/>
    <cellStyle name="SAPBEXformats 2 2 2 2 4" xfId="28002"/>
    <cellStyle name="SAPBEXformats 2 2 2 2 4 2" xfId="28003"/>
    <cellStyle name="SAPBEXformats 2 2 2 2 5" xfId="28004"/>
    <cellStyle name="SAPBEXformats 2 2 2 3" xfId="28005"/>
    <cellStyle name="SAPBEXformats 2 2 2 3 2" xfId="28006"/>
    <cellStyle name="SAPBEXformats 2 2 2 3 2 2" xfId="28007"/>
    <cellStyle name="SAPBEXformats 2 2 2 3 2 2 2" xfId="28008"/>
    <cellStyle name="SAPBEXformats 2 2 2 3 2 3" xfId="28009"/>
    <cellStyle name="SAPBEXformats 2 2 2 3 2 3 2" xfId="28010"/>
    <cellStyle name="SAPBEXformats 2 2 2 3 2 4" xfId="28011"/>
    <cellStyle name="SAPBEXformats 2 2 2 3 3" xfId="28012"/>
    <cellStyle name="SAPBEXformats 2 2 2 3 3 2" xfId="28013"/>
    <cellStyle name="SAPBEXformats 2 2 2 3 4" xfId="28014"/>
    <cellStyle name="SAPBEXformats 2 2 2 3 4 2" xfId="28015"/>
    <cellStyle name="SAPBEXformats 2 2 2 3 5" xfId="28016"/>
    <cellStyle name="SAPBEXformats 2 2 2 4" xfId="28017"/>
    <cellStyle name="SAPBEXformats 2 2 2 4 2" xfId="28018"/>
    <cellStyle name="SAPBEXformats 2 2 2 4 2 2" xfId="28019"/>
    <cellStyle name="SAPBEXformats 2 2 2 4 2 2 2" xfId="28020"/>
    <cellStyle name="SAPBEXformats 2 2 2 4 2 3" xfId="28021"/>
    <cellStyle name="SAPBEXformats 2 2 2 4 2 3 2" xfId="28022"/>
    <cellStyle name="SAPBEXformats 2 2 2 4 2 4" xfId="28023"/>
    <cellStyle name="SAPBEXformats 2 2 2 4 3" xfId="28024"/>
    <cellStyle name="SAPBEXformats 2 2 2 4 3 2" xfId="28025"/>
    <cellStyle name="SAPBEXformats 2 2 2 4 4" xfId="28026"/>
    <cellStyle name="SAPBEXformats 2 2 2 4 4 2" xfId="28027"/>
    <cellStyle name="SAPBEXformats 2 2 2 4 5" xfId="28028"/>
    <cellStyle name="SAPBEXformats 2 2 2 5" xfId="28029"/>
    <cellStyle name="SAPBEXformats 2 2 2 5 2" xfId="28030"/>
    <cellStyle name="SAPBEXformats 2 2 2 5 2 2" xfId="28031"/>
    <cellStyle name="SAPBEXformats 2 2 2 5 2 2 2" xfId="28032"/>
    <cellStyle name="SAPBEXformats 2 2 2 5 2 3" xfId="28033"/>
    <cellStyle name="SAPBEXformats 2 2 2 5 2 3 2" xfId="28034"/>
    <cellStyle name="SAPBEXformats 2 2 2 5 2 4" xfId="28035"/>
    <cellStyle name="SAPBEXformats 2 2 2 5 3" xfId="28036"/>
    <cellStyle name="SAPBEXformats 2 2 2 5 3 2" xfId="28037"/>
    <cellStyle name="SAPBEXformats 2 2 2 5 4" xfId="28038"/>
    <cellStyle name="SAPBEXformats 2 2 2 5 4 2" xfId="28039"/>
    <cellStyle name="SAPBEXformats 2 2 2 5 5" xfId="28040"/>
    <cellStyle name="SAPBEXformats 2 2 2 6" xfId="28041"/>
    <cellStyle name="SAPBEXformats 2 2 2 6 2" xfId="28042"/>
    <cellStyle name="SAPBEXformats 2 2 2 6 2 2" xfId="28043"/>
    <cellStyle name="SAPBEXformats 2 2 2 6 2 2 2" xfId="28044"/>
    <cellStyle name="SAPBEXformats 2 2 2 6 2 3" xfId="28045"/>
    <cellStyle name="SAPBEXformats 2 2 2 6 2 3 2" xfId="28046"/>
    <cellStyle name="SAPBEXformats 2 2 2 6 2 4" xfId="28047"/>
    <cellStyle name="SAPBEXformats 2 2 2 6 3" xfId="28048"/>
    <cellStyle name="SAPBEXformats 2 2 2 6 3 2" xfId="28049"/>
    <cellStyle name="SAPBEXformats 2 2 2 6 4" xfId="28050"/>
    <cellStyle name="SAPBEXformats 2 2 2 6 4 2" xfId="28051"/>
    <cellStyle name="SAPBEXformats 2 2 2 6 5" xfId="28052"/>
    <cellStyle name="SAPBEXformats 2 2 2 7" xfId="28053"/>
    <cellStyle name="SAPBEXformats 2 2 2 7 2" xfId="28054"/>
    <cellStyle name="SAPBEXformats 2 2 2 7 2 2" xfId="28055"/>
    <cellStyle name="SAPBEXformats 2 2 2 7 3" xfId="28056"/>
    <cellStyle name="SAPBEXformats 2 2 2 7 3 2" xfId="28057"/>
    <cellStyle name="SAPBEXformats 2 2 2 7 4" xfId="28058"/>
    <cellStyle name="SAPBEXformats 2 2 2 8" xfId="28059"/>
    <cellStyle name="SAPBEXformats 2 2 2 8 2" xfId="28060"/>
    <cellStyle name="SAPBEXformats 2 2 2 9" xfId="28061"/>
    <cellStyle name="SAPBEXformats 2 2 2 9 2" xfId="28062"/>
    <cellStyle name="SAPBEXformats 2 2 3" xfId="28063"/>
    <cellStyle name="SAPBEXformats 2 2 3 10" xfId="28064"/>
    <cellStyle name="SAPBEXformats 2 2 3 2" xfId="28065"/>
    <cellStyle name="SAPBEXformats 2 2 3 2 2" xfId="28066"/>
    <cellStyle name="SAPBEXformats 2 2 3 2 2 2" xfId="28067"/>
    <cellStyle name="SAPBEXformats 2 2 3 2 2 2 2" xfId="28068"/>
    <cellStyle name="SAPBEXformats 2 2 3 2 2 3" xfId="28069"/>
    <cellStyle name="SAPBEXformats 2 2 3 2 2 3 2" xfId="28070"/>
    <cellStyle name="SAPBEXformats 2 2 3 2 2 4" xfId="28071"/>
    <cellStyle name="SAPBEXformats 2 2 3 2 3" xfId="28072"/>
    <cellStyle name="SAPBEXformats 2 2 3 2 3 2" xfId="28073"/>
    <cellStyle name="SAPBEXformats 2 2 3 2 4" xfId="28074"/>
    <cellStyle name="SAPBEXformats 2 2 3 2 4 2" xfId="28075"/>
    <cellStyle name="SAPBEXformats 2 2 3 2 5" xfId="28076"/>
    <cellStyle name="SAPBEXformats 2 2 3 3" xfId="28077"/>
    <cellStyle name="SAPBEXformats 2 2 3 3 2" xfId="28078"/>
    <cellStyle name="SAPBEXformats 2 2 3 3 2 2" xfId="28079"/>
    <cellStyle name="SAPBEXformats 2 2 3 3 2 2 2" xfId="28080"/>
    <cellStyle name="SAPBEXformats 2 2 3 3 2 3" xfId="28081"/>
    <cellStyle name="SAPBEXformats 2 2 3 3 2 3 2" xfId="28082"/>
    <cellStyle name="SAPBEXformats 2 2 3 3 2 4" xfId="28083"/>
    <cellStyle name="SAPBEXformats 2 2 3 3 3" xfId="28084"/>
    <cellStyle name="SAPBEXformats 2 2 3 3 3 2" xfId="28085"/>
    <cellStyle name="SAPBEXformats 2 2 3 3 4" xfId="28086"/>
    <cellStyle name="SAPBEXformats 2 2 3 3 4 2" xfId="28087"/>
    <cellStyle name="SAPBEXformats 2 2 3 3 5" xfId="28088"/>
    <cellStyle name="SAPBEXformats 2 2 3 4" xfId="28089"/>
    <cellStyle name="SAPBEXformats 2 2 3 4 2" xfId="28090"/>
    <cellStyle name="SAPBEXformats 2 2 3 4 2 2" xfId="28091"/>
    <cellStyle name="SAPBEXformats 2 2 3 4 2 2 2" xfId="28092"/>
    <cellStyle name="SAPBEXformats 2 2 3 4 2 3" xfId="28093"/>
    <cellStyle name="SAPBEXformats 2 2 3 4 2 3 2" xfId="28094"/>
    <cellStyle name="SAPBEXformats 2 2 3 4 2 4" xfId="28095"/>
    <cellStyle name="SAPBEXformats 2 2 3 4 3" xfId="28096"/>
    <cellStyle name="SAPBEXformats 2 2 3 4 3 2" xfId="28097"/>
    <cellStyle name="SAPBEXformats 2 2 3 4 4" xfId="28098"/>
    <cellStyle name="SAPBEXformats 2 2 3 4 4 2" xfId="28099"/>
    <cellStyle name="SAPBEXformats 2 2 3 4 5" xfId="28100"/>
    <cellStyle name="SAPBEXformats 2 2 3 5" xfId="28101"/>
    <cellStyle name="SAPBEXformats 2 2 3 5 2" xfId="28102"/>
    <cellStyle name="SAPBEXformats 2 2 3 5 2 2" xfId="28103"/>
    <cellStyle name="SAPBEXformats 2 2 3 5 2 2 2" xfId="28104"/>
    <cellStyle name="SAPBEXformats 2 2 3 5 2 3" xfId="28105"/>
    <cellStyle name="SAPBEXformats 2 2 3 5 2 3 2" xfId="28106"/>
    <cellStyle name="SAPBEXformats 2 2 3 5 2 4" xfId="28107"/>
    <cellStyle name="SAPBEXformats 2 2 3 5 3" xfId="28108"/>
    <cellStyle name="SAPBEXformats 2 2 3 5 3 2" xfId="28109"/>
    <cellStyle name="SAPBEXformats 2 2 3 5 4" xfId="28110"/>
    <cellStyle name="SAPBEXformats 2 2 3 5 4 2" xfId="28111"/>
    <cellStyle name="SAPBEXformats 2 2 3 5 5" xfId="28112"/>
    <cellStyle name="SAPBEXformats 2 2 3 6" xfId="28113"/>
    <cellStyle name="SAPBEXformats 2 2 3 6 2" xfId="28114"/>
    <cellStyle name="SAPBEXformats 2 2 3 6 2 2" xfId="28115"/>
    <cellStyle name="SAPBEXformats 2 2 3 6 2 2 2" xfId="28116"/>
    <cellStyle name="SAPBEXformats 2 2 3 6 2 3" xfId="28117"/>
    <cellStyle name="SAPBEXformats 2 2 3 6 2 3 2" xfId="28118"/>
    <cellStyle name="SAPBEXformats 2 2 3 6 2 4" xfId="28119"/>
    <cellStyle name="SAPBEXformats 2 2 3 6 3" xfId="28120"/>
    <cellStyle name="SAPBEXformats 2 2 3 6 3 2" xfId="28121"/>
    <cellStyle name="SAPBEXformats 2 2 3 6 4" xfId="28122"/>
    <cellStyle name="SAPBEXformats 2 2 3 6 4 2" xfId="28123"/>
    <cellStyle name="SAPBEXformats 2 2 3 6 5" xfId="28124"/>
    <cellStyle name="SAPBEXformats 2 2 3 7" xfId="28125"/>
    <cellStyle name="SAPBEXformats 2 2 3 7 2" xfId="28126"/>
    <cellStyle name="SAPBEXformats 2 2 3 7 2 2" xfId="28127"/>
    <cellStyle name="SAPBEXformats 2 2 3 7 3" xfId="28128"/>
    <cellStyle name="SAPBEXformats 2 2 3 7 3 2" xfId="28129"/>
    <cellStyle name="SAPBEXformats 2 2 3 7 4" xfId="28130"/>
    <cellStyle name="SAPBEXformats 2 2 3 8" xfId="28131"/>
    <cellStyle name="SAPBEXformats 2 2 3 8 2" xfId="28132"/>
    <cellStyle name="SAPBEXformats 2 2 3 9" xfId="28133"/>
    <cellStyle name="SAPBEXformats 2 2 3 9 2" xfId="28134"/>
    <cellStyle name="SAPBEXformats 2 2 4" xfId="28135"/>
    <cellStyle name="SAPBEXformats 2 2 4 10" xfId="28136"/>
    <cellStyle name="SAPBEXformats 2 2 4 2" xfId="28137"/>
    <cellStyle name="SAPBEXformats 2 2 4 2 2" xfId="28138"/>
    <cellStyle name="SAPBEXformats 2 2 4 2 2 2" xfId="28139"/>
    <cellStyle name="SAPBEXformats 2 2 4 2 2 2 2" xfId="28140"/>
    <cellStyle name="SAPBEXformats 2 2 4 2 2 3" xfId="28141"/>
    <cellStyle name="SAPBEXformats 2 2 4 2 2 3 2" xfId="28142"/>
    <cellStyle name="SAPBEXformats 2 2 4 2 2 4" xfId="28143"/>
    <cellStyle name="SAPBEXformats 2 2 4 2 3" xfId="28144"/>
    <cellStyle name="SAPBEXformats 2 2 4 2 3 2" xfId="28145"/>
    <cellStyle name="SAPBEXformats 2 2 4 2 4" xfId="28146"/>
    <cellStyle name="SAPBEXformats 2 2 4 2 4 2" xfId="28147"/>
    <cellStyle name="SAPBEXformats 2 2 4 2 5" xfId="28148"/>
    <cellStyle name="SAPBEXformats 2 2 4 3" xfId="28149"/>
    <cellStyle name="SAPBEXformats 2 2 4 3 2" xfId="28150"/>
    <cellStyle name="SAPBEXformats 2 2 4 3 2 2" xfId="28151"/>
    <cellStyle name="SAPBEXformats 2 2 4 3 2 2 2" xfId="28152"/>
    <cellStyle name="SAPBEXformats 2 2 4 3 2 3" xfId="28153"/>
    <cellStyle name="SAPBEXformats 2 2 4 3 2 3 2" xfId="28154"/>
    <cellStyle name="SAPBEXformats 2 2 4 3 2 4" xfId="28155"/>
    <cellStyle name="SAPBEXformats 2 2 4 3 3" xfId="28156"/>
    <cellStyle name="SAPBEXformats 2 2 4 3 3 2" xfId="28157"/>
    <cellStyle name="SAPBEXformats 2 2 4 3 4" xfId="28158"/>
    <cellStyle name="SAPBEXformats 2 2 4 3 4 2" xfId="28159"/>
    <cellStyle name="SAPBEXformats 2 2 4 3 5" xfId="28160"/>
    <cellStyle name="SAPBEXformats 2 2 4 4" xfId="28161"/>
    <cellStyle name="SAPBEXformats 2 2 4 4 2" xfId="28162"/>
    <cellStyle name="SAPBEXformats 2 2 4 4 2 2" xfId="28163"/>
    <cellStyle name="SAPBEXformats 2 2 4 4 2 2 2" xfId="28164"/>
    <cellStyle name="SAPBEXformats 2 2 4 4 2 3" xfId="28165"/>
    <cellStyle name="SAPBEXformats 2 2 4 4 2 3 2" xfId="28166"/>
    <cellStyle name="SAPBEXformats 2 2 4 4 2 4" xfId="28167"/>
    <cellStyle name="SAPBEXformats 2 2 4 4 3" xfId="28168"/>
    <cellStyle name="SAPBEXformats 2 2 4 4 3 2" xfId="28169"/>
    <cellStyle name="SAPBEXformats 2 2 4 4 4" xfId="28170"/>
    <cellStyle name="SAPBEXformats 2 2 4 4 4 2" xfId="28171"/>
    <cellStyle name="SAPBEXformats 2 2 4 4 5" xfId="28172"/>
    <cellStyle name="SAPBEXformats 2 2 4 5" xfId="28173"/>
    <cellStyle name="SAPBEXformats 2 2 4 5 2" xfId="28174"/>
    <cellStyle name="SAPBEXformats 2 2 4 5 2 2" xfId="28175"/>
    <cellStyle name="SAPBEXformats 2 2 4 5 2 2 2" xfId="28176"/>
    <cellStyle name="SAPBEXformats 2 2 4 5 2 3" xfId="28177"/>
    <cellStyle name="SAPBEXformats 2 2 4 5 2 3 2" xfId="28178"/>
    <cellStyle name="SAPBEXformats 2 2 4 5 2 4" xfId="28179"/>
    <cellStyle name="SAPBEXformats 2 2 4 5 3" xfId="28180"/>
    <cellStyle name="SAPBEXformats 2 2 4 5 3 2" xfId="28181"/>
    <cellStyle name="SAPBEXformats 2 2 4 5 4" xfId="28182"/>
    <cellStyle name="SAPBEXformats 2 2 4 5 4 2" xfId="28183"/>
    <cellStyle name="SAPBEXformats 2 2 4 5 5" xfId="28184"/>
    <cellStyle name="SAPBEXformats 2 2 4 6" xfId="28185"/>
    <cellStyle name="SAPBEXformats 2 2 4 6 2" xfId="28186"/>
    <cellStyle name="SAPBEXformats 2 2 4 6 2 2" xfId="28187"/>
    <cellStyle name="SAPBEXformats 2 2 4 6 2 2 2" xfId="28188"/>
    <cellStyle name="SAPBEXformats 2 2 4 6 2 3" xfId="28189"/>
    <cellStyle name="SAPBEXformats 2 2 4 6 2 3 2" xfId="28190"/>
    <cellStyle name="SAPBEXformats 2 2 4 6 2 4" xfId="28191"/>
    <cellStyle name="SAPBEXformats 2 2 4 6 3" xfId="28192"/>
    <cellStyle name="SAPBEXformats 2 2 4 6 3 2" xfId="28193"/>
    <cellStyle name="SAPBEXformats 2 2 4 6 4" xfId="28194"/>
    <cellStyle name="SAPBEXformats 2 2 4 6 4 2" xfId="28195"/>
    <cellStyle name="SAPBEXformats 2 2 4 6 5" xfId="28196"/>
    <cellStyle name="SAPBEXformats 2 2 4 7" xfId="28197"/>
    <cellStyle name="SAPBEXformats 2 2 4 7 2" xfId="28198"/>
    <cellStyle name="SAPBEXformats 2 2 4 7 2 2" xfId="28199"/>
    <cellStyle name="SAPBEXformats 2 2 4 7 3" xfId="28200"/>
    <cellStyle name="SAPBEXformats 2 2 4 7 3 2" xfId="28201"/>
    <cellStyle name="SAPBEXformats 2 2 4 7 4" xfId="28202"/>
    <cellStyle name="SAPBEXformats 2 2 4 8" xfId="28203"/>
    <cellStyle name="SAPBEXformats 2 2 4 8 2" xfId="28204"/>
    <cellStyle name="SAPBEXformats 2 2 4 9" xfId="28205"/>
    <cellStyle name="SAPBEXformats 2 2 4 9 2" xfId="28206"/>
    <cellStyle name="SAPBEXformats 2 2 5" xfId="28207"/>
    <cellStyle name="SAPBEXformats 2 2 5 2" xfId="28208"/>
    <cellStyle name="SAPBEXformats 2 2 5 2 2" xfId="28209"/>
    <cellStyle name="SAPBEXformats 2 2 5 2 2 2" xfId="28210"/>
    <cellStyle name="SAPBEXformats 2 2 5 2 3" xfId="28211"/>
    <cellStyle name="SAPBEXformats 2 2 5 2 3 2" xfId="28212"/>
    <cellStyle name="SAPBEXformats 2 2 5 2 4" xfId="28213"/>
    <cellStyle name="SAPBEXformats 2 2 5 3" xfId="28214"/>
    <cellStyle name="SAPBEXformats 2 2 5 3 2" xfId="28215"/>
    <cellStyle name="SAPBEXformats 2 2 5 4" xfId="28216"/>
    <cellStyle name="SAPBEXformats 2 2 5 4 2" xfId="28217"/>
    <cellStyle name="SAPBEXformats 2 2 5 5" xfId="28218"/>
    <cellStyle name="SAPBEXformats 2 2 6" xfId="28219"/>
    <cellStyle name="SAPBEXformats 2 2 6 2" xfId="28220"/>
    <cellStyle name="SAPBEXformats 2 2 6 2 2" xfId="28221"/>
    <cellStyle name="SAPBEXformats 2 2 6 2 2 2" xfId="28222"/>
    <cellStyle name="SAPBEXformats 2 2 6 2 3" xfId="28223"/>
    <cellStyle name="SAPBEXformats 2 2 6 2 3 2" xfId="28224"/>
    <cellStyle name="SAPBEXformats 2 2 6 2 4" xfId="28225"/>
    <cellStyle name="SAPBEXformats 2 2 6 3" xfId="28226"/>
    <cellStyle name="SAPBEXformats 2 2 6 3 2" xfId="28227"/>
    <cellStyle name="SAPBEXformats 2 2 6 4" xfId="28228"/>
    <cellStyle name="SAPBEXformats 2 2 6 4 2" xfId="28229"/>
    <cellStyle name="SAPBEXformats 2 2 6 5" xfId="28230"/>
    <cellStyle name="SAPBEXformats 2 2 7" xfId="28231"/>
    <cellStyle name="SAPBEXformats 2 2 7 2" xfId="28232"/>
    <cellStyle name="SAPBEXformats 2 2 7 2 2" xfId="28233"/>
    <cellStyle name="SAPBEXformats 2 2 7 2 2 2" xfId="28234"/>
    <cellStyle name="SAPBEXformats 2 2 7 2 3" xfId="28235"/>
    <cellStyle name="SAPBEXformats 2 2 7 2 3 2" xfId="28236"/>
    <cellStyle name="SAPBEXformats 2 2 7 2 4" xfId="28237"/>
    <cellStyle name="SAPBEXformats 2 2 7 3" xfId="28238"/>
    <cellStyle name="SAPBEXformats 2 2 7 3 2" xfId="28239"/>
    <cellStyle name="SAPBEXformats 2 2 7 4" xfId="28240"/>
    <cellStyle name="SAPBEXformats 2 2 7 4 2" xfId="28241"/>
    <cellStyle name="SAPBEXformats 2 2 7 5" xfId="28242"/>
    <cellStyle name="SAPBEXformats 2 2 8" xfId="28243"/>
    <cellStyle name="SAPBEXformats 2 2 8 2" xfId="28244"/>
    <cellStyle name="SAPBEXformats 2 2 8 2 2" xfId="28245"/>
    <cellStyle name="SAPBEXformats 2 2 8 2 2 2" xfId="28246"/>
    <cellStyle name="SAPBEXformats 2 2 8 2 3" xfId="28247"/>
    <cellStyle name="SAPBEXformats 2 2 8 2 3 2" xfId="28248"/>
    <cellStyle name="SAPBEXformats 2 2 8 2 4" xfId="28249"/>
    <cellStyle name="SAPBEXformats 2 2 8 3" xfId="28250"/>
    <cellStyle name="SAPBEXformats 2 2 8 3 2" xfId="28251"/>
    <cellStyle name="SAPBEXformats 2 2 8 4" xfId="28252"/>
    <cellStyle name="SAPBEXformats 2 2 8 4 2" xfId="28253"/>
    <cellStyle name="SAPBEXformats 2 2 8 5" xfId="28254"/>
    <cellStyle name="SAPBEXformats 2 2 9" xfId="28255"/>
    <cellStyle name="SAPBEXformats 2 2 9 2" xfId="28256"/>
    <cellStyle name="SAPBEXformats 2 2 9 2 2" xfId="28257"/>
    <cellStyle name="SAPBEXformats 2 2 9 2 2 2" xfId="28258"/>
    <cellStyle name="SAPBEXformats 2 2 9 2 3" xfId="28259"/>
    <cellStyle name="SAPBEXformats 2 2 9 2 3 2" xfId="28260"/>
    <cellStyle name="SAPBEXformats 2 2 9 2 4" xfId="28261"/>
    <cellStyle name="SAPBEXformats 2 2 9 3" xfId="28262"/>
    <cellStyle name="SAPBEXformats 2 2 9 3 2" xfId="28263"/>
    <cellStyle name="SAPBEXformats 2 2 9 4" xfId="28264"/>
    <cellStyle name="SAPBEXformats 2 2 9 4 2" xfId="28265"/>
    <cellStyle name="SAPBEXformats 2 2 9 5" xfId="28266"/>
    <cellStyle name="SAPBEXformats 2 20" xfId="28267"/>
    <cellStyle name="SAPBEXformats 2 20 2" xfId="28268"/>
    <cellStyle name="SAPBEXformats 2 21" xfId="28269"/>
    <cellStyle name="SAPBEXformats 2 3" xfId="28270"/>
    <cellStyle name="SAPBEXformats 2 3 10" xfId="28271"/>
    <cellStyle name="SAPBEXformats 2 3 2" xfId="28272"/>
    <cellStyle name="SAPBEXformats 2 3 2 2" xfId="28273"/>
    <cellStyle name="SAPBEXformats 2 3 2 2 2" xfId="28274"/>
    <cellStyle name="SAPBEXformats 2 3 2 2 2 2" xfId="28275"/>
    <cellStyle name="SAPBEXformats 2 3 2 2 3" xfId="28276"/>
    <cellStyle name="SAPBEXformats 2 3 2 2 3 2" xfId="28277"/>
    <cellStyle name="SAPBEXformats 2 3 2 2 4" xfId="28278"/>
    <cellStyle name="SAPBEXformats 2 3 2 3" xfId="28279"/>
    <cellStyle name="SAPBEXformats 2 3 2 3 2" xfId="28280"/>
    <cellStyle name="SAPBEXformats 2 3 2 4" xfId="28281"/>
    <cellStyle name="SAPBEXformats 2 3 2 4 2" xfId="28282"/>
    <cellStyle name="SAPBEXformats 2 3 2 5" xfId="28283"/>
    <cellStyle name="SAPBEXformats 2 3 3" xfId="28284"/>
    <cellStyle name="SAPBEXformats 2 3 3 2" xfId="28285"/>
    <cellStyle name="SAPBEXformats 2 3 3 2 2" xfId="28286"/>
    <cellStyle name="SAPBEXformats 2 3 3 2 2 2" xfId="28287"/>
    <cellStyle name="SAPBEXformats 2 3 3 2 3" xfId="28288"/>
    <cellStyle name="SAPBEXformats 2 3 3 2 3 2" xfId="28289"/>
    <cellStyle name="SAPBEXformats 2 3 3 2 4" xfId="28290"/>
    <cellStyle name="SAPBEXformats 2 3 3 3" xfId="28291"/>
    <cellStyle name="SAPBEXformats 2 3 3 3 2" xfId="28292"/>
    <cellStyle name="SAPBEXformats 2 3 3 4" xfId="28293"/>
    <cellStyle name="SAPBEXformats 2 3 3 4 2" xfId="28294"/>
    <cellStyle name="SAPBEXformats 2 3 3 5" xfId="28295"/>
    <cellStyle name="SAPBEXformats 2 3 4" xfId="28296"/>
    <cellStyle name="SAPBEXformats 2 3 4 2" xfId="28297"/>
    <cellStyle name="SAPBEXformats 2 3 4 2 2" xfId="28298"/>
    <cellStyle name="SAPBEXformats 2 3 4 2 2 2" xfId="28299"/>
    <cellStyle name="SAPBEXformats 2 3 4 2 3" xfId="28300"/>
    <cellStyle name="SAPBEXformats 2 3 4 2 3 2" xfId="28301"/>
    <cellStyle name="SAPBEXformats 2 3 4 2 4" xfId="28302"/>
    <cellStyle name="SAPBEXformats 2 3 4 3" xfId="28303"/>
    <cellStyle name="SAPBEXformats 2 3 4 3 2" xfId="28304"/>
    <cellStyle name="SAPBEXformats 2 3 4 4" xfId="28305"/>
    <cellStyle name="SAPBEXformats 2 3 4 4 2" xfId="28306"/>
    <cellStyle name="SAPBEXformats 2 3 4 5" xfId="28307"/>
    <cellStyle name="SAPBEXformats 2 3 5" xfId="28308"/>
    <cellStyle name="SAPBEXformats 2 3 5 2" xfId="28309"/>
    <cellStyle name="SAPBEXformats 2 3 5 2 2" xfId="28310"/>
    <cellStyle name="SAPBEXformats 2 3 5 2 2 2" xfId="28311"/>
    <cellStyle name="SAPBEXformats 2 3 5 2 3" xfId="28312"/>
    <cellStyle name="SAPBEXformats 2 3 5 2 3 2" xfId="28313"/>
    <cellStyle name="SAPBEXformats 2 3 5 2 4" xfId="28314"/>
    <cellStyle name="SAPBEXformats 2 3 5 3" xfId="28315"/>
    <cellStyle name="SAPBEXformats 2 3 5 3 2" xfId="28316"/>
    <cellStyle name="SAPBEXformats 2 3 5 4" xfId="28317"/>
    <cellStyle name="SAPBEXformats 2 3 5 4 2" xfId="28318"/>
    <cellStyle name="SAPBEXformats 2 3 5 5" xfId="28319"/>
    <cellStyle name="SAPBEXformats 2 3 6" xfId="28320"/>
    <cellStyle name="SAPBEXformats 2 3 6 2" xfId="28321"/>
    <cellStyle name="SAPBEXformats 2 3 6 2 2" xfId="28322"/>
    <cellStyle name="SAPBEXformats 2 3 6 2 2 2" xfId="28323"/>
    <cellStyle name="SAPBEXformats 2 3 6 2 3" xfId="28324"/>
    <cellStyle name="SAPBEXformats 2 3 6 2 3 2" xfId="28325"/>
    <cellStyle name="SAPBEXformats 2 3 6 2 4" xfId="28326"/>
    <cellStyle name="SAPBEXformats 2 3 6 3" xfId="28327"/>
    <cellStyle name="SAPBEXformats 2 3 6 3 2" xfId="28328"/>
    <cellStyle name="SAPBEXformats 2 3 6 4" xfId="28329"/>
    <cellStyle name="SAPBEXformats 2 3 6 4 2" xfId="28330"/>
    <cellStyle name="SAPBEXformats 2 3 6 5" xfId="28331"/>
    <cellStyle name="SAPBEXformats 2 3 7" xfId="28332"/>
    <cellStyle name="SAPBEXformats 2 3 7 2" xfId="28333"/>
    <cellStyle name="SAPBEXformats 2 3 7 2 2" xfId="28334"/>
    <cellStyle name="SAPBEXformats 2 3 7 3" xfId="28335"/>
    <cellStyle name="SAPBEXformats 2 3 7 3 2" xfId="28336"/>
    <cellStyle name="SAPBEXformats 2 3 7 4" xfId="28337"/>
    <cellStyle name="SAPBEXformats 2 3 8" xfId="28338"/>
    <cellStyle name="SAPBEXformats 2 3 8 2" xfId="28339"/>
    <cellStyle name="SAPBEXformats 2 3 9" xfId="28340"/>
    <cellStyle name="SAPBEXformats 2 3 9 2" xfId="28341"/>
    <cellStyle name="SAPBEXformats 2 4" xfId="28342"/>
    <cellStyle name="SAPBEXformats 2 4 10" xfId="28343"/>
    <cellStyle name="SAPBEXformats 2 4 2" xfId="28344"/>
    <cellStyle name="SAPBEXformats 2 4 2 2" xfId="28345"/>
    <cellStyle name="SAPBEXformats 2 4 2 2 2" xfId="28346"/>
    <cellStyle name="SAPBEXformats 2 4 2 2 2 2" xfId="28347"/>
    <cellStyle name="SAPBEXformats 2 4 2 2 3" xfId="28348"/>
    <cellStyle name="SAPBEXformats 2 4 2 2 3 2" xfId="28349"/>
    <cellStyle name="SAPBEXformats 2 4 2 2 4" xfId="28350"/>
    <cellStyle name="SAPBEXformats 2 4 2 3" xfId="28351"/>
    <cellStyle name="SAPBEXformats 2 4 2 3 2" xfId="28352"/>
    <cellStyle name="SAPBEXformats 2 4 2 4" xfId="28353"/>
    <cellStyle name="SAPBEXformats 2 4 2 4 2" xfId="28354"/>
    <cellStyle name="SAPBEXformats 2 4 2 5" xfId="28355"/>
    <cellStyle name="SAPBEXformats 2 4 3" xfId="28356"/>
    <cellStyle name="SAPBEXformats 2 4 3 2" xfId="28357"/>
    <cellStyle name="SAPBEXformats 2 4 3 2 2" xfId="28358"/>
    <cellStyle name="SAPBEXformats 2 4 3 2 2 2" xfId="28359"/>
    <cellStyle name="SAPBEXformats 2 4 3 2 3" xfId="28360"/>
    <cellStyle name="SAPBEXformats 2 4 3 2 3 2" xfId="28361"/>
    <cellStyle name="SAPBEXformats 2 4 3 2 4" xfId="28362"/>
    <cellStyle name="SAPBEXformats 2 4 3 3" xfId="28363"/>
    <cellStyle name="SAPBEXformats 2 4 3 3 2" xfId="28364"/>
    <cellStyle name="SAPBEXformats 2 4 3 4" xfId="28365"/>
    <cellStyle name="SAPBEXformats 2 4 3 4 2" xfId="28366"/>
    <cellStyle name="SAPBEXformats 2 4 3 5" xfId="28367"/>
    <cellStyle name="SAPBEXformats 2 4 4" xfId="28368"/>
    <cellStyle name="SAPBEXformats 2 4 4 2" xfId="28369"/>
    <cellStyle name="SAPBEXformats 2 4 4 2 2" xfId="28370"/>
    <cellStyle name="SAPBEXformats 2 4 4 2 2 2" xfId="28371"/>
    <cellStyle name="SAPBEXformats 2 4 4 2 3" xfId="28372"/>
    <cellStyle name="SAPBEXformats 2 4 4 2 3 2" xfId="28373"/>
    <cellStyle name="SAPBEXformats 2 4 4 2 4" xfId="28374"/>
    <cellStyle name="SAPBEXformats 2 4 4 3" xfId="28375"/>
    <cellStyle name="SAPBEXformats 2 4 4 3 2" xfId="28376"/>
    <cellStyle name="SAPBEXformats 2 4 4 4" xfId="28377"/>
    <cellStyle name="SAPBEXformats 2 4 4 4 2" xfId="28378"/>
    <cellStyle name="SAPBEXformats 2 4 4 5" xfId="28379"/>
    <cellStyle name="SAPBEXformats 2 4 5" xfId="28380"/>
    <cellStyle name="SAPBEXformats 2 4 5 2" xfId="28381"/>
    <cellStyle name="SAPBEXformats 2 4 5 2 2" xfId="28382"/>
    <cellStyle name="SAPBEXformats 2 4 5 2 2 2" xfId="28383"/>
    <cellStyle name="SAPBEXformats 2 4 5 2 3" xfId="28384"/>
    <cellStyle name="SAPBEXformats 2 4 5 2 3 2" xfId="28385"/>
    <cellStyle name="SAPBEXformats 2 4 5 2 4" xfId="28386"/>
    <cellStyle name="SAPBEXformats 2 4 5 3" xfId="28387"/>
    <cellStyle name="SAPBEXformats 2 4 5 3 2" xfId="28388"/>
    <cellStyle name="SAPBEXformats 2 4 5 4" xfId="28389"/>
    <cellStyle name="SAPBEXformats 2 4 5 4 2" xfId="28390"/>
    <cellStyle name="SAPBEXformats 2 4 5 5" xfId="28391"/>
    <cellStyle name="SAPBEXformats 2 4 6" xfId="28392"/>
    <cellStyle name="SAPBEXformats 2 4 6 2" xfId="28393"/>
    <cellStyle name="SAPBEXformats 2 4 6 2 2" xfId="28394"/>
    <cellStyle name="SAPBEXformats 2 4 6 2 2 2" xfId="28395"/>
    <cellStyle name="SAPBEXformats 2 4 6 2 3" xfId="28396"/>
    <cellStyle name="SAPBEXformats 2 4 6 2 3 2" xfId="28397"/>
    <cellStyle name="SAPBEXformats 2 4 6 2 4" xfId="28398"/>
    <cellStyle name="SAPBEXformats 2 4 6 3" xfId="28399"/>
    <cellStyle name="SAPBEXformats 2 4 6 3 2" xfId="28400"/>
    <cellStyle name="SAPBEXformats 2 4 6 4" xfId="28401"/>
    <cellStyle name="SAPBEXformats 2 4 6 4 2" xfId="28402"/>
    <cellStyle name="SAPBEXformats 2 4 6 5" xfId="28403"/>
    <cellStyle name="SAPBEXformats 2 4 7" xfId="28404"/>
    <cellStyle name="SAPBEXformats 2 4 7 2" xfId="28405"/>
    <cellStyle name="SAPBEXformats 2 4 7 2 2" xfId="28406"/>
    <cellStyle name="SAPBEXformats 2 4 7 3" xfId="28407"/>
    <cellStyle name="SAPBEXformats 2 4 7 3 2" xfId="28408"/>
    <cellStyle name="SAPBEXformats 2 4 7 4" xfId="28409"/>
    <cellStyle name="SAPBEXformats 2 4 8" xfId="28410"/>
    <cellStyle name="SAPBEXformats 2 4 8 2" xfId="28411"/>
    <cellStyle name="SAPBEXformats 2 4 9" xfId="28412"/>
    <cellStyle name="SAPBEXformats 2 4 9 2" xfId="28413"/>
    <cellStyle name="SAPBEXformats 2 5" xfId="28414"/>
    <cellStyle name="SAPBEXformats 2 5 10" xfId="28415"/>
    <cellStyle name="SAPBEXformats 2 5 2" xfId="28416"/>
    <cellStyle name="SAPBEXformats 2 5 2 2" xfId="28417"/>
    <cellStyle name="SAPBEXformats 2 5 2 2 2" xfId="28418"/>
    <cellStyle name="SAPBEXformats 2 5 2 2 2 2" xfId="28419"/>
    <cellStyle name="SAPBEXformats 2 5 2 2 3" xfId="28420"/>
    <cellStyle name="SAPBEXformats 2 5 2 2 3 2" xfId="28421"/>
    <cellStyle name="SAPBEXformats 2 5 2 2 4" xfId="28422"/>
    <cellStyle name="SAPBEXformats 2 5 2 3" xfId="28423"/>
    <cellStyle name="SAPBEXformats 2 5 2 3 2" xfId="28424"/>
    <cellStyle name="SAPBEXformats 2 5 2 4" xfId="28425"/>
    <cellStyle name="SAPBEXformats 2 5 2 4 2" xfId="28426"/>
    <cellStyle name="SAPBEXformats 2 5 2 5" xfId="28427"/>
    <cellStyle name="SAPBEXformats 2 5 3" xfId="28428"/>
    <cellStyle name="SAPBEXformats 2 5 3 2" xfId="28429"/>
    <cellStyle name="SAPBEXformats 2 5 3 2 2" xfId="28430"/>
    <cellStyle name="SAPBEXformats 2 5 3 2 2 2" xfId="28431"/>
    <cellStyle name="SAPBEXformats 2 5 3 2 3" xfId="28432"/>
    <cellStyle name="SAPBEXformats 2 5 3 2 3 2" xfId="28433"/>
    <cellStyle name="SAPBEXformats 2 5 3 2 4" xfId="28434"/>
    <cellStyle name="SAPBEXformats 2 5 3 3" xfId="28435"/>
    <cellStyle name="SAPBEXformats 2 5 3 3 2" xfId="28436"/>
    <cellStyle name="SAPBEXformats 2 5 3 4" xfId="28437"/>
    <cellStyle name="SAPBEXformats 2 5 3 4 2" xfId="28438"/>
    <cellStyle name="SAPBEXformats 2 5 3 5" xfId="28439"/>
    <cellStyle name="SAPBEXformats 2 5 4" xfId="28440"/>
    <cellStyle name="SAPBEXformats 2 5 4 2" xfId="28441"/>
    <cellStyle name="SAPBEXformats 2 5 4 2 2" xfId="28442"/>
    <cellStyle name="SAPBEXformats 2 5 4 2 2 2" xfId="28443"/>
    <cellStyle name="SAPBEXformats 2 5 4 2 3" xfId="28444"/>
    <cellStyle name="SAPBEXformats 2 5 4 2 3 2" xfId="28445"/>
    <cellStyle name="SAPBEXformats 2 5 4 2 4" xfId="28446"/>
    <cellStyle name="SAPBEXformats 2 5 4 3" xfId="28447"/>
    <cellStyle name="SAPBEXformats 2 5 4 3 2" xfId="28448"/>
    <cellStyle name="SAPBEXformats 2 5 4 4" xfId="28449"/>
    <cellStyle name="SAPBEXformats 2 5 4 4 2" xfId="28450"/>
    <cellStyle name="SAPBEXformats 2 5 4 5" xfId="28451"/>
    <cellStyle name="SAPBEXformats 2 5 5" xfId="28452"/>
    <cellStyle name="SAPBEXformats 2 5 5 2" xfId="28453"/>
    <cellStyle name="SAPBEXformats 2 5 5 2 2" xfId="28454"/>
    <cellStyle name="SAPBEXformats 2 5 5 2 2 2" xfId="28455"/>
    <cellStyle name="SAPBEXformats 2 5 5 2 3" xfId="28456"/>
    <cellStyle name="SAPBEXformats 2 5 5 2 3 2" xfId="28457"/>
    <cellStyle name="SAPBEXformats 2 5 5 2 4" xfId="28458"/>
    <cellStyle name="SAPBEXformats 2 5 5 3" xfId="28459"/>
    <cellStyle name="SAPBEXformats 2 5 5 3 2" xfId="28460"/>
    <cellStyle name="SAPBEXformats 2 5 5 4" xfId="28461"/>
    <cellStyle name="SAPBEXformats 2 5 5 4 2" xfId="28462"/>
    <cellStyle name="SAPBEXformats 2 5 5 5" xfId="28463"/>
    <cellStyle name="SAPBEXformats 2 5 6" xfId="28464"/>
    <cellStyle name="SAPBEXformats 2 5 6 2" xfId="28465"/>
    <cellStyle name="SAPBEXformats 2 5 6 2 2" xfId="28466"/>
    <cellStyle name="SAPBEXformats 2 5 6 2 2 2" xfId="28467"/>
    <cellStyle name="SAPBEXformats 2 5 6 2 3" xfId="28468"/>
    <cellStyle name="SAPBEXformats 2 5 6 2 3 2" xfId="28469"/>
    <cellStyle name="SAPBEXformats 2 5 6 2 4" xfId="28470"/>
    <cellStyle name="SAPBEXformats 2 5 6 3" xfId="28471"/>
    <cellStyle name="SAPBEXformats 2 5 6 3 2" xfId="28472"/>
    <cellStyle name="SAPBEXformats 2 5 6 4" xfId="28473"/>
    <cellStyle name="SAPBEXformats 2 5 6 4 2" xfId="28474"/>
    <cellStyle name="SAPBEXformats 2 5 6 5" xfId="28475"/>
    <cellStyle name="SAPBEXformats 2 5 7" xfId="28476"/>
    <cellStyle name="SAPBEXformats 2 5 7 2" xfId="28477"/>
    <cellStyle name="SAPBEXformats 2 5 7 2 2" xfId="28478"/>
    <cellStyle name="SAPBEXformats 2 5 7 3" xfId="28479"/>
    <cellStyle name="SAPBEXformats 2 5 7 3 2" xfId="28480"/>
    <cellStyle name="SAPBEXformats 2 5 7 4" xfId="28481"/>
    <cellStyle name="SAPBEXformats 2 5 8" xfId="28482"/>
    <cellStyle name="SAPBEXformats 2 5 8 2" xfId="28483"/>
    <cellStyle name="SAPBEXformats 2 5 9" xfId="28484"/>
    <cellStyle name="SAPBEXformats 2 5 9 2" xfId="28485"/>
    <cellStyle name="SAPBEXformats 2 6" xfId="28486"/>
    <cellStyle name="SAPBEXformats 2 6 2" xfId="28487"/>
    <cellStyle name="SAPBEXformats 2 6 2 2" xfId="28488"/>
    <cellStyle name="SAPBEXformats 2 6 2 2 2" xfId="28489"/>
    <cellStyle name="SAPBEXformats 2 6 2 3" xfId="28490"/>
    <cellStyle name="SAPBEXformats 2 6 2 3 2" xfId="28491"/>
    <cellStyle name="SAPBEXformats 2 6 2 4" xfId="28492"/>
    <cellStyle name="SAPBEXformats 2 6 3" xfId="28493"/>
    <cellStyle name="SAPBEXformats 2 6 3 2" xfId="28494"/>
    <cellStyle name="SAPBEXformats 2 6 4" xfId="28495"/>
    <cellStyle name="SAPBEXformats 2 6 4 2" xfId="28496"/>
    <cellStyle name="SAPBEXformats 2 6 5" xfId="28497"/>
    <cellStyle name="SAPBEXformats 2 7" xfId="28498"/>
    <cellStyle name="SAPBEXformats 2 7 2" xfId="28499"/>
    <cellStyle name="SAPBEXformats 2 7 2 2" xfId="28500"/>
    <cellStyle name="SAPBEXformats 2 7 2 2 2" xfId="28501"/>
    <cellStyle name="SAPBEXformats 2 7 2 3" xfId="28502"/>
    <cellStyle name="SAPBEXformats 2 7 2 3 2" xfId="28503"/>
    <cellStyle name="SAPBEXformats 2 7 2 4" xfId="28504"/>
    <cellStyle name="SAPBEXformats 2 7 3" xfId="28505"/>
    <cellStyle name="SAPBEXformats 2 7 3 2" xfId="28506"/>
    <cellStyle name="SAPBEXformats 2 7 4" xfId="28507"/>
    <cellStyle name="SAPBEXformats 2 7 4 2" xfId="28508"/>
    <cellStyle name="SAPBEXformats 2 7 5" xfId="28509"/>
    <cellStyle name="SAPBEXformats 2 8" xfId="28510"/>
    <cellStyle name="SAPBEXformats 2 8 2" xfId="28511"/>
    <cellStyle name="SAPBEXformats 2 8 2 2" xfId="28512"/>
    <cellStyle name="SAPBEXformats 2 8 2 2 2" xfId="28513"/>
    <cellStyle name="SAPBEXformats 2 8 2 3" xfId="28514"/>
    <cellStyle name="SAPBEXformats 2 8 2 3 2" xfId="28515"/>
    <cellStyle name="SAPBEXformats 2 8 2 4" xfId="28516"/>
    <cellStyle name="SAPBEXformats 2 8 3" xfId="28517"/>
    <cellStyle name="SAPBEXformats 2 8 3 2" xfId="28518"/>
    <cellStyle name="SAPBEXformats 2 8 4" xfId="28519"/>
    <cellStyle name="SAPBEXformats 2 8 4 2" xfId="28520"/>
    <cellStyle name="SAPBEXformats 2 8 5" xfId="28521"/>
    <cellStyle name="SAPBEXformats 2 9" xfId="28522"/>
    <cellStyle name="SAPBEXformats 2 9 2" xfId="28523"/>
    <cellStyle name="SAPBEXformats 2 9 2 2" xfId="28524"/>
    <cellStyle name="SAPBEXformats 2 9 2 2 2" xfId="28525"/>
    <cellStyle name="SAPBEXformats 2 9 2 3" xfId="28526"/>
    <cellStyle name="SAPBEXformats 2 9 2 3 2" xfId="28527"/>
    <cellStyle name="SAPBEXformats 2 9 2 4" xfId="28528"/>
    <cellStyle name="SAPBEXformats 2 9 3" xfId="28529"/>
    <cellStyle name="SAPBEXformats 2 9 3 2" xfId="28530"/>
    <cellStyle name="SAPBEXformats 2 9 4" xfId="28531"/>
    <cellStyle name="SAPBEXformats 2 9 4 2" xfId="28532"/>
    <cellStyle name="SAPBEXformats 2 9 5" xfId="28533"/>
    <cellStyle name="SAPBEXformats 20" xfId="28534"/>
    <cellStyle name="SAPBEXformats 20 2" xfId="28535"/>
    <cellStyle name="SAPBEXformats 21" xfId="28536"/>
    <cellStyle name="SAPBEXformats 21 2" xfId="28537"/>
    <cellStyle name="SAPBEXformats 22" xfId="28538"/>
    <cellStyle name="SAPBEXformats 3" xfId="28539"/>
    <cellStyle name="SAPBEXformats 3 10" xfId="28540"/>
    <cellStyle name="SAPBEXformats 3 10 2" xfId="28541"/>
    <cellStyle name="SAPBEXformats 3 10 2 2" xfId="28542"/>
    <cellStyle name="SAPBEXformats 3 10 3" xfId="28543"/>
    <cellStyle name="SAPBEXformats 3 10 3 2" xfId="28544"/>
    <cellStyle name="SAPBEXformats 3 10 4" xfId="28545"/>
    <cellStyle name="SAPBEXformats 3 11" xfId="28546"/>
    <cellStyle name="SAPBEXformats 3 11 2" xfId="28547"/>
    <cellStyle name="SAPBEXformats 3 12" xfId="28548"/>
    <cellStyle name="SAPBEXformats 3 12 2" xfId="28549"/>
    <cellStyle name="SAPBEXformats 3 13" xfId="28550"/>
    <cellStyle name="SAPBEXformats 3 2" xfId="28551"/>
    <cellStyle name="SAPBEXformats 3 2 10" xfId="28552"/>
    <cellStyle name="SAPBEXformats 3 2 2" xfId="28553"/>
    <cellStyle name="SAPBEXformats 3 2 2 2" xfId="28554"/>
    <cellStyle name="SAPBEXformats 3 2 2 2 2" xfId="28555"/>
    <cellStyle name="SAPBEXformats 3 2 2 2 2 2" xfId="28556"/>
    <cellStyle name="SAPBEXformats 3 2 2 2 3" xfId="28557"/>
    <cellStyle name="SAPBEXformats 3 2 2 2 3 2" xfId="28558"/>
    <cellStyle name="SAPBEXformats 3 2 2 2 4" xfId="28559"/>
    <cellStyle name="SAPBEXformats 3 2 2 3" xfId="28560"/>
    <cellStyle name="SAPBEXformats 3 2 2 3 2" xfId="28561"/>
    <cellStyle name="SAPBEXformats 3 2 2 4" xfId="28562"/>
    <cellStyle name="SAPBEXformats 3 2 2 4 2" xfId="28563"/>
    <cellStyle name="SAPBEXformats 3 2 2 5" xfId="28564"/>
    <cellStyle name="SAPBEXformats 3 2 3" xfId="28565"/>
    <cellStyle name="SAPBEXformats 3 2 3 2" xfId="28566"/>
    <cellStyle name="SAPBEXformats 3 2 3 2 2" xfId="28567"/>
    <cellStyle name="SAPBEXformats 3 2 3 2 2 2" xfId="28568"/>
    <cellStyle name="SAPBEXformats 3 2 3 2 3" xfId="28569"/>
    <cellStyle name="SAPBEXformats 3 2 3 2 3 2" xfId="28570"/>
    <cellStyle name="SAPBEXformats 3 2 3 2 4" xfId="28571"/>
    <cellStyle name="SAPBEXformats 3 2 3 3" xfId="28572"/>
    <cellStyle name="SAPBEXformats 3 2 3 3 2" xfId="28573"/>
    <cellStyle name="SAPBEXformats 3 2 3 4" xfId="28574"/>
    <cellStyle name="SAPBEXformats 3 2 3 4 2" xfId="28575"/>
    <cellStyle name="SAPBEXformats 3 2 3 5" xfId="28576"/>
    <cellStyle name="SAPBEXformats 3 2 4" xfId="28577"/>
    <cellStyle name="SAPBEXformats 3 2 4 2" xfId="28578"/>
    <cellStyle name="SAPBEXformats 3 2 4 2 2" xfId="28579"/>
    <cellStyle name="SAPBEXformats 3 2 4 2 2 2" xfId="28580"/>
    <cellStyle name="SAPBEXformats 3 2 4 2 3" xfId="28581"/>
    <cellStyle name="SAPBEXformats 3 2 4 2 3 2" xfId="28582"/>
    <cellStyle name="SAPBEXformats 3 2 4 2 4" xfId="28583"/>
    <cellStyle name="SAPBEXformats 3 2 4 3" xfId="28584"/>
    <cellStyle name="SAPBEXformats 3 2 4 3 2" xfId="28585"/>
    <cellStyle name="SAPBEXformats 3 2 4 4" xfId="28586"/>
    <cellStyle name="SAPBEXformats 3 2 4 4 2" xfId="28587"/>
    <cellStyle name="SAPBEXformats 3 2 4 5" xfId="28588"/>
    <cellStyle name="SAPBEXformats 3 2 5" xfId="28589"/>
    <cellStyle name="SAPBEXformats 3 2 5 2" xfId="28590"/>
    <cellStyle name="SAPBEXformats 3 2 5 2 2" xfId="28591"/>
    <cellStyle name="SAPBEXformats 3 2 5 2 2 2" xfId="28592"/>
    <cellStyle name="SAPBEXformats 3 2 5 2 3" xfId="28593"/>
    <cellStyle name="SAPBEXformats 3 2 5 2 3 2" xfId="28594"/>
    <cellStyle name="SAPBEXformats 3 2 5 2 4" xfId="28595"/>
    <cellStyle name="SAPBEXformats 3 2 5 3" xfId="28596"/>
    <cellStyle name="SAPBEXformats 3 2 5 3 2" xfId="28597"/>
    <cellStyle name="SAPBEXformats 3 2 5 4" xfId="28598"/>
    <cellStyle name="SAPBEXformats 3 2 5 4 2" xfId="28599"/>
    <cellStyle name="SAPBEXformats 3 2 5 5" xfId="28600"/>
    <cellStyle name="SAPBEXformats 3 2 6" xfId="28601"/>
    <cellStyle name="SAPBEXformats 3 2 6 2" xfId="28602"/>
    <cellStyle name="SAPBEXformats 3 2 6 2 2" xfId="28603"/>
    <cellStyle name="SAPBEXformats 3 2 6 2 2 2" xfId="28604"/>
    <cellStyle name="SAPBEXformats 3 2 6 2 3" xfId="28605"/>
    <cellStyle name="SAPBEXformats 3 2 6 2 3 2" xfId="28606"/>
    <cellStyle name="SAPBEXformats 3 2 6 2 4" xfId="28607"/>
    <cellStyle name="SAPBEXformats 3 2 6 3" xfId="28608"/>
    <cellStyle name="SAPBEXformats 3 2 6 3 2" xfId="28609"/>
    <cellStyle name="SAPBEXformats 3 2 6 4" xfId="28610"/>
    <cellStyle name="SAPBEXformats 3 2 6 4 2" xfId="28611"/>
    <cellStyle name="SAPBEXformats 3 2 6 5" xfId="28612"/>
    <cellStyle name="SAPBEXformats 3 2 7" xfId="28613"/>
    <cellStyle name="SAPBEXformats 3 2 7 2" xfId="28614"/>
    <cellStyle name="SAPBEXformats 3 2 7 2 2" xfId="28615"/>
    <cellStyle name="SAPBEXformats 3 2 7 3" xfId="28616"/>
    <cellStyle name="SAPBEXformats 3 2 7 3 2" xfId="28617"/>
    <cellStyle name="SAPBEXformats 3 2 7 4" xfId="28618"/>
    <cellStyle name="SAPBEXformats 3 2 8" xfId="28619"/>
    <cellStyle name="SAPBEXformats 3 2 8 2" xfId="28620"/>
    <cellStyle name="SAPBEXformats 3 2 9" xfId="28621"/>
    <cellStyle name="SAPBEXformats 3 2 9 2" xfId="28622"/>
    <cellStyle name="SAPBEXformats 3 3" xfId="28623"/>
    <cellStyle name="SAPBEXformats 3 3 10" xfId="28624"/>
    <cellStyle name="SAPBEXformats 3 3 2" xfId="28625"/>
    <cellStyle name="SAPBEXformats 3 3 2 2" xfId="28626"/>
    <cellStyle name="SAPBEXformats 3 3 2 2 2" xfId="28627"/>
    <cellStyle name="SAPBEXformats 3 3 2 2 2 2" xfId="28628"/>
    <cellStyle name="SAPBEXformats 3 3 2 2 3" xfId="28629"/>
    <cellStyle name="SAPBEXformats 3 3 2 2 3 2" xfId="28630"/>
    <cellStyle name="SAPBEXformats 3 3 2 2 4" xfId="28631"/>
    <cellStyle name="SAPBEXformats 3 3 2 3" xfId="28632"/>
    <cellStyle name="SAPBEXformats 3 3 2 3 2" xfId="28633"/>
    <cellStyle name="SAPBEXformats 3 3 2 4" xfId="28634"/>
    <cellStyle name="SAPBEXformats 3 3 2 4 2" xfId="28635"/>
    <cellStyle name="SAPBEXformats 3 3 2 5" xfId="28636"/>
    <cellStyle name="SAPBEXformats 3 3 3" xfId="28637"/>
    <cellStyle name="SAPBEXformats 3 3 3 2" xfId="28638"/>
    <cellStyle name="SAPBEXformats 3 3 3 2 2" xfId="28639"/>
    <cellStyle name="SAPBEXformats 3 3 3 2 2 2" xfId="28640"/>
    <cellStyle name="SAPBEXformats 3 3 3 2 3" xfId="28641"/>
    <cellStyle name="SAPBEXformats 3 3 3 2 3 2" xfId="28642"/>
    <cellStyle name="SAPBEXformats 3 3 3 2 4" xfId="28643"/>
    <cellStyle name="SAPBEXformats 3 3 3 3" xfId="28644"/>
    <cellStyle name="SAPBEXformats 3 3 3 3 2" xfId="28645"/>
    <cellStyle name="SAPBEXformats 3 3 3 4" xfId="28646"/>
    <cellStyle name="SAPBEXformats 3 3 3 4 2" xfId="28647"/>
    <cellStyle name="SAPBEXformats 3 3 3 5" xfId="28648"/>
    <cellStyle name="SAPBEXformats 3 3 4" xfId="28649"/>
    <cellStyle name="SAPBEXformats 3 3 4 2" xfId="28650"/>
    <cellStyle name="SAPBEXformats 3 3 4 2 2" xfId="28651"/>
    <cellStyle name="SAPBEXformats 3 3 4 2 2 2" xfId="28652"/>
    <cellStyle name="SAPBEXformats 3 3 4 2 3" xfId="28653"/>
    <cellStyle name="SAPBEXformats 3 3 4 2 3 2" xfId="28654"/>
    <cellStyle name="SAPBEXformats 3 3 4 2 4" xfId="28655"/>
    <cellStyle name="SAPBEXformats 3 3 4 3" xfId="28656"/>
    <cellStyle name="SAPBEXformats 3 3 4 3 2" xfId="28657"/>
    <cellStyle name="SAPBEXformats 3 3 4 4" xfId="28658"/>
    <cellStyle name="SAPBEXformats 3 3 4 4 2" xfId="28659"/>
    <cellStyle name="SAPBEXformats 3 3 4 5" xfId="28660"/>
    <cellStyle name="SAPBEXformats 3 3 5" xfId="28661"/>
    <cellStyle name="SAPBEXformats 3 3 5 2" xfId="28662"/>
    <cellStyle name="SAPBEXformats 3 3 5 2 2" xfId="28663"/>
    <cellStyle name="SAPBEXformats 3 3 5 2 2 2" xfId="28664"/>
    <cellStyle name="SAPBEXformats 3 3 5 2 3" xfId="28665"/>
    <cellStyle name="SAPBEXformats 3 3 5 2 3 2" xfId="28666"/>
    <cellStyle name="SAPBEXformats 3 3 5 2 4" xfId="28667"/>
    <cellStyle name="SAPBEXformats 3 3 5 3" xfId="28668"/>
    <cellStyle name="SAPBEXformats 3 3 5 3 2" xfId="28669"/>
    <cellStyle name="SAPBEXformats 3 3 5 4" xfId="28670"/>
    <cellStyle name="SAPBEXformats 3 3 5 4 2" xfId="28671"/>
    <cellStyle name="SAPBEXformats 3 3 5 5" xfId="28672"/>
    <cellStyle name="SAPBEXformats 3 3 6" xfId="28673"/>
    <cellStyle name="SAPBEXformats 3 3 6 2" xfId="28674"/>
    <cellStyle name="SAPBEXformats 3 3 6 2 2" xfId="28675"/>
    <cellStyle name="SAPBEXformats 3 3 6 2 2 2" xfId="28676"/>
    <cellStyle name="SAPBEXformats 3 3 6 2 3" xfId="28677"/>
    <cellStyle name="SAPBEXformats 3 3 6 2 3 2" xfId="28678"/>
    <cellStyle name="SAPBEXformats 3 3 6 2 4" xfId="28679"/>
    <cellStyle name="SAPBEXformats 3 3 6 3" xfId="28680"/>
    <cellStyle name="SAPBEXformats 3 3 6 3 2" xfId="28681"/>
    <cellStyle name="SAPBEXformats 3 3 6 4" xfId="28682"/>
    <cellStyle name="SAPBEXformats 3 3 6 4 2" xfId="28683"/>
    <cellStyle name="SAPBEXformats 3 3 6 5" xfId="28684"/>
    <cellStyle name="SAPBEXformats 3 3 7" xfId="28685"/>
    <cellStyle name="SAPBEXformats 3 3 7 2" xfId="28686"/>
    <cellStyle name="SAPBEXformats 3 3 7 2 2" xfId="28687"/>
    <cellStyle name="SAPBEXformats 3 3 7 3" xfId="28688"/>
    <cellStyle name="SAPBEXformats 3 3 7 3 2" xfId="28689"/>
    <cellStyle name="SAPBEXformats 3 3 7 4" xfId="28690"/>
    <cellStyle name="SAPBEXformats 3 3 8" xfId="28691"/>
    <cellStyle name="SAPBEXformats 3 3 8 2" xfId="28692"/>
    <cellStyle name="SAPBEXformats 3 3 9" xfId="28693"/>
    <cellStyle name="SAPBEXformats 3 3 9 2" xfId="28694"/>
    <cellStyle name="SAPBEXformats 3 4" xfId="28695"/>
    <cellStyle name="SAPBEXformats 3 4 10" xfId="28696"/>
    <cellStyle name="SAPBEXformats 3 4 2" xfId="28697"/>
    <cellStyle name="SAPBEXformats 3 4 2 2" xfId="28698"/>
    <cellStyle name="SAPBEXformats 3 4 2 2 2" xfId="28699"/>
    <cellStyle name="SAPBEXformats 3 4 2 2 2 2" xfId="28700"/>
    <cellStyle name="SAPBEXformats 3 4 2 2 3" xfId="28701"/>
    <cellStyle name="SAPBEXformats 3 4 2 2 3 2" xfId="28702"/>
    <cellStyle name="SAPBEXformats 3 4 2 2 4" xfId="28703"/>
    <cellStyle name="SAPBEXformats 3 4 2 3" xfId="28704"/>
    <cellStyle name="SAPBEXformats 3 4 2 3 2" xfId="28705"/>
    <cellStyle name="SAPBEXformats 3 4 2 4" xfId="28706"/>
    <cellStyle name="SAPBEXformats 3 4 2 4 2" xfId="28707"/>
    <cellStyle name="SAPBEXformats 3 4 2 5" xfId="28708"/>
    <cellStyle name="SAPBEXformats 3 4 3" xfId="28709"/>
    <cellStyle name="SAPBEXformats 3 4 3 2" xfId="28710"/>
    <cellStyle name="SAPBEXformats 3 4 3 2 2" xfId="28711"/>
    <cellStyle name="SAPBEXformats 3 4 3 2 2 2" xfId="28712"/>
    <cellStyle name="SAPBEXformats 3 4 3 2 3" xfId="28713"/>
    <cellStyle name="SAPBEXformats 3 4 3 2 3 2" xfId="28714"/>
    <cellStyle name="SAPBEXformats 3 4 3 2 4" xfId="28715"/>
    <cellStyle name="SAPBEXformats 3 4 3 3" xfId="28716"/>
    <cellStyle name="SAPBEXformats 3 4 3 3 2" xfId="28717"/>
    <cellStyle name="SAPBEXformats 3 4 3 4" xfId="28718"/>
    <cellStyle name="SAPBEXformats 3 4 3 4 2" xfId="28719"/>
    <cellStyle name="SAPBEXformats 3 4 3 5" xfId="28720"/>
    <cellStyle name="SAPBEXformats 3 4 4" xfId="28721"/>
    <cellStyle name="SAPBEXformats 3 4 4 2" xfId="28722"/>
    <cellStyle name="SAPBEXformats 3 4 4 2 2" xfId="28723"/>
    <cellStyle name="SAPBEXformats 3 4 4 2 2 2" xfId="28724"/>
    <cellStyle name="SAPBEXformats 3 4 4 2 3" xfId="28725"/>
    <cellStyle name="SAPBEXformats 3 4 4 2 3 2" xfId="28726"/>
    <cellStyle name="SAPBEXformats 3 4 4 2 4" xfId="28727"/>
    <cellStyle name="SAPBEXformats 3 4 4 3" xfId="28728"/>
    <cellStyle name="SAPBEXformats 3 4 4 3 2" xfId="28729"/>
    <cellStyle name="SAPBEXformats 3 4 4 4" xfId="28730"/>
    <cellStyle name="SAPBEXformats 3 4 4 4 2" xfId="28731"/>
    <cellStyle name="SAPBEXformats 3 4 4 5" xfId="28732"/>
    <cellStyle name="SAPBEXformats 3 4 5" xfId="28733"/>
    <cellStyle name="SAPBEXformats 3 4 5 2" xfId="28734"/>
    <cellStyle name="SAPBEXformats 3 4 5 2 2" xfId="28735"/>
    <cellStyle name="SAPBEXformats 3 4 5 2 2 2" xfId="28736"/>
    <cellStyle name="SAPBEXformats 3 4 5 2 3" xfId="28737"/>
    <cellStyle name="SAPBEXformats 3 4 5 2 3 2" xfId="28738"/>
    <cellStyle name="SAPBEXformats 3 4 5 2 4" xfId="28739"/>
    <cellStyle name="SAPBEXformats 3 4 5 3" xfId="28740"/>
    <cellStyle name="SAPBEXformats 3 4 5 3 2" xfId="28741"/>
    <cellStyle name="SAPBEXformats 3 4 5 4" xfId="28742"/>
    <cellStyle name="SAPBEXformats 3 4 5 4 2" xfId="28743"/>
    <cellStyle name="SAPBEXformats 3 4 5 5" xfId="28744"/>
    <cellStyle name="SAPBEXformats 3 4 6" xfId="28745"/>
    <cellStyle name="SAPBEXformats 3 4 6 2" xfId="28746"/>
    <cellStyle name="SAPBEXformats 3 4 6 2 2" xfId="28747"/>
    <cellStyle name="SAPBEXformats 3 4 6 2 2 2" xfId="28748"/>
    <cellStyle name="SAPBEXformats 3 4 6 2 3" xfId="28749"/>
    <cellStyle name="SAPBEXformats 3 4 6 2 3 2" xfId="28750"/>
    <cellStyle name="SAPBEXformats 3 4 6 2 4" xfId="28751"/>
    <cellStyle name="SAPBEXformats 3 4 6 3" xfId="28752"/>
    <cellStyle name="SAPBEXformats 3 4 6 3 2" xfId="28753"/>
    <cellStyle name="SAPBEXformats 3 4 6 4" xfId="28754"/>
    <cellStyle name="SAPBEXformats 3 4 6 4 2" xfId="28755"/>
    <cellStyle name="SAPBEXformats 3 4 6 5" xfId="28756"/>
    <cellStyle name="SAPBEXformats 3 4 7" xfId="28757"/>
    <cellStyle name="SAPBEXformats 3 4 7 2" xfId="28758"/>
    <cellStyle name="SAPBEXformats 3 4 7 2 2" xfId="28759"/>
    <cellStyle name="SAPBEXformats 3 4 7 3" xfId="28760"/>
    <cellStyle name="SAPBEXformats 3 4 7 3 2" xfId="28761"/>
    <cellStyle name="SAPBEXformats 3 4 7 4" xfId="28762"/>
    <cellStyle name="SAPBEXformats 3 4 8" xfId="28763"/>
    <cellStyle name="SAPBEXformats 3 4 8 2" xfId="28764"/>
    <cellStyle name="SAPBEXformats 3 4 9" xfId="28765"/>
    <cellStyle name="SAPBEXformats 3 4 9 2" xfId="28766"/>
    <cellStyle name="SAPBEXformats 3 5" xfId="28767"/>
    <cellStyle name="SAPBEXformats 3 5 2" xfId="28768"/>
    <cellStyle name="SAPBEXformats 3 5 2 2" xfId="28769"/>
    <cellStyle name="SAPBEXformats 3 5 2 2 2" xfId="28770"/>
    <cellStyle name="SAPBEXformats 3 5 2 3" xfId="28771"/>
    <cellStyle name="SAPBEXformats 3 5 2 3 2" xfId="28772"/>
    <cellStyle name="SAPBEXformats 3 5 2 4" xfId="28773"/>
    <cellStyle name="SAPBEXformats 3 5 3" xfId="28774"/>
    <cellStyle name="SAPBEXformats 3 5 3 2" xfId="28775"/>
    <cellStyle name="SAPBEXformats 3 5 4" xfId="28776"/>
    <cellStyle name="SAPBEXformats 3 5 4 2" xfId="28777"/>
    <cellStyle name="SAPBEXformats 3 5 5" xfId="28778"/>
    <cellStyle name="SAPBEXformats 3 6" xfId="28779"/>
    <cellStyle name="SAPBEXformats 3 6 2" xfId="28780"/>
    <cellStyle name="SAPBEXformats 3 6 2 2" xfId="28781"/>
    <cellStyle name="SAPBEXformats 3 6 2 2 2" xfId="28782"/>
    <cellStyle name="SAPBEXformats 3 6 2 3" xfId="28783"/>
    <cellStyle name="SAPBEXformats 3 6 2 3 2" xfId="28784"/>
    <cellStyle name="SAPBEXformats 3 6 2 4" xfId="28785"/>
    <cellStyle name="SAPBEXformats 3 6 3" xfId="28786"/>
    <cellStyle name="SAPBEXformats 3 6 3 2" xfId="28787"/>
    <cellStyle name="SAPBEXformats 3 6 4" xfId="28788"/>
    <cellStyle name="SAPBEXformats 3 6 4 2" xfId="28789"/>
    <cellStyle name="SAPBEXformats 3 6 5" xfId="28790"/>
    <cellStyle name="SAPBEXformats 3 7" xfId="28791"/>
    <cellStyle name="SAPBEXformats 3 7 2" xfId="28792"/>
    <cellStyle name="SAPBEXformats 3 7 2 2" xfId="28793"/>
    <cellStyle name="SAPBEXformats 3 7 2 2 2" xfId="28794"/>
    <cellStyle name="SAPBEXformats 3 7 2 3" xfId="28795"/>
    <cellStyle name="SAPBEXformats 3 7 2 3 2" xfId="28796"/>
    <cellStyle name="SAPBEXformats 3 7 2 4" xfId="28797"/>
    <cellStyle name="SAPBEXformats 3 7 3" xfId="28798"/>
    <cellStyle name="SAPBEXformats 3 7 3 2" xfId="28799"/>
    <cellStyle name="SAPBEXformats 3 7 4" xfId="28800"/>
    <cellStyle name="SAPBEXformats 3 7 4 2" xfId="28801"/>
    <cellStyle name="SAPBEXformats 3 7 5" xfId="28802"/>
    <cellStyle name="SAPBEXformats 3 8" xfId="28803"/>
    <cellStyle name="SAPBEXformats 3 8 2" xfId="28804"/>
    <cellStyle name="SAPBEXformats 3 8 2 2" xfId="28805"/>
    <cellStyle name="SAPBEXformats 3 8 2 2 2" xfId="28806"/>
    <cellStyle name="SAPBEXformats 3 8 2 3" xfId="28807"/>
    <cellStyle name="SAPBEXformats 3 8 2 3 2" xfId="28808"/>
    <cellStyle name="SAPBEXformats 3 8 2 4" xfId="28809"/>
    <cellStyle name="SAPBEXformats 3 8 3" xfId="28810"/>
    <cellStyle name="SAPBEXformats 3 8 3 2" xfId="28811"/>
    <cellStyle name="SAPBEXformats 3 8 4" xfId="28812"/>
    <cellStyle name="SAPBEXformats 3 8 4 2" xfId="28813"/>
    <cellStyle name="SAPBEXformats 3 8 5" xfId="28814"/>
    <cellStyle name="SAPBEXformats 3 9" xfId="28815"/>
    <cellStyle name="SAPBEXformats 3 9 2" xfId="28816"/>
    <cellStyle name="SAPBEXformats 3 9 2 2" xfId="28817"/>
    <cellStyle name="SAPBEXformats 3 9 2 2 2" xfId="28818"/>
    <cellStyle name="SAPBEXformats 3 9 2 3" xfId="28819"/>
    <cellStyle name="SAPBEXformats 3 9 2 3 2" xfId="28820"/>
    <cellStyle name="SAPBEXformats 3 9 2 4" xfId="28821"/>
    <cellStyle name="SAPBEXformats 3 9 3" xfId="28822"/>
    <cellStyle name="SAPBEXformats 3 9 3 2" xfId="28823"/>
    <cellStyle name="SAPBEXformats 3 9 4" xfId="28824"/>
    <cellStyle name="SAPBEXformats 3 9 4 2" xfId="28825"/>
    <cellStyle name="SAPBEXformats 3 9 5" xfId="28826"/>
    <cellStyle name="SAPBEXformats 4" xfId="28827"/>
    <cellStyle name="SAPBEXformats 4 10" xfId="28828"/>
    <cellStyle name="SAPBEXformats 4 2" xfId="28829"/>
    <cellStyle name="SAPBEXformats 4 2 2" xfId="28830"/>
    <cellStyle name="SAPBEXformats 4 2 2 2" xfId="28831"/>
    <cellStyle name="SAPBEXformats 4 2 2 2 2" xfId="28832"/>
    <cellStyle name="SAPBEXformats 4 2 2 3" xfId="28833"/>
    <cellStyle name="SAPBEXformats 4 2 2 3 2" xfId="28834"/>
    <cellStyle name="SAPBEXformats 4 2 2 4" xfId="28835"/>
    <cellStyle name="SAPBEXformats 4 2 3" xfId="28836"/>
    <cellStyle name="SAPBEXformats 4 2 3 2" xfId="28837"/>
    <cellStyle name="SAPBEXformats 4 2 4" xfId="28838"/>
    <cellStyle name="SAPBEXformats 4 2 4 2" xfId="28839"/>
    <cellStyle name="SAPBEXformats 4 2 5" xfId="28840"/>
    <cellStyle name="SAPBEXformats 4 3" xfId="28841"/>
    <cellStyle name="SAPBEXformats 4 3 2" xfId="28842"/>
    <cellStyle name="SAPBEXformats 4 3 2 2" xfId="28843"/>
    <cellStyle name="SAPBEXformats 4 3 2 2 2" xfId="28844"/>
    <cellStyle name="SAPBEXformats 4 3 2 3" xfId="28845"/>
    <cellStyle name="SAPBEXformats 4 3 2 3 2" xfId="28846"/>
    <cellStyle name="SAPBEXformats 4 3 2 4" xfId="28847"/>
    <cellStyle name="SAPBEXformats 4 3 3" xfId="28848"/>
    <cellStyle name="SAPBEXformats 4 3 3 2" xfId="28849"/>
    <cellStyle name="SAPBEXformats 4 3 4" xfId="28850"/>
    <cellStyle name="SAPBEXformats 4 3 4 2" xfId="28851"/>
    <cellStyle name="SAPBEXformats 4 3 5" xfId="28852"/>
    <cellStyle name="SAPBEXformats 4 4" xfId="28853"/>
    <cellStyle name="SAPBEXformats 4 4 2" xfId="28854"/>
    <cellStyle name="SAPBEXformats 4 4 2 2" xfId="28855"/>
    <cellStyle name="SAPBEXformats 4 4 2 2 2" xfId="28856"/>
    <cellStyle name="SAPBEXformats 4 4 2 3" xfId="28857"/>
    <cellStyle name="SAPBEXformats 4 4 2 3 2" xfId="28858"/>
    <cellStyle name="SAPBEXformats 4 4 2 4" xfId="28859"/>
    <cellStyle name="SAPBEXformats 4 4 3" xfId="28860"/>
    <cellStyle name="SAPBEXformats 4 4 3 2" xfId="28861"/>
    <cellStyle name="SAPBEXformats 4 4 4" xfId="28862"/>
    <cellStyle name="SAPBEXformats 4 4 4 2" xfId="28863"/>
    <cellStyle name="SAPBEXformats 4 4 5" xfId="28864"/>
    <cellStyle name="SAPBEXformats 4 5" xfId="28865"/>
    <cellStyle name="SAPBEXformats 4 5 2" xfId="28866"/>
    <cellStyle name="SAPBEXformats 4 5 2 2" xfId="28867"/>
    <cellStyle name="SAPBEXformats 4 5 2 2 2" xfId="28868"/>
    <cellStyle name="SAPBEXformats 4 5 2 3" xfId="28869"/>
    <cellStyle name="SAPBEXformats 4 5 2 3 2" xfId="28870"/>
    <cellStyle name="SAPBEXformats 4 5 2 4" xfId="28871"/>
    <cellStyle name="SAPBEXformats 4 5 3" xfId="28872"/>
    <cellStyle name="SAPBEXformats 4 5 3 2" xfId="28873"/>
    <cellStyle name="SAPBEXformats 4 5 4" xfId="28874"/>
    <cellStyle name="SAPBEXformats 4 5 4 2" xfId="28875"/>
    <cellStyle name="SAPBEXformats 4 5 5" xfId="28876"/>
    <cellStyle name="SAPBEXformats 4 6" xfId="28877"/>
    <cellStyle name="SAPBEXformats 4 6 2" xfId="28878"/>
    <cellStyle name="SAPBEXformats 4 6 2 2" xfId="28879"/>
    <cellStyle name="SAPBEXformats 4 6 2 2 2" xfId="28880"/>
    <cellStyle name="SAPBEXformats 4 6 2 3" xfId="28881"/>
    <cellStyle name="SAPBEXformats 4 6 2 3 2" xfId="28882"/>
    <cellStyle name="SAPBEXformats 4 6 2 4" xfId="28883"/>
    <cellStyle name="SAPBEXformats 4 6 3" xfId="28884"/>
    <cellStyle name="SAPBEXformats 4 6 3 2" xfId="28885"/>
    <cellStyle name="SAPBEXformats 4 6 4" xfId="28886"/>
    <cellStyle name="SAPBEXformats 4 6 4 2" xfId="28887"/>
    <cellStyle name="SAPBEXformats 4 6 5" xfId="28888"/>
    <cellStyle name="SAPBEXformats 4 7" xfId="28889"/>
    <cellStyle name="SAPBEXformats 4 7 2" xfId="28890"/>
    <cellStyle name="SAPBEXformats 4 7 2 2" xfId="28891"/>
    <cellStyle name="SAPBEXformats 4 7 3" xfId="28892"/>
    <cellStyle name="SAPBEXformats 4 7 3 2" xfId="28893"/>
    <cellStyle name="SAPBEXformats 4 7 4" xfId="28894"/>
    <cellStyle name="SAPBEXformats 4 8" xfId="28895"/>
    <cellStyle name="SAPBEXformats 4 8 2" xfId="28896"/>
    <cellStyle name="SAPBEXformats 4 9" xfId="28897"/>
    <cellStyle name="SAPBEXformats 4 9 2" xfId="28898"/>
    <cellStyle name="SAPBEXformats 5" xfId="28899"/>
    <cellStyle name="SAPBEXformats 5 10" xfId="28900"/>
    <cellStyle name="SAPBEXformats 5 2" xfId="28901"/>
    <cellStyle name="SAPBEXformats 5 2 2" xfId="28902"/>
    <cellStyle name="SAPBEXformats 5 2 2 2" xfId="28903"/>
    <cellStyle name="SAPBEXformats 5 2 2 2 2" xfId="28904"/>
    <cellStyle name="SAPBEXformats 5 2 2 3" xfId="28905"/>
    <cellStyle name="SAPBEXformats 5 2 2 3 2" xfId="28906"/>
    <cellStyle name="SAPBEXformats 5 2 2 4" xfId="28907"/>
    <cellStyle name="SAPBEXformats 5 2 3" xfId="28908"/>
    <cellStyle name="SAPBEXformats 5 2 3 2" xfId="28909"/>
    <cellStyle name="SAPBEXformats 5 2 4" xfId="28910"/>
    <cellStyle name="SAPBEXformats 5 2 4 2" xfId="28911"/>
    <cellStyle name="SAPBEXformats 5 2 5" xfId="28912"/>
    <cellStyle name="SAPBEXformats 5 3" xfId="28913"/>
    <cellStyle name="SAPBEXformats 5 3 2" xfId="28914"/>
    <cellStyle name="SAPBEXformats 5 3 2 2" xfId="28915"/>
    <cellStyle name="SAPBEXformats 5 3 2 2 2" xfId="28916"/>
    <cellStyle name="SAPBEXformats 5 3 2 3" xfId="28917"/>
    <cellStyle name="SAPBEXformats 5 3 2 3 2" xfId="28918"/>
    <cellStyle name="SAPBEXformats 5 3 2 4" xfId="28919"/>
    <cellStyle name="SAPBEXformats 5 3 3" xfId="28920"/>
    <cellStyle name="SAPBEXformats 5 3 3 2" xfId="28921"/>
    <cellStyle name="SAPBEXformats 5 3 4" xfId="28922"/>
    <cellStyle name="SAPBEXformats 5 3 4 2" xfId="28923"/>
    <cellStyle name="SAPBEXformats 5 3 5" xfId="28924"/>
    <cellStyle name="SAPBEXformats 5 4" xfId="28925"/>
    <cellStyle name="SAPBEXformats 5 4 2" xfId="28926"/>
    <cellStyle name="SAPBEXformats 5 4 2 2" xfId="28927"/>
    <cellStyle name="SAPBEXformats 5 4 2 2 2" xfId="28928"/>
    <cellStyle name="SAPBEXformats 5 4 2 3" xfId="28929"/>
    <cellStyle name="SAPBEXformats 5 4 2 3 2" xfId="28930"/>
    <cellStyle name="SAPBEXformats 5 4 2 4" xfId="28931"/>
    <cellStyle name="SAPBEXformats 5 4 3" xfId="28932"/>
    <cellStyle name="SAPBEXformats 5 4 3 2" xfId="28933"/>
    <cellStyle name="SAPBEXformats 5 4 4" xfId="28934"/>
    <cellStyle name="SAPBEXformats 5 4 4 2" xfId="28935"/>
    <cellStyle name="SAPBEXformats 5 4 5" xfId="28936"/>
    <cellStyle name="SAPBEXformats 5 5" xfId="28937"/>
    <cellStyle name="SAPBEXformats 5 5 2" xfId="28938"/>
    <cellStyle name="SAPBEXformats 5 5 2 2" xfId="28939"/>
    <cellStyle name="SAPBEXformats 5 5 2 2 2" xfId="28940"/>
    <cellStyle name="SAPBEXformats 5 5 2 3" xfId="28941"/>
    <cellStyle name="SAPBEXformats 5 5 2 3 2" xfId="28942"/>
    <cellStyle name="SAPBEXformats 5 5 2 4" xfId="28943"/>
    <cellStyle name="SAPBEXformats 5 5 3" xfId="28944"/>
    <cellStyle name="SAPBEXformats 5 5 3 2" xfId="28945"/>
    <cellStyle name="SAPBEXformats 5 5 4" xfId="28946"/>
    <cellStyle name="SAPBEXformats 5 5 4 2" xfId="28947"/>
    <cellStyle name="SAPBEXformats 5 5 5" xfId="28948"/>
    <cellStyle name="SAPBEXformats 5 6" xfId="28949"/>
    <cellStyle name="SAPBEXformats 5 6 2" xfId="28950"/>
    <cellStyle name="SAPBEXformats 5 6 2 2" xfId="28951"/>
    <cellStyle name="SAPBEXformats 5 6 2 2 2" xfId="28952"/>
    <cellStyle name="SAPBEXformats 5 6 2 3" xfId="28953"/>
    <cellStyle name="SAPBEXformats 5 6 2 3 2" xfId="28954"/>
    <cellStyle name="SAPBEXformats 5 6 2 4" xfId="28955"/>
    <cellStyle name="SAPBEXformats 5 6 3" xfId="28956"/>
    <cellStyle name="SAPBEXformats 5 6 3 2" xfId="28957"/>
    <cellStyle name="SAPBEXformats 5 6 4" xfId="28958"/>
    <cellStyle name="SAPBEXformats 5 6 4 2" xfId="28959"/>
    <cellStyle name="SAPBEXformats 5 6 5" xfId="28960"/>
    <cellStyle name="SAPBEXformats 5 7" xfId="28961"/>
    <cellStyle name="SAPBEXformats 5 7 2" xfId="28962"/>
    <cellStyle name="SAPBEXformats 5 7 2 2" xfId="28963"/>
    <cellStyle name="SAPBEXformats 5 7 3" xfId="28964"/>
    <cellStyle name="SAPBEXformats 5 7 3 2" xfId="28965"/>
    <cellStyle name="SAPBEXformats 5 7 4" xfId="28966"/>
    <cellStyle name="SAPBEXformats 5 8" xfId="28967"/>
    <cellStyle name="SAPBEXformats 5 8 2" xfId="28968"/>
    <cellStyle name="SAPBEXformats 5 9" xfId="28969"/>
    <cellStyle name="SAPBEXformats 5 9 2" xfId="28970"/>
    <cellStyle name="SAPBEXformats 6" xfId="28971"/>
    <cellStyle name="SAPBEXformats 6 10" xfId="28972"/>
    <cellStyle name="SAPBEXformats 6 2" xfId="28973"/>
    <cellStyle name="SAPBEXformats 6 2 2" xfId="28974"/>
    <cellStyle name="SAPBEXformats 6 2 2 2" xfId="28975"/>
    <cellStyle name="SAPBEXformats 6 2 2 2 2" xfId="28976"/>
    <cellStyle name="SAPBEXformats 6 2 2 3" xfId="28977"/>
    <cellStyle name="SAPBEXformats 6 2 2 3 2" xfId="28978"/>
    <cellStyle name="SAPBEXformats 6 2 2 4" xfId="28979"/>
    <cellStyle name="SAPBEXformats 6 2 3" xfId="28980"/>
    <cellStyle name="SAPBEXformats 6 2 3 2" xfId="28981"/>
    <cellStyle name="SAPBEXformats 6 2 4" xfId="28982"/>
    <cellStyle name="SAPBEXformats 6 2 4 2" xfId="28983"/>
    <cellStyle name="SAPBEXformats 6 2 5" xfId="28984"/>
    <cellStyle name="SAPBEXformats 6 3" xfId="28985"/>
    <cellStyle name="SAPBEXformats 6 3 2" xfId="28986"/>
    <cellStyle name="SAPBEXformats 6 3 2 2" xfId="28987"/>
    <cellStyle name="SAPBEXformats 6 3 2 2 2" xfId="28988"/>
    <cellStyle name="SAPBEXformats 6 3 2 3" xfId="28989"/>
    <cellStyle name="SAPBEXformats 6 3 2 3 2" xfId="28990"/>
    <cellStyle name="SAPBEXformats 6 3 2 4" xfId="28991"/>
    <cellStyle name="SAPBEXformats 6 3 3" xfId="28992"/>
    <cellStyle name="SAPBEXformats 6 3 3 2" xfId="28993"/>
    <cellStyle name="SAPBEXformats 6 3 4" xfId="28994"/>
    <cellStyle name="SAPBEXformats 6 3 4 2" xfId="28995"/>
    <cellStyle name="SAPBEXformats 6 3 5" xfId="28996"/>
    <cellStyle name="SAPBEXformats 6 4" xfId="28997"/>
    <cellStyle name="SAPBEXformats 6 4 2" xfId="28998"/>
    <cellStyle name="SAPBEXformats 6 4 2 2" xfId="28999"/>
    <cellStyle name="SAPBEXformats 6 4 2 2 2" xfId="29000"/>
    <cellStyle name="SAPBEXformats 6 4 2 3" xfId="29001"/>
    <cellStyle name="SAPBEXformats 6 4 2 3 2" xfId="29002"/>
    <cellStyle name="SAPBEXformats 6 4 2 4" xfId="29003"/>
    <cellStyle name="SAPBEXformats 6 4 3" xfId="29004"/>
    <cellStyle name="SAPBEXformats 6 4 3 2" xfId="29005"/>
    <cellStyle name="SAPBEXformats 6 4 4" xfId="29006"/>
    <cellStyle name="SAPBEXformats 6 4 4 2" xfId="29007"/>
    <cellStyle name="SAPBEXformats 6 4 5" xfId="29008"/>
    <cellStyle name="SAPBEXformats 6 5" xfId="29009"/>
    <cellStyle name="SAPBEXformats 6 5 2" xfId="29010"/>
    <cellStyle name="SAPBEXformats 6 5 2 2" xfId="29011"/>
    <cellStyle name="SAPBEXformats 6 5 2 2 2" xfId="29012"/>
    <cellStyle name="SAPBEXformats 6 5 2 3" xfId="29013"/>
    <cellStyle name="SAPBEXformats 6 5 2 3 2" xfId="29014"/>
    <cellStyle name="SAPBEXformats 6 5 2 4" xfId="29015"/>
    <cellStyle name="SAPBEXformats 6 5 3" xfId="29016"/>
    <cellStyle name="SAPBEXformats 6 5 3 2" xfId="29017"/>
    <cellStyle name="SAPBEXformats 6 5 4" xfId="29018"/>
    <cellStyle name="SAPBEXformats 6 5 4 2" xfId="29019"/>
    <cellStyle name="SAPBEXformats 6 5 5" xfId="29020"/>
    <cellStyle name="SAPBEXformats 6 6" xfId="29021"/>
    <cellStyle name="SAPBEXformats 6 6 2" xfId="29022"/>
    <cellStyle name="SAPBEXformats 6 6 2 2" xfId="29023"/>
    <cellStyle name="SAPBEXformats 6 6 2 2 2" xfId="29024"/>
    <cellStyle name="SAPBEXformats 6 6 2 3" xfId="29025"/>
    <cellStyle name="SAPBEXformats 6 6 2 3 2" xfId="29026"/>
    <cellStyle name="SAPBEXformats 6 6 2 4" xfId="29027"/>
    <cellStyle name="SAPBEXformats 6 6 3" xfId="29028"/>
    <cellStyle name="SAPBEXformats 6 6 3 2" xfId="29029"/>
    <cellStyle name="SAPBEXformats 6 6 4" xfId="29030"/>
    <cellStyle name="SAPBEXformats 6 6 4 2" xfId="29031"/>
    <cellStyle name="SAPBEXformats 6 6 5" xfId="29032"/>
    <cellStyle name="SAPBEXformats 6 7" xfId="29033"/>
    <cellStyle name="SAPBEXformats 6 7 2" xfId="29034"/>
    <cellStyle name="SAPBEXformats 6 7 2 2" xfId="29035"/>
    <cellStyle name="SAPBEXformats 6 7 3" xfId="29036"/>
    <cellStyle name="SAPBEXformats 6 7 3 2" xfId="29037"/>
    <cellStyle name="SAPBEXformats 6 7 4" xfId="29038"/>
    <cellStyle name="SAPBEXformats 6 8" xfId="29039"/>
    <cellStyle name="SAPBEXformats 6 8 2" xfId="29040"/>
    <cellStyle name="SAPBEXformats 6 9" xfId="29041"/>
    <cellStyle name="SAPBEXformats 6 9 2" xfId="29042"/>
    <cellStyle name="SAPBEXformats 7" xfId="29043"/>
    <cellStyle name="SAPBEXformats 7 2" xfId="29044"/>
    <cellStyle name="SAPBEXformats 7 2 2" xfId="29045"/>
    <cellStyle name="SAPBEXformats 7 2 2 2" xfId="29046"/>
    <cellStyle name="SAPBEXformats 7 2 3" xfId="29047"/>
    <cellStyle name="SAPBEXformats 7 2 3 2" xfId="29048"/>
    <cellStyle name="SAPBEXformats 7 2 4" xfId="29049"/>
    <cellStyle name="SAPBEXformats 7 3" xfId="29050"/>
    <cellStyle name="SAPBEXformats 7 3 2" xfId="29051"/>
    <cellStyle name="SAPBEXformats 7 4" xfId="29052"/>
    <cellStyle name="SAPBEXformats 7 4 2" xfId="29053"/>
    <cellStyle name="SAPBEXformats 7 5" xfId="29054"/>
    <cellStyle name="SAPBEXformats 8" xfId="29055"/>
    <cellStyle name="SAPBEXformats 8 2" xfId="29056"/>
    <cellStyle name="SAPBEXformats 8 2 2" xfId="29057"/>
    <cellStyle name="SAPBEXformats 8 2 2 2" xfId="29058"/>
    <cellStyle name="SAPBEXformats 8 2 3" xfId="29059"/>
    <cellStyle name="SAPBEXformats 8 2 3 2" xfId="29060"/>
    <cellStyle name="SAPBEXformats 8 2 4" xfId="29061"/>
    <cellStyle name="SAPBEXformats 8 3" xfId="29062"/>
    <cellStyle name="SAPBEXformats 8 3 2" xfId="29063"/>
    <cellStyle name="SAPBEXformats 8 4" xfId="29064"/>
    <cellStyle name="SAPBEXformats 8 4 2" xfId="29065"/>
    <cellStyle name="SAPBEXformats 8 5" xfId="29066"/>
    <cellStyle name="SAPBEXformats 9" xfId="29067"/>
    <cellStyle name="SAPBEXformats 9 2" xfId="29068"/>
    <cellStyle name="SAPBEXformats 9 2 2" xfId="29069"/>
    <cellStyle name="SAPBEXformats 9 2 2 2" xfId="29070"/>
    <cellStyle name="SAPBEXformats 9 2 3" xfId="29071"/>
    <cellStyle name="SAPBEXformats 9 2 3 2" xfId="29072"/>
    <cellStyle name="SAPBEXformats 9 2 4" xfId="29073"/>
    <cellStyle name="SAPBEXformats 9 3" xfId="29074"/>
    <cellStyle name="SAPBEXformats 9 3 2" xfId="29075"/>
    <cellStyle name="SAPBEXformats 9 4" xfId="29076"/>
    <cellStyle name="SAPBEXformats 9 4 2" xfId="29077"/>
    <cellStyle name="SAPBEXformats 9 5" xfId="29078"/>
    <cellStyle name="SAPBEXheaderItem" xfId="858"/>
    <cellStyle name="SAPBEXheaderItem 10" xfId="29079"/>
    <cellStyle name="SAPBEXheaderItem 10 2" xfId="29080"/>
    <cellStyle name="SAPBEXheaderItem 10 2 2" xfId="29081"/>
    <cellStyle name="SAPBEXheaderItem 10 2 2 2" xfId="29082"/>
    <cellStyle name="SAPBEXheaderItem 10 2 3" xfId="29083"/>
    <cellStyle name="SAPBEXheaderItem 10 2 3 2" xfId="29084"/>
    <cellStyle name="SAPBEXheaderItem 10 2 4" xfId="29085"/>
    <cellStyle name="SAPBEXheaderItem 10 3" xfId="29086"/>
    <cellStyle name="SAPBEXheaderItem 10 3 2" xfId="29087"/>
    <cellStyle name="SAPBEXheaderItem 10 4" xfId="29088"/>
    <cellStyle name="SAPBEXheaderItem 10 4 2" xfId="29089"/>
    <cellStyle name="SAPBEXheaderItem 10 5" xfId="29090"/>
    <cellStyle name="SAPBEXheaderItem 11" xfId="29091"/>
    <cellStyle name="SAPBEXheaderItem 11 2" xfId="29092"/>
    <cellStyle name="SAPBEXheaderItem 11 2 2" xfId="29093"/>
    <cellStyle name="SAPBEXheaderItem 11 3" xfId="29094"/>
    <cellStyle name="SAPBEXheaderItem 11 3 2" xfId="29095"/>
    <cellStyle name="SAPBEXheaderItem 11 4" xfId="29096"/>
    <cellStyle name="SAPBEXheaderItem 12" xfId="29097"/>
    <cellStyle name="SAPBEXheaderItem 12 2" xfId="29098"/>
    <cellStyle name="SAPBEXheaderItem 12 2 2" xfId="29099"/>
    <cellStyle name="SAPBEXheaderItem 12 3" xfId="29100"/>
    <cellStyle name="SAPBEXheaderItem 12 3 2" xfId="29101"/>
    <cellStyle name="SAPBEXheaderItem 12 4" xfId="29102"/>
    <cellStyle name="SAPBEXheaderItem 13" xfId="29103"/>
    <cellStyle name="SAPBEXheaderItem 13 2" xfId="29104"/>
    <cellStyle name="SAPBEXheaderItem 13 2 2" xfId="29105"/>
    <cellStyle name="SAPBEXheaderItem 13 3" xfId="29106"/>
    <cellStyle name="SAPBEXheaderItem 13 3 2" xfId="29107"/>
    <cellStyle name="SAPBEXheaderItem 13 4" xfId="29108"/>
    <cellStyle name="SAPBEXheaderItem 14" xfId="29109"/>
    <cellStyle name="SAPBEXheaderItem 14 2" xfId="29110"/>
    <cellStyle name="SAPBEXheaderItem 14 2 2" xfId="29111"/>
    <cellStyle name="SAPBEXheaderItem 14 3" xfId="29112"/>
    <cellStyle name="SAPBEXheaderItem 14 3 2" xfId="29113"/>
    <cellStyle name="SAPBEXheaderItem 14 4" xfId="29114"/>
    <cellStyle name="SAPBEXheaderItem 15" xfId="29115"/>
    <cellStyle name="SAPBEXheaderItem 15 2" xfId="29116"/>
    <cellStyle name="SAPBEXheaderItem 15 2 2" xfId="29117"/>
    <cellStyle name="SAPBEXheaderItem 15 3" xfId="29118"/>
    <cellStyle name="SAPBEXheaderItem 15 3 2" xfId="29119"/>
    <cellStyle name="SAPBEXheaderItem 15 4" xfId="29120"/>
    <cellStyle name="SAPBEXheaderItem 16" xfId="29121"/>
    <cellStyle name="SAPBEXheaderItem 16 2" xfId="29122"/>
    <cellStyle name="SAPBEXheaderItem 16 2 2" xfId="29123"/>
    <cellStyle name="SAPBEXheaderItem 16 3" xfId="29124"/>
    <cellStyle name="SAPBEXheaderItem 17" xfId="29125"/>
    <cellStyle name="SAPBEXheaderItem 17 2" xfId="29126"/>
    <cellStyle name="SAPBEXheaderItem 17 2 2" xfId="29127"/>
    <cellStyle name="SAPBEXheaderItem 17 3" xfId="29128"/>
    <cellStyle name="SAPBEXheaderItem 18" xfId="29129"/>
    <cellStyle name="SAPBEXheaderItem 18 2" xfId="29130"/>
    <cellStyle name="SAPBEXheaderItem 18 2 2" xfId="29131"/>
    <cellStyle name="SAPBEXheaderItem 18 3" xfId="29132"/>
    <cellStyle name="SAPBEXheaderItem 19" xfId="29133"/>
    <cellStyle name="SAPBEXheaderItem 19 2" xfId="29134"/>
    <cellStyle name="SAPBEXheaderItem 2" xfId="859"/>
    <cellStyle name="SAPBEXheaderItem 2 10" xfId="29135"/>
    <cellStyle name="SAPBEXheaderItem 2 10 2" xfId="29136"/>
    <cellStyle name="SAPBEXheaderItem 2 10 2 2" xfId="29137"/>
    <cellStyle name="SAPBEXheaderItem 2 10 3" xfId="29138"/>
    <cellStyle name="SAPBEXheaderItem 2 10 3 2" xfId="29139"/>
    <cellStyle name="SAPBEXheaderItem 2 10 4" xfId="29140"/>
    <cellStyle name="SAPBEXheaderItem 2 11" xfId="29141"/>
    <cellStyle name="SAPBEXheaderItem 2 11 2" xfId="29142"/>
    <cellStyle name="SAPBEXheaderItem 2 11 2 2" xfId="29143"/>
    <cellStyle name="SAPBEXheaderItem 2 11 3" xfId="29144"/>
    <cellStyle name="SAPBEXheaderItem 2 11 3 2" xfId="29145"/>
    <cellStyle name="SAPBEXheaderItem 2 11 4" xfId="29146"/>
    <cellStyle name="SAPBEXheaderItem 2 12" xfId="29147"/>
    <cellStyle name="SAPBEXheaderItem 2 12 2" xfId="29148"/>
    <cellStyle name="SAPBEXheaderItem 2 12 2 2" xfId="29149"/>
    <cellStyle name="SAPBEXheaderItem 2 12 3" xfId="29150"/>
    <cellStyle name="SAPBEXheaderItem 2 12 3 2" xfId="29151"/>
    <cellStyle name="SAPBEXheaderItem 2 12 4" xfId="29152"/>
    <cellStyle name="SAPBEXheaderItem 2 13" xfId="29153"/>
    <cellStyle name="SAPBEXheaderItem 2 13 2" xfId="29154"/>
    <cellStyle name="SAPBEXheaderItem 2 13 2 2" xfId="29155"/>
    <cellStyle name="SAPBEXheaderItem 2 13 3" xfId="29156"/>
    <cellStyle name="SAPBEXheaderItem 2 13 3 2" xfId="29157"/>
    <cellStyle name="SAPBEXheaderItem 2 13 4" xfId="29158"/>
    <cellStyle name="SAPBEXheaderItem 2 14" xfId="29159"/>
    <cellStyle name="SAPBEXheaderItem 2 14 2" xfId="29160"/>
    <cellStyle name="SAPBEXheaderItem 2 14 2 2" xfId="29161"/>
    <cellStyle name="SAPBEXheaderItem 2 14 3" xfId="29162"/>
    <cellStyle name="SAPBEXheaderItem 2 14 3 2" xfId="29163"/>
    <cellStyle name="SAPBEXheaderItem 2 14 4" xfId="29164"/>
    <cellStyle name="SAPBEXheaderItem 2 15" xfId="29165"/>
    <cellStyle name="SAPBEXheaderItem 2 15 2" xfId="29166"/>
    <cellStyle name="SAPBEXheaderItem 2 15 2 2" xfId="29167"/>
    <cellStyle name="SAPBEXheaderItem 2 15 3" xfId="29168"/>
    <cellStyle name="SAPBEXheaderItem 2 16" xfId="29169"/>
    <cellStyle name="SAPBEXheaderItem 2 16 2" xfId="29170"/>
    <cellStyle name="SAPBEXheaderItem 2 16 2 2" xfId="29171"/>
    <cellStyle name="SAPBEXheaderItem 2 16 3" xfId="29172"/>
    <cellStyle name="SAPBEXheaderItem 2 17" xfId="29173"/>
    <cellStyle name="SAPBEXheaderItem 2 17 2" xfId="29174"/>
    <cellStyle name="SAPBEXheaderItem 2 17 2 2" xfId="29175"/>
    <cellStyle name="SAPBEXheaderItem 2 17 3" xfId="29176"/>
    <cellStyle name="SAPBEXheaderItem 2 18" xfId="29177"/>
    <cellStyle name="SAPBEXheaderItem 2 18 2" xfId="29178"/>
    <cellStyle name="SAPBEXheaderItem 2 19" xfId="29179"/>
    <cellStyle name="SAPBEXheaderItem 2 2" xfId="860"/>
    <cellStyle name="SAPBEXheaderItem 2 2 10" xfId="29180"/>
    <cellStyle name="SAPBEXheaderItem 2 2 10 2" xfId="29181"/>
    <cellStyle name="SAPBEXheaderItem 2 2 10 2 2" xfId="29182"/>
    <cellStyle name="SAPBEXheaderItem 2 2 10 3" xfId="29183"/>
    <cellStyle name="SAPBEXheaderItem 2 2 10 3 2" xfId="29184"/>
    <cellStyle name="SAPBEXheaderItem 2 2 10 4" xfId="29185"/>
    <cellStyle name="SAPBEXheaderItem 2 2 11" xfId="29186"/>
    <cellStyle name="SAPBEXheaderItem 2 2 11 2" xfId="29187"/>
    <cellStyle name="SAPBEXheaderItem 2 2 12" xfId="29188"/>
    <cellStyle name="SAPBEXheaderItem 2 2 12 2" xfId="29189"/>
    <cellStyle name="SAPBEXheaderItem 2 2 13" xfId="29190"/>
    <cellStyle name="SAPBEXheaderItem 2 2 2" xfId="29191"/>
    <cellStyle name="SAPBEXheaderItem 2 2 2 10" xfId="29192"/>
    <cellStyle name="SAPBEXheaderItem 2 2 2 2" xfId="29193"/>
    <cellStyle name="SAPBEXheaderItem 2 2 2 2 2" xfId="29194"/>
    <cellStyle name="SAPBEXheaderItem 2 2 2 2 2 2" xfId="29195"/>
    <cellStyle name="SAPBEXheaderItem 2 2 2 2 2 2 2" xfId="29196"/>
    <cellStyle name="SAPBEXheaderItem 2 2 2 2 2 3" xfId="29197"/>
    <cellStyle name="SAPBEXheaderItem 2 2 2 2 2 3 2" xfId="29198"/>
    <cellStyle name="SAPBEXheaderItem 2 2 2 2 2 4" xfId="29199"/>
    <cellStyle name="SAPBEXheaderItem 2 2 2 2 3" xfId="29200"/>
    <cellStyle name="SAPBEXheaderItem 2 2 2 2 3 2" xfId="29201"/>
    <cellStyle name="SAPBEXheaderItem 2 2 2 2 4" xfId="29202"/>
    <cellStyle name="SAPBEXheaderItem 2 2 2 2 4 2" xfId="29203"/>
    <cellStyle name="SAPBEXheaderItem 2 2 2 2 5" xfId="29204"/>
    <cellStyle name="SAPBEXheaderItem 2 2 2 3" xfId="29205"/>
    <cellStyle name="SAPBEXheaderItem 2 2 2 3 2" xfId="29206"/>
    <cellStyle name="SAPBEXheaderItem 2 2 2 3 2 2" xfId="29207"/>
    <cellStyle name="SAPBEXheaderItem 2 2 2 3 2 2 2" xfId="29208"/>
    <cellStyle name="SAPBEXheaderItem 2 2 2 3 2 3" xfId="29209"/>
    <cellStyle name="SAPBEXheaderItem 2 2 2 3 2 3 2" xfId="29210"/>
    <cellStyle name="SAPBEXheaderItem 2 2 2 3 2 4" xfId="29211"/>
    <cellStyle name="SAPBEXheaderItem 2 2 2 3 3" xfId="29212"/>
    <cellStyle name="SAPBEXheaderItem 2 2 2 3 3 2" xfId="29213"/>
    <cellStyle name="SAPBEXheaderItem 2 2 2 3 4" xfId="29214"/>
    <cellStyle name="SAPBEXheaderItem 2 2 2 3 4 2" xfId="29215"/>
    <cellStyle name="SAPBEXheaderItem 2 2 2 3 5" xfId="29216"/>
    <cellStyle name="SAPBEXheaderItem 2 2 2 4" xfId="29217"/>
    <cellStyle name="SAPBEXheaderItem 2 2 2 4 2" xfId="29218"/>
    <cellStyle name="SAPBEXheaderItem 2 2 2 4 2 2" xfId="29219"/>
    <cellStyle name="SAPBEXheaderItem 2 2 2 4 2 2 2" xfId="29220"/>
    <cellStyle name="SAPBEXheaderItem 2 2 2 4 2 3" xfId="29221"/>
    <cellStyle name="SAPBEXheaderItem 2 2 2 4 2 3 2" xfId="29222"/>
    <cellStyle name="SAPBEXheaderItem 2 2 2 4 2 4" xfId="29223"/>
    <cellStyle name="SAPBEXheaderItem 2 2 2 4 3" xfId="29224"/>
    <cellStyle name="SAPBEXheaderItem 2 2 2 4 3 2" xfId="29225"/>
    <cellStyle name="SAPBEXheaderItem 2 2 2 4 4" xfId="29226"/>
    <cellStyle name="SAPBEXheaderItem 2 2 2 4 4 2" xfId="29227"/>
    <cellStyle name="SAPBEXheaderItem 2 2 2 4 5" xfId="29228"/>
    <cellStyle name="SAPBEXheaderItem 2 2 2 5" xfId="29229"/>
    <cellStyle name="SAPBEXheaderItem 2 2 2 5 2" xfId="29230"/>
    <cellStyle name="SAPBEXheaderItem 2 2 2 5 2 2" xfId="29231"/>
    <cellStyle name="SAPBEXheaderItem 2 2 2 5 2 2 2" xfId="29232"/>
    <cellStyle name="SAPBEXheaderItem 2 2 2 5 2 3" xfId="29233"/>
    <cellStyle name="SAPBEXheaderItem 2 2 2 5 2 3 2" xfId="29234"/>
    <cellStyle name="SAPBEXheaderItem 2 2 2 5 2 4" xfId="29235"/>
    <cellStyle name="SAPBEXheaderItem 2 2 2 5 3" xfId="29236"/>
    <cellStyle name="SAPBEXheaderItem 2 2 2 5 3 2" xfId="29237"/>
    <cellStyle name="SAPBEXheaderItem 2 2 2 5 4" xfId="29238"/>
    <cellStyle name="SAPBEXheaderItem 2 2 2 5 4 2" xfId="29239"/>
    <cellStyle name="SAPBEXheaderItem 2 2 2 5 5" xfId="29240"/>
    <cellStyle name="SAPBEXheaderItem 2 2 2 6" xfId="29241"/>
    <cellStyle name="SAPBEXheaderItem 2 2 2 6 2" xfId="29242"/>
    <cellStyle name="SAPBEXheaderItem 2 2 2 6 2 2" xfId="29243"/>
    <cellStyle name="SAPBEXheaderItem 2 2 2 6 2 2 2" xfId="29244"/>
    <cellStyle name="SAPBEXheaderItem 2 2 2 6 2 3" xfId="29245"/>
    <cellStyle name="SAPBEXheaderItem 2 2 2 6 2 3 2" xfId="29246"/>
    <cellStyle name="SAPBEXheaderItem 2 2 2 6 2 4" xfId="29247"/>
    <cellStyle name="SAPBEXheaderItem 2 2 2 6 3" xfId="29248"/>
    <cellStyle name="SAPBEXheaderItem 2 2 2 6 3 2" xfId="29249"/>
    <cellStyle name="SAPBEXheaderItem 2 2 2 6 4" xfId="29250"/>
    <cellStyle name="SAPBEXheaderItem 2 2 2 6 4 2" xfId="29251"/>
    <cellStyle name="SAPBEXheaderItem 2 2 2 6 5" xfId="29252"/>
    <cellStyle name="SAPBEXheaderItem 2 2 2 7" xfId="29253"/>
    <cellStyle name="SAPBEXheaderItem 2 2 2 7 2" xfId="29254"/>
    <cellStyle name="SAPBEXheaderItem 2 2 2 7 2 2" xfId="29255"/>
    <cellStyle name="SAPBEXheaderItem 2 2 2 7 3" xfId="29256"/>
    <cellStyle name="SAPBEXheaderItem 2 2 2 7 3 2" xfId="29257"/>
    <cellStyle name="SAPBEXheaderItem 2 2 2 7 4" xfId="29258"/>
    <cellStyle name="SAPBEXheaderItem 2 2 2 8" xfId="29259"/>
    <cellStyle name="SAPBEXheaderItem 2 2 2 8 2" xfId="29260"/>
    <cellStyle name="SAPBEXheaderItem 2 2 2 9" xfId="29261"/>
    <cellStyle name="SAPBEXheaderItem 2 2 2 9 2" xfId="29262"/>
    <cellStyle name="SAPBEXheaderItem 2 2 3" xfId="29263"/>
    <cellStyle name="SAPBEXheaderItem 2 2 3 10" xfId="29264"/>
    <cellStyle name="SAPBEXheaderItem 2 2 3 2" xfId="29265"/>
    <cellStyle name="SAPBEXheaderItem 2 2 3 2 2" xfId="29266"/>
    <cellStyle name="SAPBEXheaderItem 2 2 3 2 2 2" xfId="29267"/>
    <cellStyle name="SAPBEXheaderItem 2 2 3 2 2 2 2" xfId="29268"/>
    <cellStyle name="SAPBEXheaderItem 2 2 3 2 2 3" xfId="29269"/>
    <cellStyle name="SAPBEXheaderItem 2 2 3 2 2 3 2" xfId="29270"/>
    <cellStyle name="SAPBEXheaderItem 2 2 3 2 2 4" xfId="29271"/>
    <cellStyle name="SAPBEXheaderItem 2 2 3 2 3" xfId="29272"/>
    <cellStyle name="SAPBEXheaderItem 2 2 3 2 3 2" xfId="29273"/>
    <cellStyle name="SAPBEXheaderItem 2 2 3 2 4" xfId="29274"/>
    <cellStyle name="SAPBEXheaderItem 2 2 3 2 4 2" xfId="29275"/>
    <cellStyle name="SAPBEXheaderItem 2 2 3 2 5" xfId="29276"/>
    <cellStyle name="SAPBEXheaderItem 2 2 3 3" xfId="29277"/>
    <cellStyle name="SAPBEXheaderItem 2 2 3 3 2" xfId="29278"/>
    <cellStyle name="SAPBEXheaderItem 2 2 3 3 2 2" xfId="29279"/>
    <cellStyle name="SAPBEXheaderItem 2 2 3 3 2 2 2" xfId="29280"/>
    <cellStyle name="SAPBEXheaderItem 2 2 3 3 2 3" xfId="29281"/>
    <cellStyle name="SAPBEXheaderItem 2 2 3 3 2 3 2" xfId="29282"/>
    <cellStyle name="SAPBEXheaderItem 2 2 3 3 2 4" xfId="29283"/>
    <cellStyle name="SAPBEXheaderItem 2 2 3 3 3" xfId="29284"/>
    <cellStyle name="SAPBEXheaderItem 2 2 3 3 3 2" xfId="29285"/>
    <cellStyle name="SAPBEXheaderItem 2 2 3 3 4" xfId="29286"/>
    <cellStyle name="SAPBEXheaderItem 2 2 3 3 4 2" xfId="29287"/>
    <cellStyle name="SAPBEXheaderItem 2 2 3 3 5" xfId="29288"/>
    <cellStyle name="SAPBEXheaderItem 2 2 3 4" xfId="29289"/>
    <cellStyle name="SAPBEXheaderItem 2 2 3 4 2" xfId="29290"/>
    <cellStyle name="SAPBEXheaderItem 2 2 3 4 2 2" xfId="29291"/>
    <cellStyle name="SAPBEXheaderItem 2 2 3 4 2 2 2" xfId="29292"/>
    <cellStyle name="SAPBEXheaderItem 2 2 3 4 2 3" xfId="29293"/>
    <cellStyle name="SAPBEXheaderItem 2 2 3 4 2 3 2" xfId="29294"/>
    <cellStyle name="SAPBEXheaderItem 2 2 3 4 2 4" xfId="29295"/>
    <cellStyle name="SAPBEXheaderItem 2 2 3 4 3" xfId="29296"/>
    <cellStyle name="SAPBEXheaderItem 2 2 3 4 3 2" xfId="29297"/>
    <cellStyle name="SAPBEXheaderItem 2 2 3 4 4" xfId="29298"/>
    <cellStyle name="SAPBEXheaderItem 2 2 3 4 4 2" xfId="29299"/>
    <cellStyle name="SAPBEXheaderItem 2 2 3 4 5" xfId="29300"/>
    <cellStyle name="SAPBEXheaderItem 2 2 3 5" xfId="29301"/>
    <cellStyle name="SAPBEXheaderItem 2 2 3 5 2" xfId="29302"/>
    <cellStyle name="SAPBEXheaderItem 2 2 3 5 2 2" xfId="29303"/>
    <cellStyle name="SAPBEXheaderItem 2 2 3 5 2 2 2" xfId="29304"/>
    <cellStyle name="SAPBEXheaderItem 2 2 3 5 2 3" xfId="29305"/>
    <cellStyle name="SAPBEXheaderItem 2 2 3 5 2 3 2" xfId="29306"/>
    <cellStyle name="SAPBEXheaderItem 2 2 3 5 2 4" xfId="29307"/>
    <cellStyle name="SAPBEXheaderItem 2 2 3 5 3" xfId="29308"/>
    <cellStyle name="SAPBEXheaderItem 2 2 3 5 3 2" xfId="29309"/>
    <cellStyle name="SAPBEXheaderItem 2 2 3 5 4" xfId="29310"/>
    <cellStyle name="SAPBEXheaderItem 2 2 3 5 4 2" xfId="29311"/>
    <cellStyle name="SAPBEXheaderItem 2 2 3 5 5" xfId="29312"/>
    <cellStyle name="SAPBEXheaderItem 2 2 3 6" xfId="29313"/>
    <cellStyle name="SAPBEXheaderItem 2 2 3 6 2" xfId="29314"/>
    <cellStyle name="SAPBEXheaderItem 2 2 3 6 2 2" xfId="29315"/>
    <cellStyle name="SAPBEXheaderItem 2 2 3 6 2 2 2" xfId="29316"/>
    <cellStyle name="SAPBEXheaderItem 2 2 3 6 2 3" xfId="29317"/>
    <cellStyle name="SAPBEXheaderItem 2 2 3 6 2 3 2" xfId="29318"/>
    <cellStyle name="SAPBEXheaderItem 2 2 3 6 2 4" xfId="29319"/>
    <cellStyle name="SAPBEXheaderItem 2 2 3 6 3" xfId="29320"/>
    <cellStyle name="SAPBEXheaderItem 2 2 3 6 3 2" xfId="29321"/>
    <cellStyle name="SAPBEXheaderItem 2 2 3 6 4" xfId="29322"/>
    <cellStyle name="SAPBEXheaderItem 2 2 3 6 4 2" xfId="29323"/>
    <cellStyle name="SAPBEXheaderItem 2 2 3 6 5" xfId="29324"/>
    <cellStyle name="SAPBEXheaderItem 2 2 3 7" xfId="29325"/>
    <cellStyle name="SAPBEXheaderItem 2 2 3 7 2" xfId="29326"/>
    <cellStyle name="SAPBEXheaderItem 2 2 3 7 2 2" xfId="29327"/>
    <cellStyle name="SAPBEXheaderItem 2 2 3 7 3" xfId="29328"/>
    <cellStyle name="SAPBEXheaderItem 2 2 3 7 3 2" xfId="29329"/>
    <cellStyle name="SAPBEXheaderItem 2 2 3 7 4" xfId="29330"/>
    <cellStyle name="SAPBEXheaderItem 2 2 3 8" xfId="29331"/>
    <cellStyle name="SAPBEXheaderItem 2 2 3 8 2" xfId="29332"/>
    <cellStyle name="SAPBEXheaderItem 2 2 3 9" xfId="29333"/>
    <cellStyle name="SAPBEXheaderItem 2 2 3 9 2" xfId="29334"/>
    <cellStyle name="SAPBEXheaderItem 2 2 4" xfId="29335"/>
    <cellStyle name="SAPBEXheaderItem 2 2 4 10" xfId="29336"/>
    <cellStyle name="SAPBEXheaderItem 2 2 4 2" xfId="29337"/>
    <cellStyle name="SAPBEXheaderItem 2 2 4 2 2" xfId="29338"/>
    <cellStyle name="SAPBEXheaderItem 2 2 4 2 2 2" xfId="29339"/>
    <cellStyle name="SAPBEXheaderItem 2 2 4 2 2 2 2" xfId="29340"/>
    <cellStyle name="SAPBEXheaderItem 2 2 4 2 2 3" xfId="29341"/>
    <cellStyle name="SAPBEXheaderItem 2 2 4 2 2 3 2" xfId="29342"/>
    <cellStyle name="SAPBEXheaderItem 2 2 4 2 2 4" xfId="29343"/>
    <cellStyle name="SAPBEXheaderItem 2 2 4 2 3" xfId="29344"/>
    <cellStyle name="SAPBEXheaderItem 2 2 4 2 3 2" xfId="29345"/>
    <cellStyle name="SAPBEXheaderItem 2 2 4 2 4" xfId="29346"/>
    <cellStyle name="SAPBEXheaderItem 2 2 4 2 4 2" xfId="29347"/>
    <cellStyle name="SAPBEXheaderItem 2 2 4 2 5" xfId="29348"/>
    <cellStyle name="SAPBEXheaderItem 2 2 4 3" xfId="29349"/>
    <cellStyle name="SAPBEXheaderItem 2 2 4 3 2" xfId="29350"/>
    <cellStyle name="SAPBEXheaderItem 2 2 4 3 2 2" xfId="29351"/>
    <cellStyle name="SAPBEXheaderItem 2 2 4 3 2 2 2" xfId="29352"/>
    <cellStyle name="SAPBEXheaderItem 2 2 4 3 2 3" xfId="29353"/>
    <cellStyle name="SAPBEXheaderItem 2 2 4 3 2 3 2" xfId="29354"/>
    <cellStyle name="SAPBEXheaderItem 2 2 4 3 2 4" xfId="29355"/>
    <cellStyle name="SAPBEXheaderItem 2 2 4 3 3" xfId="29356"/>
    <cellStyle name="SAPBEXheaderItem 2 2 4 3 3 2" xfId="29357"/>
    <cellStyle name="SAPBEXheaderItem 2 2 4 3 4" xfId="29358"/>
    <cellStyle name="SAPBEXheaderItem 2 2 4 3 4 2" xfId="29359"/>
    <cellStyle name="SAPBEXheaderItem 2 2 4 3 5" xfId="29360"/>
    <cellStyle name="SAPBEXheaderItem 2 2 4 4" xfId="29361"/>
    <cellStyle name="SAPBEXheaderItem 2 2 4 4 2" xfId="29362"/>
    <cellStyle name="SAPBEXheaderItem 2 2 4 4 2 2" xfId="29363"/>
    <cellStyle name="SAPBEXheaderItem 2 2 4 4 2 2 2" xfId="29364"/>
    <cellStyle name="SAPBEXheaderItem 2 2 4 4 2 3" xfId="29365"/>
    <cellStyle name="SAPBEXheaderItem 2 2 4 4 2 3 2" xfId="29366"/>
    <cellStyle name="SAPBEXheaderItem 2 2 4 4 2 4" xfId="29367"/>
    <cellStyle name="SAPBEXheaderItem 2 2 4 4 3" xfId="29368"/>
    <cellStyle name="SAPBEXheaderItem 2 2 4 4 3 2" xfId="29369"/>
    <cellStyle name="SAPBEXheaderItem 2 2 4 4 4" xfId="29370"/>
    <cellStyle name="SAPBEXheaderItem 2 2 4 4 4 2" xfId="29371"/>
    <cellStyle name="SAPBEXheaderItem 2 2 4 4 5" xfId="29372"/>
    <cellStyle name="SAPBEXheaderItem 2 2 4 5" xfId="29373"/>
    <cellStyle name="SAPBEXheaderItem 2 2 4 5 2" xfId="29374"/>
    <cellStyle name="SAPBEXheaderItem 2 2 4 5 2 2" xfId="29375"/>
    <cellStyle name="SAPBEXheaderItem 2 2 4 5 2 2 2" xfId="29376"/>
    <cellStyle name="SAPBEXheaderItem 2 2 4 5 2 3" xfId="29377"/>
    <cellStyle name="SAPBEXheaderItem 2 2 4 5 2 3 2" xfId="29378"/>
    <cellStyle name="SAPBEXheaderItem 2 2 4 5 2 4" xfId="29379"/>
    <cellStyle name="SAPBEXheaderItem 2 2 4 5 3" xfId="29380"/>
    <cellStyle name="SAPBEXheaderItem 2 2 4 5 3 2" xfId="29381"/>
    <cellStyle name="SAPBEXheaderItem 2 2 4 5 4" xfId="29382"/>
    <cellStyle name="SAPBEXheaderItem 2 2 4 5 4 2" xfId="29383"/>
    <cellStyle name="SAPBEXheaderItem 2 2 4 5 5" xfId="29384"/>
    <cellStyle name="SAPBEXheaderItem 2 2 4 6" xfId="29385"/>
    <cellStyle name="SAPBEXheaderItem 2 2 4 6 2" xfId="29386"/>
    <cellStyle name="SAPBEXheaderItem 2 2 4 6 2 2" xfId="29387"/>
    <cellStyle name="SAPBEXheaderItem 2 2 4 6 2 2 2" xfId="29388"/>
    <cellStyle name="SAPBEXheaderItem 2 2 4 6 2 3" xfId="29389"/>
    <cellStyle name="SAPBEXheaderItem 2 2 4 6 2 3 2" xfId="29390"/>
    <cellStyle name="SAPBEXheaderItem 2 2 4 6 2 4" xfId="29391"/>
    <cellStyle name="SAPBEXheaderItem 2 2 4 6 3" xfId="29392"/>
    <cellStyle name="SAPBEXheaderItem 2 2 4 6 3 2" xfId="29393"/>
    <cellStyle name="SAPBEXheaderItem 2 2 4 6 4" xfId="29394"/>
    <cellStyle name="SAPBEXheaderItem 2 2 4 6 4 2" xfId="29395"/>
    <cellStyle name="SAPBEXheaderItem 2 2 4 6 5" xfId="29396"/>
    <cellStyle name="SAPBEXheaderItem 2 2 4 7" xfId="29397"/>
    <cellStyle name="SAPBEXheaderItem 2 2 4 7 2" xfId="29398"/>
    <cellStyle name="SAPBEXheaderItem 2 2 4 7 2 2" xfId="29399"/>
    <cellStyle name="SAPBEXheaderItem 2 2 4 7 3" xfId="29400"/>
    <cellStyle name="SAPBEXheaderItem 2 2 4 7 3 2" xfId="29401"/>
    <cellStyle name="SAPBEXheaderItem 2 2 4 7 4" xfId="29402"/>
    <cellStyle name="SAPBEXheaderItem 2 2 4 8" xfId="29403"/>
    <cellStyle name="SAPBEXheaderItem 2 2 4 8 2" xfId="29404"/>
    <cellStyle name="SAPBEXheaderItem 2 2 4 9" xfId="29405"/>
    <cellStyle name="SAPBEXheaderItem 2 2 4 9 2" xfId="29406"/>
    <cellStyle name="SAPBEXheaderItem 2 2 5" xfId="29407"/>
    <cellStyle name="SAPBEXheaderItem 2 2 5 2" xfId="29408"/>
    <cellStyle name="SAPBEXheaderItem 2 2 5 2 2" xfId="29409"/>
    <cellStyle name="SAPBEXheaderItem 2 2 5 2 2 2" xfId="29410"/>
    <cellStyle name="SAPBEXheaderItem 2 2 5 2 3" xfId="29411"/>
    <cellStyle name="SAPBEXheaderItem 2 2 5 2 3 2" xfId="29412"/>
    <cellStyle name="SAPBEXheaderItem 2 2 5 2 4" xfId="29413"/>
    <cellStyle name="SAPBEXheaderItem 2 2 5 3" xfId="29414"/>
    <cellStyle name="SAPBEXheaderItem 2 2 5 3 2" xfId="29415"/>
    <cellStyle name="SAPBEXheaderItem 2 2 5 4" xfId="29416"/>
    <cellStyle name="SAPBEXheaderItem 2 2 5 4 2" xfId="29417"/>
    <cellStyle name="SAPBEXheaderItem 2 2 5 5" xfId="29418"/>
    <cellStyle name="SAPBEXheaderItem 2 2 6" xfId="29419"/>
    <cellStyle name="SAPBEXheaderItem 2 2 6 2" xfId="29420"/>
    <cellStyle name="SAPBEXheaderItem 2 2 6 2 2" xfId="29421"/>
    <cellStyle name="SAPBEXheaderItem 2 2 6 2 2 2" xfId="29422"/>
    <cellStyle name="SAPBEXheaderItem 2 2 6 2 3" xfId="29423"/>
    <cellStyle name="SAPBEXheaderItem 2 2 6 2 3 2" xfId="29424"/>
    <cellStyle name="SAPBEXheaderItem 2 2 6 2 4" xfId="29425"/>
    <cellStyle name="SAPBEXheaderItem 2 2 6 3" xfId="29426"/>
    <cellStyle name="SAPBEXheaderItem 2 2 6 3 2" xfId="29427"/>
    <cellStyle name="SAPBEXheaderItem 2 2 6 4" xfId="29428"/>
    <cellStyle name="SAPBEXheaderItem 2 2 6 4 2" xfId="29429"/>
    <cellStyle name="SAPBEXheaderItem 2 2 6 5" xfId="29430"/>
    <cellStyle name="SAPBEXheaderItem 2 2 7" xfId="29431"/>
    <cellStyle name="SAPBEXheaderItem 2 2 7 2" xfId="29432"/>
    <cellStyle name="SAPBEXheaderItem 2 2 7 2 2" xfId="29433"/>
    <cellStyle name="SAPBEXheaderItem 2 2 7 2 2 2" xfId="29434"/>
    <cellStyle name="SAPBEXheaderItem 2 2 7 2 3" xfId="29435"/>
    <cellStyle name="SAPBEXheaderItem 2 2 7 2 3 2" xfId="29436"/>
    <cellStyle name="SAPBEXheaderItem 2 2 7 2 4" xfId="29437"/>
    <cellStyle name="SAPBEXheaderItem 2 2 7 3" xfId="29438"/>
    <cellStyle name="SAPBEXheaderItem 2 2 7 3 2" xfId="29439"/>
    <cellStyle name="SAPBEXheaderItem 2 2 7 4" xfId="29440"/>
    <cellStyle name="SAPBEXheaderItem 2 2 7 4 2" xfId="29441"/>
    <cellStyle name="SAPBEXheaderItem 2 2 7 5" xfId="29442"/>
    <cellStyle name="SAPBEXheaderItem 2 2 8" xfId="29443"/>
    <cellStyle name="SAPBEXheaderItem 2 2 8 2" xfId="29444"/>
    <cellStyle name="SAPBEXheaderItem 2 2 8 2 2" xfId="29445"/>
    <cellStyle name="SAPBEXheaderItem 2 2 8 2 2 2" xfId="29446"/>
    <cellStyle name="SAPBEXheaderItem 2 2 8 2 3" xfId="29447"/>
    <cellStyle name="SAPBEXheaderItem 2 2 8 2 3 2" xfId="29448"/>
    <cellStyle name="SAPBEXheaderItem 2 2 8 2 4" xfId="29449"/>
    <cellStyle name="SAPBEXheaderItem 2 2 8 3" xfId="29450"/>
    <cellStyle name="SAPBEXheaderItem 2 2 8 3 2" xfId="29451"/>
    <cellStyle name="SAPBEXheaderItem 2 2 8 4" xfId="29452"/>
    <cellStyle name="SAPBEXheaderItem 2 2 8 4 2" xfId="29453"/>
    <cellStyle name="SAPBEXheaderItem 2 2 8 5" xfId="29454"/>
    <cellStyle name="SAPBEXheaderItem 2 2 9" xfId="29455"/>
    <cellStyle name="SAPBEXheaderItem 2 2 9 2" xfId="29456"/>
    <cellStyle name="SAPBEXheaderItem 2 2 9 2 2" xfId="29457"/>
    <cellStyle name="SAPBEXheaderItem 2 2 9 2 2 2" xfId="29458"/>
    <cellStyle name="SAPBEXheaderItem 2 2 9 2 3" xfId="29459"/>
    <cellStyle name="SAPBEXheaderItem 2 2 9 2 3 2" xfId="29460"/>
    <cellStyle name="SAPBEXheaderItem 2 2 9 2 4" xfId="29461"/>
    <cellStyle name="SAPBEXheaderItem 2 2 9 3" xfId="29462"/>
    <cellStyle name="SAPBEXheaderItem 2 2 9 3 2" xfId="29463"/>
    <cellStyle name="SAPBEXheaderItem 2 2 9 4" xfId="29464"/>
    <cellStyle name="SAPBEXheaderItem 2 2 9 4 2" xfId="29465"/>
    <cellStyle name="SAPBEXheaderItem 2 2 9 5" xfId="29466"/>
    <cellStyle name="SAPBEXheaderItem 2 20" xfId="29467"/>
    <cellStyle name="SAPBEXheaderItem 2 20 2" xfId="29468"/>
    <cellStyle name="SAPBEXheaderItem 2 21" xfId="29469"/>
    <cellStyle name="SAPBEXheaderItem 2 3" xfId="29470"/>
    <cellStyle name="SAPBEXheaderItem 2 3 10" xfId="29471"/>
    <cellStyle name="SAPBEXheaderItem 2 3 2" xfId="29472"/>
    <cellStyle name="SAPBEXheaderItem 2 3 2 2" xfId="29473"/>
    <cellStyle name="SAPBEXheaderItem 2 3 2 2 2" xfId="29474"/>
    <cellStyle name="SAPBEXheaderItem 2 3 2 2 2 2" xfId="29475"/>
    <cellStyle name="SAPBEXheaderItem 2 3 2 2 3" xfId="29476"/>
    <cellStyle name="SAPBEXheaderItem 2 3 2 2 3 2" xfId="29477"/>
    <cellStyle name="SAPBEXheaderItem 2 3 2 2 4" xfId="29478"/>
    <cellStyle name="SAPBEXheaderItem 2 3 2 3" xfId="29479"/>
    <cellStyle name="SAPBEXheaderItem 2 3 2 3 2" xfId="29480"/>
    <cellStyle name="SAPBEXheaderItem 2 3 2 4" xfId="29481"/>
    <cellStyle name="SAPBEXheaderItem 2 3 2 4 2" xfId="29482"/>
    <cellStyle name="SAPBEXheaderItem 2 3 2 5" xfId="29483"/>
    <cellStyle name="SAPBEXheaderItem 2 3 3" xfId="29484"/>
    <cellStyle name="SAPBEXheaderItem 2 3 3 2" xfId="29485"/>
    <cellStyle name="SAPBEXheaderItem 2 3 3 2 2" xfId="29486"/>
    <cellStyle name="SAPBEXheaderItem 2 3 3 2 2 2" xfId="29487"/>
    <cellStyle name="SAPBEXheaderItem 2 3 3 2 3" xfId="29488"/>
    <cellStyle name="SAPBEXheaderItem 2 3 3 2 3 2" xfId="29489"/>
    <cellStyle name="SAPBEXheaderItem 2 3 3 2 4" xfId="29490"/>
    <cellStyle name="SAPBEXheaderItem 2 3 3 3" xfId="29491"/>
    <cellStyle name="SAPBEXheaderItem 2 3 3 3 2" xfId="29492"/>
    <cellStyle name="SAPBEXheaderItem 2 3 3 4" xfId="29493"/>
    <cellStyle name="SAPBEXheaderItem 2 3 3 4 2" xfId="29494"/>
    <cellStyle name="SAPBEXheaderItem 2 3 3 5" xfId="29495"/>
    <cellStyle name="SAPBEXheaderItem 2 3 4" xfId="29496"/>
    <cellStyle name="SAPBEXheaderItem 2 3 4 2" xfId="29497"/>
    <cellStyle name="SAPBEXheaderItem 2 3 4 2 2" xfId="29498"/>
    <cellStyle name="SAPBEXheaderItem 2 3 4 2 2 2" xfId="29499"/>
    <cellStyle name="SAPBEXheaderItem 2 3 4 2 3" xfId="29500"/>
    <cellStyle name="SAPBEXheaderItem 2 3 4 2 3 2" xfId="29501"/>
    <cellStyle name="SAPBEXheaderItem 2 3 4 2 4" xfId="29502"/>
    <cellStyle name="SAPBEXheaderItem 2 3 4 3" xfId="29503"/>
    <cellStyle name="SAPBEXheaderItem 2 3 4 3 2" xfId="29504"/>
    <cellStyle name="SAPBEXheaderItem 2 3 4 4" xfId="29505"/>
    <cellStyle name="SAPBEXheaderItem 2 3 4 4 2" xfId="29506"/>
    <cellStyle name="SAPBEXheaderItem 2 3 4 5" xfId="29507"/>
    <cellStyle name="SAPBEXheaderItem 2 3 5" xfId="29508"/>
    <cellStyle name="SAPBEXheaderItem 2 3 5 2" xfId="29509"/>
    <cellStyle name="SAPBEXheaderItem 2 3 5 2 2" xfId="29510"/>
    <cellStyle name="SAPBEXheaderItem 2 3 5 2 2 2" xfId="29511"/>
    <cellStyle name="SAPBEXheaderItem 2 3 5 2 3" xfId="29512"/>
    <cellStyle name="SAPBEXheaderItem 2 3 5 2 3 2" xfId="29513"/>
    <cellStyle name="SAPBEXheaderItem 2 3 5 2 4" xfId="29514"/>
    <cellStyle name="SAPBEXheaderItem 2 3 5 3" xfId="29515"/>
    <cellStyle name="SAPBEXheaderItem 2 3 5 3 2" xfId="29516"/>
    <cellStyle name="SAPBEXheaderItem 2 3 5 4" xfId="29517"/>
    <cellStyle name="SAPBEXheaderItem 2 3 5 4 2" xfId="29518"/>
    <cellStyle name="SAPBEXheaderItem 2 3 5 5" xfId="29519"/>
    <cellStyle name="SAPBEXheaderItem 2 3 6" xfId="29520"/>
    <cellStyle name="SAPBEXheaderItem 2 3 6 2" xfId="29521"/>
    <cellStyle name="SAPBEXheaderItem 2 3 6 2 2" xfId="29522"/>
    <cellStyle name="SAPBEXheaderItem 2 3 6 2 2 2" xfId="29523"/>
    <cellStyle name="SAPBEXheaderItem 2 3 6 2 3" xfId="29524"/>
    <cellStyle name="SAPBEXheaderItem 2 3 6 2 3 2" xfId="29525"/>
    <cellStyle name="SAPBEXheaderItem 2 3 6 2 4" xfId="29526"/>
    <cellStyle name="SAPBEXheaderItem 2 3 6 3" xfId="29527"/>
    <cellStyle name="SAPBEXheaderItem 2 3 6 3 2" xfId="29528"/>
    <cellStyle name="SAPBEXheaderItem 2 3 6 4" xfId="29529"/>
    <cellStyle name="SAPBEXheaderItem 2 3 6 4 2" xfId="29530"/>
    <cellStyle name="SAPBEXheaderItem 2 3 6 5" xfId="29531"/>
    <cellStyle name="SAPBEXheaderItem 2 3 7" xfId="29532"/>
    <cellStyle name="SAPBEXheaderItem 2 3 7 2" xfId="29533"/>
    <cellStyle name="SAPBEXheaderItem 2 3 7 2 2" xfId="29534"/>
    <cellStyle name="SAPBEXheaderItem 2 3 7 3" xfId="29535"/>
    <cellStyle name="SAPBEXheaderItem 2 3 7 3 2" xfId="29536"/>
    <cellStyle name="SAPBEXheaderItem 2 3 7 4" xfId="29537"/>
    <cellStyle name="SAPBEXheaderItem 2 3 8" xfId="29538"/>
    <cellStyle name="SAPBEXheaderItem 2 3 8 2" xfId="29539"/>
    <cellStyle name="SAPBEXheaderItem 2 3 9" xfId="29540"/>
    <cellStyle name="SAPBEXheaderItem 2 3 9 2" xfId="29541"/>
    <cellStyle name="SAPBEXheaderItem 2 4" xfId="29542"/>
    <cellStyle name="SAPBEXheaderItem 2 4 10" xfId="29543"/>
    <cellStyle name="SAPBEXheaderItem 2 4 2" xfId="29544"/>
    <cellStyle name="SAPBEXheaderItem 2 4 2 2" xfId="29545"/>
    <cellStyle name="SAPBEXheaderItem 2 4 2 2 2" xfId="29546"/>
    <cellStyle name="SAPBEXheaderItem 2 4 2 2 2 2" xfId="29547"/>
    <cellStyle name="SAPBEXheaderItem 2 4 2 2 3" xfId="29548"/>
    <cellStyle name="SAPBEXheaderItem 2 4 2 2 3 2" xfId="29549"/>
    <cellStyle name="SAPBEXheaderItem 2 4 2 2 4" xfId="29550"/>
    <cellStyle name="SAPBEXheaderItem 2 4 2 3" xfId="29551"/>
    <cellStyle name="SAPBEXheaderItem 2 4 2 3 2" xfId="29552"/>
    <cellStyle name="SAPBEXheaderItem 2 4 2 4" xfId="29553"/>
    <cellStyle name="SAPBEXheaderItem 2 4 2 4 2" xfId="29554"/>
    <cellStyle name="SAPBEXheaderItem 2 4 2 5" xfId="29555"/>
    <cellStyle name="SAPBEXheaderItem 2 4 3" xfId="29556"/>
    <cellStyle name="SAPBEXheaderItem 2 4 3 2" xfId="29557"/>
    <cellStyle name="SAPBEXheaderItem 2 4 3 2 2" xfId="29558"/>
    <cellStyle name="SAPBEXheaderItem 2 4 3 2 2 2" xfId="29559"/>
    <cellStyle name="SAPBEXheaderItem 2 4 3 2 3" xfId="29560"/>
    <cellStyle name="SAPBEXheaderItem 2 4 3 2 3 2" xfId="29561"/>
    <cellStyle name="SAPBEXheaderItem 2 4 3 2 4" xfId="29562"/>
    <cellStyle name="SAPBEXheaderItem 2 4 3 3" xfId="29563"/>
    <cellStyle name="SAPBEXheaderItem 2 4 3 3 2" xfId="29564"/>
    <cellStyle name="SAPBEXheaderItem 2 4 3 4" xfId="29565"/>
    <cellStyle name="SAPBEXheaderItem 2 4 3 4 2" xfId="29566"/>
    <cellStyle name="SAPBEXheaderItem 2 4 3 5" xfId="29567"/>
    <cellStyle name="SAPBEXheaderItem 2 4 4" xfId="29568"/>
    <cellStyle name="SAPBEXheaderItem 2 4 4 2" xfId="29569"/>
    <cellStyle name="SAPBEXheaderItem 2 4 4 2 2" xfId="29570"/>
    <cellStyle name="SAPBEXheaderItem 2 4 4 2 2 2" xfId="29571"/>
    <cellStyle name="SAPBEXheaderItem 2 4 4 2 3" xfId="29572"/>
    <cellStyle name="SAPBEXheaderItem 2 4 4 2 3 2" xfId="29573"/>
    <cellStyle name="SAPBEXheaderItem 2 4 4 2 4" xfId="29574"/>
    <cellStyle name="SAPBEXheaderItem 2 4 4 3" xfId="29575"/>
    <cellStyle name="SAPBEXheaderItem 2 4 4 3 2" xfId="29576"/>
    <cellStyle name="SAPBEXheaderItem 2 4 4 4" xfId="29577"/>
    <cellStyle name="SAPBEXheaderItem 2 4 4 4 2" xfId="29578"/>
    <cellStyle name="SAPBEXheaderItem 2 4 4 5" xfId="29579"/>
    <cellStyle name="SAPBEXheaderItem 2 4 5" xfId="29580"/>
    <cellStyle name="SAPBEXheaderItem 2 4 5 2" xfId="29581"/>
    <cellStyle name="SAPBEXheaderItem 2 4 5 2 2" xfId="29582"/>
    <cellStyle name="SAPBEXheaderItem 2 4 5 2 2 2" xfId="29583"/>
    <cellStyle name="SAPBEXheaderItem 2 4 5 2 3" xfId="29584"/>
    <cellStyle name="SAPBEXheaderItem 2 4 5 2 3 2" xfId="29585"/>
    <cellStyle name="SAPBEXheaderItem 2 4 5 2 4" xfId="29586"/>
    <cellStyle name="SAPBEXheaderItem 2 4 5 3" xfId="29587"/>
    <cellStyle name="SAPBEXheaderItem 2 4 5 3 2" xfId="29588"/>
    <cellStyle name="SAPBEXheaderItem 2 4 5 4" xfId="29589"/>
    <cellStyle name="SAPBEXheaderItem 2 4 5 4 2" xfId="29590"/>
    <cellStyle name="SAPBEXheaderItem 2 4 5 5" xfId="29591"/>
    <cellStyle name="SAPBEXheaderItem 2 4 6" xfId="29592"/>
    <cellStyle name="SAPBEXheaderItem 2 4 6 2" xfId="29593"/>
    <cellStyle name="SAPBEXheaderItem 2 4 6 2 2" xfId="29594"/>
    <cellStyle name="SAPBEXheaderItem 2 4 6 2 2 2" xfId="29595"/>
    <cellStyle name="SAPBEXheaderItem 2 4 6 2 3" xfId="29596"/>
    <cellStyle name="SAPBEXheaderItem 2 4 6 2 3 2" xfId="29597"/>
    <cellStyle name="SAPBEXheaderItem 2 4 6 2 4" xfId="29598"/>
    <cellStyle name="SAPBEXheaderItem 2 4 6 3" xfId="29599"/>
    <cellStyle name="SAPBEXheaderItem 2 4 6 3 2" xfId="29600"/>
    <cellStyle name="SAPBEXheaderItem 2 4 6 4" xfId="29601"/>
    <cellStyle name="SAPBEXheaderItem 2 4 6 4 2" xfId="29602"/>
    <cellStyle name="SAPBEXheaderItem 2 4 6 5" xfId="29603"/>
    <cellStyle name="SAPBEXheaderItem 2 4 7" xfId="29604"/>
    <cellStyle name="SAPBEXheaderItem 2 4 7 2" xfId="29605"/>
    <cellStyle name="SAPBEXheaderItem 2 4 7 2 2" xfId="29606"/>
    <cellStyle name="SAPBEXheaderItem 2 4 7 3" xfId="29607"/>
    <cellStyle name="SAPBEXheaderItem 2 4 7 3 2" xfId="29608"/>
    <cellStyle name="SAPBEXheaderItem 2 4 7 4" xfId="29609"/>
    <cellStyle name="SAPBEXheaderItem 2 4 8" xfId="29610"/>
    <cellStyle name="SAPBEXheaderItem 2 4 8 2" xfId="29611"/>
    <cellStyle name="SAPBEXheaderItem 2 4 9" xfId="29612"/>
    <cellStyle name="SAPBEXheaderItem 2 4 9 2" xfId="29613"/>
    <cellStyle name="SAPBEXheaderItem 2 5" xfId="29614"/>
    <cellStyle name="SAPBEXheaderItem 2 5 10" xfId="29615"/>
    <cellStyle name="SAPBEXheaderItem 2 5 2" xfId="29616"/>
    <cellStyle name="SAPBEXheaderItem 2 5 2 2" xfId="29617"/>
    <cellStyle name="SAPBEXheaderItem 2 5 2 2 2" xfId="29618"/>
    <cellStyle name="SAPBEXheaderItem 2 5 2 2 2 2" xfId="29619"/>
    <cellStyle name="SAPBEXheaderItem 2 5 2 2 3" xfId="29620"/>
    <cellStyle name="SAPBEXheaderItem 2 5 2 2 3 2" xfId="29621"/>
    <cellStyle name="SAPBEXheaderItem 2 5 2 2 4" xfId="29622"/>
    <cellStyle name="SAPBEXheaderItem 2 5 2 3" xfId="29623"/>
    <cellStyle name="SAPBEXheaderItem 2 5 2 3 2" xfId="29624"/>
    <cellStyle name="SAPBEXheaderItem 2 5 2 4" xfId="29625"/>
    <cellStyle name="SAPBEXheaderItem 2 5 2 4 2" xfId="29626"/>
    <cellStyle name="SAPBEXheaderItem 2 5 2 5" xfId="29627"/>
    <cellStyle name="SAPBEXheaderItem 2 5 3" xfId="29628"/>
    <cellStyle name="SAPBEXheaderItem 2 5 3 2" xfId="29629"/>
    <cellStyle name="SAPBEXheaderItem 2 5 3 2 2" xfId="29630"/>
    <cellStyle name="SAPBEXheaderItem 2 5 3 2 2 2" xfId="29631"/>
    <cellStyle name="SAPBEXheaderItem 2 5 3 2 3" xfId="29632"/>
    <cellStyle name="SAPBEXheaderItem 2 5 3 2 3 2" xfId="29633"/>
    <cellStyle name="SAPBEXheaderItem 2 5 3 2 4" xfId="29634"/>
    <cellStyle name="SAPBEXheaderItem 2 5 3 3" xfId="29635"/>
    <cellStyle name="SAPBEXheaderItem 2 5 3 3 2" xfId="29636"/>
    <cellStyle name="SAPBEXheaderItem 2 5 3 4" xfId="29637"/>
    <cellStyle name="SAPBEXheaderItem 2 5 3 4 2" xfId="29638"/>
    <cellStyle name="SAPBEXheaderItem 2 5 3 5" xfId="29639"/>
    <cellStyle name="SAPBEXheaderItem 2 5 4" xfId="29640"/>
    <cellStyle name="SAPBEXheaderItem 2 5 4 2" xfId="29641"/>
    <cellStyle name="SAPBEXheaderItem 2 5 4 2 2" xfId="29642"/>
    <cellStyle name="SAPBEXheaderItem 2 5 4 2 2 2" xfId="29643"/>
    <cellStyle name="SAPBEXheaderItem 2 5 4 2 3" xfId="29644"/>
    <cellStyle name="SAPBEXheaderItem 2 5 4 2 3 2" xfId="29645"/>
    <cellStyle name="SAPBEXheaderItem 2 5 4 2 4" xfId="29646"/>
    <cellStyle name="SAPBEXheaderItem 2 5 4 3" xfId="29647"/>
    <cellStyle name="SAPBEXheaderItem 2 5 4 3 2" xfId="29648"/>
    <cellStyle name="SAPBEXheaderItem 2 5 4 4" xfId="29649"/>
    <cellStyle name="SAPBEXheaderItem 2 5 4 4 2" xfId="29650"/>
    <cellStyle name="SAPBEXheaderItem 2 5 4 5" xfId="29651"/>
    <cellStyle name="SAPBEXheaderItem 2 5 5" xfId="29652"/>
    <cellStyle name="SAPBEXheaderItem 2 5 5 2" xfId="29653"/>
    <cellStyle name="SAPBEXheaderItem 2 5 5 2 2" xfId="29654"/>
    <cellStyle name="SAPBEXheaderItem 2 5 5 2 2 2" xfId="29655"/>
    <cellStyle name="SAPBEXheaderItem 2 5 5 2 3" xfId="29656"/>
    <cellStyle name="SAPBEXheaderItem 2 5 5 2 3 2" xfId="29657"/>
    <cellStyle name="SAPBEXheaderItem 2 5 5 2 4" xfId="29658"/>
    <cellStyle name="SAPBEXheaderItem 2 5 5 3" xfId="29659"/>
    <cellStyle name="SAPBEXheaderItem 2 5 5 3 2" xfId="29660"/>
    <cellStyle name="SAPBEXheaderItem 2 5 5 4" xfId="29661"/>
    <cellStyle name="SAPBEXheaderItem 2 5 5 4 2" xfId="29662"/>
    <cellStyle name="SAPBEXheaderItem 2 5 5 5" xfId="29663"/>
    <cellStyle name="SAPBEXheaderItem 2 5 6" xfId="29664"/>
    <cellStyle name="SAPBEXheaderItem 2 5 6 2" xfId="29665"/>
    <cellStyle name="SAPBEXheaderItem 2 5 6 2 2" xfId="29666"/>
    <cellStyle name="SAPBEXheaderItem 2 5 6 2 2 2" xfId="29667"/>
    <cellStyle name="SAPBEXheaderItem 2 5 6 2 3" xfId="29668"/>
    <cellStyle name="SAPBEXheaderItem 2 5 6 2 3 2" xfId="29669"/>
    <cellStyle name="SAPBEXheaderItem 2 5 6 2 4" xfId="29670"/>
    <cellStyle name="SAPBEXheaderItem 2 5 6 3" xfId="29671"/>
    <cellStyle name="SAPBEXheaderItem 2 5 6 3 2" xfId="29672"/>
    <cellStyle name="SAPBEXheaderItem 2 5 6 4" xfId="29673"/>
    <cellStyle name="SAPBEXheaderItem 2 5 6 4 2" xfId="29674"/>
    <cellStyle name="SAPBEXheaderItem 2 5 6 5" xfId="29675"/>
    <cellStyle name="SAPBEXheaderItem 2 5 7" xfId="29676"/>
    <cellStyle name="SAPBEXheaderItem 2 5 7 2" xfId="29677"/>
    <cellStyle name="SAPBEXheaderItem 2 5 7 2 2" xfId="29678"/>
    <cellStyle name="SAPBEXheaderItem 2 5 7 3" xfId="29679"/>
    <cellStyle name="SAPBEXheaderItem 2 5 7 3 2" xfId="29680"/>
    <cellStyle name="SAPBEXheaderItem 2 5 7 4" xfId="29681"/>
    <cellStyle name="SAPBEXheaderItem 2 5 8" xfId="29682"/>
    <cellStyle name="SAPBEXheaderItem 2 5 8 2" xfId="29683"/>
    <cellStyle name="SAPBEXheaderItem 2 5 9" xfId="29684"/>
    <cellStyle name="SAPBEXheaderItem 2 5 9 2" xfId="29685"/>
    <cellStyle name="SAPBEXheaderItem 2 6" xfId="29686"/>
    <cellStyle name="SAPBEXheaderItem 2 6 2" xfId="29687"/>
    <cellStyle name="SAPBEXheaderItem 2 6 2 2" xfId="29688"/>
    <cellStyle name="SAPBEXheaderItem 2 6 2 2 2" xfId="29689"/>
    <cellStyle name="SAPBEXheaderItem 2 6 2 3" xfId="29690"/>
    <cellStyle name="SAPBEXheaderItem 2 6 2 3 2" xfId="29691"/>
    <cellStyle name="SAPBEXheaderItem 2 6 2 4" xfId="29692"/>
    <cellStyle name="SAPBEXheaderItem 2 6 3" xfId="29693"/>
    <cellStyle name="SAPBEXheaderItem 2 6 3 2" xfId="29694"/>
    <cellStyle name="SAPBEXheaderItem 2 6 4" xfId="29695"/>
    <cellStyle name="SAPBEXheaderItem 2 6 4 2" xfId="29696"/>
    <cellStyle name="SAPBEXheaderItem 2 6 5" xfId="29697"/>
    <cellStyle name="SAPBEXheaderItem 2 7" xfId="29698"/>
    <cellStyle name="SAPBEXheaderItem 2 7 2" xfId="29699"/>
    <cellStyle name="SAPBEXheaderItem 2 7 2 2" xfId="29700"/>
    <cellStyle name="SAPBEXheaderItem 2 7 2 2 2" xfId="29701"/>
    <cellStyle name="SAPBEXheaderItem 2 7 2 3" xfId="29702"/>
    <cellStyle name="SAPBEXheaderItem 2 7 2 3 2" xfId="29703"/>
    <cellStyle name="SAPBEXheaderItem 2 7 2 4" xfId="29704"/>
    <cellStyle name="SAPBEXheaderItem 2 7 3" xfId="29705"/>
    <cellStyle name="SAPBEXheaderItem 2 7 3 2" xfId="29706"/>
    <cellStyle name="SAPBEXheaderItem 2 7 4" xfId="29707"/>
    <cellStyle name="SAPBEXheaderItem 2 7 4 2" xfId="29708"/>
    <cellStyle name="SAPBEXheaderItem 2 7 5" xfId="29709"/>
    <cellStyle name="SAPBEXheaderItem 2 8" xfId="29710"/>
    <cellStyle name="SAPBEXheaderItem 2 8 2" xfId="29711"/>
    <cellStyle name="SAPBEXheaderItem 2 8 2 2" xfId="29712"/>
    <cellStyle name="SAPBEXheaderItem 2 8 2 2 2" xfId="29713"/>
    <cellStyle name="SAPBEXheaderItem 2 8 2 3" xfId="29714"/>
    <cellStyle name="SAPBEXheaderItem 2 8 2 3 2" xfId="29715"/>
    <cellStyle name="SAPBEXheaderItem 2 8 2 4" xfId="29716"/>
    <cellStyle name="SAPBEXheaderItem 2 8 3" xfId="29717"/>
    <cellStyle name="SAPBEXheaderItem 2 8 3 2" xfId="29718"/>
    <cellStyle name="SAPBEXheaderItem 2 8 4" xfId="29719"/>
    <cellStyle name="SAPBEXheaderItem 2 8 4 2" xfId="29720"/>
    <cellStyle name="SAPBEXheaderItem 2 8 5" xfId="29721"/>
    <cellStyle name="SAPBEXheaderItem 2 9" xfId="29722"/>
    <cellStyle name="SAPBEXheaderItem 2 9 2" xfId="29723"/>
    <cellStyle name="SAPBEXheaderItem 2 9 2 2" xfId="29724"/>
    <cellStyle name="SAPBEXheaderItem 2 9 2 2 2" xfId="29725"/>
    <cellStyle name="SAPBEXheaderItem 2 9 2 3" xfId="29726"/>
    <cellStyle name="SAPBEXheaderItem 2 9 2 3 2" xfId="29727"/>
    <cellStyle name="SAPBEXheaderItem 2 9 2 4" xfId="29728"/>
    <cellStyle name="SAPBEXheaderItem 2 9 3" xfId="29729"/>
    <cellStyle name="SAPBEXheaderItem 2 9 3 2" xfId="29730"/>
    <cellStyle name="SAPBEXheaderItem 2 9 4" xfId="29731"/>
    <cellStyle name="SAPBEXheaderItem 2 9 4 2" xfId="29732"/>
    <cellStyle name="SAPBEXheaderItem 2 9 5" xfId="29733"/>
    <cellStyle name="SAPBEXheaderItem 20" xfId="29734"/>
    <cellStyle name="SAPBEXheaderItem 21" xfId="29735"/>
    <cellStyle name="SAPBEXheaderItem 21 2" xfId="29736"/>
    <cellStyle name="SAPBEXheaderItem 22" xfId="29737"/>
    <cellStyle name="SAPBEXheaderItem 23" xfId="1024"/>
    <cellStyle name="SAPBEXheaderItem 3" xfId="861"/>
    <cellStyle name="SAPBEXheaderItem 3 10" xfId="29738"/>
    <cellStyle name="SAPBEXheaderItem 3 10 2" xfId="29739"/>
    <cellStyle name="SAPBEXheaderItem 3 10 2 2" xfId="29740"/>
    <cellStyle name="SAPBEXheaderItem 3 10 3" xfId="29741"/>
    <cellStyle name="SAPBEXheaderItem 3 10 3 2" xfId="29742"/>
    <cellStyle name="SAPBEXheaderItem 3 10 4" xfId="29743"/>
    <cellStyle name="SAPBEXheaderItem 3 11" xfId="29744"/>
    <cellStyle name="SAPBEXheaderItem 3 11 2" xfId="29745"/>
    <cellStyle name="SAPBEXheaderItem 3 12" xfId="29746"/>
    <cellStyle name="SAPBEXheaderItem 3 12 2" xfId="29747"/>
    <cellStyle name="SAPBEXheaderItem 3 13" xfId="29748"/>
    <cellStyle name="SAPBEXheaderItem 3 2" xfId="29749"/>
    <cellStyle name="SAPBEXheaderItem 3 2 10" xfId="29750"/>
    <cellStyle name="SAPBEXheaderItem 3 2 2" xfId="29751"/>
    <cellStyle name="SAPBEXheaderItem 3 2 2 2" xfId="29752"/>
    <cellStyle name="SAPBEXheaderItem 3 2 2 2 2" xfId="29753"/>
    <cellStyle name="SAPBEXheaderItem 3 2 2 2 2 2" xfId="29754"/>
    <cellStyle name="SAPBEXheaderItem 3 2 2 2 3" xfId="29755"/>
    <cellStyle name="SAPBEXheaderItem 3 2 2 2 3 2" xfId="29756"/>
    <cellStyle name="SAPBEXheaderItem 3 2 2 2 4" xfId="29757"/>
    <cellStyle name="SAPBEXheaderItem 3 2 2 3" xfId="29758"/>
    <cellStyle name="SAPBEXheaderItem 3 2 2 3 2" xfId="29759"/>
    <cellStyle name="SAPBEXheaderItem 3 2 2 4" xfId="29760"/>
    <cellStyle name="SAPBEXheaderItem 3 2 2 4 2" xfId="29761"/>
    <cellStyle name="SAPBEXheaderItem 3 2 2 5" xfId="29762"/>
    <cellStyle name="SAPBEXheaderItem 3 2 3" xfId="29763"/>
    <cellStyle name="SAPBEXheaderItem 3 2 3 2" xfId="29764"/>
    <cellStyle name="SAPBEXheaderItem 3 2 3 2 2" xfId="29765"/>
    <cellStyle name="SAPBEXheaderItem 3 2 3 2 2 2" xfId="29766"/>
    <cellStyle name="SAPBEXheaderItem 3 2 3 2 3" xfId="29767"/>
    <cellStyle name="SAPBEXheaderItem 3 2 3 2 3 2" xfId="29768"/>
    <cellStyle name="SAPBEXheaderItem 3 2 3 2 4" xfId="29769"/>
    <cellStyle name="SAPBEXheaderItem 3 2 3 3" xfId="29770"/>
    <cellStyle name="SAPBEXheaderItem 3 2 3 3 2" xfId="29771"/>
    <cellStyle name="SAPBEXheaderItem 3 2 3 4" xfId="29772"/>
    <cellStyle name="SAPBEXheaderItem 3 2 3 4 2" xfId="29773"/>
    <cellStyle name="SAPBEXheaderItem 3 2 3 5" xfId="29774"/>
    <cellStyle name="SAPBEXheaderItem 3 2 4" xfId="29775"/>
    <cellStyle name="SAPBEXheaderItem 3 2 4 2" xfId="29776"/>
    <cellStyle name="SAPBEXheaderItem 3 2 4 2 2" xfId="29777"/>
    <cellStyle name="SAPBEXheaderItem 3 2 4 2 2 2" xfId="29778"/>
    <cellStyle name="SAPBEXheaderItem 3 2 4 2 3" xfId="29779"/>
    <cellStyle name="SAPBEXheaderItem 3 2 4 2 3 2" xfId="29780"/>
    <cellStyle name="SAPBEXheaderItem 3 2 4 2 4" xfId="29781"/>
    <cellStyle name="SAPBEXheaderItem 3 2 4 3" xfId="29782"/>
    <cellStyle name="SAPBEXheaderItem 3 2 4 3 2" xfId="29783"/>
    <cellStyle name="SAPBEXheaderItem 3 2 4 4" xfId="29784"/>
    <cellStyle name="SAPBEXheaderItem 3 2 4 4 2" xfId="29785"/>
    <cellStyle name="SAPBEXheaderItem 3 2 4 5" xfId="29786"/>
    <cellStyle name="SAPBEXheaderItem 3 2 5" xfId="29787"/>
    <cellStyle name="SAPBEXheaderItem 3 2 5 2" xfId="29788"/>
    <cellStyle name="SAPBEXheaderItem 3 2 5 2 2" xfId="29789"/>
    <cellStyle name="SAPBEXheaderItem 3 2 5 2 2 2" xfId="29790"/>
    <cellStyle name="SAPBEXheaderItem 3 2 5 2 3" xfId="29791"/>
    <cellStyle name="SAPBEXheaderItem 3 2 5 2 3 2" xfId="29792"/>
    <cellStyle name="SAPBEXheaderItem 3 2 5 2 4" xfId="29793"/>
    <cellStyle name="SAPBEXheaderItem 3 2 5 3" xfId="29794"/>
    <cellStyle name="SAPBEXheaderItem 3 2 5 3 2" xfId="29795"/>
    <cellStyle name="SAPBEXheaderItem 3 2 5 4" xfId="29796"/>
    <cellStyle name="SAPBEXheaderItem 3 2 5 4 2" xfId="29797"/>
    <cellStyle name="SAPBEXheaderItem 3 2 5 5" xfId="29798"/>
    <cellStyle name="SAPBEXheaderItem 3 2 6" xfId="29799"/>
    <cellStyle name="SAPBEXheaderItem 3 2 6 2" xfId="29800"/>
    <cellStyle name="SAPBEXheaderItem 3 2 6 2 2" xfId="29801"/>
    <cellStyle name="SAPBEXheaderItem 3 2 6 2 2 2" xfId="29802"/>
    <cellStyle name="SAPBEXheaderItem 3 2 6 2 3" xfId="29803"/>
    <cellStyle name="SAPBEXheaderItem 3 2 6 2 3 2" xfId="29804"/>
    <cellStyle name="SAPBEXheaderItem 3 2 6 2 4" xfId="29805"/>
    <cellStyle name="SAPBEXheaderItem 3 2 6 3" xfId="29806"/>
    <cellStyle name="SAPBEXheaderItem 3 2 6 3 2" xfId="29807"/>
    <cellStyle name="SAPBEXheaderItem 3 2 6 4" xfId="29808"/>
    <cellStyle name="SAPBEXheaderItem 3 2 6 4 2" xfId="29809"/>
    <cellStyle name="SAPBEXheaderItem 3 2 6 5" xfId="29810"/>
    <cellStyle name="SAPBEXheaderItem 3 2 7" xfId="29811"/>
    <cellStyle name="SAPBEXheaderItem 3 2 7 2" xfId="29812"/>
    <cellStyle name="SAPBEXheaderItem 3 2 7 2 2" xfId="29813"/>
    <cellStyle name="SAPBEXheaderItem 3 2 7 3" xfId="29814"/>
    <cellStyle name="SAPBEXheaderItem 3 2 7 3 2" xfId="29815"/>
    <cellStyle name="SAPBEXheaderItem 3 2 7 4" xfId="29816"/>
    <cellStyle name="SAPBEXheaderItem 3 2 8" xfId="29817"/>
    <cellStyle name="SAPBEXheaderItem 3 2 8 2" xfId="29818"/>
    <cellStyle name="SAPBEXheaderItem 3 2 9" xfId="29819"/>
    <cellStyle name="SAPBEXheaderItem 3 2 9 2" xfId="29820"/>
    <cellStyle name="SAPBEXheaderItem 3 3" xfId="29821"/>
    <cellStyle name="SAPBEXheaderItem 3 3 10" xfId="29822"/>
    <cellStyle name="SAPBEXheaderItem 3 3 2" xfId="29823"/>
    <cellStyle name="SAPBEXheaderItem 3 3 2 2" xfId="29824"/>
    <cellStyle name="SAPBEXheaderItem 3 3 2 2 2" xfId="29825"/>
    <cellStyle name="SAPBEXheaderItem 3 3 2 2 2 2" xfId="29826"/>
    <cellStyle name="SAPBEXheaderItem 3 3 2 2 3" xfId="29827"/>
    <cellStyle name="SAPBEXheaderItem 3 3 2 2 3 2" xfId="29828"/>
    <cellStyle name="SAPBEXheaderItem 3 3 2 2 4" xfId="29829"/>
    <cellStyle name="SAPBEXheaderItem 3 3 2 3" xfId="29830"/>
    <cellStyle name="SAPBEXheaderItem 3 3 2 3 2" xfId="29831"/>
    <cellStyle name="SAPBEXheaderItem 3 3 2 4" xfId="29832"/>
    <cellStyle name="SAPBEXheaderItem 3 3 2 4 2" xfId="29833"/>
    <cellStyle name="SAPBEXheaderItem 3 3 2 5" xfId="29834"/>
    <cellStyle name="SAPBEXheaderItem 3 3 3" xfId="29835"/>
    <cellStyle name="SAPBEXheaderItem 3 3 3 2" xfId="29836"/>
    <cellStyle name="SAPBEXheaderItem 3 3 3 2 2" xfId="29837"/>
    <cellStyle name="SAPBEXheaderItem 3 3 3 2 2 2" xfId="29838"/>
    <cellStyle name="SAPBEXheaderItem 3 3 3 2 3" xfId="29839"/>
    <cellStyle name="SAPBEXheaderItem 3 3 3 2 3 2" xfId="29840"/>
    <cellStyle name="SAPBEXheaderItem 3 3 3 2 4" xfId="29841"/>
    <cellStyle name="SAPBEXheaderItem 3 3 3 3" xfId="29842"/>
    <cellStyle name="SAPBEXheaderItem 3 3 3 3 2" xfId="29843"/>
    <cellStyle name="SAPBEXheaderItem 3 3 3 4" xfId="29844"/>
    <cellStyle name="SAPBEXheaderItem 3 3 3 4 2" xfId="29845"/>
    <cellStyle name="SAPBEXheaderItem 3 3 3 5" xfId="29846"/>
    <cellStyle name="SAPBEXheaderItem 3 3 4" xfId="29847"/>
    <cellStyle name="SAPBEXheaderItem 3 3 4 2" xfId="29848"/>
    <cellStyle name="SAPBEXheaderItem 3 3 4 2 2" xfId="29849"/>
    <cellStyle name="SAPBEXheaderItem 3 3 4 2 2 2" xfId="29850"/>
    <cellStyle name="SAPBEXheaderItem 3 3 4 2 3" xfId="29851"/>
    <cellStyle name="SAPBEXheaderItem 3 3 4 2 3 2" xfId="29852"/>
    <cellStyle name="SAPBEXheaderItem 3 3 4 2 4" xfId="29853"/>
    <cellStyle name="SAPBEXheaderItem 3 3 4 3" xfId="29854"/>
    <cellStyle name="SAPBEXheaderItem 3 3 4 3 2" xfId="29855"/>
    <cellStyle name="SAPBEXheaderItem 3 3 4 4" xfId="29856"/>
    <cellStyle name="SAPBEXheaderItem 3 3 4 4 2" xfId="29857"/>
    <cellStyle name="SAPBEXheaderItem 3 3 4 5" xfId="29858"/>
    <cellStyle name="SAPBEXheaderItem 3 3 5" xfId="29859"/>
    <cellStyle name="SAPBEXheaderItem 3 3 5 2" xfId="29860"/>
    <cellStyle name="SAPBEXheaderItem 3 3 5 2 2" xfId="29861"/>
    <cellStyle name="SAPBEXheaderItem 3 3 5 2 2 2" xfId="29862"/>
    <cellStyle name="SAPBEXheaderItem 3 3 5 2 3" xfId="29863"/>
    <cellStyle name="SAPBEXheaderItem 3 3 5 2 3 2" xfId="29864"/>
    <cellStyle name="SAPBEXheaderItem 3 3 5 2 4" xfId="29865"/>
    <cellStyle name="SAPBEXheaderItem 3 3 5 3" xfId="29866"/>
    <cellStyle name="SAPBEXheaderItem 3 3 5 3 2" xfId="29867"/>
    <cellStyle name="SAPBEXheaderItem 3 3 5 4" xfId="29868"/>
    <cellStyle name="SAPBEXheaderItem 3 3 5 4 2" xfId="29869"/>
    <cellStyle name="SAPBEXheaderItem 3 3 5 5" xfId="29870"/>
    <cellStyle name="SAPBEXheaderItem 3 3 6" xfId="29871"/>
    <cellStyle name="SAPBEXheaderItem 3 3 6 2" xfId="29872"/>
    <cellStyle name="SAPBEXheaderItem 3 3 6 2 2" xfId="29873"/>
    <cellStyle name="SAPBEXheaderItem 3 3 6 2 2 2" xfId="29874"/>
    <cellStyle name="SAPBEXheaderItem 3 3 6 2 3" xfId="29875"/>
    <cellStyle name="SAPBEXheaderItem 3 3 6 2 3 2" xfId="29876"/>
    <cellStyle name="SAPBEXheaderItem 3 3 6 2 4" xfId="29877"/>
    <cellStyle name="SAPBEXheaderItem 3 3 6 3" xfId="29878"/>
    <cellStyle name="SAPBEXheaderItem 3 3 6 3 2" xfId="29879"/>
    <cellStyle name="SAPBEXheaderItem 3 3 6 4" xfId="29880"/>
    <cellStyle name="SAPBEXheaderItem 3 3 6 4 2" xfId="29881"/>
    <cellStyle name="SAPBEXheaderItem 3 3 6 5" xfId="29882"/>
    <cellStyle name="SAPBEXheaderItem 3 3 7" xfId="29883"/>
    <cellStyle name="SAPBEXheaderItem 3 3 7 2" xfId="29884"/>
    <cellStyle name="SAPBEXheaderItem 3 3 7 2 2" xfId="29885"/>
    <cellStyle name="SAPBEXheaderItem 3 3 7 3" xfId="29886"/>
    <cellStyle name="SAPBEXheaderItem 3 3 7 3 2" xfId="29887"/>
    <cellStyle name="SAPBEXheaderItem 3 3 7 4" xfId="29888"/>
    <cellStyle name="SAPBEXheaderItem 3 3 8" xfId="29889"/>
    <cellStyle name="SAPBEXheaderItem 3 3 8 2" xfId="29890"/>
    <cellStyle name="SAPBEXheaderItem 3 3 9" xfId="29891"/>
    <cellStyle name="SAPBEXheaderItem 3 3 9 2" xfId="29892"/>
    <cellStyle name="SAPBEXheaderItem 3 4" xfId="29893"/>
    <cellStyle name="SAPBEXheaderItem 3 4 10" xfId="29894"/>
    <cellStyle name="SAPBEXheaderItem 3 4 2" xfId="29895"/>
    <cellStyle name="SAPBEXheaderItem 3 4 2 2" xfId="29896"/>
    <cellStyle name="SAPBEXheaderItem 3 4 2 2 2" xfId="29897"/>
    <cellStyle name="SAPBEXheaderItem 3 4 2 2 2 2" xfId="29898"/>
    <cellStyle name="SAPBEXheaderItem 3 4 2 2 3" xfId="29899"/>
    <cellStyle name="SAPBEXheaderItem 3 4 2 2 3 2" xfId="29900"/>
    <cellStyle name="SAPBEXheaderItem 3 4 2 2 4" xfId="29901"/>
    <cellStyle name="SAPBEXheaderItem 3 4 2 3" xfId="29902"/>
    <cellStyle name="SAPBEXheaderItem 3 4 2 3 2" xfId="29903"/>
    <cellStyle name="SAPBEXheaderItem 3 4 2 4" xfId="29904"/>
    <cellStyle name="SAPBEXheaderItem 3 4 2 4 2" xfId="29905"/>
    <cellStyle name="SAPBEXheaderItem 3 4 2 5" xfId="29906"/>
    <cellStyle name="SAPBEXheaderItem 3 4 3" xfId="29907"/>
    <cellStyle name="SAPBEXheaderItem 3 4 3 2" xfId="29908"/>
    <cellStyle name="SAPBEXheaderItem 3 4 3 2 2" xfId="29909"/>
    <cellStyle name="SAPBEXheaderItem 3 4 3 2 2 2" xfId="29910"/>
    <cellStyle name="SAPBEXheaderItem 3 4 3 2 3" xfId="29911"/>
    <cellStyle name="SAPBEXheaderItem 3 4 3 2 3 2" xfId="29912"/>
    <cellStyle name="SAPBEXheaderItem 3 4 3 2 4" xfId="29913"/>
    <cellStyle name="SAPBEXheaderItem 3 4 3 3" xfId="29914"/>
    <cellStyle name="SAPBEXheaderItem 3 4 3 3 2" xfId="29915"/>
    <cellStyle name="SAPBEXheaderItem 3 4 3 4" xfId="29916"/>
    <cellStyle name="SAPBEXheaderItem 3 4 3 4 2" xfId="29917"/>
    <cellStyle name="SAPBEXheaderItem 3 4 3 5" xfId="29918"/>
    <cellStyle name="SAPBEXheaderItem 3 4 4" xfId="29919"/>
    <cellStyle name="SAPBEXheaderItem 3 4 4 2" xfId="29920"/>
    <cellStyle name="SAPBEXheaderItem 3 4 4 2 2" xfId="29921"/>
    <cellStyle name="SAPBEXheaderItem 3 4 4 2 2 2" xfId="29922"/>
    <cellStyle name="SAPBEXheaderItem 3 4 4 2 3" xfId="29923"/>
    <cellStyle name="SAPBEXheaderItem 3 4 4 2 3 2" xfId="29924"/>
    <cellStyle name="SAPBEXheaderItem 3 4 4 2 4" xfId="29925"/>
    <cellStyle name="SAPBEXheaderItem 3 4 4 3" xfId="29926"/>
    <cellStyle name="SAPBEXheaderItem 3 4 4 3 2" xfId="29927"/>
    <cellStyle name="SAPBEXheaderItem 3 4 4 4" xfId="29928"/>
    <cellStyle name="SAPBEXheaderItem 3 4 4 4 2" xfId="29929"/>
    <cellStyle name="SAPBEXheaderItem 3 4 4 5" xfId="29930"/>
    <cellStyle name="SAPBEXheaderItem 3 4 5" xfId="29931"/>
    <cellStyle name="SAPBEXheaderItem 3 4 5 2" xfId="29932"/>
    <cellStyle name="SAPBEXheaderItem 3 4 5 2 2" xfId="29933"/>
    <cellStyle name="SAPBEXheaderItem 3 4 5 2 2 2" xfId="29934"/>
    <cellStyle name="SAPBEXheaderItem 3 4 5 2 3" xfId="29935"/>
    <cellStyle name="SAPBEXheaderItem 3 4 5 2 3 2" xfId="29936"/>
    <cellStyle name="SAPBEXheaderItem 3 4 5 2 4" xfId="29937"/>
    <cellStyle name="SAPBEXheaderItem 3 4 5 3" xfId="29938"/>
    <cellStyle name="SAPBEXheaderItem 3 4 5 3 2" xfId="29939"/>
    <cellStyle name="SAPBEXheaderItem 3 4 5 4" xfId="29940"/>
    <cellStyle name="SAPBEXheaderItem 3 4 5 4 2" xfId="29941"/>
    <cellStyle name="SAPBEXheaderItem 3 4 5 5" xfId="29942"/>
    <cellStyle name="SAPBEXheaderItem 3 4 6" xfId="29943"/>
    <cellStyle name="SAPBEXheaderItem 3 4 6 2" xfId="29944"/>
    <cellStyle name="SAPBEXheaderItem 3 4 6 2 2" xfId="29945"/>
    <cellStyle name="SAPBEXheaderItem 3 4 6 2 2 2" xfId="29946"/>
    <cellStyle name="SAPBEXheaderItem 3 4 6 2 3" xfId="29947"/>
    <cellStyle name="SAPBEXheaderItem 3 4 6 2 3 2" xfId="29948"/>
    <cellStyle name="SAPBEXheaderItem 3 4 6 2 4" xfId="29949"/>
    <cellStyle name="SAPBEXheaderItem 3 4 6 3" xfId="29950"/>
    <cellStyle name="SAPBEXheaderItem 3 4 6 3 2" xfId="29951"/>
    <cellStyle name="SAPBEXheaderItem 3 4 6 4" xfId="29952"/>
    <cellStyle name="SAPBEXheaderItem 3 4 6 4 2" xfId="29953"/>
    <cellStyle name="SAPBEXheaderItem 3 4 6 5" xfId="29954"/>
    <cellStyle name="SAPBEXheaderItem 3 4 7" xfId="29955"/>
    <cellStyle name="SAPBEXheaderItem 3 4 7 2" xfId="29956"/>
    <cellStyle name="SAPBEXheaderItem 3 4 7 2 2" xfId="29957"/>
    <cellStyle name="SAPBEXheaderItem 3 4 7 3" xfId="29958"/>
    <cellStyle name="SAPBEXheaderItem 3 4 7 3 2" xfId="29959"/>
    <cellStyle name="SAPBEXheaderItem 3 4 7 4" xfId="29960"/>
    <cellStyle name="SAPBEXheaderItem 3 4 8" xfId="29961"/>
    <cellStyle name="SAPBEXheaderItem 3 4 8 2" xfId="29962"/>
    <cellStyle name="SAPBEXheaderItem 3 4 9" xfId="29963"/>
    <cellStyle name="SAPBEXheaderItem 3 4 9 2" xfId="29964"/>
    <cellStyle name="SAPBEXheaderItem 3 5" xfId="29965"/>
    <cellStyle name="SAPBEXheaderItem 3 5 2" xfId="29966"/>
    <cellStyle name="SAPBEXheaderItem 3 5 2 2" xfId="29967"/>
    <cellStyle name="SAPBEXheaderItem 3 5 2 2 2" xfId="29968"/>
    <cellStyle name="SAPBEXheaderItem 3 5 2 3" xfId="29969"/>
    <cellStyle name="SAPBEXheaderItem 3 5 2 3 2" xfId="29970"/>
    <cellStyle name="SAPBEXheaderItem 3 5 2 4" xfId="29971"/>
    <cellStyle name="SAPBEXheaderItem 3 5 3" xfId="29972"/>
    <cellStyle name="SAPBEXheaderItem 3 5 3 2" xfId="29973"/>
    <cellStyle name="SAPBEXheaderItem 3 5 4" xfId="29974"/>
    <cellStyle name="SAPBEXheaderItem 3 5 4 2" xfId="29975"/>
    <cellStyle name="SAPBEXheaderItem 3 5 5" xfId="29976"/>
    <cellStyle name="SAPBEXheaderItem 3 6" xfId="29977"/>
    <cellStyle name="SAPBEXheaderItem 3 6 2" xfId="29978"/>
    <cellStyle name="SAPBEXheaderItem 3 6 2 2" xfId="29979"/>
    <cellStyle name="SAPBEXheaderItem 3 6 2 2 2" xfId="29980"/>
    <cellStyle name="SAPBEXheaderItem 3 6 2 3" xfId="29981"/>
    <cellStyle name="SAPBEXheaderItem 3 6 2 3 2" xfId="29982"/>
    <cellStyle name="SAPBEXheaderItem 3 6 2 4" xfId="29983"/>
    <cellStyle name="SAPBEXheaderItem 3 6 3" xfId="29984"/>
    <cellStyle name="SAPBEXheaderItem 3 6 3 2" xfId="29985"/>
    <cellStyle name="SAPBEXheaderItem 3 6 4" xfId="29986"/>
    <cellStyle name="SAPBEXheaderItem 3 6 4 2" xfId="29987"/>
    <cellStyle name="SAPBEXheaderItem 3 6 5" xfId="29988"/>
    <cellStyle name="SAPBEXheaderItem 3 7" xfId="29989"/>
    <cellStyle name="SAPBEXheaderItem 3 7 2" xfId="29990"/>
    <cellStyle name="SAPBEXheaderItem 3 7 2 2" xfId="29991"/>
    <cellStyle name="SAPBEXheaderItem 3 7 2 2 2" xfId="29992"/>
    <cellStyle name="SAPBEXheaderItem 3 7 2 3" xfId="29993"/>
    <cellStyle name="SAPBEXheaderItem 3 7 2 3 2" xfId="29994"/>
    <cellStyle name="SAPBEXheaderItem 3 7 2 4" xfId="29995"/>
    <cellStyle name="SAPBEXheaderItem 3 7 3" xfId="29996"/>
    <cellStyle name="SAPBEXheaderItem 3 7 3 2" xfId="29997"/>
    <cellStyle name="SAPBEXheaderItem 3 7 4" xfId="29998"/>
    <cellStyle name="SAPBEXheaderItem 3 7 4 2" xfId="29999"/>
    <cellStyle name="SAPBEXheaderItem 3 7 5" xfId="30000"/>
    <cellStyle name="SAPBEXheaderItem 3 8" xfId="30001"/>
    <cellStyle name="SAPBEXheaderItem 3 8 2" xfId="30002"/>
    <cellStyle name="SAPBEXheaderItem 3 8 2 2" xfId="30003"/>
    <cellStyle name="SAPBEXheaderItem 3 8 2 2 2" xfId="30004"/>
    <cellStyle name="SAPBEXheaderItem 3 8 2 3" xfId="30005"/>
    <cellStyle name="SAPBEXheaderItem 3 8 2 3 2" xfId="30006"/>
    <cellStyle name="SAPBEXheaderItem 3 8 2 4" xfId="30007"/>
    <cellStyle name="SAPBEXheaderItem 3 8 3" xfId="30008"/>
    <cellStyle name="SAPBEXheaderItem 3 8 3 2" xfId="30009"/>
    <cellStyle name="SAPBEXheaderItem 3 8 4" xfId="30010"/>
    <cellStyle name="SAPBEXheaderItem 3 8 4 2" xfId="30011"/>
    <cellStyle name="SAPBEXheaderItem 3 8 5" xfId="30012"/>
    <cellStyle name="SAPBEXheaderItem 3 9" xfId="30013"/>
    <cellStyle name="SAPBEXheaderItem 3 9 2" xfId="30014"/>
    <cellStyle name="SAPBEXheaderItem 3 9 2 2" xfId="30015"/>
    <cellStyle name="SAPBEXheaderItem 3 9 2 2 2" xfId="30016"/>
    <cellStyle name="SAPBEXheaderItem 3 9 2 3" xfId="30017"/>
    <cellStyle name="SAPBEXheaderItem 3 9 2 3 2" xfId="30018"/>
    <cellStyle name="SAPBEXheaderItem 3 9 2 4" xfId="30019"/>
    <cellStyle name="SAPBEXheaderItem 3 9 3" xfId="30020"/>
    <cellStyle name="SAPBEXheaderItem 3 9 3 2" xfId="30021"/>
    <cellStyle name="SAPBEXheaderItem 3 9 4" xfId="30022"/>
    <cellStyle name="SAPBEXheaderItem 3 9 4 2" xfId="30023"/>
    <cellStyle name="SAPBEXheaderItem 3 9 5" xfId="30024"/>
    <cellStyle name="SAPBEXheaderItem 4" xfId="862"/>
    <cellStyle name="SAPBEXheaderItem 4 10" xfId="30025"/>
    <cellStyle name="SAPBEXheaderItem 4 2" xfId="30026"/>
    <cellStyle name="SAPBEXheaderItem 4 2 2" xfId="30027"/>
    <cellStyle name="SAPBEXheaderItem 4 2 2 2" xfId="30028"/>
    <cellStyle name="SAPBEXheaderItem 4 2 2 2 2" xfId="30029"/>
    <cellStyle name="SAPBEXheaderItem 4 2 2 3" xfId="30030"/>
    <cellStyle name="SAPBEXheaderItem 4 2 2 3 2" xfId="30031"/>
    <cellStyle name="SAPBEXheaderItem 4 2 2 4" xfId="30032"/>
    <cellStyle name="SAPBEXheaderItem 4 2 3" xfId="30033"/>
    <cellStyle name="SAPBEXheaderItem 4 2 3 2" xfId="30034"/>
    <cellStyle name="SAPBEXheaderItem 4 2 4" xfId="30035"/>
    <cellStyle name="SAPBEXheaderItem 4 2 4 2" xfId="30036"/>
    <cellStyle name="SAPBEXheaderItem 4 2 5" xfId="30037"/>
    <cellStyle name="SAPBEXheaderItem 4 3" xfId="30038"/>
    <cellStyle name="SAPBEXheaderItem 4 3 2" xfId="30039"/>
    <cellStyle name="SAPBEXheaderItem 4 3 2 2" xfId="30040"/>
    <cellStyle name="SAPBEXheaderItem 4 3 2 2 2" xfId="30041"/>
    <cellStyle name="SAPBEXheaderItem 4 3 2 3" xfId="30042"/>
    <cellStyle name="SAPBEXheaderItem 4 3 2 3 2" xfId="30043"/>
    <cellStyle name="SAPBEXheaderItem 4 3 2 4" xfId="30044"/>
    <cellStyle name="SAPBEXheaderItem 4 3 3" xfId="30045"/>
    <cellStyle name="SAPBEXheaderItem 4 3 3 2" xfId="30046"/>
    <cellStyle name="SAPBEXheaderItem 4 3 4" xfId="30047"/>
    <cellStyle name="SAPBEXheaderItem 4 3 4 2" xfId="30048"/>
    <cellStyle name="SAPBEXheaderItem 4 3 5" xfId="30049"/>
    <cellStyle name="SAPBEXheaderItem 4 4" xfId="30050"/>
    <cellStyle name="SAPBEXheaderItem 4 4 2" xfId="30051"/>
    <cellStyle name="SAPBEXheaderItem 4 4 2 2" xfId="30052"/>
    <cellStyle name="SAPBEXheaderItem 4 4 2 2 2" xfId="30053"/>
    <cellStyle name="SAPBEXheaderItem 4 4 2 3" xfId="30054"/>
    <cellStyle name="SAPBEXheaderItem 4 4 2 3 2" xfId="30055"/>
    <cellStyle name="SAPBEXheaderItem 4 4 2 4" xfId="30056"/>
    <cellStyle name="SAPBEXheaderItem 4 4 3" xfId="30057"/>
    <cellStyle name="SAPBEXheaderItem 4 4 3 2" xfId="30058"/>
    <cellStyle name="SAPBEXheaderItem 4 4 4" xfId="30059"/>
    <cellStyle name="SAPBEXheaderItem 4 4 4 2" xfId="30060"/>
    <cellStyle name="SAPBEXheaderItem 4 4 5" xfId="30061"/>
    <cellStyle name="SAPBEXheaderItem 4 5" xfId="30062"/>
    <cellStyle name="SAPBEXheaderItem 4 5 2" xfId="30063"/>
    <cellStyle name="SAPBEXheaderItem 4 5 2 2" xfId="30064"/>
    <cellStyle name="SAPBEXheaderItem 4 5 2 2 2" xfId="30065"/>
    <cellStyle name="SAPBEXheaderItem 4 5 2 3" xfId="30066"/>
    <cellStyle name="SAPBEXheaderItem 4 5 2 3 2" xfId="30067"/>
    <cellStyle name="SAPBEXheaderItem 4 5 2 4" xfId="30068"/>
    <cellStyle name="SAPBEXheaderItem 4 5 3" xfId="30069"/>
    <cellStyle name="SAPBEXheaderItem 4 5 3 2" xfId="30070"/>
    <cellStyle name="SAPBEXheaderItem 4 5 4" xfId="30071"/>
    <cellStyle name="SAPBEXheaderItem 4 5 4 2" xfId="30072"/>
    <cellStyle name="SAPBEXheaderItem 4 5 5" xfId="30073"/>
    <cellStyle name="SAPBEXheaderItem 4 6" xfId="30074"/>
    <cellStyle name="SAPBEXheaderItem 4 6 2" xfId="30075"/>
    <cellStyle name="SAPBEXheaderItem 4 6 2 2" xfId="30076"/>
    <cellStyle name="SAPBEXheaderItem 4 6 2 2 2" xfId="30077"/>
    <cellStyle name="SAPBEXheaderItem 4 6 2 3" xfId="30078"/>
    <cellStyle name="SAPBEXheaderItem 4 6 2 3 2" xfId="30079"/>
    <cellStyle name="SAPBEXheaderItem 4 6 2 4" xfId="30080"/>
    <cellStyle name="SAPBEXheaderItem 4 6 3" xfId="30081"/>
    <cellStyle name="SAPBEXheaderItem 4 6 3 2" xfId="30082"/>
    <cellStyle name="SAPBEXheaderItem 4 6 4" xfId="30083"/>
    <cellStyle name="SAPBEXheaderItem 4 6 4 2" xfId="30084"/>
    <cellStyle name="SAPBEXheaderItem 4 6 5" xfId="30085"/>
    <cellStyle name="SAPBEXheaderItem 4 7" xfId="30086"/>
    <cellStyle name="SAPBEXheaderItem 4 7 2" xfId="30087"/>
    <cellStyle name="SAPBEXheaderItem 4 7 2 2" xfId="30088"/>
    <cellStyle name="SAPBEXheaderItem 4 7 3" xfId="30089"/>
    <cellStyle name="SAPBEXheaderItem 4 7 3 2" xfId="30090"/>
    <cellStyle name="SAPBEXheaderItem 4 7 4" xfId="30091"/>
    <cellStyle name="SAPBEXheaderItem 4 8" xfId="30092"/>
    <cellStyle name="SAPBEXheaderItem 4 8 2" xfId="30093"/>
    <cellStyle name="SAPBEXheaderItem 4 9" xfId="30094"/>
    <cellStyle name="SAPBEXheaderItem 4 9 2" xfId="30095"/>
    <cellStyle name="SAPBEXheaderItem 5" xfId="863"/>
    <cellStyle name="SAPBEXheaderItem 5 10" xfId="30096"/>
    <cellStyle name="SAPBEXheaderItem 5 2" xfId="30097"/>
    <cellStyle name="SAPBEXheaderItem 5 2 2" xfId="30098"/>
    <cellStyle name="SAPBEXheaderItem 5 2 2 2" xfId="30099"/>
    <cellStyle name="SAPBEXheaderItem 5 2 2 2 2" xfId="30100"/>
    <cellStyle name="SAPBEXheaderItem 5 2 2 3" xfId="30101"/>
    <cellStyle name="SAPBEXheaderItem 5 2 2 3 2" xfId="30102"/>
    <cellStyle name="SAPBEXheaderItem 5 2 2 4" xfId="30103"/>
    <cellStyle name="SAPBEXheaderItem 5 2 3" xfId="30104"/>
    <cellStyle name="SAPBEXheaderItem 5 2 3 2" xfId="30105"/>
    <cellStyle name="SAPBEXheaderItem 5 2 4" xfId="30106"/>
    <cellStyle name="SAPBEXheaderItem 5 2 4 2" xfId="30107"/>
    <cellStyle name="SAPBEXheaderItem 5 2 5" xfId="30108"/>
    <cellStyle name="SAPBEXheaderItem 5 3" xfId="30109"/>
    <cellStyle name="SAPBEXheaderItem 5 3 2" xfId="30110"/>
    <cellStyle name="SAPBEXheaderItem 5 3 2 2" xfId="30111"/>
    <cellStyle name="SAPBEXheaderItem 5 3 2 2 2" xfId="30112"/>
    <cellStyle name="SAPBEXheaderItem 5 3 2 3" xfId="30113"/>
    <cellStyle name="SAPBEXheaderItem 5 3 2 3 2" xfId="30114"/>
    <cellStyle name="SAPBEXheaderItem 5 3 2 4" xfId="30115"/>
    <cellStyle name="SAPBEXheaderItem 5 3 3" xfId="30116"/>
    <cellStyle name="SAPBEXheaderItem 5 3 3 2" xfId="30117"/>
    <cellStyle name="SAPBEXheaderItem 5 3 4" xfId="30118"/>
    <cellStyle name="SAPBEXheaderItem 5 3 4 2" xfId="30119"/>
    <cellStyle name="SAPBEXheaderItem 5 3 5" xfId="30120"/>
    <cellStyle name="SAPBEXheaderItem 5 4" xfId="30121"/>
    <cellStyle name="SAPBEXheaderItem 5 4 2" xfId="30122"/>
    <cellStyle name="SAPBEXheaderItem 5 4 2 2" xfId="30123"/>
    <cellStyle name="SAPBEXheaderItem 5 4 2 2 2" xfId="30124"/>
    <cellStyle name="SAPBEXheaderItem 5 4 2 3" xfId="30125"/>
    <cellStyle name="SAPBEXheaderItem 5 4 2 3 2" xfId="30126"/>
    <cellStyle name="SAPBEXheaderItem 5 4 2 4" xfId="30127"/>
    <cellStyle name="SAPBEXheaderItem 5 4 3" xfId="30128"/>
    <cellStyle name="SAPBEXheaderItem 5 4 3 2" xfId="30129"/>
    <cellStyle name="SAPBEXheaderItem 5 4 4" xfId="30130"/>
    <cellStyle name="SAPBEXheaderItem 5 4 4 2" xfId="30131"/>
    <cellStyle name="SAPBEXheaderItem 5 4 5" xfId="30132"/>
    <cellStyle name="SAPBEXheaderItem 5 5" xfId="30133"/>
    <cellStyle name="SAPBEXheaderItem 5 5 2" xfId="30134"/>
    <cellStyle name="SAPBEXheaderItem 5 5 2 2" xfId="30135"/>
    <cellStyle name="SAPBEXheaderItem 5 5 2 2 2" xfId="30136"/>
    <cellStyle name="SAPBEXheaderItem 5 5 2 3" xfId="30137"/>
    <cellStyle name="SAPBEXheaderItem 5 5 2 3 2" xfId="30138"/>
    <cellStyle name="SAPBEXheaderItem 5 5 2 4" xfId="30139"/>
    <cellStyle name="SAPBEXheaderItem 5 5 3" xfId="30140"/>
    <cellStyle name="SAPBEXheaderItem 5 5 3 2" xfId="30141"/>
    <cellStyle name="SAPBEXheaderItem 5 5 4" xfId="30142"/>
    <cellStyle name="SAPBEXheaderItem 5 5 4 2" xfId="30143"/>
    <cellStyle name="SAPBEXheaderItem 5 5 5" xfId="30144"/>
    <cellStyle name="SAPBEXheaderItem 5 6" xfId="30145"/>
    <cellStyle name="SAPBEXheaderItem 5 6 2" xfId="30146"/>
    <cellStyle name="SAPBEXheaderItem 5 6 2 2" xfId="30147"/>
    <cellStyle name="SAPBEXheaderItem 5 6 2 2 2" xfId="30148"/>
    <cellStyle name="SAPBEXheaderItem 5 6 2 3" xfId="30149"/>
    <cellStyle name="SAPBEXheaderItem 5 6 2 3 2" xfId="30150"/>
    <cellStyle name="SAPBEXheaderItem 5 6 2 4" xfId="30151"/>
    <cellStyle name="SAPBEXheaderItem 5 6 3" xfId="30152"/>
    <cellStyle name="SAPBEXheaderItem 5 6 3 2" xfId="30153"/>
    <cellStyle name="SAPBEXheaderItem 5 6 4" xfId="30154"/>
    <cellStyle name="SAPBEXheaderItem 5 6 4 2" xfId="30155"/>
    <cellStyle name="SAPBEXheaderItem 5 6 5" xfId="30156"/>
    <cellStyle name="SAPBEXheaderItem 5 7" xfId="30157"/>
    <cellStyle name="SAPBEXheaderItem 5 7 2" xfId="30158"/>
    <cellStyle name="SAPBEXheaderItem 5 7 2 2" xfId="30159"/>
    <cellStyle name="SAPBEXheaderItem 5 7 3" xfId="30160"/>
    <cellStyle name="SAPBEXheaderItem 5 7 3 2" xfId="30161"/>
    <cellStyle name="SAPBEXheaderItem 5 7 4" xfId="30162"/>
    <cellStyle name="SAPBEXheaderItem 5 8" xfId="30163"/>
    <cellStyle name="SAPBEXheaderItem 5 8 2" xfId="30164"/>
    <cellStyle name="SAPBEXheaderItem 5 9" xfId="30165"/>
    <cellStyle name="SAPBEXheaderItem 5 9 2" xfId="30166"/>
    <cellStyle name="SAPBEXheaderItem 6" xfId="30167"/>
    <cellStyle name="SAPBEXheaderItem 6 10" xfId="30168"/>
    <cellStyle name="SAPBEXheaderItem 6 2" xfId="30169"/>
    <cellStyle name="SAPBEXheaderItem 6 2 2" xfId="30170"/>
    <cellStyle name="SAPBEXheaderItem 6 2 2 2" xfId="30171"/>
    <cellStyle name="SAPBEXheaderItem 6 2 2 2 2" xfId="30172"/>
    <cellStyle name="SAPBEXheaderItem 6 2 2 3" xfId="30173"/>
    <cellStyle name="SAPBEXheaderItem 6 2 2 3 2" xfId="30174"/>
    <cellStyle name="SAPBEXheaderItem 6 2 2 4" xfId="30175"/>
    <cellStyle name="SAPBEXheaderItem 6 2 3" xfId="30176"/>
    <cellStyle name="SAPBEXheaderItem 6 2 3 2" xfId="30177"/>
    <cellStyle name="SAPBEXheaderItem 6 2 4" xfId="30178"/>
    <cellStyle name="SAPBEXheaderItem 6 2 4 2" xfId="30179"/>
    <cellStyle name="SAPBEXheaderItem 6 2 5" xfId="30180"/>
    <cellStyle name="SAPBEXheaderItem 6 3" xfId="30181"/>
    <cellStyle name="SAPBEXheaderItem 6 3 2" xfId="30182"/>
    <cellStyle name="SAPBEXheaderItem 6 3 2 2" xfId="30183"/>
    <cellStyle name="SAPBEXheaderItem 6 3 2 2 2" xfId="30184"/>
    <cellStyle name="SAPBEXheaderItem 6 3 2 3" xfId="30185"/>
    <cellStyle name="SAPBEXheaderItem 6 3 2 3 2" xfId="30186"/>
    <cellStyle name="SAPBEXheaderItem 6 3 2 4" xfId="30187"/>
    <cellStyle name="SAPBEXheaderItem 6 3 3" xfId="30188"/>
    <cellStyle name="SAPBEXheaderItem 6 3 3 2" xfId="30189"/>
    <cellStyle name="SAPBEXheaderItem 6 3 4" xfId="30190"/>
    <cellStyle name="SAPBEXheaderItem 6 3 4 2" xfId="30191"/>
    <cellStyle name="SAPBEXheaderItem 6 3 5" xfId="30192"/>
    <cellStyle name="SAPBEXheaderItem 6 4" xfId="30193"/>
    <cellStyle name="SAPBEXheaderItem 6 4 2" xfId="30194"/>
    <cellStyle name="SAPBEXheaderItem 6 4 2 2" xfId="30195"/>
    <cellStyle name="SAPBEXheaderItem 6 4 2 2 2" xfId="30196"/>
    <cellStyle name="SAPBEXheaderItem 6 4 2 3" xfId="30197"/>
    <cellStyle name="SAPBEXheaderItem 6 4 2 3 2" xfId="30198"/>
    <cellStyle name="SAPBEXheaderItem 6 4 2 4" xfId="30199"/>
    <cellStyle name="SAPBEXheaderItem 6 4 3" xfId="30200"/>
    <cellStyle name="SAPBEXheaderItem 6 4 3 2" xfId="30201"/>
    <cellStyle name="SAPBEXheaderItem 6 4 4" xfId="30202"/>
    <cellStyle name="SAPBEXheaderItem 6 4 4 2" xfId="30203"/>
    <cellStyle name="SAPBEXheaderItem 6 4 5" xfId="30204"/>
    <cellStyle name="SAPBEXheaderItem 6 5" xfId="30205"/>
    <cellStyle name="SAPBEXheaderItem 6 5 2" xfId="30206"/>
    <cellStyle name="SAPBEXheaderItem 6 5 2 2" xfId="30207"/>
    <cellStyle name="SAPBEXheaderItem 6 5 2 2 2" xfId="30208"/>
    <cellStyle name="SAPBEXheaderItem 6 5 2 3" xfId="30209"/>
    <cellStyle name="SAPBEXheaderItem 6 5 2 3 2" xfId="30210"/>
    <cellStyle name="SAPBEXheaderItem 6 5 2 4" xfId="30211"/>
    <cellStyle name="SAPBEXheaderItem 6 5 3" xfId="30212"/>
    <cellStyle name="SAPBEXheaderItem 6 5 3 2" xfId="30213"/>
    <cellStyle name="SAPBEXheaderItem 6 5 4" xfId="30214"/>
    <cellStyle name="SAPBEXheaderItem 6 5 4 2" xfId="30215"/>
    <cellStyle name="SAPBEXheaderItem 6 5 5" xfId="30216"/>
    <cellStyle name="SAPBEXheaderItem 6 6" xfId="30217"/>
    <cellStyle name="SAPBEXheaderItem 6 6 2" xfId="30218"/>
    <cellStyle name="SAPBEXheaderItem 6 6 2 2" xfId="30219"/>
    <cellStyle name="SAPBEXheaderItem 6 6 2 2 2" xfId="30220"/>
    <cellStyle name="SAPBEXheaderItem 6 6 2 3" xfId="30221"/>
    <cellStyle name="SAPBEXheaderItem 6 6 2 3 2" xfId="30222"/>
    <cellStyle name="SAPBEXheaderItem 6 6 2 4" xfId="30223"/>
    <cellStyle name="SAPBEXheaderItem 6 6 3" xfId="30224"/>
    <cellStyle name="SAPBEXheaderItem 6 6 3 2" xfId="30225"/>
    <cellStyle name="SAPBEXheaderItem 6 6 4" xfId="30226"/>
    <cellStyle name="SAPBEXheaderItem 6 6 4 2" xfId="30227"/>
    <cellStyle name="SAPBEXheaderItem 6 6 5" xfId="30228"/>
    <cellStyle name="SAPBEXheaderItem 6 7" xfId="30229"/>
    <cellStyle name="SAPBEXheaderItem 6 7 2" xfId="30230"/>
    <cellStyle name="SAPBEXheaderItem 6 7 2 2" xfId="30231"/>
    <cellStyle name="SAPBEXheaderItem 6 7 3" xfId="30232"/>
    <cellStyle name="SAPBEXheaderItem 6 7 3 2" xfId="30233"/>
    <cellStyle name="SAPBEXheaderItem 6 7 4" xfId="30234"/>
    <cellStyle name="SAPBEXheaderItem 6 8" xfId="30235"/>
    <cellStyle name="SAPBEXheaderItem 6 8 2" xfId="30236"/>
    <cellStyle name="SAPBEXheaderItem 6 9" xfId="30237"/>
    <cellStyle name="SAPBEXheaderItem 6 9 2" xfId="30238"/>
    <cellStyle name="SAPBEXheaderItem 7" xfId="30239"/>
    <cellStyle name="SAPBEXheaderItem 7 2" xfId="30240"/>
    <cellStyle name="SAPBEXheaderItem 7 2 2" xfId="30241"/>
    <cellStyle name="SAPBEXheaderItem 7 2 2 2" xfId="30242"/>
    <cellStyle name="SAPBEXheaderItem 7 2 3" xfId="30243"/>
    <cellStyle name="SAPBEXheaderItem 7 2 3 2" xfId="30244"/>
    <cellStyle name="SAPBEXheaderItem 7 2 4" xfId="30245"/>
    <cellStyle name="SAPBEXheaderItem 7 3" xfId="30246"/>
    <cellStyle name="SAPBEXheaderItem 7 3 2" xfId="30247"/>
    <cellStyle name="SAPBEXheaderItem 7 4" xfId="30248"/>
    <cellStyle name="SAPBEXheaderItem 7 4 2" xfId="30249"/>
    <cellStyle name="SAPBEXheaderItem 7 5" xfId="30250"/>
    <cellStyle name="SAPBEXheaderItem 8" xfId="30251"/>
    <cellStyle name="SAPBEXheaderItem 8 2" xfId="30252"/>
    <cellStyle name="SAPBEXheaderItem 8 2 2" xfId="30253"/>
    <cellStyle name="SAPBEXheaderItem 8 2 2 2" xfId="30254"/>
    <cellStyle name="SAPBEXheaderItem 8 2 3" xfId="30255"/>
    <cellStyle name="SAPBEXheaderItem 8 2 3 2" xfId="30256"/>
    <cellStyle name="SAPBEXheaderItem 8 2 4" xfId="30257"/>
    <cellStyle name="SAPBEXheaderItem 8 3" xfId="30258"/>
    <cellStyle name="SAPBEXheaderItem 8 3 2" xfId="30259"/>
    <cellStyle name="SAPBEXheaderItem 8 4" xfId="30260"/>
    <cellStyle name="SAPBEXheaderItem 8 4 2" xfId="30261"/>
    <cellStyle name="SAPBEXheaderItem 8 5" xfId="30262"/>
    <cellStyle name="SAPBEXheaderItem 9" xfId="30263"/>
    <cellStyle name="SAPBEXheaderItem 9 2" xfId="30264"/>
    <cellStyle name="SAPBEXheaderItem 9 2 2" xfId="30265"/>
    <cellStyle name="SAPBEXheaderItem 9 2 2 2" xfId="30266"/>
    <cellStyle name="SAPBEXheaderItem 9 2 3" xfId="30267"/>
    <cellStyle name="SAPBEXheaderItem 9 2 3 2" xfId="30268"/>
    <cellStyle name="SAPBEXheaderItem 9 2 4" xfId="30269"/>
    <cellStyle name="SAPBEXheaderItem 9 3" xfId="30270"/>
    <cellStyle name="SAPBEXheaderItem 9 3 2" xfId="30271"/>
    <cellStyle name="SAPBEXheaderItem 9 4" xfId="30272"/>
    <cellStyle name="SAPBEXheaderItem 9 4 2" xfId="30273"/>
    <cellStyle name="SAPBEXheaderItem 9 5" xfId="30274"/>
    <cellStyle name="SAPBEXheaderItem_FPL Georgia Tax As of October 2010" xfId="864"/>
    <cellStyle name="SAPBEXheaderText" xfId="865"/>
    <cellStyle name="SAPBEXheaderText 10" xfId="30275"/>
    <cellStyle name="SAPBEXheaderText 10 2" xfId="30276"/>
    <cellStyle name="SAPBEXheaderText 10 2 2" xfId="30277"/>
    <cellStyle name="SAPBEXheaderText 10 2 2 2" xfId="30278"/>
    <cellStyle name="SAPBEXheaderText 10 2 3" xfId="30279"/>
    <cellStyle name="SAPBEXheaderText 10 2 3 2" xfId="30280"/>
    <cellStyle name="SAPBEXheaderText 10 2 4" xfId="30281"/>
    <cellStyle name="SAPBEXheaderText 10 3" xfId="30282"/>
    <cellStyle name="SAPBEXheaderText 10 3 2" xfId="30283"/>
    <cellStyle name="SAPBEXheaderText 10 4" xfId="30284"/>
    <cellStyle name="SAPBEXheaderText 10 4 2" xfId="30285"/>
    <cellStyle name="SAPBEXheaderText 10 5" xfId="30286"/>
    <cellStyle name="SAPBEXheaderText 11" xfId="30287"/>
    <cellStyle name="SAPBEXheaderText 11 2" xfId="30288"/>
    <cellStyle name="SAPBEXheaderText 11 2 2" xfId="30289"/>
    <cellStyle name="SAPBEXheaderText 11 3" xfId="30290"/>
    <cellStyle name="SAPBEXheaderText 11 3 2" xfId="30291"/>
    <cellStyle name="SAPBEXheaderText 11 4" xfId="30292"/>
    <cellStyle name="SAPBEXheaderText 12" xfId="30293"/>
    <cellStyle name="SAPBEXheaderText 12 2" xfId="30294"/>
    <cellStyle name="SAPBEXheaderText 12 2 2" xfId="30295"/>
    <cellStyle name="SAPBEXheaderText 12 3" xfId="30296"/>
    <cellStyle name="SAPBEXheaderText 12 3 2" xfId="30297"/>
    <cellStyle name="SAPBEXheaderText 12 4" xfId="30298"/>
    <cellStyle name="SAPBEXheaderText 13" xfId="30299"/>
    <cellStyle name="SAPBEXheaderText 13 2" xfId="30300"/>
    <cellStyle name="SAPBEXheaderText 13 2 2" xfId="30301"/>
    <cellStyle name="SAPBEXheaderText 13 3" xfId="30302"/>
    <cellStyle name="SAPBEXheaderText 13 3 2" xfId="30303"/>
    <cellStyle name="SAPBEXheaderText 13 4" xfId="30304"/>
    <cellStyle name="SAPBEXheaderText 14" xfId="30305"/>
    <cellStyle name="SAPBEXheaderText 14 2" xfId="30306"/>
    <cellStyle name="SAPBEXheaderText 14 2 2" xfId="30307"/>
    <cellStyle name="SAPBEXheaderText 14 3" xfId="30308"/>
    <cellStyle name="SAPBEXheaderText 14 3 2" xfId="30309"/>
    <cellStyle name="SAPBEXheaderText 14 4" xfId="30310"/>
    <cellStyle name="SAPBEXheaderText 15" xfId="30311"/>
    <cellStyle name="SAPBEXheaderText 15 2" xfId="30312"/>
    <cellStyle name="SAPBEXheaderText 15 2 2" xfId="30313"/>
    <cellStyle name="SAPBEXheaderText 15 3" xfId="30314"/>
    <cellStyle name="SAPBEXheaderText 15 3 2" xfId="30315"/>
    <cellStyle name="SAPBEXheaderText 15 4" xfId="30316"/>
    <cellStyle name="SAPBEXheaderText 16" xfId="30317"/>
    <cellStyle name="SAPBEXheaderText 16 2" xfId="30318"/>
    <cellStyle name="SAPBEXheaderText 16 2 2" xfId="30319"/>
    <cellStyle name="SAPBEXheaderText 16 3" xfId="30320"/>
    <cellStyle name="SAPBEXheaderText 17" xfId="30321"/>
    <cellStyle name="SAPBEXheaderText 17 2" xfId="30322"/>
    <cellStyle name="SAPBEXheaderText 17 2 2" xfId="30323"/>
    <cellStyle name="SAPBEXheaderText 17 3" xfId="30324"/>
    <cellStyle name="SAPBEXheaderText 18" xfId="30325"/>
    <cellStyle name="SAPBEXheaderText 18 2" xfId="30326"/>
    <cellStyle name="SAPBEXheaderText 18 2 2" xfId="30327"/>
    <cellStyle name="SAPBEXheaderText 18 3" xfId="30328"/>
    <cellStyle name="SAPBEXheaderText 19" xfId="30329"/>
    <cellStyle name="SAPBEXheaderText 19 2" xfId="30330"/>
    <cellStyle name="SAPBEXheaderText 2" xfId="866"/>
    <cellStyle name="SAPBEXheaderText 2 10" xfId="30331"/>
    <cellStyle name="SAPBEXheaderText 2 10 2" xfId="30332"/>
    <cellStyle name="SAPBEXheaderText 2 10 2 2" xfId="30333"/>
    <cellStyle name="SAPBEXheaderText 2 10 3" xfId="30334"/>
    <cellStyle name="SAPBEXheaderText 2 10 3 2" xfId="30335"/>
    <cellStyle name="SAPBEXheaderText 2 10 4" xfId="30336"/>
    <cellStyle name="SAPBEXheaderText 2 11" xfId="30337"/>
    <cellStyle name="SAPBEXheaderText 2 11 2" xfId="30338"/>
    <cellStyle name="SAPBEXheaderText 2 11 2 2" xfId="30339"/>
    <cellStyle name="SAPBEXheaderText 2 11 3" xfId="30340"/>
    <cellStyle name="SAPBEXheaderText 2 11 3 2" xfId="30341"/>
    <cellStyle name="SAPBEXheaderText 2 11 4" xfId="30342"/>
    <cellStyle name="SAPBEXheaderText 2 12" xfId="30343"/>
    <cellStyle name="SAPBEXheaderText 2 12 2" xfId="30344"/>
    <cellStyle name="SAPBEXheaderText 2 12 2 2" xfId="30345"/>
    <cellStyle name="SAPBEXheaderText 2 12 3" xfId="30346"/>
    <cellStyle name="SAPBEXheaderText 2 12 3 2" xfId="30347"/>
    <cellStyle name="SAPBEXheaderText 2 12 4" xfId="30348"/>
    <cellStyle name="SAPBEXheaderText 2 13" xfId="30349"/>
    <cellStyle name="SAPBEXheaderText 2 13 2" xfId="30350"/>
    <cellStyle name="SAPBEXheaderText 2 13 2 2" xfId="30351"/>
    <cellStyle name="SAPBEXheaderText 2 13 3" xfId="30352"/>
    <cellStyle name="SAPBEXheaderText 2 13 3 2" xfId="30353"/>
    <cellStyle name="SAPBEXheaderText 2 13 4" xfId="30354"/>
    <cellStyle name="SAPBEXheaderText 2 14" xfId="30355"/>
    <cellStyle name="SAPBEXheaderText 2 14 2" xfId="30356"/>
    <cellStyle name="SAPBEXheaderText 2 14 2 2" xfId="30357"/>
    <cellStyle name="SAPBEXheaderText 2 14 3" xfId="30358"/>
    <cellStyle name="SAPBEXheaderText 2 14 3 2" xfId="30359"/>
    <cellStyle name="SAPBEXheaderText 2 14 4" xfId="30360"/>
    <cellStyle name="SAPBEXheaderText 2 15" xfId="30361"/>
    <cellStyle name="SAPBEXheaderText 2 15 2" xfId="30362"/>
    <cellStyle name="SAPBEXheaderText 2 15 2 2" xfId="30363"/>
    <cellStyle name="SAPBEXheaderText 2 15 3" xfId="30364"/>
    <cellStyle name="SAPBEXheaderText 2 16" xfId="30365"/>
    <cellStyle name="SAPBEXheaderText 2 16 2" xfId="30366"/>
    <cellStyle name="SAPBEXheaderText 2 16 2 2" xfId="30367"/>
    <cellStyle name="SAPBEXheaderText 2 16 3" xfId="30368"/>
    <cellStyle name="SAPBEXheaderText 2 17" xfId="30369"/>
    <cellStyle name="SAPBEXheaderText 2 17 2" xfId="30370"/>
    <cellStyle name="SAPBEXheaderText 2 17 2 2" xfId="30371"/>
    <cellStyle name="SAPBEXheaderText 2 17 3" xfId="30372"/>
    <cellStyle name="SAPBEXheaderText 2 18" xfId="30373"/>
    <cellStyle name="SAPBEXheaderText 2 18 2" xfId="30374"/>
    <cellStyle name="SAPBEXheaderText 2 19" xfId="30375"/>
    <cellStyle name="SAPBEXheaderText 2 2" xfId="867"/>
    <cellStyle name="SAPBEXheaderText 2 2 10" xfId="30376"/>
    <cellStyle name="SAPBEXheaderText 2 2 10 2" xfId="30377"/>
    <cellStyle name="SAPBEXheaderText 2 2 10 2 2" xfId="30378"/>
    <cellStyle name="SAPBEXheaderText 2 2 10 3" xfId="30379"/>
    <cellStyle name="SAPBEXheaderText 2 2 10 3 2" xfId="30380"/>
    <cellStyle name="SAPBEXheaderText 2 2 10 4" xfId="30381"/>
    <cellStyle name="SAPBEXheaderText 2 2 11" xfId="30382"/>
    <cellStyle name="SAPBEXheaderText 2 2 11 2" xfId="30383"/>
    <cellStyle name="SAPBEXheaderText 2 2 12" xfId="30384"/>
    <cellStyle name="SAPBEXheaderText 2 2 12 2" xfId="30385"/>
    <cellStyle name="SAPBEXheaderText 2 2 13" xfId="30386"/>
    <cellStyle name="SAPBEXheaderText 2 2 2" xfId="30387"/>
    <cellStyle name="SAPBEXheaderText 2 2 2 10" xfId="30388"/>
    <cellStyle name="SAPBEXheaderText 2 2 2 2" xfId="30389"/>
    <cellStyle name="SAPBEXheaderText 2 2 2 2 2" xfId="30390"/>
    <cellStyle name="SAPBEXheaderText 2 2 2 2 2 2" xfId="30391"/>
    <cellStyle name="SAPBEXheaderText 2 2 2 2 2 2 2" xfId="30392"/>
    <cellStyle name="SAPBEXheaderText 2 2 2 2 2 3" xfId="30393"/>
    <cellStyle name="SAPBEXheaderText 2 2 2 2 2 3 2" xfId="30394"/>
    <cellStyle name="SAPBEXheaderText 2 2 2 2 2 4" xfId="30395"/>
    <cellStyle name="SAPBEXheaderText 2 2 2 2 3" xfId="30396"/>
    <cellStyle name="SAPBEXheaderText 2 2 2 2 3 2" xfId="30397"/>
    <cellStyle name="SAPBEXheaderText 2 2 2 2 4" xfId="30398"/>
    <cellStyle name="SAPBEXheaderText 2 2 2 2 4 2" xfId="30399"/>
    <cellStyle name="SAPBEXheaderText 2 2 2 2 5" xfId="30400"/>
    <cellStyle name="SAPBEXheaderText 2 2 2 3" xfId="30401"/>
    <cellStyle name="SAPBEXheaderText 2 2 2 3 2" xfId="30402"/>
    <cellStyle name="SAPBEXheaderText 2 2 2 3 2 2" xfId="30403"/>
    <cellStyle name="SAPBEXheaderText 2 2 2 3 2 2 2" xfId="30404"/>
    <cellStyle name="SAPBEXheaderText 2 2 2 3 2 3" xfId="30405"/>
    <cellStyle name="SAPBEXheaderText 2 2 2 3 2 3 2" xfId="30406"/>
    <cellStyle name="SAPBEXheaderText 2 2 2 3 2 4" xfId="30407"/>
    <cellStyle name="SAPBEXheaderText 2 2 2 3 3" xfId="30408"/>
    <cellStyle name="SAPBEXheaderText 2 2 2 3 3 2" xfId="30409"/>
    <cellStyle name="SAPBEXheaderText 2 2 2 3 4" xfId="30410"/>
    <cellStyle name="SAPBEXheaderText 2 2 2 3 4 2" xfId="30411"/>
    <cellStyle name="SAPBEXheaderText 2 2 2 3 5" xfId="30412"/>
    <cellStyle name="SAPBEXheaderText 2 2 2 4" xfId="30413"/>
    <cellStyle name="SAPBEXheaderText 2 2 2 4 2" xfId="30414"/>
    <cellStyle name="SAPBEXheaderText 2 2 2 4 2 2" xfId="30415"/>
    <cellStyle name="SAPBEXheaderText 2 2 2 4 2 2 2" xfId="30416"/>
    <cellStyle name="SAPBEXheaderText 2 2 2 4 2 3" xfId="30417"/>
    <cellStyle name="SAPBEXheaderText 2 2 2 4 2 3 2" xfId="30418"/>
    <cellStyle name="SAPBEXheaderText 2 2 2 4 2 4" xfId="30419"/>
    <cellStyle name="SAPBEXheaderText 2 2 2 4 3" xfId="30420"/>
    <cellStyle name="SAPBEXheaderText 2 2 2 4 3 2" xfId="30421"/>
    <cellStyle name="SAPBEXheaderText 2 2 2 4 4" xfId="30422"/>
    <cellStyle name="SAPBEXheaderText 2 2 2 4 4 2" xfId="30423"/>
    <cellStyle name="SAPBEXheaderText 2 2 2 4 5" xfId="30424"/>
    <cellStyle name="SAPBEXheaderText 2 2 2 5" xfId="30425"/>
    <cellStyle name="SAPBEXheaderText 2 2 2 5 2" xfId="30426"/>
    <cellStyle name="SAPBEXheaderText 2 2 2 5 2 2" xfId="30427"/>
    <cellStyle name="SAPBEXheaderText 2 2 2 5 2 2 2" xfId="30428"/>
    <cellStyle name="SAPBEXheaderText 2 2 2 5 2 3" xfId="30429"/>
    <cellStyle name="SAPBEXheaderText 2 2 2 5 2 3 2" xfId="30430"/>
    <cellStyle name="SAPBEXheaderText 2 2 2 5 2 4" xfId="30431"/>
    <cellStyle name="SAPBEXheaderText 2 2 2 5 3" xfId="30432"/>
    <cellStyle name="SAPBEXheaderText 2 2 2 5 3 2" xfId="30433"/>
    <cellStyle name="SAPBEXheaderText 2 2 2 5 4" xfId="30434"/>
    <cellStyle name="SAPBEXheaderText 2 2 2 5 4 2" xfId="30435"/>
    <cellStyle name="SAPBEXheaderText 2 2 2 5 5" xfId="30436"/>
    <cellStyle name="SAPBEXheaderText 2 2 2 6" xfId="30437"/>
    <cellStyle name="SAPBEXheaderText 2 2 2 6 2" xfId="30438"/>
    <cellStyle name="SAPBEXheaderText 2 2 2 6 2 2" xfId="30439"/>
    <cellStyle name="SAPBEXheaderText 2 2 2 6 2 2 2" xfId="30440"/>
    <cellStyle name="SAPBEXheaderText 2 2 2 6 2 3" xfId="30441"/>
    <cellStyle name="SAPBEXheaderText 2 2 2 6 2 3 2" xfId="30442"/>
    <cellStyle name="SAPBEXheaderText 2 2 2 6 2 4" xfId="30443"/>
    <cellStyle name="SAPBEXheaderText 2 2 2 6 3" xfId="30444"/>
    <cellStyle name="SAPBEXheaderText 2 2 2 6 3 2" xfId="30445"/>
    <cellStyle name="SAPBEXheaderText 2 2 2 6 4" xfId="30446"/>
    <cellStyle name="SAPBEXheaderText 2 2 2 6 4 2" xfId="30447"/>
    <cellStyle name="SAPBEXheaderText 2 2 2 6 5" xfId="30448"/>
    <cellStyle name="SAPBEXheaderText 2 2 2 7" xfId="30449"/>
    <cellStyle name="SAPBEXheaderText 2 2 2 7 2" xfId="30450"/>
    <cellStyle name="SAPBEXheaderText 2 2 2 7 2 2" xfId="30451"/>
    <cellStyle name="SAPBEXheaderText 2 2 2 7 3" xfId="30452"/>
    <cellStyle name="SAPBEXheaderText 2 2 2 7 3 2" xfId="30453"/>
    <cellStyle name="SAPBEXheaderText 2 2 2 7 4" xfId="30454"/>
    <cellStyle name="SAPBEXheaderText 2 2 2 8" xfId="30455"/>
    <cellStyle name="SAPBEXheaderText 2 2 2 8 2" xfId="30456"/>
    <cellStyle name="SAPBEXheaderText 2 2 2 9" xfId="30457"/>
    <cellStyle name="SAPBEXheaderText 2 2 2 9 2" xfId="30458"/>
    <cellStyle name="SAPBEXheaderText 2 2 3" xfId="30459"/>
    <cellStyle name="SAPBEXheaderText 2 2 3 10" xfId="30460"/>
    <cellStyle name="SAPBEXheaderText 2 2 3 2" xfId="30461"/>
    <cellStyle name="SAPBEXheaderText 2 2 3 2 2" xfId="30462"/>
    <cellStyle name="SAPBEXheaderText 2 2 3 2 2 2" xfId="30463"/>
    <cellStyle name="SAPBEXheaderText 2 2 3 2 2 2 2" xfId="30464"/>
    <cellStyle name="SAPBEXheaderText 2 2 3 2 2 3" xfId="30465"/>
    <cellStyle name="SAPBEXheaderText 2 2 3 2 2 3 2" xfId="30466"/>
    <cellStyle name="SAPBEXheaderText 2 2 3 2 2 4" xfId="30467"/>
    <cellStyle name="SAPBEXheaderText 2 2 3 2 3" xfId="30468"/>
    <cellStyle name="SAPBEXheaderText 2 2 3 2 3 2" xfId="30469"/>
    <cellStyle name="SAPBEXheaderText 2 2 3 2 4" xfId="30470"/>
    <cellStyle name="SAPBEXheaderText 2 2 3 2 4 2" xfId="30471"/>
    <cellStyle name="SAPBEXheaderText 2 2 3 2 5" xfId="30472"/>
    <cellStyle name="SAPBEXheaderText 2 2 3 3" xfId="30473"/>
    <cellStyle name="SAPBEXheaderText 2 2 3 3 2" xfId="30474"/>
    <cellStyle name="SAPBEXheaderText 2 2 3 3 2 2" xfId="30475"/>
    <cellStyle name="SAPBEXheaderText 2 2 3 3 2 2 2" xfId="30476"/>
    <cellStyle name="SAPBEXheaderText 2 2 3 3 2 3" xfId="30477"/>
    <cellStyle name="SAPBEXheaderText 2 2 3 3 2 3 2" xfId="30478"/>
    <cellStyle name="SAPBEXheaderText 2 2 3 3 2 4" xfId="30479"/>
    <cellStyle name="SAPBEXheaderText 2 2 3 3 3" xfId="30480"/>
    <cellStyle name="SAPBEXheaderText 2 2 3 3 3 2" xfId="30481"/>
    <cellStyle name="SAPBEXheaderText 2 2 3 3 4" xfId="30482"/>
    <cellStyle name="SAPBEXheaderText 2 2 3 3 4 2" xfId="30483"/>
    <cellStyle name="SAPBEXheaderText 2 2 3 3 5" xfId="30484"/>
    <cellStyle name="SAPBEXheaderText 2 2 3 4" xfId="30485"/>
    <cellStyle name="SAPBEXheaderText 2 2 3 4 2" xfId="30486"/>
    <cellStyle name="SAPBEXheaderText 2 2 3 4 2 2" xfId="30487"/>
    <cellStyle name="SAPBEXheaderText 2 2 3 4 2 2 2" xfId="30488"/>
    <cellStyle name="SAPBEXheaderText 2 2 3 4 2 3" xfId="30489"/>
    <cellStyle name="SAPBEXheaderText 2 2 3 4 2 3 2" xfId="30490"/>
    <cellStyle name="SAPBEXheaderText 2 2 3 4 2 4" xfId="30491"/>
    <cellStyle name="SAPBEXheaderText 2 2 3 4 3" xfId="30492"/>
    <cellStyle name="SAPBEXheaderText 2 2 3 4 3 2" xfId="30493"/>
    <cellStyle name="SAPBEXheaderText 2 2 3 4 4" xfId="30494"/>
    <cellStyle name="SAPBEXheaderText 2 2 3 4 4 2" xfId="30495"/>
    <cellStyle name="SAPBEXheaderText 2 2 3 4 5" xfId="30496"/>
    <cellStyle name="SAPBEXheaderText 2 2 3 5" xfId="30497"/>
    <cellStyle name="SAPBEXheaderText 2 2 3 5 2" xfId="30498"/>
    <cellStyle name="SAPBEXheaderText 2 2 3 5 2 2" xfId="30499"/>
    <cellStyle name="SAPBEXheaderText 2 2 3 5 2 2 2" xfId="30500"/>
    <cellStyle name="SAPBEXheaderText 2 2 3 5 2 3" xfId="30501"/>
    <cellStyle name="SAPBEXheaderText 2 2 3 5 2 3 2" xfId="30502"/>
    <cellStyle name="SAPBEXheaderText 2 2 3 5 2 4" xfId="30503"/>
    <cellStyle name="SAPBEXheaderText 2 2 3 5 3" xfId="30504"/>
    <cellStyle name="SAPBEXheaderText 2 2 3 5 3 2" xfId="30505"/>
    <cellStyle name="SAPBEXheaderText 2 2 3 5 4" xfId="30506"/>
    <cellStyle name="SAPBEXheaderText 2 2 3 5 4 2" xfId="30507"/>
    <cellStyle name="SAPBEXheaderText 2 2 3 5 5" xfId="30508"/>
    <cellStyle name="SAPBEXheaderText 2 2 3 6" xfId="30509"/>
    <cellStyle name="SAPBEXheaderText 2 2 3 6 2" xfId="30510"/>
    <cellStyle name="SAPBEXheaderText 2 2 3 6 2 2" xfId="30511"/>
    <cellStyle name="SAPBEXheaderText 2 2 3 6 2 2 2" xfId="30512"/>
    <cellStyle name="SAPBEXheaderText 2 2 3 6 2 3" xfId="30513"/>
    <cellStyle name="SAPBEXheaderText 2 2 3 6 2 3 2" xfId="30514"/>
    <cellStyle name="SAPBEXheaderText 2 2 3 6 2 4" xfId="30515"/>
    <cellStyle name="SAPBEXheaderText 2 2 3 6 3" xfId="30516"/>
    <cellStyle name="SAPBEXheaderText 2 2 3 6 3 2" xfId="30517"/>
    <cellStyle name="SAPBEXheaderText 2 2 3 6 4" xfId="30518"/>
    <cellStyle name="SAPBEXheaderText 2 2 3 6 4 2" xfId="30519"/>
    <cellStyle name="SAPBEXheaderText 2 2 3 6 5" xfId="30520"/>
    <cellStyle name="SAPBEXheaderText 2 2 3 7" xfId="30521"/>
    <cellStyle name="SAPBEXheaderText 2 2 3 7 2" xfId="30522"/>
    <cellStyle name="SAPBEXheaderText 2 2 3 7 2 2" xfId="30523"/>
    <cellStyle name="SAPBEXheaderText 2 2 3 7 3" xfId="30524"/>
    <cellStyle name="SAPBEXheaderText 2 2 3 7 3 2" xfId="30525"/>
    <cellStyle name="SAPBEXheaderText 2 2 3 7 4" xfId="30526"/>
    <cellStyle name="SAPBEXheaderText 2 2 3 8" xfId="30527"/>
    <cellStyle name="SAPBEXheaderText 2 2 3 8 2" xfId="30528"/>
    <cellStyle name="SAPBEXheaderText 2 2 3 9" xfId="30529"/>
    <cellStyle name="SAPBEXheaderText 2 2 3 9 2" xfId="30530"/>
    <cellStyle name="SAPBEXheaderText 2 2 4" xfId="30531"/>
    <cellStyle name="SAPBEXheaderText 2 2 4 10" xfId="30532"/>
    <cellStyle name="SAPBEXheaderText 2 2 4 2" xfId="30533"/>
    <cellStyle name="SAPBEXheaderText 2 2 4 2 2" xfId="30534"/>
    <cellStyle name="SAPBEXheaderText 2 2 4 2 2 2" xfId="30535"/>
    <cellStyle name="SAPBEXheaderText 2 2 4 2 2 2 2" xfId="30536"/>
    <cellStyle name="SAPBEXheaderText 2 2 4 2 2 3" xfId="30537"/>
    <cellStyle name="SAPBEXheaderText 2 2 4 2 2 3 2" xfId="30538"/>
    <cellStyle name="SAPBEXheaderText 2 2 4 2 2 4" xfId="30539"/>
    <cellStyle name="SAPBEXheaderText 2 2 4 2 3" xfId="30540"/>
    <cellStyle name="SAPBEXheaderText 2 2 4 2 3 2" xfId="30541"/>
    <cellStyle name="SAPBEXheaderText 2 2 4 2 4" xfId="30542"/>
    <cellStyle name="SAPBEXheaderText 2 2 4 2 4 2" xfId="30543"/>
    <cellStyle name="SAPBEXheaderText 2 2 4 2 5" xfId="30544"/>
    <cellStyle name="SAPBEXheaderText 2 2 4 3" xfId="30545"/>
    <cellStyle name="SAPBEXheaderText 2 2 4 3 2" xfId="30546"/>
    <cellStyle name="SAPBEXheaderText 2 2 4 3 2 2" xfId="30547"/>
    <cellStyle name="SAPBEXheaderText 2 2 4 3 2 2 2" xfId="30548"/>
    <cellStyle name="SAPBEXheaderText 2 2 4 3 2 3" xfId="30549"/>
    <cellStyle name="SAPBEXheaderText 2 2 4 3 2 3 2" xfId="30550"/>
    <cellStyle name="SAPBEXheaderText 2 2 4 3 2 4" xfId="30551"/>
    <cellStyle name="SAPBEXheaderText 2 2 4 3 3" xfId="30552"/>
    <cellStyle name="SAPBEXheaderText 2 2 4 3 3 2" xfId="30553"/>
    <cellStyle name="SAPBEXheaderText 2 2 4 3 4" xfId="30554"/>
    <cellStyle name="SAPBEXheaderText 2 2 4 3 4 2" xfId="30555"/>
    <cellStyle name="SAPBEXheaderText 2 2 4 3 5" xfId="30556"/>
    <cellStyle name="SAPBEXheaderText 2 2 4 4" xfId="30557"/>
    <cellStyle name="SAPBEXheaderText 2 2 4 4 2" xfId="30558"/>
    <cellStyle name="SAPBEXheaderText 2 2 4 4 2 2" xfId="30559"/>
    <cellStyle name="SAPBEXheaderText 2 2 4 4 2 2 2" xfId="30560"/>
    <cellStyle name="SAPBEXheaderText 2 2 4 4 2 3" xfId="30561"/>
    <cellStyle name="SAPBEXheaderText 2 2 4 4 2 3 2" xfId="30562"/>
    <cellStyle name="SAPBEXheaderText 2 2 4 4 2 4" xfId="30563"/>
    <cellStyle name="SAPBEXheaderText 2 2 4 4 3" xfId="30564"/>
    <cellStyle name="SAPBEXheaderText 2 2 4 4 3 2" xfId="30565"/>
    <cellStyle name="SAPBEXheaderText 2 2 4 4 4" xfId="30566"/>
    <cellStyle name="SAPBEXheaderText 2 2 4 4 4 2" xfId="30567"/>
    <cellStyle name="SAPBEXheaderText 2 2 4 4 5" xfId="30568"/>
    <cellStyle name="SAPBEXheaderText 2 2 4 5" xfId="30569"/>
    <cellStyle name="SAPBEXheaderText 2 2 4 5 2" xfId="30570"/>
    <cellStyle name="SAPBEXheaderText 2 2 4 5 2 2" xfId="30571"/>
    <cellStyle name="SAPBEXheaderText 2 2 4 5 2 2 2" xfId="30572"/>
    <cellStyle name="SAPBEXheaderText 2 2 4 5 2 3" xfId="30573"/>
    <cellStyle name="SAPBEXheaderText 2 2 4 5 2 3 2" xfId="30574"/>
    <cellStyle name="SAPBEXheaderText 2 2 4 5 2 4" xfId="30575"/>
    <cellStyle name="SAPBEXheaderText 2 2 4 5 3" xfId="30576"/>
    <cellStyle name="SAPBEXheaderText 2 2 4 5 3 2" xfId="30577"/>
    <cellStyle name="SAPBEXheaderText 2 2 4 5 4" xfId="30578"/>
    <cellStyle name="SAPBEXheaderText 2 2 4 5 4 2" xfId="30579"/>
    <cellStyle name="SAPBEXheaderText 2 2 4 5 5" xfId="30580"/>
    <cellStyle name="SAPBEXheaderText 2 2 4 6" xfId="30581"/>
    <cellStyle name="SAPBEXheaderText 2 2 4 6 2" xfId="30582"/>
    <cellStyle name="SAPBEXheaderText 2 2 4 6 2 2" xfId="30583"/>
    <cellStyle name="SAPBEXheaderText 2 2 4 6 2 2 2" xfId="30584"/>
    <cellStyle name="SAPBEXheaderText 2 2 4 6 2 3" xfId="30585"/>
    <cellStyle name="SAPBEXheaderText 2 2 4 6 2 3 2" xfId="30586"/>
    <cellStyle name="SAPBEXheaderText 2 2 4 6 2 4" xfId="30587"/>
    <cellStyle name="SAPBEXheaderText 2 2 4 6 3" xfId="30588"/>
    <cellStyle name="SAPBEXheaderText 2 2 4 6 3 2" xfId="30589"/>
    <cellStyle name="SAPBEXheaderText 2 2 4 6 4" xfId="30590"/>
    <cellStyle name="SAPBEXheaderText 2 2 4 6 4 2" xfId="30591"/>
    <cellStyle name="SAPBEXheaderText 2 2 4 6 5" xfId="30592"/>
    <cellStyle name="SAPBEXheaderText 2 2 4 7" xfId="30593"/>
    <cellStyle name="SAPBEXheaderText 2 2 4 7 2" xfId="30594"/>
    <cellStyle name="SAPBEXheaderText 2 2 4 7 2 2" xfId="30595"/>
    <cellStyle name="SAPBEXheaderText 2 2 4 7 3" xfId="30596"/>
    <cellStyle name="SAPBEXheaderText 2 2 4 7 3 2" xfId="30597"/>
    <cellStyle name="SAPBEXheaderText 2 2 4 7 4" xfId="30598"/>
    <cellStyle name="SAPBEXheaderText 2 2 4 8" xfId="30599"/>
    <cellStyle name="SAPBEXheaderText 2 2 4 8 2" xfId="30600"/>
    <cellStyle name="SAPBEXheaderText 2 2 4 9" xfId="30601"/>
    <cellStyle name="SAPBEXheaderText 2 2 4 9 2" xfId="30602"/>
    <cellStyle name="SAPBEXheaderText 2 2 5" xfId="30603"/>
    <cellStyle name="SAPBEXheaderText 2 2 5 2" xfId="30604"/>
    <cellStyle name="SAPBEXheaderText 2 2 5 2 2" xfId="30605"/>
    <cellStyle name="SAPBEXheaderText 2 2 5 2 2 2" xfId="30606"/>
    <cellStyle name="SAPBEXheaderText 2 2 5 2 3" xfId="30607"/>
    <cellStyle name="SAPBEXheaderText 2 2 5 2 3 2" xfId="30608"/>
    <cellStyle name="SAPBEXheaderText 2 2 5 2 4" xfId="30609"/>
    <cellStyle name="SAPBEXheaderText 2 2 5 3" xfId="30610"/>
    <cellStyle name="SAPBEXheaderText 2 2 5 3 2" xfId="30611"/>
    <cellStyle name="SAPBEXheaderText 2 2 5 4" xfId="30612"/>
    <cellStyle name="SAPBEXheaderText 2 2 5 4 2" xfId="30613"/>
    <cellStyle name="SAPBEXheaderText 2 2 5 5" xfId="30614"/>
    <cellStyle name="SAPBEXheaderText 2 2 6" xfId="30615"/>
    <cellStyle name="SAPBEXheaderText 2 2 6 2" xfId="30616"/>
    <cellStyle name="SAPBEXheaderText 2 2 6 2 2" xfId="30617"/>
    <cellStyle name="SAPBEXheaderText 2 2 6 2 2 2" xfId="30618"/>
    <cellStyle name="SAPBEXheaderText 2 2 6 2 3" xfId="30619"/>
    <cellStyle name="SAPBEXheaderText 2 2 6 2 3 2" xfId="30620"/>
    <cellStyle name="SAPBEXheaderText 2 2 6 2 4" xfId="30621"/>
    <cellStyle name="SAPBEXheaderText 2 2 6 3" xfId="30622"/>
    <cellStyle name="SAPBEXheaderText 2 2 6 3 2" xfId="30623"/>
    <cellStyle name="SAPBEXheaderText 2 2 6 4" xfId="30624"/>
    <cellStyle name="SAPBEXheaderText 2 2 6 4 2" xfId="30625"/>
    <cellStyle name="SAPBEXheaderText 2 2 6 5" xfId="30626"/>
    <cellStyle name="SAPBEXheaderText 2 2 7" xfId="30627"/>
    <cellStyle name="SAPBEXheaderText 2 2 7 2" xfId="30628"/>
    <cellStyle name="SAPBEXheaderText 2 2 7 2 2" xfId="30629"/>
    <cellStyle name="SAPBEXheaderText 2 2 7 2 2 2" xfId="30630"/>
    <cellStyle name="SAPBEXheaderText 2 2 7 2 3" xfId="30631"/>
    <cellStyle name="SAPBEXheaderText 2 2 7 2 3 2" xfId="30632"/>
    <cellStyle name="SAPBEXheaderText 2 2 7 2 4" xfId="30633"/>
    <cellStyle name="SAPBEXheaderText 2 2 7 3" xfId="30634"/>
    <cellStyle name="SAPBEXheaderText 2 2 7 3 2" xfId="30635"/>
    <cellStyle name="SAPBEXheaderText 2 2 7 4" xfId="30636"/>
    <cellStyle name="SAPBEXheaderText 2 2 7 4 2" xfId="30637"/>
    <cellStyle name="SAPBEXheaderText 2 2 7 5" xfId="30638"/>
    <cellStyle name="SAPBEXheaderText 2 2 8" xfId="30639"/>
    <cellStyle name="SAPBEXheaderText 2 2 8 2" xfId="30640"/>
    <cellStyle name="SAPBEXheaderText 2 2 8 2 2" xfId="30641"/>
    <cellStyle name="SAPBEXheaderText 2 2 8 2 2 2" xfId="30642"/>
    <cellStyle name="SAPBEXheaderText 2 2 8 2 3" xfId="30643"/>
    <cellStyle name="SAPBEXheaderText 2 2 8 2 3 2" xfId="30644"/>
    <cellStyle name="SAPBEXheaderText 2 2 8 2 4" xfId="30645"/>
    <cellStyle name="SAPBEXheaderText 2 2 8 3" xfId="30646"/>
    <cellStyle name="SAPBEXheaderText 2 2 8 3 2" xfId="30647"/>
    <cellStyle name="SAPBEXheaderText 2 2 8 4" xfId="30648"/>
    <cellStyle name="SAPBEXheaderText 2 2 8 4 2" xfId="30649"/>
    <cellStyle name="SAPBEXheaderText 2 2 8 5" xfId="30650"/>
    <cellStyle name="SAPBEXheaderText 2 2 9" xfId="30651"/>
    <cellStyle name="SAPBEXheaderText 2 2 9 2" xfId="30652"/>
    <cellStyle name="SAPBEXheaderText 2 2 9 2 2" xfId="30653"/>
    <cellStyle name="SAPBEXheaderText 2 2 9 2 2 2" xfId="30654"/>
    <cellStyle name="SAPBEXheaderText 2 2 9 2 3" xfId="30655"/>
    <cellStyle name="SAPBEXheaderText 2 2 9 2 3 2" xfId="30656"/>
    <cellStyle name="SAPBEXheaderText 2 2 9 2 4" xfId="30657"/>
    <cellStyle name="SAPBEXheaderText 2 2 9 3" xfId="30658"/>
    <cellStyle name="SAPBEXheaderText 2 2 9 3 2" xfId="30659"/>
    <cellStyle name="SAPBEXheaderText 2 2 9 4" xfId="30660"/>
    <cellStyle name="SAPBEXheaderText 2 2 9 4 2" xfId="30661"/>
    <cellStyle name="SAPBEXheaderText 2 2 9 5" xfId="30662"/>
    <cellStyle name="SAPBEXheaderText 2 20" xfId="30663"/>
    <cellStyle name="SAPBEXheaderText 2 20 2" xfId="30664"/>
    <cellStyle name="SAPBEXheaderText 2 21" xfId="30665"/>
    <cellStyle name="SAPBEXheaderText 2 3" xfId="30666"/>
    <cellStyle name="SAPBEXheaderText 2 3 10" xfId="30667"/>
    <cellStyle name="SAPBEXheaderText 2 3 2" xfId="30668"/>
    <cellStyle name="SAPBEXheaderText 2 3 2 2" xfId="30669"/>
    <cellStyle name="SAPBEXheaderText 2 3 2 2 2" xfId="30670"/>
    <cellStyle name="SAPBEXheaderText 2 3 2 2 2 2" xfId="30671"/>
    <cellStyle name="SAPBEXheaderText 2 3 2 2 3" xfId="30672"/>
    <cellStyle name="SAPBEXheaderText 2 3 2 2 3 2" xfId="30673"/>
    <cellStyle name="SAPBEXheaderText 2 3 2 2 4" xfId="30674"/>
    <cellStyle name="SAPBEXheaderText 2 3 2 3" xfId="30675"/>
    <cellStyle name="SAPBEXheaderText 2 3 2 3 2" xfId="30676"/>
    <cellStyle name="SAPBEXheaderText 2 3 2 4" xfId="30677"/>
    <cellStyle name="SAPBEXheaderText 2 3 2 4 2" xfId="30678"/>
    <cellStyle name="SAPBEXheaderText 2 3 2 5" xfId="30679"/>
    <cellStyle name="SAPBEXheaderText 2 3 3" xfId="30680"/>
    <cellStyle name="SAPBEXheaderText 2 3 3 2" xfId="30681"/>
    <cellStyle name="SAPBEXheaderText 2 3 3 2 2" xfId="30682"/>
    <cellStyle name="SAPBEXheaderText 2 3 3 2 2 2" xfId="30683"/>
    <cellStyle name="SAPBEXheaderText 2 3 3 2 3" xfId="30684"/>
    <cellStyle name="SAPBEXheaderText 2 3 3 2 3 2" xfId="30685"/>
    <cellStyle name="SAPBEXheaderText 2 3 3 2 4" xfId="30686"/>
    <cellStyle name="SAPBEXheaderText 2 3 3 3" xfId="30687"/>
    <cellStyle name="SAPBEXheaderText 2 3 3 3 2" xfId="30688"/>
    <cellStyle name="SAPBEXheaderText 2 3 3 4" xfId="30689"/>
    <cellStyle name="SAPBEXheaderText 2 3 3 4 2" xfId="30690"/>
    <cellStyle name="SAPBEXheaderText 2 3 3 5" xfId="30691"/>
    <cellStyle name="SAPBEXheaderText 2 3 4" xfId="30692"/>
    <cellStyle name="SAPBEXheaderText 2 3 4 2" xfId="30693"/>
    <cellStyle name="SAPBEXheaderText 2 3 4 2 2" xfId="30694"/>
    <cellStyle name="SAPBEXheaderText 2 3 4 2 2 2" xfId="30695"/>
    <cellStyle name="SAPBEXheaderText 2 3 4 2 3" xfId="30696"/>
    <cellStyle name="SAPBEXheaderText 2 3 4 2 3 2" xfId="30697"/>
    <cellStyle name="SAPBEXheaderText 2 3 4 2 4" xfId="30698"/>
    <cellStyle name="SAPBEXheaderText 2 3 4 3" xfId="30699"/>
    <cellStyle name="SAPBEXheaderText 2 3 4 3 2" xfId="30700"/>
    <cellStyle name="SAPBEXheaderText 2 3 4 4" xfId="30701"/>
    <cellStyle name="SAPBEXheaderText 2 3 4 4 2" xfId="30702"/>
    <cellStyle name="SAPBEXheaderText 2 3 4 5" xfId="30703"/>
    <cellStyle name="SAPBEXheaderText 2 3 5" xfId="30704"/>
    <cellStyle name="SAPBEXheaderText 2 3 5 2" xfId="30705"/>
    <cellStyle name="SAPBEXheaderText 2 3 5 2 2" xfId="30706"/>
    <cellStyle name="SAPBEXheaderText 2 3 5 2 2 2" xfId="30707"/>
    <cellStyle name="SAPBEXheaderText 2 3 5 2 3" xfId="30708"/>
    <cellStyle name="SAPBEXheaderText 2 3 5 2 3 2" xfId="30709"/>
    <cellStyle name="SAPBEXheaderText 2 3 5 2 4" xfId="30710"/>
    <cellStyle name="SAPBEXheaderText 2 3 5 3" xfId="30711"/>
    <cellStyle name="SAPBEXheaderText 2 3 5 3 2" xfId="30712"/>
    <cellStyle name="SAPBEXheaderText 2 3 5 4" xfId="30713"/>
    <cellStyle name="SAPBEXheaderText 2 3 5 4 2" xfId="30714"/>
    <cellStyle name="SAPBEXheaderText 2 3 5 5" xfId="30715"/>
    <cellStyle name="SAPBEXheaderText 2 3 6" xfId="30716"/>
    <cellStyle name="SAPBEXheaderText 2 3 6 2" xfId="30717"/>
    <cellStyle name="SAPBEXheaderText 2 3 6 2 2" xfId="30718"/>
    <cellStyle name="SAPBEXheaderText 2 3 6 2 2 2" xfId="30719"/>
    <cellStyle name="SAPBEXheaderText 2 3 6 2 3" xfId="30720"/>
    <cellStyle name="SAPBEXheaderText 2 3 6 2 3 2" xfId="30721"/>
    <cellStyle name="SAPBEXheaderText 2 3 6 2 4" xfId="30722"/>
    <cellStyle name="SAPBEXheaderText 2 3 6 3" xfId="30723"/>
    <cellStyle name="SAPBEXheaderText 2 3 6 3 2" xfId="30724"/>
    <cellStyle name="SAPBEXheaderText 2 3 6 4" xfId="30725"/>
    <cellStyle name="SAPBEXheaderText 2 3 6 4 2" xfId="30726"/>
    <cellStyle name="SAPBEXheaderText 2 3 6 5" xfId="30727"/>
    <cellStyle name="SAPBEXheaderText 2 3 7" xfId="30728"/>
    <cellStyle name="SAPBEXheaderText 2 3 7 2" xfId="30729"/>
    <cellStyle name="SAPBEXheaderText 2 3 7 2 2" xfId="30730"/>
    <cellStyle name="SAPBEXheaderText 2 3 7 3" xfId="30731"/>
    <cellStyle name="SAPBEXheaderText 2 3 7 3 2" xfId="30732"/>
    <cellStyle name="SAPBEXheaderText 2 3 7 4" xfId="30733"/>
    <cellStyle name="SAPBEXheaderText 2 3 8" xfId="30734"/>
    <cellStyle name="SAPBEXheaderText 2 3 8 2" xfId="30735"/>
    <cellStyle name="SAPBEXheaderText 2 3 9" xfId="30736"/>
    <cellStyle name="SAPBEXheaderText 2 3 9 2" xfId="30737"/>
    <cellStyle name="SAPBEXheaderText 2 4" xfId="30738"/>
    <cellStyle name="SAPBEXheaderText 2 4 10" xfId="30739"/>
    <cellStyle name="SAPBEXheaderText 2 4 2" xfId="30740"/>
    <cellStyle name="SAPBEXheaderText 2 4 2 2" xfId="30741"/>
    <cellStyle name="SAPBEXheaderText 2 4 2 2 2" xfId="30742"/>
    <cellStyle name="SAPBEXheaderText 2 4 2 2 2 2" xfId="30743"/>
    <cellStyle name="SAPBEXheaderText 2 4 2 2 3" xfId="30744"/>
    <cellStyle name="SAPBEXheaderText 2 4 2 2 3 2" xfId="30745"/>
    <cellStyle name="SAPBEXheaderText 2 4 2 2 4" xfId="30746"/>
    <cellStyle name="SAPBEXheaderText 2 4 2 3" xfId="30747"/>
    <cellStyle name="SAPBEXheaderText 2 4 2 3 2" xfId="30748"/>
    <cellStyle name="SAPBEXheaderText 2 4 2 4" xfId="30749"/>
    <cellStyle name="SAPBEXheaderText 2 4 2 4 2" xfId="30750"/>
    <cellStyle name="SAPBEXheaderText 2 4 2 5" xfId="30751"/>
    <cellStyle name="SAPBEXheaderText 2 4 3" xfId="30752"/>
    <cellStyle name="SAPBEXheaderText 2 4 3 2" xfId="30753"/>
    <cellStyle name="SAPBEXheaderText 2 4 3 2 2" xfId="30754"/>
    <cellStyle name="SAPBEXheaderText 2 4 3 2 2 2" xfId="30755"/>
    <cellStyle name="SAPBEXheaderText 2 4 3 2 3" xfId="30756"/>
    <cellStyle name="SAPBEXheaderText 2 4 3 2 3 2" xfId="30757"/>
    <cellStyle name="SAPBEXheaderText 2 4 3 2 4" xfId="30758"/>
    <cellStyle name="SAPBEXheaderText 2 4 3 3" xfId="30759"/>
    <cellStyle name="SAPBEXheaderText 2 4 3 3 2" xfId="30760"/>
    <cellStyle name="SAPBEXheaderText 2 4 3 4" xfId="30761"/>
    <cellStyle name="SAPBEXheaderText 2 4 3 4 2" xfId="30762"/>
    <cellStyle name="SAPBEXheaderText 2 4 3 5" xfId="30763"/>
    <cellStyle name="SAPBEXheaderText 2 4 4" xfId="30764"/>
    <cellStyle name="SAPBEXheaderText 2 4 4 2" xfId="30765"/>
    <cellStyle name="SAPBEXheaderText 2 4 4 2 2" xfId="30766"/>
    <cellStyle name="SAPBEXheaderText 2 4 4 2 2 2" xfId="30767"/>
    <cellStyle name="SAPBEXheaderText 2 4 4 2 3" xfId="30768"/>
    <cellStyle name="SAPBEXheaderText 2 4 4 2 3 2" xfId="30769"/>
    <cellStyle name="SAPBEXheaderText 2 4 4 2 4" xfId="30770"/>
    <cellStyle name="SAPBEXheaderText 2 4 4 3" xfId="30771"/>
    <cellStyle name="SAPBEXheaderText 2 4 4 3 2" xfId="30772"/>
    <cellStyle name="SAPBEXheaderText 2 4 4 4" xfId="30773"/>
    <cellStyle name="SAPBEXheaderText 2 4 4 4 2" xfId="30774"/>
    <cellStyle name="SAPBEXheaderText 2 4 4 5" xfId="30775"/>
    <cellStyle name="SAPBEXheaderText 2 4 5" xfId="30776"/>
    <cellStyle name="SAPBEXheaderText 2 4 5 2" xfId="30777"/>
    <cellStyle name="SAPBEXheaderText 2 4 5 2 2" xfId="30778"/>
    <cellStyle name="SAPBEXheaderText 2 4 5 2 2 2" xfId="30779"/>
    <cellStyle name="SAPBEXheaderText 2 4 5 2 3" xfId="30780"/>
    <cellStyle name="SAPBEXheaderText 2 4 5 2 3 2" xfId="30781"/>
    <cellStyle name="SAPBEXheaderText 2 4 5 2 4" xfId="30782"/>
    <cellStyle name="SAPBEXheaderText 2 4 5 3" xfId="30783"/>
    <cellStyle name="SAPBEXheaderText 2 4 5 3 2" xfId="30784"/>
    <cellStyle name="SAPBEXheaderText 2 4 5 4" xfId="30785"/>
    <cellStyle name="SAPBEXheaderText 2 4 5 4 2" xfId="30786"/>
    <cellStyle name="SAPBEXheaderText 2 4 5 5" xfId="30787"/>
    <cellStyle name="SAPBEXheaderText 2 4 6" xfId="30788"/>
    <cellStyle name="SAPBEXheaderText 2 4 6 2" xfId="30789"/>
    <cellStyle name="SAPBEXheaderText 2 4 6 2 2" xfId="30790"/>
    <cellStyle name="SAPBEXheaderText 2 4 6 2 2 2" xfId="30791"/>
    <cellStyle name="SAPBEXheaderText 2 4 6 2 3" xfId="30792"/>
    <cellStyle name="SAPBEXheaderText 2 4 6 2 3 2" xfId="30793"/>
    <cellStyle name="SAPBEXheaderText 2 4 6 2 4" xfId="30794"/>
    <cellStyle name="SAPBEXheaderText 2 4 6 3" xfId="30795"/>
    <cellStyle name="SAPBEXheaderText 2 4 6 3 2" xfId="30796"/>
    <cellStyle name="SAPBEXheaderText 2 4 6 4" xfId="30797"/>
    <cellStyle name="SAPBEXheaderText 2 4 6 4 2" xfId="30798"/>
    <cellStyle name="SAPBEXheaderText 2 4 6 5" xfId="30799"/>
    <cellStyle name="SAPBEXheaderText 2 4 7" xfId="30800"/>
    <cellStyle name="SAPBEXheaderText 2 4 7 2" xfId="30801"/>
    <cellStyle name="SAPBEXheaderText 2 4 7 2 2" xfId="30802"/>
    <cellStyle name="SAPBEXheaderText 2 4 7 3" xfId="30803"/>
    <cellStyle name="SAPBEXheaderText 2 4 7 3 2" xfId="30804"/>
    <cellStyle name="SAPBEXheaderText 2 4 7 4" xfId="30805"/>
    <cellStyle name="SAPBEXheaderText 2 4 8" xfId="30806"/>
    <cellStyle name="SAPBEXheaderText 2 4 8 2" xfId="30807"/>
    <cellStyle name="SAPBEXheaderText 2 4 9" xfId="30808"/>
    <cellStyle name="SAPBEXheaderText 2 4 9 2" xfId="30809"/>
    <cellStyle name="SAPBEXheaderText 2 5" xfId="30810"/>
    <cellStyle name="SAPBEXheaderText 2 5 10" xfId="30811"/>
    <cellStyle name="SAPBEXheaderText 2 5 2" xfId="30812"/>
    <cellStyle name="SAPBEXheaderText 2 5 2 2" xfId="30813"/>
    <cellStyle name="SAPBEXheaderText 2 5 2 2 2" xfId="30814"/>
    <cellStyle name="SAPBEXheaderText 2 5 2 2 2 2" xfId="30815"/>
    <cellStyle name="SAPBEXheaderText 2 5 2 2 3" xfId="30816"/>
    <cellStyle name="SAPBEXheaderText 2 5 2 2 3 2" xfId="30817"/>
    <cellStyle name="SAPBEXheaderText 2 5 2 2 4" xfId="30818"/>
    <cellStyle name="SAPBEXheaderText 2 5 2 3" xfId="30819"/>
    <cellStyle name="SAPBEXheaderText 2 5 2 3 2" xfId="30820"/>
    <cellStyle name="SAPBEXheaderText 2 5 2 4" xfId="30821"/>
    <cellStyle name="SAPBEXheaderText 2 5 2 4 2" xfId="30822"/>
    <cellStyle name="SAPBEXheaderText 2 5 2 5" xfId="30823"/>
    <cellStyle name="SAPBEXheaderText 2 5 3" xfId="30824"/>
    <cellStyle name="SAPBEXheaderText 2 5 3 2" xfId="30825"/>
    <cellStyle name="SAPBEXheaderText 2 5 3 2 2" xfId="30826"/>
    <cellStyle name="SAPBEXheaderText 2 5 3 2 2 2" xfId="30827"/>
    <cellStyle name="SAPBEXheaderText 2 5 3 2 3" xfId="30828"/>
    <cellStyle name="SAPBEXheaderText 2 5 3 2 3 2" xfId="30829"/>
    <cellStyle name="SAPBEXheaderText 2 5 3 2 4" xfId="30830"/>
    <cellStyle name="SAPBEXheaderText 2 5 3 3" xfId="30831"/>
    <cellStyle name="SAPBEXheaderText 2 5 3 3 2" xfId="30832"/>
    <cellStyle name="SAPBEXheaderText 2 5 3 4" xfId="30833"/>
    <cellStyle name="SAPBEXheaderText 2 5 3 4 2" xfId="30834"/>
    <cellStyle name="SAPBEXheaderText 2 5 3 5" xfId="30835"/>
    <cellStyle name="SAPBEXheaderText 2 5 4" xfId="30836"/>
    <cellStyle name="SAPBEXheaderText 2 5 4 2" xfId="30837"/>
    <cellStyle name="SAPBEXheaderText 2 5 4 2 2" xfId="30838"/>
    <cellStyle name="SAPBEXheaderText 2 5 4 2 2 2" xfId="30839"/>
    <cellStyle name="SAPBEXheaderText 2 5 4 2 3" xfId="30840"/>
    <cellStyle name="SAPBEXheaderText 2 5 4 2 3 2" xfId="30841"/>
    <cellStyle name="SAPBEXheaderText 2 5 4 2 4" xfId="30842"/>
    <cellStyle name="SAPBEXheaderText 2 5 4 3" xfId="30843"/>
    <cellStyle name="SAPBEXheaderText 2 5 4 3 2" xfId="30844"/>
    <cellStyle name="SAPBEXheaderText 2 5 4 4" xfId="30845"/>
    <cellStyle name="SAPBEXheaderText 2 5 4 4 2" xfId="30846"/>
    <cellStyle name="SAPBEXheaderText 2 5 4 5" xfId="30847"/>
    <cellStyle name="SAPBEXheaderText 2 5 5" xfId="30848"/>
    <cellStyle name="SAPBEXheaderText 2 5 5 2" xfId="30849"/>
    <cellStyle name="SAPBEXheaderText 2 5 5 2 2" xfId="30850"/>
    <cellStyle name="SAPBEXheaderText 2 5 5 2 2 2" xfId="30851"/>
    <cellStyle name="SAPBEXheaderText 2 5 5 2 3" xfId="30852"/>
    <cellStyle name="SAPBEXheaderText 2 5 5 2 3 2" xfId="30853"/>
    <cellStyle name="SAPBEXheaderText 2 5 5 2 4" xfId="30854"/>
    <cellStyle name="SAPBEXheaderText 2 5 5 3" xfId="30855"/>
    <cellStyle name="SAPBEXheaderText 2 5 5 3 2" xfId="30856"/>
    <cellStyle name="SAPBEXheaderText 2 5 5 4" xfId="30857"/>
    <cellStyle name="SAPBEXheaderText 2 5 5 4 2" xfId="30858"/>
    <cellStyle name="SAPBEXheaderText 2 5 5 5" xfId="30859"/>
    <cellStyle name="SAPBEXheaderText 2 5 6" xfId="30860"/>
    <cellStyle name="SAPBEXheaderText 2 5 6 2" xfId="30861"/>
    <cellStyle name="SAPBEXheaderText 2 5 6 2 2" xfId="30862"/>
    <cellStyle name="SAPBEXheaderText 2 5 6 2 2 2" xfId="30863"/>
    <cellStyle name="SAPBEXheaderText 2 5 6 2 3" xfId="30864"/>
    <cellStyle name="SAPBEXheaderText 2 5 6 2 3 2" xfId="30865"/>
    <cellStyle name="SAPBEXheaderText 2 5 6 2 4" xfId="30866"/>
    <cellStyle name="SAPBEXheaderText 2 5 6 3" xfId="30867"/>
    <cellStyle name="SAPBEXheaderText 2 5 6 3 2" xfId="30868"/>
    <cellStyle name="SAPBEXheaderText 2 5 6 4" xfId="30869"/>
    <cellStyle name="SAPBEXheaderText 2 5 6 4 2" xfId="30870"/>
    <cellStyle name="SAPBEXheaderText 2 5 6 5" xfId="30871"/>
    <cellStyle name="SAPBEXheaderText 2 5 7" xfId="30872"/>
    <cellStyle name="SAPBEXheaderText 2 5 7 2" xfId="30873"/>
    <cellStyle name="SAPBEXheaderText 2 5 7 2 2" xfId="30874"/>
    <cellStyle name="SAPBEXheaderText 2 5 7 3" xfId="30875"/>
    <cellStyle name="SAPBEXheaderText 2 5 7 3 2" xfId="30876"/>
    <cellStyle name="SAPBEXheaderText 2 5 7 4" xfId="30877"/>
    <cellStyle name="SAPBEXheaderText 2 5 8" xfId="30878"/>
    <cellStyle name="SAPBEXheaderText 2 5 8 2" xfId="30879"/>
    <cellStyle name="SAPBEXheaderText 2 5 9" xfId="30880"/>
    <cellStyle name="SAPBEXheaderText 2 5 9 2" xfId="30881"/>
    <cellStyle name="SAPBEXheaderText 2 6" xfId="30882"/>
    <cellStyle name="SAPBEXheaderText 2 6 2" xfId="30883"/>
    <cellStyle name="SAPBEXheaderText 2 6 2 2" xfId="30884"/>
    <cellStyle name="SAPBEXheaderText 2 6 2 2 2" xfId="30885"/>
    <cellStyle name="SAPBEXheaderText 2 6 2 3" xfId="30886"/>
    <cellStyle name="SAPBEXheaderText 2 6 2 3 2" xfId="30887"/>
    <cellStyle name="SAPBEXheaderText 2 6 2 4" xfId="30888"/>
    <cellStyle name="SAPBEXheaderText 2 6 3" xfId="30889"/>
    <cellStyle name="SAPBEXheaderText 2 6 3 2" xfId="30890"/>
    <cellStyle name="SAPBEXheaderText 2 6 4" xfId="30891"/>
    <cellStyle name="SAPBEXheaderText 2 6 4 2" xfId="30892"/>
    <cellStyle name="SAPBEXheaderText 2 6 5" xfId="30893"/>
    <cellStyle name="SAPBEXheaderText 2 7" xfId="30894"/>
    <cellStyle name="SAPBEXheaderText 2 7 2" xfId="30895"/>
    <cellStyle name="SAPBEXheaderText 2 7 2 2" xfId="30896"/>
    <cellStyle name="SAPBEXheaderText 2 7 2 2 2" xfId="30897"/>
    <cellStyle name="SAPBEXheaderText 2 7 2 3" xfId="30898"/>
    <cellStyle name="SAPBEXheaderText 2 7 2 3 2" xfId="30899"/>
    <cellStyle name="SAPBEXheaderText 2 7 2 4" xfId="30900"/>
    <cellStyle name="SAPBEXheaderText 2 7 3" xfId="30901"/>
    <cellStyle name="SAPBEXheaderText 2 7 3 2" xfId="30902"/>
    <cellStyle name="SAPBEXheaderText 2 7 4" xfId="30903"/>
    <cellStyle name="SAPBEXheaderText 2 7 4 2" xfId="30904"/>
    <cellStyle name="SAPBEXheaderText 2 7 5" xfId="30905"/>
    <cellStyle name="SAPBEXheaderText 2 8" xfId="30906"/>
    <cellStyle name="SAPBEXheaderText 2 8 2" xfId="30907"/>
    <cellStyle name="SAPBEXheaderText 2 8 2 2" xfId="30908"/>
    <cellStyle name="SAPBEXheaderText 2 8 2 2 2" xfId="30909"/>
    <cellStyle name="SAPBEXheaderText 2 8 2 3" xfId="30910"/>
    <cellStyle name="SAPBEXheaderText 2 8 2 3 2" xfId="30911"/>
    <cellStyle name="SAPBEXheaderText 2 8 2 4" xfId="30912"/>
    <cellStyle name="SAPBEXheaderText 2 8 3" xfId="30913"/>
    <cellStyle name="SAPBEXheaderText 2 8 3 2" xfId="30914"/>
    <cellStyle name="SAPBEXheaderText 2 8 4" xfId="30915"/>
    <cellStyle name="SAPBEXheaderText 2 8 4 2" xfId="30916"/>
    <cellStyle name="SAPBEXheaderText 2 8 5" xfId="30917"/>
    <cellStyle name="SAPBEXheaderText 2 9" xfId="30918"/>
    <cellStyle name="SAPBEXheaderText 2 9 2" xfId="30919"/>
    <cellStyle name="SAPBEXheaderText 2 9 2 2" xfId="30920"/>
    <cellStyle name="SAPBEXheaderText 2 9 2 2 2" xfId="30921"/>
    <cellStyle name="SAPBEXheaderText 2 9 2 3" xfId="30922"/>
    <cellStyle name="SAPBEXheaderText 2 9 2 3 2" xfId="30923"/>
    <cellStyle name="SAPBEXheaderText 2 9 2 4" xfId="30924"/>
    <cellStyle name="SAPBEXheaderText 2 9 3" xfId="30925"/>
    <cellStyle name="SAPBEXheaderText 2 9 3 2" xfId="30926"/>
    <cellStyle name="SAPBEXheaderText 2 9 4" xfId="30927"/>
    <cellStyle name="SAPBEXheaderText 2 9 4 2" xfId="30928"/>
    <cellStyle name="SAPBEXheaderText 2 9 5" xfId="30929"/>
    <cellStyle name="SAPBEXheaderText 20" xfId="30930"/>
    <cellStyle name="SAPBEXheaderText 21" xfId="30931"/>
    <cellStyle name="SAPBEXheaderText 21 2" xfId="30932"/>
    <cellStyle name="SAPBEXheaderText 22" xfId="30933"/>
    <cellStyle name="SAPBEXheaderText 23" xfId="1025"/>
    <cellStyle name="SAPBEXheaderText 3" xfId="868"/>
    <cellStyle name="SAPBEXheaderText 3 10" xfId="30934"/>
    <cellStyle name="SAPBEXheaderText 3 10 2" xfId="30935"/>
    <cellStyle name="SAPBEXheaderText 3 10 2 2" xfId="30936"/>
    <cellStyle name="SAPBEXheaderText 3 10 3" xfId="30937"/>
    <cellStyle name="SAPBEXheaderText 3 10 3 2" xfId="30938"/>
    <cellStyle name="SAPBEXheaderText 3 10 4" xfId="30939"/>
    <cellStyle name="SAPBEXheaderText 3 11" xfId="30940"/>
    <cellStyle name="SAPBEXheaderText 3 11 2" xfId="30941"/>
    <cellStyle name="SAPBEXheaderText 3 12" xfId="30942"/>
    <cellStyle name="SAPBEXheaderText 3 12 2" xfId="30943"/>
    <cellStyle name="SAPBEXheaderText 3 13" xfId="30944"/>
    <cellStyle name="SAPBEXheaderText 3 2" xfId="30945"/>
    <cellStyle name="SAPBEXheaderText 3 2 10" xfId="30946"/>
    <cellStyle name="SAPBEXheaderText 3 2 2" xfId="30947"/>
    <cellStyle name="SAPBEXheaderText 3 2 2 2" xfId="30948"/>
    <cellStyle name="SAPBEXheaderText 3 2 2 2 2" xfId="30949"/>
    <cellStyle name="SAPBEXheaderText 3 2 2 2 2 2" xfId="30950"/>
    <cellStyle name="SAPBEXheaderText 3 2 2 2 3" xfId="30951"/>
    <cellStyle name="SAPBEXheaderText 3 2 2 2 3 2" xfId="30952"/>
    <cellStyle name="SAPBEXheaderText 3 2 2 2 4" xfId="30953"/>
    <cellStyle name="SAPBEXheaderText 3 2 2 3" xfId="30954"/>
    <cellStyle name="SAPBEXheaderText 3 2 2 3 2" xfId="30955"/>
    <cellStyle name="SAPBEXheaderText 3 2 2 4" xfId="30956"/>
    <cellStyle name="SAPBEXheaderText 3 2 2 4 2" xfId="30957"/>
    <cellStyle name="SAPBEXheaderText 3 2 2 5" xfId="30958"/>
    <cellStyle name="SAPBEXheaderText 3 2 3" xfId="30959"/>
    <cellStyle name="SAPBEXheaderText 3 2 3 2" xfId="30960"/>
    <cellStyle name="SAPBEXheaderText 3 2 3 2 2" xfId="30961"/>
    <cellStyle name="SAPBEXheaderText 3 2 3 2 2 2" xfId="30962"/>
    <cellStyle name="SAPBEXheaderText 3 2 3 2 3" xfId="30963"/>
    <cellStyle name="SAPBEXheaderText 3 2 3 2 3 2" xfId="30964"/>
    <cellStyle name="SAPBEXheaderText 3 2 3 2 4" xfId="30965"/>
    <cellStyle name="SAPBEXheaderText 3 2 3 3" xfId="30966"/>
    <cellStyle name="SAPBEXheaderText 3 2 3 3 2" xfId="30967"/>
    <cellStyle name="SAPBEXheaderText 3 2 3 4" xfId="30968"/>
    <cellStyle name="SAPBEXheaderText 3 2 3 4 2" xfId="30969"/>
    <cellStyle name="SAPBEXheaderText 3 2 3 5" xfId="30970"/>
    <cellStyle name="SAPBEXheaderText 3 2 4" xfId="30971"/>
    <cellStyle name="SAPBEXheaderText 3 2 4 2" xfId="30972"/>
    <cellStyle name="SAPBEXheaderText 3 2 4 2 2" xfId="30973"/>
    <cellStyle name="SAPBEXheaderText 3 2 4 2 2 2" xfId="30974"/>
    <cellStyle name="SAPBEXheaderText 3 2 4 2 3" xfId="30975"/>
    <cellStyle name="SAPBEXheaderText 3 2 4 2 3 2" xfId="30976"/>
    <cellStyle name="SAPBEXheaderText 3 2 4 2 4" xfId="30977"/>
    <cellStyle name="SAPBEXheaderText 3 2 4 3" xfId="30978"/>
    <cellStyle name="SAPBEXheaderText 3 2 4 3 2" xfId="30979"/>
    <cellStyle name="SAPBEXheaderText 3 2 4 4" xfId="30980"/>
    <cellStyle name="SAPBEXheaderText 3 2 4 4 2" xfId="30981"/>
    <cellStyle name="SAPBEXheaderText 3 2 4 5" xfId="30982"/>
    <cellStyle name="SAPBEXheaderText 3 2 5" xfId="30983"/>
    <cellStyle name="SAPBEXheaderText 3 2 5 2" xfId="30984"/>
    <cellStyle name="SAPBEXheaderText 3 2 5 2 2" xfId="30985"/>
    <cellStyle name="SAPBEXheaderText 3 2 5 2 2 2" xfId="30986"/>
    <cellStyle name="SAPBEXheaderText 3 2 5 2 3" xfId="30987"/>
    <cellStyle name="SAPBEXheaderText 3 2 5 2 3 2" xfId="30988"/>
    <cellStyle name="SAPBEXheaderText 3 2 5 2 4" xfId="30989"/>
    <cellStyle name="SAPBEXheaderText 3 2 5 3" xfId="30990"/>
    <cellStyle name="SAPBEXheaderText 3 2 5 3 2" xfId="30991"/>
    <cellStyle name="SAPBEXheaderText 3 2 5 4" xfId="30992"/>
    <cellStyle name="SAPBEXheaderText 3 2 5 4 2" xfId="30993"/>
    <cellStyle name="SAPBEXheaderText 3 2 5 5" xfId="30994"/>
    <cellStyle name="SAPBEXheaderText 3 2 6" xfId="30995"/>
    <cellStyle name="SAPBEXheaderText 3 2 6 2" xfId="30996"/>
    <cellStyle name="SAPBEXheaderText 3 2 6 2 2" xfId="30997"/>
    <cellStyle name="SAPBEXheaderText 3 2 6 2 2 2" xfId="30998"/>
    <cellStyle name="SAPBEXheaderText 3 2 6 2 3" xfId="30999"/>
    <cellStyle name="SAPBEXheaderText 3 2 6 2 3 2" xfId="31000"/>
    <cellStyle name="SAPBEXheaderText 3 2 6 2 4" xfId="31001"/>
    <cellStyle name="SAPBEXheaderText 3 2 6 3" xfId="31002"/>
    <cellStyle name="SAPBEXheaderText 3 2 6 3 2" xfId="31003"/>
    <cellStyle name="SAPBEXheaderText 3 2 6 4" xfId="31004"/>
    <cellStyle name="SAPBEXheaderText 3 2 6 4 2" xfId="31005"/>
    <cellStyle name="SAPBEXheaderText 3 2 6 5" xfId="31006"/>
    <cellStyle name="SAPBEXheaderText 3 2 7" xfId="31007"/>
    <cellStyle name="SAPBEXheaderText 3 2 7 2" xfId="31008"/>
    <cellStyle name="SAPBEXheaderText 3 2 7 2 2" xfId="31009"/>
    <cellStyle name="SAPBEXheaderText 3 2 7 3" xfId="31010"/>
    <cellStyle name="SAPBEXheaderText 3 2 7 3 2" xfId="31011"/>
    <cellStyle name="SAPBEXheaderText 3 2 7 4" xfId="31012"/>
    <cellStyle name="SAPBEXheaderText 3 2 8" xfId="31013"/>
    <cellStyle name="SAPBEXheaderText 3 2 8 2" xfId="31014"/>
    <cellStyle name="SAPBEXheaderText 3 2 9" xfId="31015"/>
    <cellStyle name="SAPBEXheaderText 3 2 9 2" xfId="31016"/>
    <cellStyle name="SAPBEXheaderText 3 3" xfId="31017"/>
    <cellStyle name="SAPBEXheaderText 3 3 10" xfId="31018"/>
    <cellStyle name="SAPBEXheaderText 3 3 2" xfId="31019"/>
    <cellStyle name="SAPBEXheaderText 3 3 2 2" xfId="31020"/>
    <cellStyle name="SAPBEXheaderText 3 3 2 2 2" xfId="31021"/>
    <cellStyle name="SAPBEXheaderText 3 3 2 2 2 2" xfId="31022"/>
    <cellStyle name="SAPBEXheaderText 3 3 2 2 3" xfId="31023"/>
    <cellStyle name="SAPBEXheaderText 3 3 2 2 3 2" xfId="31024"/>
    <cellStyle name="SAPBEXheaderText 3 3 2 2 4" xfId="31025"/>
    <cellStyle name="SAPBEXheaderText 3 3 2 3" xfId="31026"/>
    <cellStyle name="SAPBEXheaderText 3 3 2 3 2" xfId="31027"/>
    <cellStyle name="SAPBEXheaderText 3 3 2 4" xfId="31028"/>
    <cellStyle name="SAPBEXheaderText 3 3 2 4 2" xfId="31029"/>
    <cellStyle name="SAPBEXheaderText 3 3 2 5" xfId="31030"/>
    <cellStyle name="SAPBEXheaderText 3 3 3" xfId="31031"/>
    <cellStyle name="SAPBEXheaderText 3 3 3 2" xfId="31032"/>
    <cellStyle name="SAPBEXheaderText 3 3 3 2 2" xfId="31033"/>
    <cellStyle name="SAPBEXheaderText 3 3 3 2 2 2" xfId="31034"/>
    <cellStyle name="SAPBEXheaderText 3 3 3 2 3" xfId="31035"/>
    <cellStyle name="SAPBEXheaderText 3 3 3 2 3 2" xfId="31036"/>
    <cellStyle name="SAPBEXheaderText 3 3 3 2 4" xfId="31037"/>
    <cellStyle name="SAPBEXheaderText 3 3 3 3" xfId="31038"/>
    <cellStyle name="SAPBEXheaderText 3 3 3 3 2" xfId="31039"/>
    <cellStyle name="SAPBEXheaderText 3 3 3 4" xfId="31040"/>
    <cellStyle name="SAPBEXheaderText 3 3 3 4 2" xfId="31041"/>
    <cellStyle name="SAPBEXheaderText 3 3 3 5" xfId="31042"/>
    <cellStyle name="SAPBEXheaderText 3 3 4" xfId="31043"/>
    <cellStyle name="SAPBEXheaderText 3 3 4 2" xfId="31044"/>
    <cellStyle name="SAPBEXheaderText 3 3 4 2 2" xfId="31045"/>
    <cellStyle name="SAPBEXheaderText 3 3 4 2 2 2" xfId="31046"/>
    <cellStyle name="SAPBEXheaderText 3 3 4 2 3" xfId="31047"/>
    <cellStyle name="SAPBEXheaderText 3 3 4 2 3 2" xfId="31048"/>
    <cellStyle name="SAPBEXheaderText 3 3 4 2 4" xfId="31049"/>
    <cellStyle name="SAPBEXheaderText 3 3 4 3" xfId="31050"/>
    <cellStyle name="SAPBEXheaderText 3 3 4 3 2" xfId="31051"/>
    <cellStyle name="SAPBEXheaderText 3 3 4 4" xfId="31052"/>
    <cellStyle name="SAPBEXheaderText 3 3 4 4 2" xfId="31053"/>
    <cellStyle name="SAPBEXheaderText 3 3 4 5" xfId="31054"/>
    <cellStyle name="SAPBEXheaderText 3 3 5" xfId="31055"/>
    <cellStyle name="SAPBEXheaderText 3 3 5 2" xfId="31056"/>
    <cellStyle name="SAPBEXheaderText 3 3 5 2 2" xfId="31057"/>
    <cellStyle name="SAPBEXheaderText 3 3 5 2 2 2" xfId="31058"/>
    <cellStyle name="SAPBEXheaderText 3 3 5 2 3" xfId="31059"/>
    <cellStyle name="SAPBEXheaderText 3 3 5 2 3 2" xfId="31060"/>
    <cellStyle name="SAPBEXheaderText 3 3 5 2 4" xfId="31061"/>
    <cellStyle name="SAPBEXheaderText 3 3 5 3" xfId="31062"/>
    <cellStyle name="SAPBEXheaderText 3 3 5 3 2" xfId="31063"/>
    <cellStyle name="SAPBEXheaderText 3 3 5 4" xfId="31064"/>
    <cellStyle name="SAPBEXheaderText 3 3 5 4 2" xfId="31065"/>
    <cellStyle name="SAPBEXheaderText 3 3 5 5" xfId="31066"/>
    <cellStyle name="SAPBEXheaderText 3 3 6" xfId="31067"/>
    <cellStyle name="SAPBEXheaderText 3 3 6 2" xfId="31068"/>
    <cellStyle name="SAPBEXheaderText 3 3 6 2 2" xfId="31069"/>
    <cellStyle name="SAPBEXheaderText 3 3 6 2 2 2" xfId="31070"/>
    <cellStyle name="SAPBEXheaderText 3 3 6 2 3" xfId="31071"/>
    <cellStyle name="SAPBEXheaderText 3 3 6 2 3 2" xfId="31072"/>
    <cellStyle name="SAPBEXheaderText 3 3 6 2 4" xfId="31073"/>
    <cellStyle name="SAPBEXheaderText 3 3 6 3" xfId="31074"/>
    <cellStyle name="SAPBEXheaderText 3 3 6 3 2" xfId="31075"/>
    <cellStyle name="SAPBEXheaderText 3 3 6 4" xfId="31076"/>
    <cellStyle name="SAPBEXheaderText 3 3 6 4 2" xfId="31077"/>
    <cellStyle name="SAPBEXheaderText 3 3 6 5" xfId="31078"/>
    <cellStyle name="SAPBEXheaderText 3 3 7" xfId="31079"/>
    <cellStyle name="SAPBEXheaderText 3 3 7 2" xfId="31080"/>
    <cellStyle name="SAPBEXheaderText 3 3 7 2 2" xfId="31081"/>
    <cellStyle name="SAPBEXheaderText 3 3 7 3" xfId="31082"/>
    <cellStyle name="SAPBEXheaderText 3 3 7 3 2" xfId="31083"/>
    <cellStyle name="SAPBEXheaderText 3 3 7 4" xfId="31084"/>
    <cellStyle name="SAPBEXheaderText 3 3 8" xfId="31085"/>
    <cellStyle name="SAPBEXheaderText 3 3 8 2" xfId="31086"/>
    <cellStyle name="SAPBEXheaderText 3 3 9" xfId="31087"/>
    <cellStyle name="SAPBEXheaderText 3 3 9 2" xfId="31088"/>
    <cellStyle name="SAPBEXheaderText 3 4" xfId="31089"/>
    <cellStyle name="SAPBEXheaderText 3 4 10" xfId="31090"/>
    <cellStyle name="SAPBEXheaderText 3 4 2" xfId="31091"/>
    <cellStyle name="SAPBEXheaderText 3 4 2 2" xfId="31092"/>
    <cellStyle name="SAPBEXheaderText 3 4 2 2 2" xfId="31093"/>
    <cellStyle name="SAPBEXheaderText 3 4 2 2 2 2" xfId="31094"/>
    <cellStyle name="SAPBEXheaderText 3 4 2 2 3" xfId="31095"/>
    <cellStyle name="SAPBEXheaderText 3 4 2 2 3 2" xfId="31096"/>
    <cellStyle name="SAPBEXheaderText 3 4 2 2 4" xfId="31097"/>
    <cellStyle name="SAPBEXheaderText 3 4 2 3" xfId="31098"/>
    <cellStyle name="SAPBEXheaderText 3 4 2 3 2" xfId="31099"/>
    <cellStyle name="SAPBEXheaderText 3 4 2 4" xfId="31100"/>
    <cellStyle name="SAPBEXheaderText 3 4 2 4 2" xfId="31101"/>
    <cellStyle name="SAPBEXheaderText 3 4 2 5" xfId="31102"/>
    <cellStyle name="SAPBEXheaderText 3 4 3" xfId="31103"/>
    <cellStyle name="SAPBEXheaderText 3 4 3 2" xfId="31104"/>
    <cellStyle name="SAPBEXheaderText 3 4 3 2 2" xfId="31105"/>
    <cellStyle name="SAPBEXheaderText 3 4 3 2 2 2" xfId="31106"/>
    <cellStyle name="SAPBEXheaderText 3 4 3 2 3" xfId="31107"/>
    <cellStyle name="SAPBEXheaderText 3 4 3 2 3 2" xfId="31108"/>
    <cellStyle name="SAPBEXheaderText 3 4 3 2 4" xfId="31109"/>
    <cellStyle name="SAPBEXheaderText 3 4 3 3" xfId="31110"/>
    <cellStyle name="SAPBEXheaderText 3 4 3 3 2" xfId="31111"/>
    <cellStyle name="SAPBEXheaderText 3 4 3 4" xfId="31112"/>
    <cellStyle name="SAPBEXheaderText 3 4 3 4 2" xfId="31113"/>
    <cellStyle name="SAPBEXheaderText 3 4 3 5" xfId="31114"/>
    <cellStyle name="SAPBEXheaderText 3 4 4" xfId="31115"/>
    <cellStyle name="SAPBEXheaderText 3 4 4 2" xfId="31116"/>
    <cellStyle name="SAPBEXheaderText 3 4 4 2 2" xfId="31117"/>
    <cellStyle name="SAPBEXheaderText 3 4 4 2 2 2" xfId="31118"/>
    <cellStyle name="SAPBEXheaderText 3 4 4 2 3" xfId="31119"/>
    <cellStyle name="SAPBEXheaderText 3 4 4 2 3 2" xfId="31120"/>
    <cellStyle name="SAPBEXheaderText 3 4 4 2 4" xfId="31121"/>
    <cellStyle name="SAPBEXheaderText 3 4 4 3" xfId="31122"/>
    <cellStyle name="SAPBEXheaderText 3 4 4 3 2" xfId="31123"/>
    <cellStyle name="SAPBEXheaderText 3 4 4 4" xfId="31124"/>
    <cellStyle name="SAPBEXheaderText 3 4 4 4 2" xfId="31125"/>
    <cellStyle name="SAPBEXheaderText 3 4 4 5" xfId="31126"/>
    <cellStyle name="SAPBEXheaderText 3 4 5" xfId="31127"/>
    <cellStyle name="SAPBEXheaderText 3 4 5 2" xfId="31128"/>
    <cellStyle name="SAPBEXheaderText 3 4 5 2 2" xfId="31129"/>
    <cellStyle name="SAPBEXheaderText 3 4 5 2 2 2" xfId="31130"/>
    <cellStyle name="SAPBEXheaderText 3 4 5 2 3" xfId="31131"/>
    <cellStyle name="SAPBEXheaderText 3 4 5 2 3 2" xfId="31132"/>
    <cellStyle name="SAPBEXheaderText 3 4 5 2 4" xfId="31133"/>
    <cellStyle name="SAPBEXheaderText 3 4 5 3" xfId="31134"/>
    <cellStyle name="SAPBEXheaderText 3 4 5 3 2" xfId="31135"/>
    <cellStyle name="SAPBEXheaderText 3 4 5 4" xfId="31136"/>
    <cellStyle name="SAPBEXheaderText 3 4 5 4 2" xfId="31137"/>
    <cellStyle name="SAPBEXheaderText 3 4 5 5" xfId="31138"/>
    <cellStyle name="SAPBEXheaderText 3 4 6" xfId="31139"/>
    <cellStyle name="SAPBEXheaderText 3 4 6 2" xfId="31140"/>
    <cellStyle name="SAPBEXheaderText 3 4 6 2 2" xfId="31141"/>
    <cellStyle name="SAPBEXheaderText 3 4 6 2 2 2" xfId="31142"/>
    <cellStyle name="SAPBEXheaderText 3 4 6 2 3" xfId="31143"/>
    <cellStyle name="SAPBEXheaderText 3 4 6 2 3 2" xfId="31144"/>
    <cellStyle name="SAPBEXheaderText 3 4 6 2 4" xfId="31145"/>
    <cellStyle name="SAPBEXheaderText 3 4 6 3" xfId="31146"/>
    <cellStyle name="SAPBEXheaderText 3 4 6 3 2" xfId="31147"/>
    <cellStyle name="SAPBEXheaderText 3 4 6 4" xfId="31148"/>
    <cellStyle name="SAPBEXheaderText 3 4 6 4 2" xfId="31149"/>
    <cellStyle name="SAPBEXheaderText 3 4 6 5" xfId="31150"/>
    <cellStyle name="SAPBEXheaderText 3 4 7" xfId="31151"/>
    <cellStyle name="SAPBEXheaderText 3 4 7 2" xfId="31152"/>
    <cellStyle name="SAPBEXheaderText 3 4 7 2 2" xfId="31153"/>
    <cellStyle name="SAPBEXheaderText 3 4 7 3" xfId="31154"/>
    <cellStyle name="SAPBEXheaderText 3 4 7 3 2" xfId="31155"/>
    <cellStyle name="SAPBEXheaderText 3 4 7 4" xfId="31156"/>
    <cellStyle name="SAPBEXheaderText 3 4 8" xfId="31157"/>
    <cellStyle name="SAPBEXheaderText 3 4 8 2" xfId="31158"/>
    <cellStyle name="SAPBEXheaderText 3 4 9" xfId="31159"/>
    <cellStyle name="SAPBEXheaderText 3 4 9 2" xfId="31160"/>
    <cellStyle name="SAPBEXheaderText 3 5" xfId="31161"/>
    <cellStyle name="SAPBEXheaderText 3 5 2" xfId="31162"/>
    <cellStyle name="SAPBEXheaderText 3 5 2 2" xfId="31163"/>
    <cellStyle name="SAPBEXheaderText 3 5 2 2 2" xfId="31164"/>
    <cellStyle name="SAPBEXheaderText 3 5 2 3" xfId="31165"/>
    <cellStyle name="SAPBEXheaderText 3 5 2 3 2" xfId="31166"/>
    <cellStyle name="SAPBEXheaderText 3 5 2 4" xfId="31167"/>
    <cellStyle name="SAPBEXheaderText 3 5 3" xfId="31168"/>
    <cellStyle name="SAPBEXheaderText 3 5 3 2" xfId="31169"/>
    <cellStyle name="SAPBEXheaderText 3 5 4" xfId="31170"/>
    <cellStyle name="SAPBEXheaderText 3 5 4 2" xfId="31171"/>
    <cellStyle name="SAPBEXheaderText 3 5 5" xfId="31172"/>
    <cellStyle name="SAPBEXheaderText 3 6" xfId="31173"/>
    <cellStyle name="SAPBEXheaderText 3 6 2" xfId="31174"/>
    <cellStyle name="SAPBEXheaderText 3 6 2 2" xfId="31175"/>
    <cellStyle name="SAPBEXheaderText 3 6 2 2 2" xfId="31176"/>
    <cellStyle name="SAPBEXheaderText 3 6 2 3" xfId="31177"/>
    <cellStyle name="SAPBEXheaderText 3 6 2 3 2" xfId="31178"/>
    <cellStyle name="SAPBEXheaderText 3 6 2 4" xfId="31179"/>
    <cellStyle name="SAPBEXheaderText 3 6 3" xfId="31180"/>
    <cellStyle name="SAPBEXheaderText 3 6 3 2" xfId="31181"/>
    <cellStyle name="SAPBEXheaderText 3 6 4" xfId="31182"/>
    <cellStyle name="SAPBEXheaderText 3 6 4 2" xfId="31183"/>
    <cellStyle name="SAPBEXheaderText 3 6 5" xfId="31184"/>
    <cellStyle name="SAPBEXheaderText 3 7" xfId="31185"/>
    <cellStyle name="SAPBEXheaderText 3 7 2" xfId="31186"/>
    <cellStyle name="SAPBEXheaderText 3 7 2 2" xfId="31187"/>
    <cellStyle name="SAPBEXheaderText 3 7 2 2 2" xfId="31188"/>
    <cellStyle name="SAPBEXheaderText 3 7 2 3" xfId="31189"/>
    <cellStyle name="SAPBEXheaderText 3 7 2 3 2" xfId="31190"/>
    <cellStyle name="SAPBEXheaderText 3 7 2 4" xfId="31191"/>
    <cellStyle name="SAPBEXheaderText 3 7 3" xfId="31192"/>
    <cellStyle name="SAPBEXheaderText 3 7 3 2" xfId="31193"/>
    <cellStyle name="SAPBEXheaderText 3 7 4" xfId="31194"/>
    <cellStyle name="SAPBEXheaderText 3 7 4 2" xfId="31195"/>
    <cellStyle name="SAPBEXheaderText 3 7 5" xfId="31196"/>
    <cellStyle name="SAPBEXheaderText 3 8" xfId="31197"/>
    <cellStyle name="SAPBEXheaderText 3 8 2" xfId="31198"/>
    <cellStyle name="SAPBEXheaderText 3 8 2 2" xfId="31199"/>
    <cellStyle name="SAPBEXheaderText 3 8 2 2 2" xfId="31200"/>
    <cellStyle name="SAPBEXheaderText 3 8 2 3" xfId="31201"/>
    <cellStyle name="SAPBEXheaderText 3 8 2 3 2" xfId="31202"/>
    <cellStyle name="SAPBEXheaderText 3 8 2 4" xfId="31203"/>
    <cellStyle name="SAPBEXheaderText 3 8 3" xfId="31204"/>
    <cellStyle name="SAPBEXheaderText 3 8 3 2" xfId="31205"/>
    <cellStyle name="SAPBEXheaderText 3 8 4" xfId="31206"/>
    <cellStyle name="SAPBEXheaderText 3 8 4 2" xfId="31207"/>
    <cellStyle name="SAPBEXheaderText 3 8 5" xfId="31208"/>
    <cellStyle name="SAPBEXheaderText 3 9" xfId="31209"/>
    <cellStyle name="SAPBEXheaderText 3 9 2" xfId="31210"/>
    <cellStyle name="SAPBEXheaderText 3 9 2 2" xfId="31211"/>
    <cellStyle name="SAPBEXheaderText 3 9 2 2 2" xfId="31212"/>
    <cellStyle name="SAPBEXheaderText 3 9 2 3" xfId="31213"/>
    <cellStyle name="SAPBEXheaderText 3 9 2 3 2" xfId="31214"/>
    <cellStyle name="SAPBEXheaderText 3 9 2 4" xfId="31215"/>
    <cellStyle name="SAPBEXheaderText 3 9 3" xfId="31216"/>
    <cellStyle name="SAPBEXheaderText 3 9 3 2" xfId="31217"/>
    <cellStyle name="SAPBEXheaderText 3 9 4" xfId="31218"/>
    <cellStyle name="SAPBEXheaderText 3 9 4 2" xfId="31219"/>
    <cellStyle name="SAPBEXheaderText 3 9 5" xfId="31220"/>
    <cellStyle name="SAPBEXheaderText 4" xfId="869"/>
    <cellStyle name="SAPBEXheaderText 4 10" xfId="31221"/>
    <cellStyle name="SAPBEXheaderText 4 2" xfId="31222"/>
    <cellStyle name="SAPBEXheaderText 4 2 2" xfId="31223"/>
    <cellStyle name="SAPBEXheaderText 4 2 2 2" xfId="31224"/>
    <cellStyle name="SAPBEXheaderText 4 2 2 2 2" xfId="31225"/>
    <cellStyle name="SAPBEXheaderText 4 2 2 3" xfId="31226"/>
    <cellStyle name="SAPBEXheaderText 4 2 2 3 2" xfId="31227"/>
    <cellStyle name="SAPBEXheaderText 4 2 2 4" xfId="31228"/>
    <cellStyle name="SAPBEXheaderText 4 2 3" xfId="31229"/>
    <cellStyle name="SAPBEXheaderText 4 2 3 2" xfId="31230"/>
    <cellStyle name="SAPBEXheaderText 4 2 4" xfId="31231"/>
    <cellStyle name="SAPBEXheaderText 4 2 4 2" xfId="31232"/>
    <cellStyle name="SAPBEXheaderText 4 2 5" xfId="31233"/>
    <cellStyle name="SAPBEXheaderText 4 3" xfId="31234"/>
    <cellStyle name="SAPBEXheaderText 4 3 2" xfId="31235"/>
    <cellStyle name="SAPBEXheaderText 4 3 2 2" xfId="31236"/>
    <cellStyle name="SAPBEXheaderText 4 3 2 2 2" xfId="31237"/>
    <cellStyle name="SAPBEXheaderText 4 3 2 3" xfId="31238"/>
    <cellStyle name="SAPBEXheaderText 4 3 2 3 2" xfId="31239"/>
    <cellStyle name="SAPBEXheaderText 4 3 2 4" xfId="31240"/>
    <cellStyle name="SAPBEXheaderText 4 3 3" xfId="31241"/>
    <cellStyle name="SAPBEXheaderText 4 3 3 2" xfId="31242"/>
    <cellStyle name="SAPBEXheaderText 4 3 4" xfId="31243"/>
    <cellStyle name="SAPBEXheaderText 4 3 4 2" xfId="31244"/>
    <cellStyle name="SAPBEXheaderText 4 3 5" xfId="31245"/>
    <cellStyle name="SAPBEXheaderText 4 4" xfId="31246"/>
    <cellStyle name="SAPBEXheaderText 4 4 2" xfId="31247"/>
    <cellStyle name="SAPBEXheaderText 4 4 2 2" xfId="31248"/>
    <cellStyle name="SAPBEXheaderText 4 4 2 2 2" xfId="31249"/>
    <cellStyle name="SAPBEXheaderText 4 4 2 3" xfId="31250"/>
    <cellStyle name="SAPBEXheaderText 4 4 2 3 2" xfId="31251"/>
    <cellStyle name="SAPBEXheaderText 4 4 2 4" xfId="31252"/>
    <cellStyle name="SAPBEXheaderText 4 4 3" xfId="31253"/>
    <cellStyle name="SAPBEXheaderText 4 4 3 2" xfId="31254"/>
    <cellStyle name="SAPBEXheaderText 4 4 4" xfId="31255"/>
    <cellStyle name="SAPBEXheaderText 4 4 4 2" xfId="31256"/>
    <cellStyle name="SAPBEXheaderText 4 4 5" xfId="31257"/>
    <cellStyle name="SAPBEXheaderText 4 5" xfId="31258"/>
    <cellStyle name="SAPBEXheaderText 4 5 2" xfId="31259"/>
    <cellStyle name="SAPBEXheaderText 4 5 2 2" xfId="31260"/>
    <cellStyle name="SAPBEXheaderText 4 5 2 2 2" xfId="31261"/>
    <cellStyle name="SAPBEXheaderText 4 5 2 3" xfId="31262"/>
    <cellStyle name="SAPBEXheaderText 4 5 2 3 2" xfId="31263"/>
    <cellStyle name="SAPBEXheaderText 4 5 2 4" xfId="31264"/>
    <cellStyle name="SAPBEXheaderText 4 5 3" xfId="31265"/>
    <cellStyle name="SAPBEXheaderText 4 5 3 2" xfId="31266"/>
    <cellStyle name="SAPBEXheaderText 4 5 4" xfId="31267"/>
    <cellStyle name="SAPBEXheaderText 4 5 4 2" xfId="31268"/>
    <cellStyle name="SAPBEXheaderText 4 5 5" xfId="31269"/>
    <cellStyle name="SAPBEXheaderText 4 6" xfId="31270"/>
    <cellStyle name="SAPBEXheaderText 4 6 2" xfId="31271"/>
    <cellStyle name="SAPBEXheaderText 4 6 2 2" xfId="31272"/>
    <cellStyle name="SAPBEXheaderText 4 6 2 2 2" xfId="31273"/>
    <cellStyle name="SAPBEXheaderText 4 6 2 3" xfId="31274"/>
    <cellStyle name="SAPBEXheaderText 4 6 2 3 2" xfId="31275"/>
    <cellStyle name="SAPBEXheaderText 4 6 2 4" xfId="31276"/>
    <cellStyle name="SAPBEXheaderText 4 6 3" xfId="31277"/>
    <cellStyle name="SAPBEXheaderText 4 6 3 2" xfId="31278"/>
    <cellStyle name="SAPBEXheaderText 4 6 4" xfId="31279"/>
    <cellStyle name="SAPBEXheaderText 4 6 4 2" xfId="31280"/>
    <cellStyle name="SAPBEXheaderText 4 6 5" xfId="31281"/>
    <cellStyle name="SAPBEXheaderText 4 7" xfId="31282"/>
    <cellStyle name="SAPBEXheaderText 4 7 2" xfId="31283"/>
    <cellStyle name="SAPBEXheaderText 4 7 2 2" xfId="31284"/>
    <cellStyle name="SAPBEXheaderText 4 7 3" xfId="31285"/>
    <cellStyle name="SAPBEXheaderText 4 7 3 2" xfId="31286"/>
    <cellStyle name="SAPBEXheaderText 4 7 4" xfId="31287"/>
    <cellStyle name="SAPBEXheaderText 4 8" xfId="31288"/>
    <cellStyle name="SAPBEXheaderText 4 8 2" xfId="31289"/>
    <cellStyle name="SAPBEXheaderText 4 9" xfId="31290"/>
    <cellStyle name="SAPBEXheaderText 4 9 2" xfId="31291"/>
    <cellStyle name="SAPBEXheaderText 5" xfId="870"/>
    <cellStyle name="SAPBEXheaderText 5 10" xfId="31292"/>
    <cellStyle name="SAPBEXheaderText 5 2" xfId="31293"/>
    <cellStyle name="SAPBEXheaderText 5 2 2" xfId="31294"/>
    <cellStyle name="SAPBEXheaderText 5 2 2 2" xfId="31295"/>
    <cellStyle name="SAPBEXheaderText 5 2 2 2 2" xfId="31296"/>
    <cellStyle name="SAPBEXheaderText 5 2 2 3" xfId="31297"/>
    <cellStyle name="SAPBEXheaderText 5 2 2 3 2" xfId="31298"/>
    <cellStyle name="SAPBEXheaderText 5 2 2 4" xfId="31299"/>
    <cellStyle name="SAPBEXheaderText 5 2 3" xfId="31300"/>
    <cellStyle name="SAPBEXheaderText 5 2 3 2" xfId="31301"/>
    <cellStyle name="SAPBEXheaderText 5 2 4" xfId="31302"/>
    <cellStyle name="SAPBEXheaderText 5 2 4 2" xfId="31303"/>
    <cellStyle name="SAPBEXheaderText 5 2 5" xfId="31304"/>
    <cellStyle name="SAPBEXheaderText 5 3" xfId="31305"/>
    <cellStyle name="SAPBEXheaderText 5 3 2" xfId="31306"/>
    <cellStyle name="SAPBEXheaderText 5 3 2 2" xfId="31307"/>
    <cellStyle name="SAPBEXheaderText 5 3 2 2 2" xfId="31308"/>
    <cellStyle name="SAPBEXheaderText 5 3 2 3" xfId="31309"/>
    <cellStyle name="SAPBEXheaderText 5 3 2 3 2" xfId="31310"/>
    <cellStyle name="SAPBEXheaderText 5 3 2 4" xfId="31311"/>
    <cellStyle name="SAPBEXheaderText 5 3 3" xfId="31312"/>
    <cellStyle name="SAPBEXheaderText 5 3 3 2" xfId="31313"/>
    <cellStyle name="SAPBEXheaderText 5 3 4" xfId="31314"/>
    <cellStyle name="SAPBEXheaderText 5 3 4 2" xfId="31315"/>
    <cellStyle name="SAPBEXheaderText 5 3 5" xfId="31316"/>
    <cellStyle name="SAPBEXheaderText 5 4" xfId="31317"/>
    <cellStyle name="SAPBEXheaderText 5 4 2" xfId="31318"/>
    <cellStyle name="SAPBEXheaderText 5 4 2 2" xfId="31319"/>
    <cellStyle name="SAPBEXheaderText 5 4 2 2 2" xfId="31320"/>
    <cellStyle name="SAPBEXheaderText 5 4 2 3" xfId="31321"/>
    <cellStyle name="SAPBEXheaderText 5 4 2 3 2" xfId="31322"/>
    <cellStyle name="SAPBEXheaderText 5 4 2 4" xfId="31323"/>
    <cellStyle name="SAPBEXheaderText 5 4 3" xfId="31324"/>
    <cellStyle name="SAPBEXheaderText 5 4 3 2" xfId="31325"/>
    <cellStyle name="SAPBEXheaderText 5 4 4" xfId="31326"/>
    <cellStyle name="SAPBEXheaderText 5 4 4 2" xfId="31327"/>
    <cellStyle name="SAPBEXheaderText 5 4 5" xfId="31328"/>
    <cellStyle name="SAPBEXheaderText 5 5" xfId="31329"/>
    <cellStyle name="SAPBEXheaderText 5 5 2" xfId="31330"/>
    <cellStyle name="SAPBEXheaderText 5 5 2 2" xfId="31331"/>
    <cellStyle name="SAPBEXheaderText 5 5 2 2 2" xfId="31332"/>
    <cellStyle name="SAPBEXheaderText 5 5 2 3" xfId="31333"/>
    <cellStyle name="SAPBEXheaderText 5 5 2 3 2" xfId="31334"/>
    <cellStyle name="SAPBEXheaderText 5 5 2 4" xfId="31335"/>
    <cellStyle name="SAPBEXheaderText 5 5 3" xfId="31336"/>
    <cellStyle name="SAPBEXheaderText 5 5 3 2" xfId="31337"/>
    <cellStyle name="SAPBEXheaderText 5 5 4" xfId="31338"/>
    <cellStyle name="SAPBEXheaderText 5 5 4 2" xfId="31339"/>
    <cellStyle name="SAPBEXheaderText 5 5 5" xfId="31340"/>
    <cellStyle name="SAPBEXheaderText 5 6" xfId="31341"/>
    <cellStyle name="SAPBEXheaderText 5 6 2" xfId="31342"/>
    <cellStyle name="SAPBEXheaderText 5 6 2 2" xfId="31343"/>
    <cellStyle name="SAPBEXheaderText 5 6 2 2 2" xfId="31344"/>
    <cellStyle name="SAPBEXheaderText 5 6 2 3" xfId="31345"/>
    <cellStyle name="SAPBEXheaderText 5 6 2 3 2" xfId="31346"/>
    <cellStyle name="SAPBEXheaderText 5 6 2 4" xfId="31347"/>
    <cellStyle name="SAPBEXheaderText 5 6 3" xfId="31348"/>
    <cellStyle name="SAPBEXheaderText 5 6 3 2" xfId="31349"/>
    <cellStyle name="SAPBEXheaderText 5 6 4" xfId="31350"/>
    <cellStyle name="SAPBEXheaderText 5 6 4 2" xfId="31351"/>
    <cellStyle name="SAPBEXheaderText 5 6 5" xfId="31352"/>
    <cellStyle name="SAPBEXheaderText 5 7" xfId="31353"/>
    <cellStyle name="SAPBEXheaderText 5 7 2" xfId="31354"/>
    <cellStyle name="SAPBEXheaderText 5 7 2 2" xfId="31355"/>
    <cellStyle name="SAPBEXheaderText 5 7 3" xfId="31356"/>
    <cellStyle name="SAPBEXheaderText 5 7 3 2" xfId="31357"/>
    <cellStyle name="SAPBEXheaderText 5 7 4" xfId="31358"/>
    <cellStyle name="SAPBEXheaderText 5 8" xfId="31359"/>
    <cellStyle name="SAPBEXheaderText 5 8 2" xfId="31360"/>
    <cellStyle name="SAPBEXheaderText 5 9" xfId="31361"/>
    <cellStyle name="SAPBEXheaderText 5 9 2" xfId="31362"/>
    <cellStyle name="SAPBEXheaderText 6" xfId="31363"/>
    <cellStyle name="SAPBEXheaderText 6 10" xfId="31364"/>
    <cellStyle name="SAPBEXheaderText 6 2" xfId="31365"/>
    <cellStyle name="SAPBEXheaderText 6 2 2" xfId="31366"/>
    <cellStyle name="SAPBEXheaderText 6 2 2 2" xfId="31367"/>
    <cellStyle name="SAPBEXheaderText 6 2 2 2 2" xfId="31368"/>
    <cellStyle name="SAPBEXheaderText 6 2 2 3" xfId="31369"/>
    <cellStyle name="SAPBEXheaderText 6 2 2 3 2" xfId="31370"/>
    <cellStyle name="SAPBEXheaderText 6 2 2 4" xfId="31371"/>
    <cellStyle name="SAPBEXheaderText 6 2 3" xfId="31372"/>
    <cellStyle name="SAPBEXheaderText 6 2 3 2" xfId="31373"/>
    <cellStyle name="SAPBEXheaderText 6 2 4" xfId="31374"/>
    <cellStyle name="SAPBEXheaderText 6 2 4 2" xfId="31375"/>
    <cellStyle name="SAPBEXheaderText 6 2 5" xfId="31376"/>
    <cellStyle name="SAPBEXheaderText 6 3" xfId="31377"/>
    <cellStyle name="SAPBEXheaderText 6 3 2" xfId="31378"/>
    <cellStyle name="SAPBEXheaderText 6 3 2 2" xfId="31379"/>
    <cellStyle name="SAPBEXheaderText 6 3 2 2 2" xfId="31380"/>
    <cellStyle name="SAPBEXheaderText 6 3 2 3" xfId="31381"/>
    <cellStyle name="SAPBEXheaderText 6 3 2 3 2" xfId="31382"/>
    <cellStyle name="SAPBEXheaderText 6 3 2 4" xfId="31383"/>
    <cellStyle name="SAPBEXheaderText 6 3 3" xfId="31384"/>
    <cellStyle name="SAPBEXheaderText 6 3 3 2" xfId="31385"/>
    <cellStyle name="SAPBEXheaderText 6 3 4" xfId="31386"/>
    <cellStyle name="SAPBEXheaderText 6 3 4 2" xfId="31387"/>
    <cellStyle name="SAPBEXheaderText 6 3 5" xfId="31388"/>
    <cellStyle name="SAPBEXheaderText 6 4" xfId="31389"/>
    <cellStyle name="SAPBEXheaderText 6 4 2" xfId="31390"/>
    <cellStyle name="SAPBEXheaderText 6 4 2 2" xfId="31391"/>
    <cellStyle name="SAPBEXheaderText 6 4 2 2 2" xfId="31392"/>
    <cellStyle name="SAPBEXheaderText 6 4 2 3" xfId="31393"/>
    <cellStyle name="SAPBEXheaderText 6 4 2 3 2" xfId="31394"/>
    <cellStyle name="SAPBEXheaderText 6 4 2 4" xfId="31395"/>
    <cellStyle name="SAPBEXheaderText 6 4 3" xfId="31396"/>
    <cellStyle name="SAPBEXheaderText 6 4 3 2" xfId="31397"/>
    <cellStyle name="SAPBEXheaderText 6 4 4" xfId="31398"/>
    <cellStyle name="SAPBEXheaderText 6 4 4 2" xfId="31399"/>
    <cellStyle name="SAPBEXheaderText 6 4 5" xfId="31400"/>
    <cellStyle name="SAPBEXheaderText 6 5" xfId="31401"/>
    <cellStyle name="SAPBEXheaderText 6 5 2" xfId="31402"/>
    <cellStyle name="SAPBEXheaderText 6 5 2 2" xfId="31403"/>
    <cellStyle name="SAPBEXheaderText 6 5 2 2 2" xfId="31404"/>
    <cellStyle name="SAPBEXheaderText 6 5 2 3" xfId="31405"/>
    <cellStyle name="SAPBEXheaderText 6 5 2 3 2" xfId="31406"/>
    <cellStyle name="SAPBEXheaderText 6 5 2 4" xfId="31407"/>
    <cellStyle name="SAPBEXheaderText 6 5 3" xfId="31408"/>
    <cellStyle name="SAPBEXheaderText 6 5 3 2" xfId="31409"/>
    <cellStyle name="SAPBEXheaderText 6 5 4" xfId="31410"/>
    <cellStyle name="SAPBEXheaderText 6 5 4 2" xfId="31411"/>
    <cellStyle name="SAPBEXheaderText 6 5 5" xfId="31412"/>
    <cellStyle name="SAPBEXheaderText 6 6" xfId="31413"/>
    <cellStyle name="SAPBEXheaderText 6 6 2" xfId="31414"/>
    <cellStyle name="SAPBEXheaderText 6 6 2 2" xfId="31415"/>
    <cellStyle name="SAPBEXheaderText 6 6 2 2 2" xfId="31416"/>
    <cellStyle name="SAPBEXheaderText 6 6 2 3" xfId="31417"/>
    <cellStyle name="SAPBEXheaderText 6 6 2 3 2" xfId="31418"/>
    <cellStyle name="SAPBEXheaderText 6 6 2 4" xfId="31419"/>
    <cellStyle name="SAPBEXheaderText 6 6 3" xfId="31420"/>
    <cellStyle name="SAPBEXheaderText 6 6 3 2" xfId="31421"/>
    <cellStyle name="SAPBEXheaderText 6 6 4" xfId="31422"/>
    <cellStyle name="SAPBEXheaderText 6 6 4 2" xfId="31423"/>
    <cellStyle name="SAPBEXheaderText 6 6 5" xfId="31424"/>
    <cellStyle name="SAPBEXheaderText 6 7" xfId="31425"/>
    <cellStyle name="SAPBEXheaderText 6 7 2" xfId="31426"/>
    <cellStyle name="SAPBEXheaderText 6 7 2 2" xfId="31427"/>
    <cellStyle name="SAPBEXheaderText 6 7 3" xfId="31428"/>
    <cellStyle name="SAPBEXheaderText 6 7 3 2" xfId="31429"/>
    <cellStyle name="SAPBEXheaderText 6 7 4" xfId="31430"/>
    <cellStyle name="SAPBEXheaderText 6 8" xfId="31431"/>
    <cellStyle name="SAPBEXheaderText 6 8 2" xfId="31432"/>
    <cellStyle name="SAPBEXheaderText 6 9" xfId="31433"/>
    <cellStyle name="SAPBEXheaderText 6 9 2" xfId="31434"/>
    <cellStyle name="SAPBEXheaderText 7" xfId="31435"/>
    <cellStyle name="SAPBEXheaderText 7 2" xfId="31436"/>
    <cellStyle name="SAPBEXheaderText 7 2 2" xfId="31437"/>
    <cellStyle name="SAPBEXheaderText 7 2 2 2" xfId="31438"/>
    <cellStyle name="SAPBEXheaderText 7 2 3" xfId="31439"/>
    <cellStyle name="SAPBEXheaderText 7 2 3 2" xfId="31440"/>
    <cellStyle name="SAPBEXheaderText 7 2 4" xfId="31441"/>
    <cellStyle name="SAPBEXheaderText 7 3" xfId="31442"/>
    <cellStyle name="SAPBEXheaderText 7 3 2" xfId="31443"/>
    <cellStyle name="SAPBEXheaderText 7 4" xfId="31444"/>
    <cellStyle name="SAPBEXheaderText 7 4 2" xfId="31445"/>
    <cellStyle name="SAPBEXheaderText 7 5" xfId="31446"/>
    <cellStyle name="SAPBEXheaderText 8" xfId="31447"/>
    <cellStyle name="SAPBEXheaderText 8 2" xfId="31448"/>
    <cellStyle name="SAPBEXheaderText 8 2 2" xfId="31449"/>
    <cellStyle name="SAPBEXheaderText 8 2 2 2" xfId="31450"/>
    <cellStyle name="SAPBEXheaderText 8 2 3" xfId="31451"/>
    <cellStyle name="SAPBEXheaderText 8 2 3 2" xfId="31452"/>
    <cellStyle name="SAPBEXheaderText 8 2 4" xfId="31453"/>
    <cellStyle name="SAPBEXheaderText 8 3" xfId="31454"/>
    <cellStyle name="SAPBEXheaderText 8 3 2" xfId="31455"/>
    <cellStyle name="SAPBEXheaderText 8 4" xfId="31456"/>
    <cellStyle name="SAPBEXheaderText 8 4 2" xfId="31457"/>
    <cellStyle name="SAPBEXheaderText 8 5" xfId="31458"/>
    <cellStyle name="SAPBEXheaderText 9" xfId="31459"/>
    <cellStyle name="SAPBEXheaderText 9 2" xfId="31460"/>
    <cellStyle name="SAPBEXheaderText 9 2 2" xfId="31461"/>
    <cellStyle name="SAPBEXheaderText 9 2 2 2" xfId="31462"/>
    <cellStyle name="SAPBEXheaderText 9 2 3" xfId="31463"/>
    <cellStyle name="SAPBEXheaderText 9 2 3 2" xfId="31464"/>
    <cellStyle name="SAPBEXheaderText 9 2 4" xfId="31465"/>
    <cellStyle name="SAPBEXheaderText 9 3" xfId="31466"/>
    <cellStyle name="SAPBEXheaderText 9 3 2" xfId="31467"/>
    <cellStyle name="SAPBEXheaderText 9 4" xfId="31468"/>
    <cellStyle name="SAPBEXheaderText 9 4 2" xfId="31469"/>
    <cellStyle name="SAPBEXheaderText 9 5" xfId="31470"/>
    <cellStyle name="SAPBEXheaderText_FPL Georgia Tax As of October 2010" xfId="871"/>
    <cellStyle name="SAPBEXHLevel0" xfId="872"/>
    <cellStyle name="SAPBEXHLevel0 10" xfId="31471"/>
    <cellStyle name="SAPBEXHLevel0 10 2" xfId="31472"/>
    <cellStyle name="SAPBEXHLevel0 10 2 2" xfId="31473"/>
    <cellStyle name="SAPBEXHLevel0 10 2 2 2" xfId="31474"/>
    <cellStyle name="SAPBEXHLevel0 10 2 3" xfId="31475"/>
    <cellStyle name="SAPBEXHLevel0 10 2 3 2" xfId="31476"/>
    <cellStyle name="SAPBEXHLevel0 10 2 4" xfId="31477"/>
    <cellStyle name="SAPBEXHLevel0 10 3" xfId="31478"/>
    <cellStyle name="SAPBEXHLevel0 10 3 2" xfId="31479"/>
    <cellStyle name="SAPBEXHLevel0 10 4" xfId="31480"/>
    <cellStyle name="SAPBEXHLevel0 10 4 2" xfId="31481"/>
    <cellStyle name="SAPBEXHLevel0 10 5" xfId="31482"/>
    <cellStyle name="SAPBEXHLevel0 11" xfId="31483"/>
    <cellStyle name="SAPBEXHLevel0 11 2" xfId="31484"/>
    <cellStyle name="SAPBEXHLevel0 11 2 2" xfId="31485"/>
    <cellStyle name="SAPBEXHLevel0 11 3" xfId="31486"/>
    <cellStyle name="SAPBEXHLevel0 11 3 2" xfId="31487"/>
    <cellStyle name="SAPBEXHLevel0 11 4" xfId="31488"/>
    <cellStyle name="SAPBEXHLevel0 12" xfId="31489"/>
    <cellStyle name="SAPBEXHLevel0 12 2" xfId="31490"/>
    <cellStyle name="SAPBEXHLevel0 12 2 2" xfId="31491"/>
    <cellStyle name="SAPBEXHLevel0 12 3" xfId="31492"/>
    <cellStyle name="SAPBEXHLevel0 12 3 2" xfId="31493"/>
    <cellStyle name="SAPBEXHLevel0 12 4" xfId="31494"/>
    <cellStyle name="SAPBEXHLevel0 13" xfId="31495"/>
    <cellStyle name="SAPBEXHLevel0 13 2" xfId="31496"/>
    <cellStyle name="SAPBEXHLevel0 13 2 2" xfId="31497"/>
    <cellStyle name="SAPBEXHLevel0 13 3" xfId="31498"/>
    <cellStyle name="SAPBEXHLevel0 13 3 2" xfId="31499"/>
    <cellStyle name="SAPBEXHLevel0 13 4" xfId="31500"/>
    <cellStyle name="SAPBEXHLevel0 14" xfId="31501"/>
    <cellStyle name="SAPBEXHLevel0 14 2" xfId="31502"/>
    <cellStyle name="SAPBEXHLevel0 14 2 2" xfId="31503"/>
    <cellStyle name="SAPBEXHLevel0 14 3" xfId="31504"/>
    <cellStyle name="SAPBEXHLevel0 14 3 2" xfId="31505"/>
    <cellStyle name="SAPBEXHLevel0 14 4" xfId="31506"/>
    <cellStyle name="SAPBEXHLevel0 15" xfId="31507"/>
    <cellStyle name="SAPBEXHLevel0 15 2" xfId="31508"/>
    <cellStyle name="SAPBEXHLevel0 15 2 2" xfId="31509"/>
    <cellStyle name="SAPBEXHLevel0 15 3" xfId="31510"/>
    <cellStyle name="SAPBEXHLevel0 15 3 2" xfId="31511"/>
    <cellStyle name="SAPBEXHLevel0 15 4" xfId="31512"/>
    <cellStyle name="SAPBEXHLevel0 16" xfId="31513"/>
    <cellStyle name="SAPBEXHLevel0 16 2" xfId="31514"/>
    <cellStyle name="SAPBEXHLevel0 16 2 2" xfId="31515"/>
    <cellStyle name="SAPBEXHLevel0 16 3" xfId="31516"/>
    <cellStyle name="SAPBEXHLevel0 17" xfId="31517"/>
    <cellStyle name="SAPBEXHLevel0 17 2" xfId="31518"/>
    <cellStyle name="SAPBEXHLevel0 17 2 2" xfId="31519"/>
    <cellStyle name="SAPBEXHLevel0 17 3" xfId="31520"/>
    <cellStyle name="SAPBEXHLevel0 18" xfId="31521"/>
    <cellStyle name="SAPBEXHLevel0 18 2" xfId="31522"/>
    <cellStyle name="SAPBEXHLevel0 18 2 2" xfId="31523"/>
    <cellStyle name="SAPBEXHLevel0 18 3" xfId="31524"/>
    <cellStyle name="SAPBEXHLevel0 19" xfId="31525"/>
    <cellStyle name="SAPBEXHLevel0 19 2" xfId="31526"/>
    <cellStyle name="SAPBEXHLevel0 2" xfId="873"/>
    <cellStyle name="SAPBEXHLevel0 2 10" xfId="31527"/>
    <cellStyle name="SAPBEXHLevel0 2 10 2" xfId="31528"/>
    <cellStyle name="SAPBEXHLevel0 2 10 2 2" xfId="31529"/>
    <cellStyle name="SAPBEXHLevel0 2 10 3" xfId="31530"/>
    <cellStyle name="SAPBEXHLevel0 2 10 3 2" xfId="31531"/>
    <cellStyle name="SAPBEXHLevel0 2 10 4" xfId="31532"/>
    <cellStyle name="SAPBEXHLevel0 2 11" xfId="31533"/>
    <cellStyle name="SAPBEXHLevel0 2 11 2" xfId="31534"/>
    <cellStyle name="SAPBEXHLevel0 2 11 2 2" xfId="31535"/>
    <cellStyle name="SAPBEXHLevel0 2 11 3" xfId="31536"/>
    <cellStyle name="SAPBEXHLevel0 2 11 3 2" xfId="31537"/>
    <cellStyle name="SAPBEXHLevel0 2 11 4" xfId="31538"/>
    <cellStyle name="SAPBEXHLevel0 2 12" xfId="31539"/>
    <cellStyle name="SAPBEXHLevel0 2 12 2" xfId="31540"/>
    <cellStyle name="SAPBEXHLevel0 2 12 2 2" xfId="31541"/>
    <cellStyle name="SAPBEXHLevel0 2 12 3" xfId="31542"/>
    <cellStyle name="SAPBEXHLevel0 2 12 3 2" xfId="31543"/>
    <cellStyle name="SAPBEXHLevel0 2 12 4" xfId="31544"/>
    <cellStyle name="SAPBEXHLevel0 2 13" xfId="31545"/>
    <cellStyle name="SAPBEXHLevel0 2 13 2" xfId="31546"/>
    <cellStyle name="SAPBEXHLevel0 2 13 2 2" xfId="31547"/>
    <cellStyle name="SAPBEXHLevel0 2 13 3" xfId="31548"/>
    <cellStyle name="SAPBEXHLevel0 2 13 3 2" xfId="31549"/>
    <cellStyle name="SAPBEXHLevel0 2 13 4" xfId="31550"/>
    <cellStyle name="SAPBEXHLevel0 2 14" xfId="31551"/>
    <cellStyle name="SAPBEXHLevel0 2 14 2" xfId="31552"/>
    <cellStyle name="SAPBEXHLevel0 2 14 2 2" xfId="31553"/>
    <cellStyle name="SAPBEXHLevel0 2 14 3" xfId="31554"/>
    <cellStyle name="SAPBEXHLevel0 2 14 3 2" xfId="31555"/>
    <cellStyle name="SAPBEXHLevel0 2 14 4" xfId="31556"/>
    <cellStyle name="SAPBEXHLevel0 2 15" xfId="31557"/>
    <cellStyle name="SAPBEXHLevel0 2 15 2" xfId="31558"/>
    <cellStyle name="SAPBEXHLevel0 2 15 2 2" xfId="31559"/>
    <cellStyle name="SAPBEXHLevel0 2 15 3" xfId="31560"/>
    <cellStyle name="SAPBEXHLevel0 2 16" xfId="31561"/>
    <cellStyle name="SAPBEXHLevel0 2 16 2" xfId="31562"/>
    <cellStyle name="SAPBEXHLevel0 2 16 2 2" xfId="31563"/>
    <cellStyle name="SAPBEXHLevel0 2 16 3" xfId="31564"/>
    <cellStyle name="SAPBEXHLevel0 2 17" xfId="31565"/>
    <cellStyle name="SAPBEXHLevel0 2 17 2" xfId="31566"/>
    <cellStyle name="SAPBEXHLevel0 2 17 2 2" xfId="31567"/>
    <cellStyle name="SAPBEXHLevel0 2 17 3" xfId="31568"/>
    <cellStyle name="SAPBEXHLevel0 2 18" xfId="31569"/>
    <cellStyle name="SAPBEXHLevel0 2 18 2" xfId="31570"/>
    <cellStyle name="SAPBEXHLevel0 2 19" xfId="31571"/>
    <cellStyle name="SAPBEXHLevel0 2 19 2" xfId="31572"/>
    <cellStyle name="SAPBEXHLevel0 2 2" xfId="31573"/>
    <cellStyle name="SAPBEXHLevel0 2 2 10" xfId="31574"/>
    <cellStyle name="SAPBEXHLevel0 2 2 10 2" xfId="31575"/>
    <cellStyle name="SAPBEXHLevel0 2 2 10 2 2" xfId="31576"/>
    <cellStyle name="SAPBEXHLevel0 2 2 10 3" xfId="31577"/>
    <cellStyle name="SAPBEXHLevel0 2 2 10 3 2" xfId="31578"/>
    <cellStyle name="SAPBEXHLevel0 2 2 10 4" xfId="31579"/>
    <cellStyle name="SAPBEXHLevel0 2 2 11" xfId="31580"/>
    <cellStyle name="SAPBEXHLevel0 2 2 11 2" xfId="31581"/>
    <cellStyle name="SAPBEXHLevel0 2 2 12" xfId="31582"/>
    <cellStyle name="SAPBEXHLevel0 2 2 12 2" xfId="31583"/>
    <cellStyle name="SAPBEXHLevel0 2 2 13" xfId="31584"/>
    <cellStyle name="SAPBEXHLevel0 2 2 2" xfId="31585"/>
    <cellStyle name="SAPBEXHLevel0 2 2 2 10" xfId="31586"/>
    <cellStyle name="SAPBEXHLevel0 2 2 2 2" xfId="31587"/>
    <cellStyle name="SAPBEXHLevel0 2 2 2 2 2" xfId="31588"/>
    <cellStyle name="SAPBEXHLevel0 2 2 2 2 2 2" xfId="31589"/>
    <cellStyle name="SAPBEXHLevel0 2 2 2 2 2 2 2" xfId="31590"/>
    <cellStyle name="SAPBEXHLevel0 2 2 2 2 2 3" xfId="31591"/>
    <cellStyle name="SAPBEXHLevel0 2 2 2 2 2 3 2" xfId="31592"/>
    <cellStyle name="SAPBEXHLevel0 2 2 2 2 2 4" xfId="31593"/>
    <cellStyle name="SAPBEXHLevel0 2 2 2 2 3" xfId="31594"/>
    <cellStyle name="SAPBEXHLevel0 2 2 2 2 3 2" xfId="31595"/>
    <cellStyle name="SAPBEXHLevel0 2 2 2 2 4" xfId="31596"/>
    <cellStyle name="SAPBEXHLevel0 2 2 2 2 4 2" xfId="31597"/>
    <cellStyle name="SAPBEXHLevel0 2 2 2 2 5" xfId="31598"/>
    <cellStyle name="SAPBEXHLevel0 2 2 2 3" xfId="31599"/>
    <cellStyle name="SAPBEXHLevel0 2 2 2 3 2" xfId="31600"/>
    <cellStyle name="SAPBEXHLevel0 2 2 2 3 2 2" xfId="31601"/>
    <cellStyle name="SAPBEXHLevel0 2 2 2 3 2 2 2" xfId="31602"/>
    <cellStyle name="SAPBEXHLevel0 2 2 2 3 2 3" xfId="31603"/>
    <cellStyle name="SAPBEXHLevel0 2 2 2 3 2 3 2" xfId="31604"/>
    <cellStyle name="SAPBEXHLevel0 2 2 2 3 2 4" xfId="31605"/>
    <cellStyle name="SAPBEXHLevel0 2 2 2 3 3" xfId="31606"/>
    <cellStyle name="SAPBEXHLevel0 2 2 2 3 3 2" xfId="31607"/>
    <cellStyle name="SAPBEXHLevel0 2 2 2 3 4" xfId="31608"/>
    <cellStyle name="SAPBEXHLevel0 2 2 2 3 4 2" xfId="31609"/>
    <cellStyle name="SAPBEXHLevel0 2 2 2 3 5" xfId="31610"/>
    <cellStyle name="SAPBEXHLevel0 2 2 2 4" xfId="31611"/>
    <cellStyle name="SAPBEXHLevel0 2 2 2 4 2" xfId="31612"/>
    <cellStyle name="SAPBEXHLevel0 2 2 2 4 2 2" xfId="31613"/>
    <cellStyle name="SAPBEXHLevel0 2 2 2 4 2 2 2" xfId="31614"/>
    <cellStyle name="SAPBEXHLevel0 2 2 2 4 2 3" xfId="31615"/>
    <cellStyle name="SAPBEXHLevel0 2 2 2 4 2 3 2" xfId="31616"/>
    <cellStyle name="SAPBEXHLevel0 2 2 2 4 2 4" xfId="31617"/>
    <cellStyle name="SAPBEXHLevel0 2 2 2 4 3" xfId="31618"/>
    <cellStyle name="SAPBEXHLevel0 2 2 2 4 3 2" xfId="31619"/>
    <cellStyle name="SAPBEXHLevel0 2 2 2 4 4" xfId="31620"/>
    <cellStyle name="SAPBEXHLevel0 2 2 2 4 4 2" xfId="31621"/>
    <cellStyle name="SAPBEXHLevel0 2 2 2 4 5" xfId="31622"/>
    <cellStyle name="SAPBEXHLevel0 2 2 2 5" xfId="31623"/>
    <cellStyle name="SAPBEXHLevel0 2 2 2 5 2" xfId="31624"/>
    <cellStyle name="SAPBEXHLevel0 2 2 2 5 2 2" xfId="31625"/>
    <cellStyle name="SAPBEXHLevel0 2 2 2 5 2 2 2" xfId="31626"/>
    <cellStyle name="SAPBEXHLevel0 2 2 2 5 2 3" xfId="31627"/>
    <cellStyle name="SAPBEXHLevel0 2 2 2 5 2 3 2" xfId="31628"/>
    <cellStyle name="SAPBEXHLevel0 2 2 2 5 2 4" xfId="31629"/>
    <cellStyle name="SAPBEXHLevel0 2 2 2 5 3" xfId="31630"/>
    <cellStyle name="SAPBEXHLevel0 2 2 2 5 3 2" xfId="31631"/>
    <cellStyle name="SAPBEXHLevel0 2 2 2 5 4" xfId="31632"/>
    <cellStyle name="SAPBEXHLevel0 2 2 2 5 4 2" xfId="31633"/>
    <cellStyle name="SAPBEXHLevel0 2 2 2 5 5" xfId="31634"/>
    <cellStyle name="SAPBEXHLevel0 2 2 2 6" xfId="31635"/>
    <cellStyle name="SAPBEXHLevel0 2 2 2 6 2" xfId="31636"/>
    <cellStyle name="SAPBEXHLevel0 2 2 2 6 2 2" xfId="31637"/>
    <cellStyle name="SAPBEXHLevel0 2 2 2 6 2 2 2" xfId="31638"/>
    <cellStyle name="SAPBEXHLevel0 2 2 2 6 2 3" xfId="31639"/>
    <cellStyle name="SAPBEXHLevel0 2 2 2 6 2 3 2" xfId="31640"/>
    <cellStyle name="SAPBEXHLevel0 2 2 2 6 2 4" xfId="31641"/>
    <cellStyle name="SAPBEXHLevel0 2 2 2 6 3" xfId="31642"/>
    <cellStyle name="SAPBEXHLevel0 2 2 2 6 3 2" xfId="31643"/>
    <cellStyle name="SAPBEXHLevel0 2 2 2 6 4" xfId="31644"/>
    <cellStyle name="SAPBEXHLevel0 2 2 2 6 4 2" xfId="31645"/>
    <cellStyle name="SAPBEXHLevel0 2 2 2 6 5" xfId="31646"/>
    <cellStyle name="SAPBEXHLevel0 2 2 2 7" xfId="31647"/>
    <cellStyle name="SAPBEXHLevel0 2 2 2 7 2" xfId="31648"/>
    <cellStyle name="SAPBEXHLevel0 2 2 2 7 2 2" xfId="31649"/>
    <cellStyle name="SAPBEXHLevel0 2 2 2 7 3" xfId="31650"/>
    <cellStyle name="SAPBEXHLevel0 2 2 2 7 3 2" xfId="31651"/>
    <cellStyle name="SAPBEXHLevel0 2 2 2 7 4" xfId="31652"/>
    <cellStyle name="SAPBEXHLevel0 2 2 2 8" xfId="31653"/>
    <cellStyle name="SAPBEXHLevel0 2 2 2 8 2" xfId="31654"/>
    <cellStyle name="SAPBEXHLevel0 2 2 2 9" xfId="31655"/>
    <cellStyle name="SAPBEXHLevel0 2 2 2 9 2" xfId="31656"/>
    <cellStyle name="SAPBEXHLevel0 2 2 3" xfId="31657"/>
    <cellStyle name="SAPBEXHLevel0 2 2 3 10" xfId="31658"/>
    <cellStyle name="SAPBEXHLevel0 2 2 3 2" xfId="31659"/>
    <cellStyle name="SAPBEXHLevel0 2 2 3 2 2" xfId="31660"/>
    <cellStyle name="SAPBEXHLevel0 2 2 3 2 2 2" xfId="31661"/>
    <cellStyle name="SAPBEXHLevel0 2 2 3 2 2 2 2" xfId="31662"/>
    <cellStyle name="SAPBEXHLevel0 2 2 3 2 2 3" xfId="31663"/>
    <cellStyle name="SAPBEXHLevel0 2 2 3 2 2 3 2" xfId="31664"/>
    <cellStyle name="SAPBEXHLevel0 2 2 3 2 2 4" xfId="31665"/>
    <cellStyle name="SAPBEXHLevel0 2 2 3 2 3" xfId="31666"/>
    <cellStyle name="SAPBEXHLevel0 2 2 3 2 3 2" xfId="31667"/>
    <cellStyle name="SAPBEXHLevel0 2 2 3 2 4" xfId="31668"/>
    <cellStyle name="SAPBEXHLevel0 2 2 3 2 4 2" xfId="31669"/>
    <cellStyle name="SAPBEXHLevel0 2 2 3 2 5" xfId="31670"/>
    <cellStyle name="SAPBEXHLevel0 2 2 3 3" xfId="31671"/>
    <cellStyle name="SAPBEXHLevel0 2 2 3 3 2" xfId="31672"/>
    <cellStyle name="SAPBEXHLevel0 2 2 3 3 2 2" xfId="31673"/>
    <cellStyle name="SAPBEXHLevel0 2 2 3 3 2 2 2" xfId="31674"/>
    <cellStyle name="SAPBEXHLevel0 2 2 3 3 2 3" xfId="31675"/>
    <cellStyle name="SAPBEXHLevel0 2 2 3 3 2 3 2" xfId="31676"/>
    <cellStyle name="SAPBEXHLevel0 2 2 3 3 2 4" xfId="31677"/>
    <cellStyle name="SAPBEXHLevel0 2 2 3 3 3" xfId="31678"/>
    <cellStyle name="SAPBEXHLevel0 2 2 3 3 3 2" xfId="31679"/>
    <cellStyle name="SAPBEXHLevel0 2 2 3 3 4" xfId="31680"/>
    <cellStyle name="SAPBEXHLevel0 2 2 3 3 4 2" xfId="31681"/>
    <cellStyle name="SAPBEXHLevel0 2 2 3 3 5" xfId="31682"/>
    <cellStyle name="SAPBEXHLevel0 2 2 3 4" xfId="31683"/>
    <cellStyle name="SAPBEXHLevel0 2 2 3 4 2" xfId="31684"/>
    <cellStyle name="SAPBEXHLevel0 2 2 3 4 2 2" xfId="31685"/>
    <cellStyle name="SAPBEXHLevel0 2 2 3 4 2 2 2" xfId="31686"/>
    <cellStyle name="SAPBEXHLevel0 2 2 3 4 2 3" xfId="31687"/>
    <cellStyle name="SAPBEXHLevel0 2 2 3 4 2 3 2" xfId="31688"/>
    <cellStyle name="SAPBEXHLevel0 2 2 3 4 2 4" xfId="31689"/>
    <cellStyle name="SAPBEXHLevel0 2 2 3 4 3" xfId="31690"/>
    <cellStyle name="SAPBEXHLevel0 2 2 3 4 3 2" xfId="31691"/>
    <cellStyle name="SAPBEXHLevel0 2 2 3 4 4" xfId="31692"/>
    <cellStyle name="SAPBEXHLevel0 2 2 3 4 4 2" xfId="31693"/>
    <cellStyle name="SAPBEXHLevel0 2 2 3 4 5" xfId="31694"/>
    <cellStyle name="SAPBEXHLevel0 2 2 3 5" xfId="31695"/>
    <cellStyle name="SAPBEXHLevel0 2 2 3 5 2" xfId="31696"/>
    <cellStyle name="SAPBEXHLevel0 2 2 3 5 2 2" xfId="31697"/>
    <cellStyle name="SAPBEXHLevel0 2 2 3 5 2 2 2" xfId="31698"/>
    <cellStyle name="SAPBEXHLevel0 2 2 3 5 2 3" xfId="31699"/>
    <cellStyle name="SAPBEXHLevel0 2 2 3 5 2 3 2" xfId="31700"/>
    <cellStyle name="SAPBEXHLevel0 2 2 3 5 2 4" xfId="31701"/>
    <cellStyle name="SAPBEXHLevel0 2 2 3 5 3" xfId="31702"/>
    <cellStyle name="SAPBEXHLevel0 2 2 3 5 3 2" xfId="31703"/>
    <cellStyle name="SAPBEXHLevel0 2 2 3 5 4" xfId="31704"/>
    <cellStyle name="SAPBEXHLevel0 2 2 3 5 4 2" xfId="31705"/>
    <cellStyle name="SAPBEXHLevel0 2 2 3 5 5" xfId="31706"/>
    <cellStyle name="SAPBEXHLevel0 2 2 3 6" xfId="31707"/>
    <cellStyle name="SAPBEXHLevel0 2 2 3 6 2" xfId="31708"/>
    <cellStyle name="SAPBEXHLevel0 2 2 3 6 2 2" xfId="31709"/>
    <cellStyle name="SAPBEXHLevel0 2 2 3 6 2 2 2" xfId="31710"/>
    <cellStyle name="SAPBEXHLevel0 2 2 3 6 2 3" xfId="31711"/>
    <cellStyle name="SAPBEXHLevel0 2 2 3 6 2 3 2" xfId="31712"/>
    <cellStyle name="SAPBEXHLevel0 2 2 3 6 2 4" xfId="31713"/>
    <cellStyle name="SAPBEXHLevel0 2 2 3 6 3" xfId="31714"/>
    <cellStyle name="SAPBEXHLevel0 2 2 3 6 3 2" xfId="31715"/>
    <cellStyle name="SAPBEXHLevel0 2 2 3 6 4" xfId="31716"/>
    <cellStyle name="SAPBEXHLevel0 2 2 3 6 4 2" xfId="31717"/>
    <cellStyle name="SAPBEXHLevel0 2 2 3 6 5" xfId="31718"/>
    <cellStyle name="SAPBEXHLevel0 2 2 3 7" xfId="31719"/>
    <cellStyle name="SAPBEXHLevel0 2 2 3 7 2" xfId="31720"/>
    <cellStyle name="SAPBEXHLevel0 2 2 3 7 2 2" xfId="31721"/>
    <cellStyle name="SAPBEXHLevel0 2 2 3 7 3" xfId="31722"/>
    <cellStyle name="SAPBEXHLevel0 2 2 3 7 3 2" xfId="31723"/>
    <cellStyle name="SAPBEXHLevel0 2 2 3 7 4" xfId="31724"/>
    <cellStyle name="SAPBEXHLevel0 2 2 3 8" xfId="31725"/>
    <cellStyle name="SAPBEXHLevel0 2 2 3 8 2" xfId="31726"/>
    <cellStyle name="SAPBEXHLevel0 2 2 3 9" xfId="31727"/>
    <cellStyle name="SAPBEXHLevel0 2 2 3 9 2" xfId="31728"/>
    <cellStyle name="SAPBEXHLevel0 2 2 4" xfId="31729"/>
    <cellStyle name="SAPBEXHLevel0 2 2 4 10" xfId="31730"/>
    <cellStyle name="SAPBEXHLevel0 2 2 4 2" xfId="31731"/>
    <cellStyle name="SAPBEXHLevel0 2 2 4 2 2" xfId="31732"/>
    <cellStyle name="SAPBEXHLevel0 2 2 4 2 2 2" xfId="31733"/>
    <cellStyle name="SAPBEXHLevel0 2 2 4 2 2 2 2" xfId="31734"/>
    <cellStyle name="SAPBEXHLevel0 2 2 4 2 2 3" xfId="31735"/>
    <cellStyle name="SAPBEXHLevel0 2 2 4 2 2 3 2" xfId="31736"/>
    <cellStyle name="SAPBEXHLevel0 2 2 4 2 2 4" xfId="31737"/>
    <cellStyle name="SAPBEXHLevel0 2 2 4 2 3" xfId="31738"/>
    <cellStyle name="SAPBEXHLevel0 2 2 4 2 3 2" xfId="31739"/>
    <cellStyle name="SAPBEXHLevel0 2 2 4 2 4" xfId="31740"/>
    <cellStyle name="SAPBEXHLevel0 2 2 4 2 4 2" xfId="31741"/>
    <cellStyle name="SAPBEXHLevel0 2 2 4 2 5" xfId="31742"/>
    <cellStyle name="SAPBEXHLevel0 2 2 4 3" xfId="31743"/>
    <cellStyle name="SAPBEXHLevel0 2 2 4 3 2" xfId="31744"/>
    <cellStyle name="SAPBEXHLevel0 2 2 4 3 2 2" xfId="31745"/>
    <cellStyle name="SAPBEXHLevel0 2 2 4 3 2 2 2" xfId="31746"/>
    <cellStyle name="SAPBEXHLevel0 2 2 4 3 2 3" xfId="31747"/>
    <cellStyle name="SAPBEXHLevel0 2 2 4 3 2 3 2" xfId="31748"/>
    <cellStyle name="SAPBEXHLevel0 2 2 4 3 2 4" xfId="31749"/>
    <cellStyle name="SAPBEXHLevel0 2 2 4 3 3" xfId="31750"/>
    <cellStyle name="SAPBEXHLevel0 2 2 4 3 3 2" xfId="31751"/>
    <cellStyle name="SAPBEXHLevel0 2 2 4 3 4" xfId="31752"/>
    <cellStyle name="SAPBEXHLevel0 2 2 4 3 4 2" xfId="31753"/>
    <cellStyle name="SAPBEXHLevel0 2 2 4 3 5" xfId="31754"/>
    <cellStyle name="SAPBEXHLevel0 2 2 4 4" xfId="31755"/>
    <cellStyle name="SAPBEXHLevel0 2 2 4 4 2" xfId="31756"/>
    <cellStyle name="SAPBEXHLevel0 2 2 4 4 2 2" xfId="31757"/>
    <cellStyle name="SAPBEXHLevel0 2 2 4 4 2 2 2" xfId="31758"/>
    <cellStyle name="SAPBEXHLevel0 2 2 4 4 2 3" xfId="31759"/>
    <cellStyle name="SAPBEXHLevel0 2 2 4 4 2 3 2" xfId="31760"/>
    <cellStyle name="SAPBEXHLevel0 2 2 4 4 2 4" xfId="31761"/>
    <cellStyle name="SAPBEXHLevel0 2 2 4 4 3" xfId="31762"/>
    <cellStyle name="SAPBEXHLevel0 2 2 4 4 3 2" xfId="31763"/>
    <cellStyle name="SAPBEXHLevel0 2 2 4 4 4" xfId="31764"/>
    <cellStyle name="SAPBEXHLevel0 2 2 4 4 4 2" xfId="31765"/>
    <cellStyle name="SAPBEXHLevel0 2 2 4 4 5" xfId="31766"/>
    <cellStyle name="SAPBEXHLevel0 2 2 4 5" xfId="31767"/>
    <cellStyle name="SAPBEXHLevel0 2 2 4 5 2" xfId="31768"/>
    <cellStyle name="SAPBEXHLevel0 2 2 4 5 2 2" xfId="31769"/>
    <cellStyle name="SAPBEXHLevel0 2 2 4 5 2 2 2" xfId="31770"/>
    <cellStyle name="SAPBEXHLevel0 2 2 4 5 2 3" xfId="31771"/>
    <cellStyle name="SAPBEXHLevel0 2 2 4 5 2 3 2" xfId="31772"/>
    <cellStyle name="SAPBEXHLevel0 2 2 4 5 2 4" xfId="31773"/>
    <cellStyle name="SAPBEXHLevel0 2 2 4 5 3" xfId="31774"/>
    <cellStyle name="SAPBEXHLevel0 2 2 4 5 3 2" xfId="31775"/>
    <cellStyle name="SAPBEXHLevel0 2 2 4 5 4" xfId="31776"/>
    <cellStyle name="SAPBEXHLevel0 2 2 4 5 4 2" xfId="31777"/>
    <cellStyle name="SAPBEXHLevel0 2 2 4 5 5" xfId="31778"/>
    <cellStyle name="SAPBEXHLevel0 2 2 4 6" xfId="31779"/>
    <cellStyle name="SAPBEXHLevel0 2 2 4 6 2" xfId="31780"/>
    <cellStyle name="SAPBEXHLevel0 2 2 4 6 2 2" xfId="31781"/>
    <cellStyle name="SAPBEXHLevel0 2 2 4 6 2 2 2" xfId="31782"/>
    <cellStyle name="SAPBEXHLevel0 2 2 4 6 2 3" xfId="31783"/>
    <cellStyle name="SAPBEXHLevel0 2 2 4 6 2 3 2" xfId="31784"/>
    <cellStyle name="SAPBEXHLevel0 2 2 4 6 2 4" xfId="31785"/>
    <cellStyle name="SAPBEXHLevel0 2 2 4 6 3" xfId="31786"/>
    <cellStyle name="SAPBEXHLevel0 2 2 4 6 3 2" xfId="31787"/>
    <cellStyle name="SAPBEXHLevel0 2 2 4 6 4" xfId="31788"/>
    <cellStyle name="SAPBEXHLevel0 2 2 4 6 4 2" xfId="31789"/>
    <cellStyle name="SAPBEXHLevel0 2 2 4 6 5" xfId="31790"/>
    <cellStyle name="SAPBEXHLevel0 2 2 4 7" xfId="31791"/>
    <cellStyle name="SAPBEXHLevel0 2 2 4 7 2" xfId="31792"/>
    <cellStyle name="SAPBEXHLevel0 2 2 4 7 2 2" xfId="31793"/>
    <cellStyle name="SAPBEXHLevel0 2 2 4 7 3" xfId="31794"/>
    <cellStyle name="SAPBEXHLevel0 2 2 4 7 3 2" xfId="31795"/>
    <cellStyle name="SAPBEXHLevel0 2 2 4 7 4" xfId="31796"/>
    <cellStyle name="SAPBEXHLevel0 2 2 4 8" xfId="31797"/>
    <cellStyle name="SAPBEXHLevel0 2 2 4 8 2" xfId="31798"/>
    <cellStyle name="SAPBEXHLevel0 2 2 4 9" xfId="31799"/>
    <cellStyle name="SAPBEXHLevel0 2 2 4 9 2" xfId="31800"/>
    <cellStyle name="SAPBEXHLevel0 2 2 5" xfId="31801"/>
    <cellStyle name="SAPBEXHLevel0 2 2 5 2" xfId="31802"/>
    <cellStyle name="SAPBEXHLevel0 2 2 5 2 2" xfId="31803"/>
    <cellStyle name="SAPBEXHLevel0 2 2 5 2 2 2" xfId="31804"/>
    <cellStyle name="SAPBEXHLevel0 2 2 5 2 3" xfId="31805"/>
    <cellStyle name="SAPBEXHLevel0 2 2 5 2 3 2" xfId="31806"/>
    <cellStyle name="SAPBEXHLevel0 2 2 5 2 4" xfId="31807"/>
    <cellStyle name="SAPBEXHLevel0 2 2 5 3" xfId="31808"/>
    <cellStyle name="SAPBEXHLevel0 2 2 5 3 2" xfId="31809"/>
    <cellStyle name="SAPBEXHLevel0 2 2 5 4" xfId="31810"/>
    <cellStyle name="SAPBEXHLevel0 2 2 5 4 2" xfId="31811"/>
    <cellStyle name="SAPBEXHLevel0 2 2 5 5" xfId="31812"/>
    <cellStyle name="SAPBEXHLevel0 2 2 6" xfId="31813"/>
    <cellStyle name="SAPBEXHLevel0 2 2 6 2" xfId="31814"/>
    <cellStyle name="SAPBEXHLevel0 2 2 6 2 2" xfId="31815"/>
    <cellStyle name="SAPBEXHLevel0 2 2 6 2 2 2" xfId="31816"/>
    <cellStyle name="SAPBEXHLevel0 2 2 6 2 3" xfId="31817"/>
    <cellStyle name="SAPBEXHLevel0 2 2 6 2 3 2" xfId="31818"/>
    <cellStyle name="SAPBEXHLevel0 2 2 6 2 4" xfId="31819"/>
    <cellStyle name="SAPBEXHLevel0 2 2 6 3" xfId="31820"/>
    <cellStyle name="SAPBEXHLevel0 2 2 6 3 2" xfId="31821"/>
    <cellStyle name="SAPBEXHLevel0 2 2 6 4" xfId="31822"/>
    <cellStyle name="SAPBEXHLevel0 2 2 6 4 2" xfId="31823"/>
    <cellStyle name="SAPBEXHLevel0 2 2 6 5" xfId="31824"/>
    <cellStyle name="SAPBEXHLevel0 2 2 7" xfId="31825"/>
    <cellStyle name="SAPBEXHLevel0 2 2 7 2" xfId="31826"/>
    <cellStyle name="SAPBEXHLevel0 2 2 7 2 2" xfId="31827"/>
    <cellStyle name="SAPBEXHLevel0 2 2 7 2 2 2" xfId="31828"/>
    <cellStyle name="SAPBEXHLevel0 2 2 7 2 3" xfId="31829"/>
    <cellStyle name="SAPBEXHLevel0 2 2 7 2 3 2" xfId="31830"/>
    <cellStyle name="SAPBEXHLevel0 2 2 7 2 4" xfId="31831"/>
    <cellStyle name="SAPBEXHLevel0 2 2 7 3" xfId="31832"/>
    <cellStyle name="SAPBEXHLevel0 2 2 7 3 2" xfId="31833"/>
    <cellStyle name="SAPBEXHLevel0 2 2 7 4" xfId="31834"/>
    <cellStyle name="SAPBEXHLevel0 2 2 7 4 2" xfId="31835"/>
    <cellStyle name="SAPBEXHLevel0 2 2 7 5" xfId="31836"/>
    <cellStyle name="SAPBEXHLevel0 2 2 8" xfId="31837"/>
    <cellStyle name="SAPBEXHLevel0 2 2 8 2" xfId="31838"/>
    <cellStyle name="SAPBEXHLevel0 2 2 8 2 2" xfId="31839"/>
    <cellStyle name="SAPBEXHLevel0 2 2 8 2 2 2" xfId="31840"/>
    <cellStyle name="SAPBEXHLevel0 2 2 8 2 3" xfId="31841"/>
    <cellStyle name="SAPBEXHLevel0 2 2 8 2 3 2" xfId="31842"/>
    <cellStyle name="SAPBEXHLevel0 2 2 8 2 4" xfId="31843"/>
    <cellStyle name="SAPBEXHLevel0 2 2 8 3" xfId="31844"/>
    <cellStyle name="SAPBEXHLevel0 2 2 8 3 2" xfId="31845"/>
    <cellStyle name="SAPBEXHLevel0 2 2 8 4" xfId="31846"/>
    <cellStyle name="SAPBEXHLevel0 2 2 8 4 2" xfId="31847"/>
    <cellStyle name="SAPBEXHLevel0 2 2 8 5" xfId="31848"/>
    <cellStyle name="SAPBEXHLevel0 2 2 9" xfId="31849"/>
    <cellStyle name="SAPBEXHLevel0 2 2 9 2" xfId="31850"/>
    <cellStyle name="SAPBEXHLevel0 2 2 9 2 2" xfId="31851"/>
    <cellStyle name="SAPBEXHLevel0 2 2 9 2 2 2" xfId="31852"/>
    <cellStyle name="SAPBEXHLevel0 2 2 9 2 3" xfId="31853"/>
    <cellStyle name="SAPBEXHLevel0 2 2 9 2 3 2" xfId="31854"/>
    <cellStyle name="SAPBEXHLevel0 2 2 9 2 4" xfId="31855"/>
    <cellStyle name="SAPBEXHLevel0 2 2 9 3" xfId="31856"/>
    <cellStyle name="SAPBEXHLevel0 2 2 9 3 2" xfId="31857"/>
    <cellStyle name="SAPBEXHLevel0 2 2 9 4" xfId="31858"/>
    <cellStyle name="SAPBEXHLevel0 2 2 9 4 2" xfId="31859"/>
    <cellStyle name="SAPBEXHLevel0 2 2 9 5" xfId="31860"/>
    <cellStyle name="SAPBEXHLevel0 2 20" xfId="31861"/>
    <cellStyle name="SAPBEXHLevel0 2 20 2" xfId="31862"/>
    <cellStyle name="SAPBEXHLevel0 2 21" xfId="31863"/>
    <cellStyle name="SAPBEXHLevel0 2 3" xfId="31864"/>
    <cellStyle name="SAPBEXHLevel0 2 3 10" xfId="31865"/>
    <cellStyle name="SAPBEXHLevel0 2 3 2" xfId="31866"/>
    <cellStyle name="SAPBEXHLevel0 2 3 2 2" xfId="31867"/>
    <cellStyle name="SAPBEXHLevel0 2 3 2 2 2" xfId="31868"/>
    <cellStyle name="SAPBEXHLevel0 2 3 2 2 2 2" xfId="31869"/>
    <cellStyle name="SAPBEXHLevel0 2 3 2 2 3" xfId="31870"/>
    <cellStyle name="SAPBEXHLevel0 2 3 2 2 3 2" xfId="31871"/>
    <cellStyle name="SAPBEXHLevel0 2 3 2 2 4" xfId="31872"/>
    <cellStyle name="SAPBEXHLevel0 2 3 2 3" xfId="31873"/>
    <cellStyle name="SAPBEXHLevel0 2 3 2 3 2" xfId="31874"/>
    <cellStyle name="SAPBEXHLevel0 2 3 2 4" xfId="31875"/>
    <cellStyle name="SAPBEXHLevel0 2 3 2 4 2" xfId="31876"/>
    <cellStyle name="SAPBEXHLevel0 2 3 2 5" xfId="31877"/>
    <cellStyle name="SAPBEXHLevel0 2 3 3" xfId="31878"/>
    <cellStyle name="SAPBEXHLevel0 2 3 3 2" xfId="31879"/>
    <cellStyle name="SAPBEXHLevel0 2 3 3 2 2" xfId="31880"/>
    <cellStyle name="SAPBEXHLevel0 2 3 3 2 2 2" xfId="31881"/>
    <cellStyle name="SAPBEXHLevel0 2 3 3 2 3" xfId="31882"/>
    <cellStyle name="SAPBEXHLevel0 2 3 3 2 3 2" xfId="31883"/>
    <cellStyle name="SAPBEXHLevel0 2 3 3 2 4" xfId="31884"/>
    <cellStyle name="SAPBEXHLevel0 2 3 3 3" xfId="31885"/>
    <cellStyle name="SAPBEXHLevel0 2 3 3 3 2" xfId="31886"/>
    <cellStyle name="SAPBEXHLevel0 2 3 3 4" xfId="31887"/>
    <cellStyle name="SAPBEXHLevel0 2 3 3 4 2" xfId="31888"/>
    <cellStyle name="SAPBEXHLevel0 2 3 3 5" xfId="31889"/>
    <cellStyle name="SAPBEXHLevel0 2 3 4" xfId="31890"/>
    <cellStyle name="SAPBEXHLevel0 2 3 4 2" xfId="31891"/>
    <cellStyle name="SAPBEXHLevel0 2 3 4 2 2" xfId="31892"/>
    <cellStyle name="SAPBEXHLevel0 2 3 4 2 2 2" xfId="31893"/>
    <cellStyle name="SAPBEXHLevel0 2 3 4 2 3" xfId="31894"/>
    <cellStyle name="SAPBEXHLevel0 2 3 4 2 3 2" xfId="31895"/>
    <cellStyle name="SAPBEXHLevel0 2 3 4 2 4" xfId="31896"/>
    <cellStyle name="SAPBEXHLevel0 2 3 4 3" xfId="31897"/>
    <cellStyle name="SAPBEXHLevel0 2 3 4 3 2" xfId="31898"/>
    <cellStyle name="SAPBEXHLevel0 2 3 4 4" xfId="31899"/>
    <cellStyle name="SAPBEXHLevel0 2 3 4 4 2" xfId="31900"/>
    <cellStyle name="SAPBEXHLevel0 2 3 4 5" xfId="31901"/>
    <cellStyle name="SAPBEXHLevel0 2 3 5" xfId="31902"/>
    <cellStyle name="SAPBEXHLevel0 2 3 5 2" xfId="31903"/>
    <cellStyle name="SAPBEXHLevel0 2 3 5 2 2" xfId="31904"/>
    <cellStyle name="SAPBEXHLevel0 2 3 5 2 2 2" xfId="31905"/>
    <cellStyle name="SAPBEXHLevel0 2 3 5 2 3" xfId="31906"/>
    <cellStyle name="SAPBEXHLevel0 2 3 5 2 3 2" xfId="31907"/>
    <cellStyle name="SAPBEXHLevel0 2 3 5 2 4" xfId="31908"/>
    <cellStyle name="SAPBEXHLevel0 2 3 5 3" xfId="31909"/>
    <cellStyle name="SAPBEXHLevel0 2 3 5 3 2" xfId="31910"/>
    <cellStyle name="SAPBEXHLevel0 2 3 5 4" xfId="31911"/>
    <cellStyle name="SAPBEXHLevel0 2 3 5 4 2" xfId="31912"/>
    <cellStyle name="SAPBEXHLevel0 2 3 5 5" xfId="31913"/>
    <cellStyle name="SAPBEXHLevel0 2 3 6" xfId="31914"/>
    <cellStyle name="SAPBEXHLevel0 2 3 6 2" xfId="31915"/>
    <cellStyle name="SAPBEXHLevel0 2 3 6 2 2" xfId="31916"/>
    <cellStyle name="SAPBEXHLevel0 2 3 6 2 2 2" xfId="31917"/>
    <cellStyle name="SAPBEXHLevel0 2 3 6 2 3" xfId="31918"/>
    <cellStyle name="SAPBEXHLevel0 2 3 6 2 3 2" xfId="31919"/>
    <cellStyle name="SAPBEXHLevel0 2 3 6 2 4" xfId="31920"/>
    <cellStyle name="SAPBEXHLevel0 2 3 6 3" xfId="31921"/>
    <cellStyle name="SAPBEXHLevel0 2 3 6 3 2" xfId="31922"/>
    <cellStyle name="SAPBEXHLevel0 2 3 6 4" xfId="31923"/>
    <cellStyle name="SAPBEXHLevel0 2 3 6 4 2" xfId="31924"/>
    <cellStyle name="SAPBEXHLevel0 2 3 6 5" xfId="31925"/>
    <cellStyle name="SAPBEXHLevel0 2 3 7" xfId="31926"/>
    <cellStyle name="SAPBEXHLevel0 2 3 7 2" xfId="31927"/>
    <cellStyle name="SAPBEXHLevel0 2 3 7 2 2" xfId="31928"/>
    <cellStyle name="SAPBEXHLevel0 2 3 7 3" xfId="31929"/>
    <cellStyle name="SAPBEXHLevel0 2 3 7 3 2" xfId="31930"/>
    <cellStyle name="SAPBEXHLevel0 2 3 7 4" xfId="31931"/>
    <cellStyle name="SAPBEXHLevel0 2 3 8" xfId="31932"/>
    <cellStyle name="SAPBEXHLevel0 2 3 8 2" xfId="31933"/>
    <cellStyle name="SAPBEXHLevel0 2 3 9" xfId="31934"/>
    <cellStyle name="SAPBEXHLevel0 2 3 9 2" xfId="31935"/>
    <cellStyle name="SAPBEXHLevel0 2 4" xfId="31936"/>
    <cellStyle name="SAPBEXHLevel0 2 4 10" xfId="31937"/>
    <cellStyle name="SAPBEXHLevel0 2 4 2" xfId="31938"/>
    <cellStyle name="SAPBEXHLevel0 2 4 2 2" xfId="31939"/>
    <cellStyle name="SAPBEXHLevel0 2 4 2 2 2" xfId="31940"/>
    <cellStyle name="SAPBEXHLevel0 2 4 2 2 2 2" xfId="31941"/>
    <cellStyle name="SAPBEXHLevel0 2 4 2 2 3" xfId="31942"/>
    <cellStyle name="SAPBEXHLevel0 2 4 2 2 3 2" xfId="31943"/>
    <cellStyle name="SAPBEXHLevel0 2 4 2 2 4" xfId="31944"/>
    <cellStyle name="SAPBEXHLevel0 2 4 2 3" xfId="31945"/>
    <cellStyle name="SAPBEXHLevel0 2 4 2 3 2" xfId="31946"/>
    <cellStyle name="SAPBEXHLevel0 2 4 2 4" xfId="31947"/>
    <cellStyle name="SAPBEXHLevel0 2 4 2 4 2" xfId="31948"/>
    <cellStyle name="SAPBEXHLevel0 2 4 2 5" xfId="31949"/>
    <cellStyle name="SAPBEXHLevel0 2 4 3" xfId="31950"/>
    <cellStyle name="SAPBEXHLevel0 2 4 3 2" xfId="31951"/>
    <cellStyle name="SAPBEXHLevel0 2 4 3 2 2" xfId="31952"/>
    <cellStyle name="SAPBEXHLevel0 2 4 3 2 2 2" xfId="31953"/>
    <cellStyle name="SAPBEXHLevel0 2 4 3 2 3" xfId="31954"/>
    <cellStyle name="SAPBEXHLevel0 2 4 3 2 3 2" xfId="31955"/>
    <cellStyle name="SAPBEXHLevel0 2 4 3 2 4" xfId="31956"/>
    <cellStyle name="SAPBEXHLevel0 2 4 3 3" xfId="31957"/>
    <cellStyle name="SAPBEXHLevel0 2 4 3 3 2" xfId="31958"/>
    <cellStyle name="SAPBEXHLevel0 2 4 3 4" xfId="31959"/>
    <cellStyle name="SAPBEXHLevel0 2 4 3 4 2" xfId="31960"/>
    <cellStyle name="SAPBEXHLevel0 2 4 3 5" xfId="31961"/>
    <cellStyle name="SAPBEXHLevel0 2 4 4" xfId="31962"/>
    <cellStyle name="SAPBEXHLevel0 2 4 4 2" xfId="31963"/>
    <cellStyle name="SAPBEXHLevel0 2 4 4 2 2" xfId="31964"/>
    <cellStyle name="SAPBEXHLevel0 2 4 4 2 2 2" xfId="31965"/>
    <cellStyle name="SAPBEXHLevel0 2 4 4 2 3" xfId="31966"/>
    <cellStyle name="SAPBEXHLevel0 2 4 4 2 3 2" xfId="31967"/>
    <cellStyle name="SAPBEXHLevel0 2 4 4 2 4" xfId="31968"/>
    <cellStyle name="SAPBEXHLevel0 2 4 4 3" xfId="31969"/>
    <cellStyle name="SAPBEXHLevel0 2 4 4 3 2" xfId="31970"/>
    <cellStyle name="SAPBEXHLevel0 2 4 4 4" xfId="31971"/>
    <cellStyle name="SAPBEXHLevel0 2 4 4 4 2" xfId="31972"/>
    <cellStyle name="SAPBEXHLevel0 2 4 4 5" xfId="31973"/>
    <cellStyle name="SAPBEXHLevel0 2 4 5" xfId="31974"/>
    <cellStyle name="SAPBEXHLevel0 2 4 5 2" xfId="31975"/>
    <cellStyle name="SAPBEXHLevel0 2 4 5 2 2" xfId="31976"/>
    <cellStyle name="SAPBEXHLevel0 2 4 5 2 2 2" xfId="31977"/>
    <cellStyle name="SAPBEXHLevel0 2 4 5 2 3" xfId="31978"/>
    <cellStyle name="SAPBEXHLevel0 2 4 5 2 3 2" xfId="31979"/>
    <cellStyle name="SAPBEXHLevel0 2 4 5 2 4" xfId="31980"/>
    <cellStyle name="SAPBEXHLevel0 2 4 5 3" xfId="31981"/>
    <cellStyle name="SAPBEXHLevel0 2 4 5 3 2" xfId="31982"/>
    <cellStyle name="SAPBEXHLevel0 2 4 5 4" xfId="31983"/>
    <cellStyle name="SAPBEXHLevel0 2 4 5 4 2" xfId="31984"/>
    <cellStyle name="SAPBEXHLevel0 2 4 5 5" xfId="31985"/>
    <cellStyle name="SAPBEXHLevel0 2 4 6" xfId="31986"/>
    <cellStyle name="SAPBEXHLevel0 2 4 6 2" xfId="31987"/>
    <cellStyle name="SAPBEXHLevel0 2 4 6 2 2" xfId="31988"/>
    <cellStyle name="SAPBEXHLevel0 2 4 6 2 2 2" xfId="31989"/>
    <cellStyle name="SAPBEXHLevel0 2 4 6 2 3" xfId="31990"/>
    <cellStyle name="SAPBEXHLevel0 2 4 6 2 3 2" xfId="31991"/>
    <cellStyle name="SAPBEXHLevel0 2 4 6 2 4" xfId="31992"/>
    <cellStyle name="SAPBEXHLevel0 2 4 6 3" xfId="31993"/>
    <cellStyle name="SAPBEXHLevel0 2 4 6 3 2" xfId="31994"/>
    <cellStyle name="SAPBEXHLevel0 2 4 6 4" xfId="31995"/>
    <cellStyle name="SAPBEXHLevel0 2 4 6 4 2" xfId="31996"/>
    <cellStyle name="SAPBEXHLevel0 2 4 6 5" xfId="31997"/>
    <cellStyle name="SAPBEXHLevel0 2 4 7" xfId="31998"/>
    <cellStyle name="SAPBEXHLevel0 2 4 7 2" xfId="31999"/>
    <cellStyle name="SAPBEXHLevel0 2 4 7 2 2" xfId="32000"/>
    <cellStyle name="SAPBEXHLevel0 2 4 7 3" xfId="32001"/>
    <cellStyle name="SAPBEXHLevel0 2 4 7 3 2" xfId="32002"/>
    <cellStyle name="SAPBEXHLevel0 2 4 7 4" xfId="32003"/>
    <cellStyle name="SAPBEXHLevel0 2 4 8" xfId="32004"/>
    <cellStyle name="SAPBEXHLevel0 2 4 8 2" xfId="32005"/>
    <cellStyle name="SAPBEXHLevel0 2 4 9" xfId="32006"/>
    <cellStyle name="SAPBEXHLevel0 2 4 9 2" xfId="32007"/>
    <cellStyle name="SAPBEXHLevel0 2 5" xfId="32008"/>
    <cellStyle name="SAPBEXHLevel0 2 5 10" xfId="32009"/>
    <cellStyle name="SAPBEXHLevel0 2 5 2" xfId="32010"/>
    <cellStyle name="SAPBEXHLevel0 2 5 2 2" xfId="32011"/>
    <cellStyle name="SAPBEXHLevel0 2 5 2 2 2" xfId="32012"/>
    <cellStyle name="SAPBEXHLevel0 2 5 2 2 2 2" xfId="32013"/>
    <cellStyle name="SAPBEXHLevel0 2 5 2 2 3" xfId="32014"/>
    <cellStyle name="SAPBEXHLevel0 2 5 2 2 3 2" xfId="32015"/>
    <cellStyle name="SAPBEXHLevel0 2 5 2 2 4" xfId="32016"/>
    <cellStyle name="SAPBEXHLevel0 2 5 2 3" xfId="32017"/>
    <cellStyle name="SAPBEXHLevel0 2 5 2 3 2" xfId="32018"/>
    <cellStyle name="SAPBEXHLevel0 2 5 2 4" xfId="32019"/>
    <cellStyle name="SAPBEXHLevel0 2 5 2 4 2" xfId="32020"/>
    <cellStyle name="SAPBEXHLevel0 2 5 2 5" xfId="32021"/>
    <cellStyle name="SAPBEXHLevel0 2 5 3" xfId="32022"/>
    <cellStyle name="SAPBEXHLevel0 2 5 3 2" xfId="32023"/>
    <cellStyle name="SAPBEXHLevel0 2 5 3 2 2" xfId="32024"/>
    <cellStyle name="SAPBEXHLevel0 2 5 3 2 2 2" xfId="32025"/>
    <cellStyle name="SAPBEXHLevel0 2 5 3 2 3" xfId="32026"/>
    <cellStyle name="SAPBEXHLevel0 2 5 3 2 3 2" xfId="32027"/>
    <cellStyle name="SAPBEXHLevel0 2 5 3 2 4" xfId="32028"/>
    <cellStyle name="SAPBEXHLevel0 2 5 3 3" xfId="32029"/>
    <cellStyle name="SAPBEXHLevel0 2 5 3 3 2" xfId="32030"/>
    <cellStyle name="SAPBEXHLevel0 2 5 3 4" xfId="32031"/>
    <cellStyle name="SAPBEXHLevel0 2 5 3 4 2" xfId="32032"/>
    <cellStyle name="SAPBEXHLevel0 2 5 3 5" xfId="32033"/>
    <cellStyle name="SAPBEXHLevel0 2 5 4" xfId="32034"/>
    <cellStyle name="SAPBEXHLevel0 2 5 4 2" xfId="32035"/>
    <cellStyle name="SAPBEXHLevel0 2 5 4 2 2" xfId="32036"/>
    <cellStyle name="SAPBEXHLevel0 2 5 4 2 2 2" xfId="32037"/>
    <cellStyle name="SAPBEXHLevel0 2 5 4 2 3" xfId="32038"/>
    <cellStyle name="SAPBEXHLevel0 2 5 4 2 3 2" xfId="32039"/>
    <cellStyle name="SAPBEXHLevel0 2 5 4 2 4" xfId="32040"/>
    <cellStyle name="SAPBEXHLevel0 2 5 4 3" xfId="32041"/>
    <cellStyle name="SAPBEXHLevel0 2 5 4 3 2" xfId="32042"/>
    <cellStyle name="SAPBEXHLevel0 2 5 4 4" xfId="32043"/>
    <cellStyle name="SAPBEXHLevel0 2 5 4 4 2" xfId="32044"/>
    <cellStyle name="SAPBEXHLevel0 2 5 4 5" xfId="32045"/>
    <cellStyle name="SAPBEXHLevel0 2 5 5" xfId="32046"/>
    <cellStyle name="SAPBEXHLevel0 2 5 5 2" xfId="32047"/>
    <cellStyle name="SAPBEXHLevel0 2 5 5 2 2" xfId="32048"/>
    <cellStyle name="SAPBEXHLevel0 2 5 5 2 2 2" xfId="32049"/>
    <cellStyle name="SAPBEXHLevel0 2 5 5 2 3" xfId="32050"/>
    <cellStyle name="SAPBEXHLevel0 2 5 5 2 3 2" xfId="32051"/>
    <cellStyle name="SAPBEXHLevel0 2 5 5 2 4" xfId="32052"/>
    <cellStyle name="SAPBEXHLevel0 2 5 5 3" xfId="32053"/>
    <cellStyle name="SAPBEXHLevel0 2 5 5 3 2" xfId="32054"/>
    <cellStyle name="SAPBEXHLevel0 2 5 5 4" xfId="32055"/>
    <cellStyle name="SAPBEXHLevel0 2 5 5 4 2" xfId="32056"/>
    <cellStyle name="SAPBEXHLevel0 2 5 5 5" xfId="32057"/>
    <cellStyle name="SAPBEXHLevel0 2 5 6" xfId="32058"/>
    <cellStyle name="SAPBEXHLevel0 2 5 6 2" xfId="32059"/>
    <cellStyle name="SAPBEXHLevel0 2 5 6 2 2" xfId="32060"/>
    <cellStyle name="SAPBEXHLevel0 2 5 6 2 2 2" xfId="32061"/>
    <cellStyle name="SAPBEXHLevel0 2 5 6 2 3" xfId="32062"/>
    <cellStyle name="SAPBEXHLevel0 2 5 6 2 3 2" xfId="32063"/>
    <cellStyle name="SAPBEXHLevel0 2 5 6 2 4" xfId="32064"/>
    <cellStyle name="SAPBEXHLevel0 2 5 6 3" xfId="32065"/>
    <cellStyle name="SAPBEXHLevel0 2 5 6 3 2" xfId="32066"/>
    <cellStyle name="SAPBEXHLevel0 2 5 6 4" xfId="32067"/>
    <cellStyle name="SAPBEXHLevel0 2 5 6 4 2" xfId="32068"/>
    <cellStyle name="SAPBEXHLevel0 2 5 6 5" xfId="32069"/>
    <cellStyle name="SAPBEXHLevel0 2 5 7" xfId="32070"/>
    <cellStyle name="SAPBEXHLevel0 2 5 7 2" xfId="32071"/>
    <cellStyle name="SAPBEXHLevel0 2 5 7 2 2" xfId="32072"/>
    <cellStyle name="SAPBEXHLevel0 2 5 7 3" xfId="32073"/>
    <cellStyle name="SAPBEXHLevel0 2 5 7 3 2" xfId="32074"/>
    <cellStyle name="SAPBEXHLevel0 2 5 7 4" xfId="32075"/>
    <cellStyle name="SAPBEXHLevel0 2 5 8" xfId="32076"/>
    <cellStyle name="SAPBEXHLevel0 2 5 8 2" xfId="32077"/>
    <cellStyle name="SAPBEXHLevel0 2 5 9" xfId="32078"/>
    <cellStyle name="SAPBEXHLevel0 2 5 9 2" xfId="32079"/>
    <cellStyle name="SAPBEXHLevel0 2 6" xfId="32080"/>
    <cellStyle name="SAPBEXHLevel0 2 6 2" xfId="32081"/>
    <cellStyle name="SAPBEXHLevel0 2 6 2 2" xfId="32082"/>
    <cellStyle name="SAPBEXHLevel0 2 6 2 2 2" xfId="32083"/>
    <cellStyle name="SAPBEXHLevel0 2 6 2 3" xfId="32084"/>
    <cellStyle name="SAPBEXHLevel0 2 6 2 3 2" xfId="32085"/>
    <cellStyle name="SAPBEXHLevel0 2 6 2 4" xfId="32086"/>
    <cellStyle name="SAPBEXHLevel0 2 6 3" xfId="32087"/>
    <cellStyle name="SAPBEXHLevel0 2 6 3 2" xfId="32088"/>
    <cellStyle name="SAPBEXHLevel0 2 6 4" xfId="32089"/>
    <cellStyle name="SAPBEXHLevel0 2 6 4 2" xfId="32090"/>
    <cellStyle name="SAPBEXHLevel0 2 6 5" xfId="32091"/>
    <cellStyle name="SAPBEXHLevel0 2 7" xfId="32092"/>
    <cellStyle name="SAPBEXHLevel0 2 7 2" xfId="32093"/>
    <cellStyle name="SAPBEXHLevel0 2 7 2 2" xfId="32094"/>
    <cellStyle name="SAPBEXHLevel0 2 7 2 2 2" xfId="32095"/>
    <cellStyle name="SAPBEXHLevel0 2 7 2 3" xfId="32096"/>
    <cellStyle name="SAPBEXHLevel0 2 7 2 3 2" xfId="32097"/>
    <cellStyle name="SAPBEXHLevel0 2 7 2 4" xfId="32098"/>
    <cellStyle name="SAPBEXHLevel0 2 7 3" xfId="32099"/>
    <cellStyle name="SAPBEXHLevel0 2 7 3 2" xfId="32100"/>
    <cellStyle name="SAPBEXHLevel0 2 7 4" xfId="32101"/>
    <cellStyle name="SAPBEXHLevel0 2 7 4 2" xfId="32102"/>
    <cellStyle name="SAPBEXHLevel0 2 7 5" xfId="32103"/>
    <cellStyle name="SAPBEXHLevel0 2 8" xfId="32104"/>
    <cellStyle name="SAPBEXHLevel0 2 8 2" xfId="32105"/>
    <cellStyle name="SAPBEXHLevel0 2 8 2 2" xfId="32106"/>
    <cellStyle name="SAPBEXHLevel0 2 8 2 2 2" xfId="32107"/>
    <cellStyle name="SAPBEXHLevel0 2 8 2 3" xfId="32108"/>
    <cellStyle name="SAPBEXHLevel0 2 8 2 3 2" xfId="32109"/>
    <cellStyle name="SAPBEXHLevel0 2 8 2 4" xfId="32110"/>
    <cellStyle name="SAPBEXHLevel0 2 8 3" xfId="32111"/>
    <cellStyle name="SAPBEXHLevel0 2 8 3 2" xfId="32112"/>
    <cellStyle name="SAPBEXHLevel0 2 8 4" xfId="32113"/>
    <cellStyle name="SAPBEXHLevel0 2 8 4 2" xfId="32114"/>
    <cellStyle name="SAPBEXHLevel0 2 8 5" xfId="32115"/>
    <cellStyle name="SAPBEXHLevel0 2 9" xfId="32116"/>
    <cellStyle name="SAPBEXHLevel0 2 9 2" xfId="32117"/>
    <cellStyle name="SAPBEXHLevel0 2 9 2 2" xfId="32118"/>
    <cellStyle name="SAPBEXHLevel0 2 9 2 2 2" xfId="32119"/>
    <cellStyle name="SAPBEXHLevel0 2 9 2 3" xfId="32120"/>
    <cellStyle name="SAPBEXHLevel0 2 9 2 3 2" xfId="32121"/>
    <cellStyle name="SAPBEXHLevel0 2 9 2 4" xfId="32122"/>
    <cellStyle name="SAPBEXHLevel0 2 9 3" xfId="32123"/>
    <cellStyle name="SAPBEXHLevel0 2 9 3 2" xfId="32124"/>
    <cellStyle name="SAPBEXHLevel0 2 9 4" xfId="32125"/>
    <cellStyle name="SAPBEXHLevel0 2 9 4 2" xfId="32126"/>
    <cellStyle name="SAPBEXHLevel0 2 9 5" xfId="32127"/>
    <cellStyle name="SAPBEXHLevel0 20" xfId="32128"/>
    <cellStyle name="SAPBEXHLevel0 21" xfId="32129"/>
    <cellStyle name="SAPBEXHLevel0 21 2" xfId="32130"/>
    <cellStyle name="SAPBEXHLevel0 22" xfId="32131"/>
    <cellStyle name="SAPBEXHLevel0 3" xfId="874"/>
    <cellStyle name="SAPBEXHLevel0 3 10" xfId="32132"/>
    <cellStyle name="SAPBEXHLevel0 3 10 2" xfId="32133"/>
    <cellStyle name="SAPBEXHLevel0 3 10 2 2" xfId="32134"/>
    <cellStyle name="SAPBEXHLevel0 3 10 3" xfId="32135"/>
    <cellStyle name="SAPBEXHLevel0 3 10 3 2" xfId="32136"/>
    <cellStyle name="SAPBEXHLevel0 3 10 4" xfId="32137"/>
    <cellStyle name="SAPBEXHLevel0 3 11" xfId="32138"/>
    <cellStyle name="SAPBEXHLevel0 3 11 2" xfId="32139"/>
    <cellStyle name="SAPBEXHLevel0 3 12" xfId="32140"/>
    <cellStyle name="SAPBEXHLevel0 3 12 2" xfId="32141"/>
    <cellStyle name="SAPBEXHLevel0 3 13" xfId="32142"/>
    <cellStyle name="SAPBEXHLevel0 3 2" xfId="32143"/>
    <cellStyle name="SAPBEXHLevel0 3 2 10" xfId="32144"/>
    <cellStyle name="SAPBEXHLevel0 3 2 2" xfId="32145"/>
    <cellStyle name="SAPBEXHLevel0 3 2 2 2" xfId="32146"/>
    <cellStyle name="SAPBEXHLevel0 3 2 2 2 2" xfId="32147"/>
    <cellStyle name="SAPBEXHLevel0 3 2 2 2 2 2" xfId="32148"/>
    <cellStyle name="SAPBEXHLevel0 3 2 2 2 3" xfId="32149"/>
    <cellStyle name="SAPBEXHLevel0 3 2 2 2 3 2" xfId="32150"/>
    <cellStyle name="SAPBEXHLevel0 3 2 2 2 4" xfId="32151"/>
    <cellStyle name="SAPBEXHLevel0 3 2 2 3" xfId="32152"/>
    <cellStyle name="SAPBEXHLevel0 3 2 2 3 2" xfId="32153"/>
    <cellStyle name="SAPBEXHLevel0 3 2 2 4" xfId="32154"/>
    <cellStyle name="SAPBEXHLevel0 3 2 2 4 2" xfId="32155"/>
    <cellStyle name="SAPBEXHLevel0 3 2 2 5" xfId="32156"/>
    <cellStyle name="SAPBEXHLevel0 3 2 3" xfId="32157"/>
    <cellStyle name="SAPBEXHLevel0 3 2 3 2" xfId="32158"/>
    <cellStyle name="SAPBEXHLevel0 3 2 3 2 2" xfId="32159"/>
    <cellStyle name="SAPBEXHLevel0 3 2 3 2 2 2" xfId="32160"/>
    <cellStyle name="SAPBEXHLevel0 3 2 3 2 3" xfId="32161"/>
    <cellStyle name="SAPBEXHLevel0 3 2 3 2 3 2" xfId="32162"/>
    <cellStyle name="SAPBEXHLevel0 3 2 3 2 4" xfId="32163"/>
    <cellStyle name="SAPBEXHLevel0 3 2 3 3" xfId="32164"/>
    <cellStyle name="SAPBEXHLevel0 3 2 3 3 2" xfId="32165"/>
    <cellStyle name="SAPBEXHLevel0 3 2 3 4" xfId="32166"/>
    <cellStyle name="SAPBEXHLevel0 3 2 3 4 2" xfId="32167"/>
    <cellStyle name="SAPBEXHLevel0 3 2 3 5" xfId="32168"/>
    <cellStyle name="SAPBEXHLevel0 3 2 4" xfId="32169"/>
    <cellStyle name="SAPBEXHLevel0 3 2 4 2" xfId="32170"/>
    <cellStyle name="SAPBEXHLevel0 3 2 4 2 2" xfId="32171"/>
    <cellStyle name="SAPBEXHLevel0 3 2 4 2 2 2" xfId="32172"/>
    <cellStyle name="SAPBEXHLevel0 3 2 4 2 3" xfId="32173"/>
    <cellStyle name="SAPBEXHLevel0 3 2 4 2 3 2" xfId="32174"/>
    <cellStyle name="SAPBEXHLevel0 3 2 4 2 4" xfId="32175"/>
    <cellStyle name="SAPBEXHLevel0 3 2 4 3" xfId="32176"/>
    <cellStyle name="SAPBEXHLevel0 3 2 4 3 2" xfId="32177"/>
    <cellStyle name="SAPBEXHLevel0 3 2 4 4" xfId="32178"/>
    <cellStyle name="SAPBEXHLevel0 3 2 4 4 2" xfId="32179"/>
    <cellStyle name="SAPBEXHLevel0 3 2 4 5" xfId="32180"/>
    <cellStyle name="SAPBEXHLevel0 3 2 5" xfId="32181"/>
    <cellStyle name="SAPBEXHLevel0 3 2 5 2" xfId="32182"/>
    <cellStyle name="SAPBEXHLevel0 3 2 5 2 2" xfId="32183"/>
    <cellStyle name="SAPBEXHLevel0 3 2 5 2 2 2" xfId="32184"/>
    <cellStyle name="SAPBEXHLevel0 3 2 5 2 3" xfId="32185"/>
    <cellStyle name="SAPBEXHLevel0 3 2 5 2 3 2" xfId="32186"/>
    <cellStyle name="SAPBEXHLevel0 3 2 5 2 4" xfId="32187"/>
    <cellStyle name="SAPBEXHLevel0 3 2 5 3" xfId="32188"/>
    <cellStyle name="SAPBEXHLevel0 3 2 5 3 2" xfId="32189"/>
    <cellStyle name="SAPBEXHLevel0 3 2 5 4" xfId="32190"/>
    <cellStyle name="SAPBEXHLevel0 3 2 5 4 2" xfId="32191"/>
    <cellStyle name="SAPBEXHLevel0 3 2 5 5" xfId="32192"/>
    <cellStyle name="SAPBEXHLevel0 3 2 6" xfId="32193"/>
    <cellStyle name="SAPBEXHLevel0 3 2 6 2" xfId="32194"/>
    <cellStyle name="SAPBEXHLevel0 3 2 6 2 2" xfId="32195"/>
    <cellStyle name="SAPBEXHLevel0 3 2 6 2 2 2" xfId="32196"/>
    <cellStyle name="SAPBEXHLevel0 3 2 6 2 3" xfId="32197"/>
    <cellStyle name="SAPBEXHLevel0 3 2 6 2 3 2" xfId="32198"/>
    <cellStyle name="SAPBEXHLevel0 3 2 6 2 4" xfId="32199"/>
    <cellStyle name="SAPBEXHLevel0 3 2 6 3" xfId="32200"/>
    <cellStyle name="SAPBEXHLevel0 3 2 6 3 2" xfId="32201"/>
    <cellStyle name="SAPBEXHLevel0 3 2 6 4" xfId="32202"/>
    <cellStyle name="SAPBEXHLevel0 3 2 6 4 2" xfId="32203"/>
    <cellStyle name="SAPBEXHLevel0 3 2 6 5" xfId="32204"/>
    <cellStyle name="SAPBEXHLevel0 3 2 7" xfId="32205"/>
    <cellStyle name="SAPBEXHLevel0 3 2 7 2" xfId="32206"/>
    <cellStyle name="SAPBEXHLevel0 3 2 7 2 2" xfId="32207"/>
    <cellStyle name="SAPBEXHLevel0 3 2 7 3" xfId="32208"/>
    <cellStyle name="SAPBEXHLevel0 3 2 7 3 2" xfId="32209"/>
    <cellStyle name="SAPBEXHLevel0 3 2 7 4" xfId="32210"/>
    <cellStyle name="SAPBEXHLevel0 3 2 8" xfId="32211"/>
    <cellStyle name="SAPBEXHLevel0 3 2 8 2" xfId="32212"/>
    <cellStyle name="SAPBEXHLevel0 3 2 9" xfId="32213"/>
    <cellStyle name="SAPBEXHLevel0 3 2 9 2" xfId="32214"/>
    <cellStyle name="SAPBEXHLevel0 3 3" xfId="32215"/>
    <cellStyle name="SAPBEXHLevel0 3 3 10" xfId="32216"/>
    <cellStyle name="SAPBEXHLevel0 3 3 2" xfId="32217"/>
    <cellStyle name="SAPBEXHLevel0 3 3 2 2" xfId="32218"/>
    <cellStyle name="SAPBEXHLevel0 3 3 2 2 2" xfId="32219"/>
    <cellStyle name="SAPBEXHLevel0 3 3 2 2 2 2" xfId="32220"/>
    <cellStyle name="SAPBEXHLevel0 3 3 2 2 3" xfId="32221"/>
    <cellStyle name="SAPBEXHLevel0 3 3 2 2 3 2" xfId="32222"/>
    <cellStyle name="SAPBEXHLevel0 3 3 2 2 4" xfId="32223"/>
    <cellStyle name="SAPBEXHLevel0 3 3 2 3" xfId="32224"/>
    <cellStyle name="SAPBEXHLevel0 3 3 2 3 2" xfId="32225"/>
    <cellStyle name="SAPBEXHLevel0 3 3 2 4" xfId="32226"/>
    <cellStyle name="SAPBEXHLevel0 3 3 2 4 2" xfId="32227"/>
    <cellStyle name="SAPBEXHLevel0 3 3 2 5" xfId="32228"/>
    <cellStyle name="SAPBEXHLevel0 3 3 3" xfId="32229"/>
    <cellStyle name="SAPBEXHLevel0 3 3 3 2" xfId="32230"/>
    <cellStyle name="SAPBEXHLevel0 3 3 3 2 2" xfId="32231"/>
    <cellStyle name="SAPBEXHLevel0 3 3 3 2 2 2" xfId="32232"/>
    <cellStyle name="SAPBEXHLevel0 3 3 3 2 3" xfId="32233"/>
    <cellStyle name="SAPBEXHLevel0 3 3 3 2 3 2" xfId="32234"/>
    <cellStyle name="SAPBEXHLevel0 3 3 3 2 4" xfId="32235"/>
    <cellStyle name="SAPBEXHLevel0 3 3 3 3" xfId="32236"/>
    <cellStyle name="SAPBEXHLevel0 3 3 3 3 2" xfId="32237"/>
    <cellStyle name="SAPBEXHLevel0 3 3 3 4" xfId="32238"/>
    <cellStyle name="SAPBEXHLevel0 3 3 3 4 2" xfId="32239"/>
    <cellStyle name="SAPBEXHLevel0 3 3 3 5" xfId="32240"/>
    <cellStyle name="SAPBEXHLevel0 3 3 4" xfId="32241"/>
    <cellStyle name="SAPBEXHLevel0 3 3 4 2" xfId="32242"/>
    <cellStyle name="SAPBEXHLevel0 3 3 4 2 2" xfId="32243"/>
    <cellStyle name="SAPBEXHLevel0 3 3 4 2 2 2" xfId="32244"/>
    <cellStyle name="SAPBEXHLevel0 3 3 4 2 3" xfId="32245"/>
    <cellStyle name="SAPBEXHLevel0 3 3 4 2 3 2" xfId="32246"/>
    <cellStyle name="SAPBEXHLevel0 3 3 4 2 4" xfId="32247"/>
    <cellStyle name="SAPBEXHLevel0 3 3 4 3" xfId="32248"/>
    <cellStyle name="SAPBEXHLevel0 3 3 4 3 2" xfId="32249"/>
    <cellStyle name="SAPBEXHLevel0 3 3 4 4" xfId="32250"/>
    <cellStyle name="SAPBEXHLevel0 3 3 4 4 2" xfId="32251"/>
    <cellStyle name="SAPBEXHLevel0 3 3 4 5" xfId="32252"/>
    <cellStyle name="SAPBEXHLevel0 3 3 5" xfId="32253"/>
    <cellStyle name="SAPBEXHLevel0 3 3 5 2" xfId="32254"/>
    <cellStyle name="SAPBEXHLevel0 3 3 5 2 2" xfId="32255"/>
    <cellStyle name="SAPBEXHLevel0 3 3 5 2 2 2" xfId="32256"/>
    <cellStyle name="SAPBEXHLevel0 3 3 5 2 3" xfId="32257"/>
    <cellStyle name="SAPBEXHLevel0 3 3 5 2 3 2" xfId="32258"/>
    <cellStyle name="SAPBEXHLevel0 3 3 5 2 4" xfId="32259"/>
    <cellStyle name="SAPBEXHLevel0 3 3 5 3" xfId="32260"/>
    <cellStyle name="SAPBEXHLevel0 3 3 5 3 2" xfId="32261"/>
    <cellStyle name="SAPBEXHLevel0 3 3 5 4" xfId="32262"/>
    <cellStyle name="SAPBEXHLevel0 3 3 5 4 2" xfId="32263"/>
    <cellStyle name="SAPBEXHLevel0 3 3 5 5" xfId="32264"/>
    <cellStyle name="SAPBEXHLevel0 3 3 6" xfId="32265"/>
    <cellStyle name="SAPBEXHLevel0 3 3 6 2" xfId="32266"/>
    <cellStyle name="SAPBEXHLevel0 3 3 6 2 2" xfId="32267"/>
    <cellStyle name="SAPBEXHLevel0 3 3 6 2 2 2" xfId="32268"/>
    <cellStyle name="SAPBEXHLevel0 3 3 6 2 3" xfId="32269"/>
    <cellStyle name="SAPBEXHLevel0 3 3 6 2 3 2" xfId="32270"/>
    <cellStyle name="SAPBEXHLevel0 3 3 6 2 4" xfId="32271"/>
    <cellStyle name="SAPBEXHLevel0 3 3 6 3" xfId="32272"/>
    <cellStyle name="SAPBEXHLevel0 3 3 6 3 2" xfId="32273"/>
    <cellStyle name="SAPBEXHLevel0 3 3 6 4" xfId="32274"/>
    <cellStyle name="SAPBEXHLevel0 3 3 6 4 2" xfId="32275"/>
    <cellStyle name="SAPBEXHLevel0 3 3 6 5" xfId="32276"/>
    <cellStyle name="SAPBEXHLevel0 3 3 7" xfId="32277"/>
    <cellStyle name="SAPBEXHLevel0 3 3 7 2" xfId="32278"/>
    <cellStyle name="SAPBEXHLevel0 3 3 7 2 2" xfId="32279"/>
    <cellStyle name="SAPBEXHLevel0 3 3 7 3" xfId="32280"/>
    <cellStyle name="SAPBEXHLevel0 3 3 7 3 2" xfId="32281"/>
    <cellStyle name="SAPBEXHLevel0 3 3 7 4" xfId="32282"/>
    <cellStyle name="SAPBEXHLevel0 3 3 8" xfId="32283"/>
    <cellStyle name="SAPBEXHLevel0 3 3 8 2" xfId="32284"/>
    <cellStyle name="SAPBEXHLevel0 3 3 9" xfId="32285"/>
    <cellStyle name="SAPBEXHLevel0 3 3 9 2" xfId="32286"/>
    <cellStyle name="SAPBEXHLevel0 3 4" xfId="32287"/>
    <cellStyle name="SAPBEXHLevel0 3 4 10" xfId="32288"/>
    <cellStyle name="SAPBEXHLevel0 3 4 2" xfId="32289"/>
    <cellStyle name="SAPBEXHLevel0 3 4 2 2" xfId="32290"/>
    <cellStyle name="SAPBEXHLevel0 3 4 2 2 2" xfId="32291"/>
    <cellStyle name="SAPBEXHLevel0 3 4 2 2 2 2" xfId="32292"/>
    <cellStyle name="SAPBEXHLevel0 3 4 2 2 3" xfId="32293"/>
    <cellStyle name="SAPBEXHLevel0 3 4 2 2 3 2" xfId="32294"/>
    <cellStyle name="SAPBEXHLevel0 3 4 2 2 4" xfId="32295"/>
    <cellStyle name="SAPBEXHLevel0 3 4 2 3" xfId="32296"/>
    <cellStyle name="SAPBEXHLevel0 3 4 2 3 2" xfId="32297"/>
    <cellStyle name="SAPBEXHLevel0 3 4 2 4" xfId="32298"/>
    <cellStyle name="SAPBEXHLevel0 3 4 2 4 2" xfId="32299"/>
    <cellStyle name="SAPBEXHLevel0 3 4 2 5" xfId="32300"/>
    <cellStyle name="SAPBEXHLevel0 3 4 3" xfId="32301"/>
    <cellStyle name="SAPBEXHLevel0 3 4 3 2" xfId="32302"/>
    <cellStyle name="SAPBEXHLevel0 3 4 3 2 2" xfId="32303"/>
    <cellStyle name="SAPBEXHLevel0 3 4 3 2 2 2" xfId="32304"/>
    <cellStyle name="SAPBEXHLevel0 3 4 3 2 3" xfId="32305"/>
    <cellStyle name="SAPBEXHLevel0 3 4 3 2 3 2" xfId="32306"/>
    <cellStyle name="SAPBEXHLevel0 3 4 3 2 4" xfId="32307"/>
    <cellStyle name="SAPBEXHLevel0 3 4 3 3" xfId="32308"/>
    <cellStyle name="SAPBEXHLevel0 3 4 3 3 2" xfId="32309"/>
    <cellStyle name="SAPBEXHLevel0 3 4 3 4" xfId="32310"/>
    <cellStyle name="SAPBEXHLevel0 3 4 3 4 2" xfId="32311"/>
    <cellStyle name="SAPBEXHLevel0 3 4 3 5" xfId="32312"/>
    <cellStyle name="SAPBEXHLevel0 3 4 4" xfId="32313"/>
    <cellStyle name="SAPBEXHLevel0 3 4 4 2" xfId="32314"/>
    <cellStyle name="SAPBEXHLevel0 3 4 4 2 2" xfId="32315"/>
    <cellStyle name="SAPBEXHLevel0 3 4 4 2 2 2" xfId="32316"/>
    <cellStyle name="SAPBEXHLevel0 3 4 4 2 3" xfId="32317"/>
    <cellStyle name="SAPBEXHLevel0 3 4 4 2 3 2" xfId="32318"/>
    <cellStyle name="SAPBEXHLevel0 3 4 4 2 4" xfId="32319"/>
    <cellStyle name="SAPBEXHLevel0 3 4 4 3" xfId="32320"/>
    <cellStyle name="SAPBEXHLevel0 3 4 4 3 2" xfId="32321"/>
    <cellStyle name="SAPBEXHLevel0 3 4 4 4" xfId="32322"/>
    <cellStyle name="SAPBEXHLevel0 3 4 4 4 2" xfId="32323"/>
    <cellStyle name="SAPBEXHLevel0 3 4 4 5" xfId="32324"/>
    <cellStyle name="SAPBEXHLevel0 3 4 5" xfId="32325"/>
    <cellStyle name="SAPBEXHLevel0 3 4 5 2" xfId="32326"/>
    <cellStyle name="SAPBEXHLevel0 3 4 5 2 2" xfId="32327"/>
    <cellStyle name="SAPBEXHLevel0 3 4 5 2 2 2" xfId="32328"/>
    <cellStyle name="SAPBEXHLevel0 3 4 5 2 3" xfId="32329"/>
    <cellStyle name="SAPBEXHLevel0 3 4 5 2 3 2" xfId="32330"/>
    <cellStyle name="SAPBEXHLevel0 3 4 5 2 4" xfId="32331"/>
    <cellStyle name="SAPBEXHLevel0 3 4 5 3" xfId="32332"/>
    <cellStyle name="SAPBEXHLevel0 3 4 5 3 2" xfId="32333"/>
    <cellStyle name="SAPBEXHLevel0 3 4 5 4" xfId="32334"/>
    <cellStyle name="SAPBEXHLevel0 3 4 5 4 2" xfId="32335"/>
    <cellStyle name="SAPBEXHLevel0 3 4 5 5" xfId="32336"/>
    <cellStyle name="SAPBEXHLevel0 3 4 6" xfId="32337"/>
    <cellStyle name="SAPBEXHLevel0 3 4 6 2" xfId="32338"/>
    <cellStyle name="SAPBEXHLevel0 3 4 6 2 2" xfId="32339"/>
    <cellStyle name="SAPBEXHLevel0 3 4 6 2 2 2" xfId="32340"/>
    <cellStyle name="SAPBEXHLevel0 3 4 6 2 3" xfId="32341"/>
    <cellStyle name="SAPBEXHLevel0 3 4 6 2 3 2" xfId="32342"/>
    <cellStyle name="SAPBEXHLevel0 3 4 6 2 4" xfId="32343"/>
    <cellStyle name="SAPBEXHLevel0 3 4 6 3" xfId="32344"/>
    <cellStyle name="SAPBEXHLevel0 3 4 6 3 2" xfId="32345"/>
    <cellStyle name="SAPBEXHLevel0 3 4 6 4" xfId="32346"/>
    <cellStyle name="SAPBEXHLevel0 3 4 6 4 2" xfId="32347"/>
    <cellStyle name="SAPBEXHLevel0 3 4 6 5" xfId="32348"/>
    <cellStyle name="SAPBEXHLevel0 3 4 7" xfId="32349"/>
    <cellStyle name="SAPBEXHLevel0 3 4 7 2" xfId="32350"/>
    <cellStyle name="SAPBEXHLevel0 3 4 7 2 2" xfId="32351"/>
    <cellStyle name="SAPBEXHLevel0 3 4 7 3" xfId="32352"/>
    <cellStyle name="SAPBEXHLevel0 3 4 7 3 2" xfId="32353"/>
    <cellStyle name="SAPBEXHLevel0 3 4 7 4" xfId="32354"/>
    <cellStyle name="SAPBEXHLevel0 3 4 8" xfId="32355"/>
    <cellStyle name="SAPBEXHLevel0 3 4 8 2" xfId="32356"/>
    <cellStyle name="SAPBEXHLevel0 3 4 9" xfId="32357"/>
    <cellStyle name="SAPBEXHLevel0 3 4 9 2" xfId="32358"/>
    <cellStyle name="SAPBEXHLevel0 3 5" xfId="32359"/>
    <cellStyle name="SAPBEXHLevel0 3 5 2" xfId="32360"/>
    <cellStyle name="SAPBEXHLevel0 3 5 2 2" xfId="32361"/>
    <cellStyle name="SAPBEXHLevel0 3 5 2 2 2" xfId="32362"/>
    <cellStyle name="SAPBEXHLevel0 3 5 2 3" xfId="32363"/>
    <cellStyle name="SAPBEXHLevel0 3 5 2 3 2" xfId="32364"/>
    <cellStyle name="SAPBEXHLevel0 3 5 2 4" xfId="32365"/>
    <cellStyle name="SAPBEXHLevel0 3 5 3" xfId="32366"/>
    <cellStyle name="SAPBEXHLevel0 3 5 3 2" xfId="32367"/>
    <cellStyle name="SAPBEXHLevel0 3 5 4" xfId="32368"/>
    <cellStyle name="SAPBEXHLevel0 3 5 4 2" xfId="32369"/>
    <cellStyle name="SAPBEXHLevel0 3 5 5" xfId="32370"/>
    <cellStyle name="SAPBEXHLevel0 3 6" xfId="32371"/>
    <cellStyle name="SAPBEXHLevel0 3 6 2" xfId="32372"/>
    <cellStyle name="SAPBEXHLevel0 3 6 2 2" xfId="32373"/>
    <cellStyle name="SAPBEXHLevel0 3 6 2 2 2" xfId="32374"/>
    <cellStyle name="SAPBEXHLevel0 3 6 2 3" xfId="32375"/>
    <cellStyle name="SAPBEXHLevel0 3 6 2 3 2" xfId="32376"/>
    <cellStyle name="SAPBEXHLevel0 3 6 2 4" xfId="32377"/>
    <cellStyle name="SAPBEXHLevel0 3 6 3" xfId="32378"/>
    <cellStyle name="SAPBEXHLevel0 3 6 3 2" xfId="32379"/>
    <cellStyle name="SAPBEXHLevel0 3 6 4" xfId="32380"/>
    <cellStyle name="SAPBEXHLevel0 3 6 4 2" xfId="32381"/>
    <cellStyle name="SAPBEXHLevel0 3 6 5" xfId="32382"/>
    <cellStyle name="SAPBEXHLevel0 3 7" xfId="32383"/>
    <cellStyle name="SAPBEXHLevel0 3 7 2" xfId="32384"/>
    <cellStyle name="SAPBEXHLevel0 3 7 2 2" xfId="32385"/>
    <cellStyle name="SAPBEXHLevel0 3 7 2 2 2" xfId="32386"/>
    <cellStyle name="SAPBEXHLevel0 3 7 2 3" xfId="32387"/>
    <cellStyle name="SAPBEXHLevel0 3 7 2 3 2" xfId="32388"/>
    <cellStyle name="SAPBEXHLevel0 3 7 2 4" xfId="32389"/>
    <cellStyle name="SAPBEXHLevel0 3 7 3" xfId="32390"/>
    <cellStyle name="SAPBEXHLevel0 3 7 3 2" xfId="32391"/>
    <cellStyle name="SAPBEXHLevel0 3 7 4" xfId="32392"/>
    <cellStyle name="SAPBEXHLevel0 3 7 4 2" xfId="32393"/>
    <cellStyle name="SAPBEXHLevel0 3 7 5" xfId="32394"/>
    <cellStyle name="SAPBEXHLevel0 3 8" xfId="32395"/>
    <cellStyle name="SAPBEXHLevel0 3 8 2" xfId="32396"/>
    <cellStyle name="SAPBEXHLevel0 3 8 2 2" xfId="32397"/>
    <cellStyle name="SAPBEXHLevel0 3 8 2 2 2" xfId="32398"/>
    <cellStyle name="SAPBEXHLevel0 3 8 2 3" xfId="32399"/>
    <cellStyle name="SAPBEXHLevel0 3 8 2 3 2" xfId="32400"/>
    <cellStyle name="SAPBEXHLevel0 3 8 2 4" xfId="32401"/>
    <cellStyle name="SAPBEXHLevel0 3 8 3" xfId="32402"/>
    <cellStyle name="SAPBEXHLevel0 3 8 3 2" xfId="32403"/>
    <cellStyle name="SAPBEXHLevel0 3 8 4" xfId="32404"/>
    <cellStyle name="SAPBEXHLevel0 3 8 4 2" xfId="32405"/>
    <cellStyle name="SAPBEXHLevel0 3 8 5" xfId="32406"/>
    <cellStyle name="SAPBEXHLevel0 3 9" xfId="32407"/>
    <cellStyle name="SAPBEXHLevel0 3 9 2" xfId="32408"/>
    <cellStyle name="SAPBEXHLevel0 3 9 2 2" xfId="32409"/>
    <cellStyle name="SAPBEXHLevel0 3 9 2 2 2" xfId="32410"/>
    <cellStyle name="SAPBEXHLevel0 3 9 2 3" xfId="32411"/>
    <cellStyle name="SAPBEXHLevel0 3 9 2 3 2" xfId="32412"/>
    <cellStyle name="SAPBEXHLevel0 3 9 2 4" xfId="32413"/>
    <cellStyle name="SAPBEXHLevel0 3 9 3" xfId="32414"/>
    <cellStyle name="SAPBEXHLevel0 3 9 3 2" xfId="32415"/>
    <cellStyle name="SAPBEXHLevel0 3 9 4" xfId="32416"/>
    <cellStyle name="SAPBEXHLevel0 3 9 4 2" xfId="32417"/>
    <cellStyle name="SAPBEXHLevel0 3 9 5" xfId="32418"/>
    <cellStyle name="SAPBEXHLevel0 4" xfId="875"/>
    <cellStyle name="SAPBEXHLevel0 4 10" xfId="32419"/>
    <cellStyle name="SAPBEXHLevel0 4 2" xfId="32420"/>
    <cellStyle name="SAPBEXHLevel0 4 2 2" xfId="32421"/>
    <cellStyle name="SAPBEXHLevel0 4 2 2 2" xfId="32422"/>
    <cellStyle name="SAPBEXHLevel0 4 2 2 2 2" xfId="32423"/>
    <cellStyle name="SAPBEXHLevel0 4 2 2 3" xfId="32424"/>
    <cellStyle name="SAPBEXHLevel0 4 2 2 3 2" xfId="32425"/>
    <cellStyle name="SAPBEXHLevel0 4 2 2 4" xfId="32426"/>
    <cellStyle name="SAPBEXHLevel0 4 2 3" xfId="32427"/>
    <cellStyle name="SAPBEXHLevel0 4 2 3 2" xfId="32428"/>
    <cellStyle name="SAPBEXHLevel0 4 2 4" xfId="32429"/>
    <cellStyle name="SAPBEXHLevel0 4 2 4 2" xfId="32430"/>
    <cellStyle name="SAPBEXHLevel0 4 2 5" xfId="32431"/>
    <cellStyle name="SAPBEXHLevel0 4 3" xfId="32432"/>
    <cellStyle name="SAPBEXHLevel0 4 3 2" xfId="32433"/>
    <cellStyle name="SAPBEXHLevel0 4 3 2 2" xfId="32434"/>
    <cellStyle name="SAPBEXHLevel0 4 3 2 2 2" xfId="32435"/>
    <cellStyle name="SAPBEXHLevel0 4 3 2 3" xfId="32436"/>
    <cellStyle name="SAPBEXHLevel0 4 3 2 3 2" xfId="32437"/>
    <cellStyle name="SAPBEXHLevel0 4 3 2 4" xfId="32438"/>
    <cellStyle name="SAPBEXHLevel0 4 3 3" xfId="32439"/>
    <cellStyle name="SAPBEXHLevel0 4 3 3 2" xfId="32440"/>
    <cellStyle name="SAPBEXHLevel0 4 3 4" xfId="32441"/>
    <cellStyle name="SAPBEXHLevel0 4 3 4 2" xfId="32442"/>
    <cellStyle name="SAPBEXHLevel0 4 3 5" xfId="32443"/>
    <cellStyle name="SAPBEXHLevel0 4 4" xfId="32444"/>
    <cellStyle name="SAPBEXHLevel0 4 4 2" xfId="32445"/>
    <cellStyle name="SAPBEXHLevel0 4 4 2 2" xfId="32446"/>
    <cellStyle name="SAPBEXHLevel0 4 4 2 2 2" xfId="32447"/>
    <cellStyle name="SAPBEXHLevel0 4 4 2 3" xfId="32448"/>
    <cellStyle name="SAPBEXHLevel0 4 4 2 3 2" xfId="32449"/>
    <cellStyle name="SAPBEXHLevel0 4 4 2 4" xfId="32450"/>
    <cellStyle name="SAPBEXHLevel0 4 4 3" xfId="32451"/>
    <cellStyle name="SAPBEXHLevel0 4 4 3 2" xfId="32452"/>
    <cellStyle name="SAPBEXHLevel0 4 4 4" xfId="32453"/>
    <cellStyle name="SAPBEXHLevel0 4 4 4 2" xfId="32454"/>
    <cellStyle name="SAPBEXHLevel0 4 4 5" xfId="32455"/>
    <cellStyle name="SAPBEXHLevel0 4 5" xfId="32456"/>
    <cellStyle name="SAPBEXHLevel0 4 5 2" xfId="32457"/>
    <cellStyle name="SAPBEXHLevel0 4 5 2 2" xfId="32458"/>
    <cellStyle name="SAPBEXHLevel0 4 5 2 2 2" xfId="32459"/>
    <cellStyle name="SAPBEXHLevel0 4 5 2 3" xfId="32460"/>
    <cellStyle name="SAPBEXHLevel0 4 5 2 3 2" xfId="32461"/>
    <cellStyle name="SAPBEXHLevel0 4 5 2 4" xfId="32462"/>
    <cellStyle name="SAPBEXHLevel0 4 5 3" xfId="32463"/>
    <cellStyle name="SAPBEXHLevel0 4 5 3 2" xfId="32464"/>
    <cellStyle name="SAPBEXHLevel0 4 5 4" xfId="32465"/>
    <cellStyle name="SAPBEXHLevel0 4 5 4 2" xfId="32466"/>
    <cellStyle name="SAPBEXHLevel0 4 5 5" xfId="32467"/>
    <cellStyle name="SAPBEXHLevel0 4 6" xfId="32468"/>
    <cellStyle name="SAPBEXHLevel0 4 6 2" xfId="32469"/>
    <cellStyle name="SAPBEXHLevel0 4 6 2 2" xfId="32470"/>
    <cellStyle name="SAPBEXHLevel0 4 6 2 2 2" xfId="32471"/>
    <cellStyle name="SAPBEXHLevel0 4 6 2 3" xfId="32472"/>
    <cellStyle name="SAPBEXHLevel0 4 6 2 3 2" xfId="32473"/>
    <cellStyle name="SAPBEXHLevel0 4 6 2 4" xfId="32474"/>
    <cellStyle name="SAPBEXHLevel0 4 6 3" xfId="32475"/>
    <cellStyle name="SAPBEXHLevel0 4 6 3 2" xfId="32476"/>
    <cellStyle name="SAPBEXHLevel0 4 6 4" xfId="32477"/>
    <cellStyle name="SAPBEXHLevel0 4 6 4 2" xfId="32478"/>
    <cellStyle name="SAPBEXHLevel0 4 6 5" xfId="32479"/>
    <cellStyle name="SAPBEXHLevel0 4 7" xfId="32480"/>
    <cellStyle name="SAPBEXHLevel0 4 7 2" xfId="32481"/>
    <cellStyle name="SAPBEXHLevel0 4 7 2 2" xfId="32482"/>
    <cellStyle name="SAPBEXHLevel0 4 7 3" xfId="32483"/>
    <cellStyle name="SAPBEXHLevel0 4 7 3 2" xfId="32484"/>
    <cellStyle name="SAPBEXHLevel0 4 7 4" xfId="32485"/>
    <cellStyle name="SAPBEXHLevel0 4 8" xfId="32486"/>
    <cellStyle name="SAPBEXHLevel0 4 8 2" xfId="32487"/>
    <cellStyle name="SAPBEXHLevel0 4 9" xfId="32488"/>
    <cellStyle name="SAPBEXHLevel0 4 9 2" xfId="32489"/>
    <cellStyle name="SAPBEXHLevel0 5" xfId="876"/>
    <cellStyle name="SAPBEXHLevel0 5 10" xfId="32490"/>
    <cellStyle name="SAPBEXHLevel0 5 2" xfId="32491"/>
    <cellStyle name="SAPBEXHLevel0 5 2 2" xfId="32492"/>
    <cellStyle name="SAPBEXHLevel0 5 2 2 2" xfId="32493"/>
    <cellStyle name="SAPBEXHLevel0 5 2 2 2 2" xfId="32494"/>
    <cellStyle name="SAPBEXHLevel0 5 2 2 3" xfId="32495"/>
    <cellStyle name="SAPBEXHLevel0 5 2 2 3 2" xfId="32496"/>
    <cellStyle name="SAPBEXHLevel0 5 2 2 4" xfId="32497"/>
    <cellStyle name="SAPBEXHLevel0 5 2 3" xfId="32498"/>
    <cellStyle name="SAPBEXHLevel0 5 2 3 2" xfId="32499"/>
    <cellStyle name="SAPBEXHLevel0 5 2 4" xfId="32500"/>
    <cellStyle name="SAPBEXHLevel0 5 2 4 2" xfId="32501"/>
    <cellStyle name="SAPBEXHLevel0 5 2 5" xfId="32502"/>
    <cellStyle name="SAPBEXHLevel0 5 3" xfId="32503"/>
    <cellStyle name="SAPBEXHLevel0 5 3 2" xfId="32504"/>
    <cellStyle name="SAPBEXHLevel0 5 3 2 2" xfId="32505"/>
    <cellStyle name="SAPBEXHLevel0 5 3 2 2 2" xfId="32506"/>
    <cellStyle name="SAPBEXHLevel0 5 3 2 3" xfId="32507"/>
    <cellStyle name="SAPBEXHLevel0 5 3 2 3 2" xfId="32508"/>
    <cellStyle name="SAPBEXHLevel0 5 3 2 4" xfId="32509"/>
    <cellStyle name="SAPBEXHLevel0 5 3 3" xfId="32510"/>
    <cellStyle name="SAPBEXHLevel0 5 3 3 2" xfId="32511"/>
    <cellStyle name="SAPBEXHLevel0 5 3 4" xfId="32512"/>
    <cellStyle name="SAPBEXHLevel0 5 3 4 2" xfId="32513"/>
    <cellStyle name="SAPBEXHLevel0 5 3 5" xfId="32514"/>
    <cellStyle name="SAPBEXHLevel0 5 4" xfId="32515"/>
    <cellStyle name="SAPBEXHLevel0 5 4 2" xfId="32516"/>
    <cellStyle name="SAPBEXHLevel0 5 4 2 2" xfId="32517"/>
    <cellStyle name="SAPBEXHLevel0 5 4 2 2 2" xfId="32518"/>
    <cellStyle name="SAPBEXHLevel0 5 4 2 3" xfId="32519"/>
    <cellStyle name="SAPBEXHLevel0 5 4 2 3 2" xfId="32520"/>
    <cellStyle name="SAPBEXHLevel0 5 4 2 4" xfId="32521"/>
    <cellStyle name="SAPBEXHLevel0 5 4 3" xfId="32522"/>
    <cellStyle name="SAPBEXHLevel0 5 4 3 2" xfId="32523"/>
    <cellStyle name="SAPBEXHLevel0 5 4 4" xfId="32524"/>
    <cellStyle name="SAPBEXHLevel0 5 4 4 2" xfId="32525"/>
    <cellStyle name="SAPBEXHLevel0 5 4 5" xfId="32526"/>
    <cellStyle name="SAPBEXHLevel0 5 5" xfId="32527"/>
    <cellStyle name="SAPBEXHLevel0 5 5 2" xfId="32528"/>
    <cellStyle name="SAPBEXHLevel0 5 5 2 2" xfId="32529"/>
    <cellStyle name="SAPBEXHLevel0 5 5 2 2 2" xfId="32530"/>
    <cellStyle name="SAPBEXHLevel0 5 5 2 3" xfId="32531"/>
    <cellStyle name="SAPBEXHLevel0 5 5 2 3 2" xfId="32532"/>
    <cellStyle name="SAPBEXHLevel0 5 5 2 4" xfId="32533"/>
    <cellStyle name="SAPBEXHLevel0 5 5 3" xfId="32534"/>
    <cellStyle name="SAPBEXHLevel0 5 5 3 2" xfId="32535"/>
    <cellStyle name="SAPBEXHLevel0 5 5 4" xfId="32536"/>
    <cellStyle name="SAPBEXHLevel0 5 5 4 2" xfId="32537"/>
    <cellStyle name="SAPBEXHLevel0 5 5 5" xfId="32538"/>
    <cellStyle name="SAPBEXHLevel0 5 6" xfId="32539"/>
    <cellStyle name="SAPBEXHLevel0 5 6 2" xfId="32540"/>
    <cellStyle name="SAPBEXHLevel0 5 6 2 2" xfId="32541"/>
    <cellStyle name="SAPBEXHLevel0 5 6 2 2 2" xfId="32542"/>
    <cellStyle name="SAPBEXHLevel0 5 6 2 3" xfId="32543"/>
    <cellStyle name="SAPBEXHLevel0 5 6 2 3 2" xfId="32544"/>
    <cellStyle name="SAPBEXHLevel0 5 6 2 4" xfId="32545"/>
    <cellStyle name="SAPBEXHLevel0 5 6 3" xfId="32546"/>
    <cellStyle name="SAPBEXHLevel0 5 6 3 2" xfId="32547"/>
    <cellStyle name="SAPBEXHLevel0 5 6 4" xfId="32548"/>
    <cellStyle name="SAPBEXHLevel0 5 6 4 2" xfId="32549"/>
    <cellStyle name="SAPBEXHLevel0 5 6 5" xfId="32550"/>
    <cellStyle name="SAPBEXHLevel0 5 7" xfId="32551"/>
    <cellStyle name="SAPBEXHLevel0 5 7 2" xfId="32552"/>
    <cellStyle name="SAPBEXHLevel0 5 7 2 2" xfId="32553"/>
    <cellStyle name="SAPBEXHLevel0 5 7 3" xfId="32554"/>
    <cellStyle name="SAPBEXHLevel0 5 7 3 2" xfId="32555"/>
    <cellStyle name="SAPBEXHLevel0 5 7 4" xfId="32556"/>
    <cellStyle name="SAPBEXHLevel0 5 8" xfId="32557"/>
    <cellStyle name="SAPBEXHLevel0 5 8 2" xfId="32558"/>
    <cellStyle name="SAPBEXHLevel0 5 9" xfId="32559"/>
    <cellStyle name="SAPBEXHLevel0 5 9 2" xfId="32560"/>
    <cellStyle name="SAPBEXHLevel0 6" xfId="877"/>
    <cellStyle name="SAPBEXHLevel0 6 10" xfId="32561"/>
    <cellStyle name="SAPBEXHLevel0 6 2" xfId="32562"/>
    <cellStyle name="SAPBEXHLevel0 6 2 2" xfId="32563"/>
    <cellStyle name="SAPBEXHLevel0 6 2 2 2" xfId="32564"/>
    <cellStyle name="SAPBEXHLevel0 6 2 2 2 2" xfId="32565"/>
    <cellStyle name="SAPBEXHLevel0 6 2 2 3" xfId="32566"/>
    <cellStyle name="SAPBEXHLevel0 6 2 2 3 2" xfId="32567"/>
    <cellStyle name="SAPBEXHLevel0 6 2 2 4" xfId="32568"/>
    <cellStyle name="SAPBEXHLevel0 6 2 3" xfId="32569"/>
    <cellStyle name="SAPBEXHLevel0 6 2 3 2" xfId="32570"/>
    <cellStyle name="SAPBEXHLevel0 6 2 4" xfId="32571"/>
    <cellStyle name="SAPBEXHLevel0 6 2 4 2" xfId="32572"/>
    <cellStyle name="SAPBEXHLevel0 6 2 5" xfId="32573"/>
    <cellStyle name="SAPBEXHLevel0 6 3" xfId="32574"/>
    <cellStyle name="SAPBEXHLevel0 6 3 2" xfId="32575"/>
    <cellStyle name="SAPBEXHLevel0 6 3 2 2" xfId="32576"/>
    <cellStyle name="SAPBEXHLevel0 6 3 2 2 2" xfId="32577"/>
    <cellStyle name="SAPBEXHLevel0 6 3 2 3" xfId="32578"/>
    <cellStyle name="SAPBEXHLevel0 6 3 2 3 2" xfId="32579"/>
    <cellStyle name="SAPBEXHLevel0 6 3 2 4" xfId="32580"/>
    <cellStyle name="SAPBEXHLevel0 6 3 3" xfId="32581"/>
    <cellStyle name="SAPBEXHLevel0 6 3 3 2" xfId="32582"/>
    <cellStyle name="SAPBEXHLevel0 6 3 4" xfId="32583"/>
    <cellStyle name="SAPBEXHLevel0 6 3 4 2" xfId="32584"/>
    <cellStyle name="SAPBEXHLevel0 6 3 5" xfId="32585"/>
    <cellStyle name="SAPBEXHLevel0 6 4" xfId="32586"/>
    <cellStyle name="SAPBEXHLevel0 6 4 2" xfId="32587"/>
    <cellStyle name="SAPBEXHLevel0 6 4 2 2" xfId="32588"/>
    <cellStyle name="SAPBEXHLevel0 6 4 2 2 2" xfId="32589"/>
    <cellStyle name="SAPBEXHLevel0 6 4 2 3" xfId="32590"/>
    <cellStyle name="SAPBEXHLevel0 6 4 2 3 2" xfId="32591"/>
    <cellStyle name="SAPBEXHLevel0 6 4 2 4" xfId="32592"/>
    <cellStyle name="SAPBEXHLevel0 6 4 3" xfId="32593"/>
    <cellStyle name="SAPBEXHLevel0 6 4 3 2" xfId="32594"/>
    <cellStyle name="SAPBEXHLevel0 6 4 4" xfId="32595"/>
    <cellStyle name="SAPBEXHLevel0 6 4 4 2" xfId="32596"/>
    <cellStyle name="SAPBEXHLevel0 6 4 5" xfId="32597"/>
    <cellStyle name="SAPBEXHLevel0 6 5" xfId="32598"/>
    <cellStyle name="SAPBEXHLevel0 6 5 2" xfId="32599"/>
    <cellStyle name="SAPBEXHLevel0 6 5 2 2" xfId="32600"/>
    <cellStyle name="SAPBEXHLevel0 6 5 2 2 2" xfId="32601"/>
    <cellStyle name="SAPBEXHLevel0 6 5 2 3" xfId="32602"/>
    <cellStyle name="SAPBEXHLevel0 6 5 2 3 2" xfId="32603"/>
    <cellStyle name="SAPBEXHLevel0 6 5 2 4" xfId="32604"/>
    <cellStyle name="SAPBEXHLevel0 6 5 3" xfId="32605"/>
    <cellStyle name="SAPBEXHLevel0 6 5 3 2" xfId="32606"/>
    <cellStyle name="SAPBEXHLevel0 6 5 4" xfId="32607"/>
    <cellStyle name="SAPBEXHLevel0 6 5 4 2" xfId="32608"/>
    <cellStyle name="SAPBEXHLevel0 6 5 5" xfId="32609"/>
    <cellStyle name="SAPBEXHLevel0 6 6" xfId="32610"/>
    <cellStyle name="SAPBEXHLevel0 6 6 2" xfId="32611"/>
    <cellStyle name="SAPBEXHLevel0 6 6 2 2" xfId="32612"/>
    <cellStyle name="SAPBEXHLevel0 6 6 2 2 2" xfId="32613"/>
    <cellStyle name="SAPBEXHLevel0 6 6 2 3" xfId="32614"/>
    <cellStyle name="SAPBEXHLevel0 6 6 2 3 2" xfId="32615"/>
    <cellStyle name="SAPBEXHLevel0 6 6 2 4" xfId="32616"/>
    <cellStyle name="SAPBEXHLevel0 6 6 3" xfId="32617"/>
    <cellStyle name="SAPBEXHLevel0 6 6 3 2" xfId="32618"/>
    <cellStyle name="SAPBEXHLevel0 6 6 4" xfId="32619"/>
    <cellStyle name="SAPBEXHLevel0 6 6 4 2" xfId="32620"/>
    <cellStyle name="SAPBEXHLevel0 6 6 5" xfId="32621"/>
    <cellStyle name="SAPBEXHLevel0 6 7" xfId="32622"/>
    <cellStyle name="SAPBEXHLevel0 6 7 2" xfId="32623"/>
    <cellStyle name="SAPBEXHLevel0 6 7 2 2" xfId="32624"/>
    <cellStyle name="SAPBEXHLevel0 6 7 3" xfId="32625"/>
    <cellStyle name="SAPBEXHLevel0 6 7 3 2" xfId="32626"/>
    <cellStyle name="SAPBEXHLevel0 6 7 4" xfId="32627"/>
    <cellStyle name="SAPBEXHLevel0 6 8" xfId="32628"/>
    <cellStyle name="SAPBEXHLevel0 6 8 2" xfId="32629"/>
    <cellStyle name="SAPBEXHLevel0 6 9" xfId="32630"/>
    <cellStyle name="SAPBEXHLevel0 6 9 2" xfId="32631"/>
    <cellStyle name="SAPBEXHLevel0 7" xfId="32632"/>
    <cellStyle name="SAPBEXHLevel0 7 2" xfId="32633"/>
    <cellStyle name="SAPBEXHLevel0 7 2 2" xfId="32634"/>
    <cellStyle name="SAPBEXHLevel0 7 2 2 2" xfId="32635"/>
    <cellStyle name="SAPBEXHLevel0 7 2 3" xfId="32636"/>
    <cellStyle name="SAPBEXHLevel0 7 2 3 2" xfId="32637"/>
    <cellStyle name="SAPBEXHLevel0 7 2 4" xfId="32638"/>
    <cellStyle name="SAPBEXHLevel0 7 3" xfId="32639"/>
    <cellStyle name="SAPBEXHLevel0 7 3 2" xfId="32640"/>
    <cellStyle name="SAPBEXHLevel0 7 4" xfId="32641"/>
    <cellStyle name="SAPBEXHLevel0 7 4 2" xfId="32642"/>
    <cellStyle name="SAPBEXHLevel0 7 5" xfId="32643"/>
    <cellStyle name="SAPBEXHLevel0 8" xfId="32644"/>
    <cellStyle name="SAPBEXHLevel0 8 2" xfId="32645"/>
    <cellStyle name="SAPBEXHLevel0 8 2 2" xfId="32646"/>
    <cellStyle name="SAPBEXHLevel0 8 2 2 2" xfId="32647"/>
    <cellStyle name="SAPBEXHLevel0 8 2 3" xfId="32648"/>
    <cellStyle name="SAPBEXHLevel0 8 2 3 2" xfId="32649"/>
    <cellStyle name="SAPBEXHLevel0 8 2 4" xfId="32650"/>
    <cellStyle name="SAPBEXHLevel0 8 3" xfId="32651"/>
    <cellStyle name="SAPBEXHLevel0 8 3 2" xfId="32652"/>
    <cellStyle name="SAPBEXHLevel0 8 4" xfId="32653"/>
    <cellStyle name="SAPBEXHLevel0 8 4 2" xfId="32654"/>
    <cellStyle name="SAPBEXHLevel0 8 5" xfId="32655"/>
    <cellStyle name="SAPBEXHLevel0 9" xfId="32656"/>
    <cellStyle name="SAPBEXHLevel0 9 2" xfId="32657"/>
    <cellStyle name="SAPBEXHLevel0 9 2 2" xfId="32658"/>
    <cellStyle name="SAPBEXHLevel0 9 2 2 2" xfId="32659"/>
    <cellStyle name="SAPBEXHLevel0 9 2 3" xfId="32660"/>
    <cellStyle name="SAPBEXHLevel0 9 2 3 2" xfId="32661"/>
    <cellStyle name="SAPBEXHLevel0 9 2 4" xfId="32662"/>
    <cellStyle name="SAPBEXHLevel0 9 3" xfId="32663"/>
    <cellStyle name="SAPBEXHLevel0 9 3 2" xfId="32664"/>
    <cellStyle name="SAPBEXHLevel0 9 4" xfId="32665"/>
    <cellStyle name="SAPBEXHLevel0 9 4 2" xfId="32666"/>
    <cellStyle name="SAPBEXHLevel0 9 5" xfId="32667"/>
    <cellStyle name="SAPBEXHLevel0_PowerTax Deferred Activity Recon" xfId="878"/>
    <cellStyle name="SAPBEXHLevel0X" xfId="879"/>
    <cellStyle name="SAPBEXHLevel0X 10" xfId="32668"/>
    <cellStyle name="SAPBEXHLevel0X 10 2" xfId="32669"/>
    <cellStyle name="SAPBEXHLevel0X 10 2 2" xfId="32670"/>
    <cellStyle name="SAPBEXHLevel0X 10 2 2 2" xfId="32671"/>
    <cellStyle name="SAPBEXHLevel0X 10 2 3" xfId="32672"/>
    <cellStyle name="SAPBEXHLevel0X 10 2 3 2" xfId="32673"/>
    <cellStyle name="SAPBEXHLevel0X 10 2 4" xfId="32674"/>
    <cellStyle name="SAPBEXHLevel0X 10 3" xfId="32675"/>
    <cellStyle name="SAPBEXHLevel0X 10 3 2" xfId="32676"/>
    <cellStyle name="SAPBEXHLevel0X 10 4" xfId="32677"/>
    <cellStyle name="SAPBEXHLevel0X 10 4 2" xfId="32678"/>
    <cellStyle name="SAPBEXHLevel0X 10 5" xfId="32679"/>
    <cellStyle name="SAPBEXHLevel0X 11" xfId="32680"/>
    <cellStyle name="SAPBEXHLevel0X 11 2" xfId="32681"/>
    <cellStyle name="SAPBEXHLevel0X 11 2 2" xfId="32682"/>
    <cellStyle name="SAPBEXHLevel0X 11 3" xfId="32683"/>
    <cellStyle name="SAPBEXHLevel0X 11 3 2" xfId="32684"/>
    <cellStyle name="SAPBEXHLevel0X 11 4" xfId="32685"/>
    <cellStyle name="SAPBEXHLevel0X 12" xfId="32686"/>
    <cellStyle name="SAPBEXHLevel0X 12 2" xfId="32687"/>
    <cellStyle name="SAPBEXHLevel0X 12 2 2" xfId="32688"/>
    <cellStyle name="SAPBEXHLevel0X 12 3" xfId="32689"/>
    <cellStyle name="SAPBEXHLevel0X 12 3 2" xfId="32690"/>
    <cellStyle name="SAPBEXHLevel0X 12 4" xfId="32691"/>
    <cellStyle name="SAPBEXHLevel0X 13" xfId="32692"/>
    <cellStyle name="SAPBEXHLevel0X 13 2" xfId="32693"/>
    <cellStyle name="SAPBEXHLevel0X 13 2 2" xfId="32694"/>
    <cellStyle name="SAPBEXHLevel0X 13 3" xfId="32695"/>
    <cellStyle name="SAPBEXHLevel0X 13 3 2" xfId="32696"/>
    <cellStyle name="SAPBEXHLevel0X 13 4" xfId="32697"/>
    <cellStyle name="SAPBEXHLevel0X 14" xfId="32698"/>
    <cellStyle name="SAPBEXHLevel0X 14 2" xfId="32699"/>
    <cellStyle name="SAPBEXHLevel0X 14 2 2" xfId="32700"/>
    <cellStyle name="SAPBEXHLevel0X 14 3" xfId="32701"/>
    <cellStyle name="SAPBEXHLevel0X 14 3 2" xfId="32702"/>
    <cellStyle name="SAPBEXHLevel0X 14 4" xfId="32703"/>
    <cellStyle name="SAPBEXHLevel0X 15" xfId="32704"/>
    <cellStyle name="SAPBEXHLevel0X 15 2" xfId="32705"/>
    <cellStyle name="SAPBEXHLevel0X 15 2 2" xfId="32706"/>
    <cellStyle name="SAPBEXHLevel0X 15 3" xfId="32707"/>
    <cellStyle name="SAPBEXHLevel0X 15 3 2" xfId="32708"/>
    <cellStyle name="SAPBEXHLevel0X 15 4" xfId="32709"/>
    <cellStyle name="SAPBEXHLevel0X 16" xfId="32710"/>
    <cellStyle name="SAPBEXHLevel0X 16 2" xfId="32711"/>
    <cellStyle name="SAPBEXHLevel0X 16 2 2" xfId="32712"/>
    <cellStyle name="SAPBEXHLevel0X 16 3" xfId="32713"/>
    <cellStyle name="SAPBEXHLevel0X 17" xfId="32714"/>
    <cellStyle name="SAPBEXHLevel0X 17 2" xfId="32715"/>
    <cellStyle name="SAPBEXHLevel0X 17 2 2" xfId="32716"/>
    <cellStyle name="SAPBEXHLevel0X 17 3" xfId="32717"/>
    <cellStyle name="SAPBEXHLevel0X 18" xfId="32718"/>
    <cellStyle name="SAPBEXHLevel0X 18 2" xfId="32719"/>
    <cellStyle name="SAPBEXHLevel0X 18 2 2" xfId="32720"/>
    <cellStyle name="SAPBEXHLevel0X 18 3" xfId="32721"/>
    <cellStyle name="SAPBEXHLevel0X 19" xfId="32722"/>
    <cellStyle name="SAPBEXHLevel0X 19 2" xfId="32723"/>
    <cellStyle name="SAPBEXHLevel0X 2" xfId="880"/>
    <cellStyle name="SAPBEXHLevel0X 2 10" xfId="32724"/>
    <cellStyle name="SAPBEXHLevel0X 2 10 2" xfId="32725"/>
    <cellStyle name="SAPBEXHLevel0X 2 10 2 2" xfId="32726"/>
    <cellStyle name="SAPBEXHLevel0X 2 10 3" xfId="32727"/>
    <cellStyle name="SAPBEXHLevel0X 2 10 3 2" xfId="32728"/>
    <cellStyle name="SAPBEXHLevel0X 2 10 4" xfId="32729"/>
    <cellStyle name="SAPBEXHLevel0X 2 11" xfId="32730"/>
    <cellStyle name="SAPBEXHLevel0X 2 11 2" xfId="32731"/>
    <cellStyle name="SAPBEXHLevel0X 2 11 2 2" xfId="32732"/>
    <cellStyle name="SAPBEXHLevel0X 2 11 3" xfId="32733"/>
    <cellStyle name="SAPBEXHLevel0X 2 11 3 2" xfId="32734"/>
    <cellStyle name="SAPBEXHLevel0X 2 11 4" xfId="32735"/>
    <cellStyle name="SAPBEXHLevel0X 2 12" xfId="32736"/>
    <cellStyle name="SAPBEXHLevel0X 2 12 2" xfId="32737"/>
    <cellStyle name="SAPBEXHLevel0X 2 12 2 2" xfId="32738"/>
    <cellStyle name="SAPBEXHLevel0X 2 12 3" xfId="32739"/>
    <cellStyle name="SAPBEXHLevel0X 2 12 3 2" xfId="32740"/>
    <cellStyle name="SAPBEXHLevel0X 2 12 4" xfId="32741"/>
    <cellStyle name="SAPBEXHLevel0X 2 13" xfId="32742"/>
    <cellStyle name="SAPBEXHLevel0X 2 13 2" xfId="32743"/>
    <cellStyle name="SAPBEXHLevel0X 2 13 2 2" xfId="32744"/>
    <cellStyle name="SAPBEXHLevel0X 2 13 3" xfId="32745"/>
    <cellStyle name="SAPBEXHLevel0X 2 13 3 2" xfId="32746"/>
    <cellStyle name="SAPBEXHLevel0X 2 13 4" xfId="32747"/>
    <cellStyle name="SAPBEXHLevel0X 2 14" xfId="32748"/>
    <cellStyle name="SAPBEXHLevel0X 2 14 2" xfId="32749"/>
    <cellStyle name="SAPBEXHLevel0X 2 14 2 2" xfId="32750"/>
    <cellStyle name="SAPBEXHLevel0X 2 14 3" xfId="32751"/>
    <cellStyle name="SAPBEXHLevel0X 2 14 3 2" xfId="32752"/>
    <cellStyle name="SAPBEXHLevel0X 2 14 4" xfId="32753"/>
    <cellStyle name="SAPBEXHLevel0X 2 15" xfId="32754"/>
    <cellStyle name="SAPBEXHLevel0X 2 15 2" xfId="32755"/>
    <cellStyle name="SAPBEXHLevel0X 2 15 2 2" xfId="32756"/>
    <cellStyle name="SAPBEXHLevel0X 2 15 3" xfId="32757"/>
    <cellStyle name="SAPBEXHLevel0X 2 16" xfId="32758"/>
    <cellStyle name="SAPBEXHLevel0X 2 16 2" xfId="32759"/>
    <cellStyle name="SAPBEXHLevel0X 2 16 2 2" xfId="32760"/>
    <cellStyle name="SAPBEXHLevel0X 2 16 3" xfId="32761"/>
    <cellStyle name="SAPBEXHLevel0X 2 17" xfId="32762"/>
    <cellStyle name="SAPBEXHLevel0X 2 17 2" xfId="32763"/>
    <cellStyle name="SAPBEXHLevel0X 2 17 2 2" xfId="32764"/>
    <cellStyle name="SAPBEXHLevel0X 2 17 3" xfId="32765"/>
    <cellStyle name="SAPBEXHLevel0X 2 18" xfId="32766"/>
    <cellStyle name="SAPBEXHLevel0X 2 18 2" xfId="32767"/>
    <cellStyle name="SAPBEXHLevel0X 2 19" xfId="32768"/>
    <cellStyle name="SAPBEXHLevel0X 2 19 2" xfId="32769"/>
    <cellStyle name="SAPBEXHLevel0X 2 2" xfId="32770"/>
    <cellStyle name="SAPBEXHLevel0X 2 2 10" xfId="32771"/>
    <cellStyle name="SAPBEXHLevel0X 2 2 10 2" xfId="32772"/>
    <cellStyle name="SAPBEXHLevel0X 2 2 10 2 2" xfId="32773"/>
    <cellStyle name="SAPBEXHLevel0X 2 2 10 3" xfId="32774"/>
    <cellStyle name="SAPBEXHLevel0X 2 2 10 3 2" xfId="32775"/>
    <cellStyle name="SAPBEXHLevel0X 2 2 10 4" xfId="32776"/>
    <cellStyle name="SAPBEXHLevel0X 2 2 11" xfId="32777"/>
    <cellStyle name="SAPBEXHLevel0X 2 2 11 2" xfId="32778"/>
    <cellStyle name="SAPBEXHLevel0X 2 2 12" xfId="32779"/>
    <cellStyle name="SAPBEXHLevel0X 2 2 12 2" xfId="32780"/>
    <cellStyle name="SAPBEXHLevel0X 2 2 13" xfId="32781"/>
    <cellStyle name="SAPBEXHLevel0X 2 2 2" xfId="32782"/>
    <cellStyle name="SAPBEXHLevel0X 2 2 2 10" xfId="32783"/>
    <cellStyle name="SAPBEXHLevel0X 2 2 2 2" xfId="32784"/>
    <cellStyle name="SAPBEXHLevel0X 2 2 2 2 2" xfId="32785"/>
    <cellStyle name="SAPBEXHLevel0X 2 2 2 2 2 2" xfId="32786"/>
    <cellStyle name="SAPBEXHLevel0X 2 2 2 2 2 2 2" xfId="32787"/>
    <cellStyle name="SAPBEXHLevel0X 2 2 2 2 2 3" xfId="32788"/>
    <cellStyle name="SAPBEXHLevel0X 2 2 2 2 2 3 2" xfId="32789"/>
    <cellStyle name="SAPBEXHLevel0X 2 2 2 2 2 4" xfId="32790"/>
    <cellStyle name="SAPBEXHLevel0X 2 2 2 2 3" xfId="32791"/>
    <cellStyle name="SAPBEXHLevel0X 2 2 2 2 3 2" xfId="32792"/>
    <cellStyle name="SAPBEXHLevel0X 2 2 2 2 4" xfId="32793"/>
    <cellStyle name="SAPBEXHLevel0X 2 2 2 2 4 2" xfId="32794"/>
    <cellStyle name="SAPBEXHLevel0X 2 2 2 2 5" xfId="32795"/>
    <cellStyle name="SAPBEXHLevel0X 2 2 2 3" xfId="32796"/>
    <cellStyle name="SAPBEXHLevel0X 2 2 2 3 2" xfId="32797"/>
    <cellStyle name="SAPBEXHLevel0X 2 2 2 3 2 2" xfId="32798"/>
    <cellStyle name="SAPBEXHLevel0X 2 2 2 3 2 2 2" xfId="32799"/>
    <cellStyle name="SAPBEXHLevel0X 2 2 2 3 2 3" xfId="32800"/>
    <cellStyle name="SAPBEXHLevel0X 2 2 2 3 2 3 2" xfId="32801"/>
    <cellStyle name="SAPBEXHLevel0X 2 2 2 3 2 4" xfId="32802"/>
    <cellStyle name="SAPBEXHLevel0X 2 2 2 3 3" xfId="32803"/>
    <cellStyle name="SAPBEXHLevel0X 2 2 2 3 3 2" xfId="32804"/>
    <cellStyle name="SAPBEXHLevel0X 2 2 2 3 4" xfId="32805"/>
    <cellStyle name="SAPBEXHLevel0X 2 2 2 3 4 2" xfId="32806"/>
    <cellStyle name="SAPBEXHLevel0X 2 2 2 3 5" xfId="32807"/>
    <cellStyle name="SAPBEXHLevel0X 2 2 2 4" xfId="32808"/>
    <cellStyle name="SAPBEXHLevel0X 2 2 2 4 2" xfId="32809"/>
    <cellStyle name="SAPBEXHLevel0X 2 2 2 4 2 2" xfId="32810"/>
    <cellStyle name="SAPBEXHLevel0X 2 2 2 4 2 2 2" xfId="32811"/>
    <cellStyle name="SAPBEXHLevel0X 2 2 2 4 2 3" xfId="32812"/>
    <cellStyle name="SAPBEXHLevel0X 2 2 2 4 2 3 2" xfId="32813"/>
    <cellStyle name="SAPBEXHLevel0X 2 2 2 4 2 4" xfId="32814"/>
    <cellStyle name="SAPBEXHLevel0X 2 2 2 4 3" xfId="32815"/>
    <cellStyle name="SAPBEXHLevel0X 2 2 2 4 3 2" xfId="32816"/>
    <cellStyle name="SAPBEXHLevel0X 2 2 2 4 4" xfId="32817"/>
    <cellStyle name="SAPBEXHLevel0X 2 2 2 4 4 2" xfId="32818"/>
    <cellStyle name="SAPBEXHLevel0X 2 2 2 4 5" xfId="32819"/>
    <cellStyle name="SAPBEXHLevel0X 2 2 2 5" xfId="32820"/>
    <cellStyle name="SAPBEXHLevel0X 2 2 2 5 2" xfId="32821"/>
    <cellStyle name="SAPBEXHLevel0X 2 2 2 5 2 2" xfId="32822"/>
    <cellStyle name="SAPBEXHLevel0X 2 2 2 5 2 2 2" xfId="32823"/>
    <cellStyle name="SAPBEXHLevel0X 2 2 2 5 2 3" xfId="32824"/>
    <cellStyle name="SAPBEXHLevel0X 2 2 2 5 2 3 2" xfId="32825"/>
    <cellStyle name="SAPBEXHLevel0X 2 2 2 5 2 4" xfId="32826"/>
    <cellStyle name="SAPBEXHLevel0X 2 2 2 5 3" xfId="32827"/>
    <cellStyle name="SAPBEXHLevel0X 2 2 2 5 3 2" xfId="32828"/>
    <cellStyle name="SAPBEXHLevel0X 2 2 2 5 4" xfId="32829"/>
    <cellStyle name="SAPBEXHLevel0X 2 2 2 5 4 2" xfId="32830"/>
    <cellStyle name="SAPBEXHLevel0X 2 2 2 5 5" xfId="32831"/>
    <cellStyle name="SAPBEXHLevel0X 2 2 2 6" xfId="32832"/>
    <cellStyle name="SAPBEXHLevel0X 2 2 2 6 2" xfId="32833"/>
    <cellStyle name="SAPBEXHLevel0X 2 2 2 6 2 2" xfId="32834"/>
    <cellStyle name="SAPBEXHLevel0X 2 2 2 6 2 2 2" xfId="32835"/>
    <cellStyle name="SAPBEXHLevel0X 2 2 2 6 2 3" xfId="32836"/>
    <cellStyle name="SAPBEXHLevel0X 2 2 2 6 2 3 2" xfId="32837"/>
    <cellStyle name="SAPBEXHLevel0X 2 2 2 6 2 4" xfId="32838"/>
    <cellStyle name="SAPBEXHLevel0X 2 2 2 6 3" xfId="32839"/>
    <cellStyle name="SAPBEXHLevel0X 2 2 2 6 3 2" xfId="32840"/>
    <cellStyle name="SAPBEXHLevel0X 2 2 2 6 4" xfId="32841"/>
    <cellStyle name="SAPBEXHLevel0X 2 2 2 6 4 2" xfId="32842"/>
    <cellStyle name="SAPBEXHLevel0X 2 2 2 6 5" xfId="32843"/>
    <cellStyle name="SAPBEXHLevel0X 2 2 2 7" xfId="32844"/>
    <cellStyle name="SAPBEXHLevel0X 2 2 2 7 2" xfId="32845"/>
    <cellStyle name="SAPBEXHLevel0X 2 2 2 7 2 2" xfId="32846"/>
    <cellStyle name="SAPBEXHLevel0X 2 2 2 7 3" xfId="32847"/>
    <cellStyle name="SAPBEXHLevel0X 2 2 2 7 3 2" xfId="32848"/>
    <cellStyle name="SAPBEXHLevel0X 2 2 2 7 4" xfId="32849"/>
    <cellStyle name="SAPBEXHLevel0X 2 2 2 8" xfId="32850"/>
    <cellStyle name="SAPBEXHLevel0X 2 2 2 8 2" xfId="32851"/>
    <cellStyle name="SAPBEXHLevel0X 2 2 2 9" xfId="32852"/>
    <cellStyle name="SAPBEXHLevel0X 2 2 2 9 2" xfId="32853"/>
    <cellStyle name="SAPBEXHLevel0X 2 2 3" xfId="32854"/>
    <cellStyle name="SAPBEXHLevel0X 2 2 3 10" xfId="32855"/>
    <cellStyle name="SAPBEXHLevel0X 2 2 3 2" xfId="32856"/>
    <cellStyle name="SAPBEXHLevel0X 2 2 3 2 2" xfId="32857"/>
    <cellStyle name="SAPBEXHLevel0X 2 2 3 2 2 2" xfId="32858"/>
    <cellStyle name="SAPBEXHLevel0X 2 2 3 2 2 2 2" xfId="32859"/>
    <cellStyle name="SAPBEXHLevel0X 2 2 3 2 2 3" xfId="32860"/>
    <cellStyle name="SAPBEXHLevel0X 2 2 3 2 2 3 2" xfId="32861"/>
    <cellStyle name="SAPBEXHLevel0X 2 2 3 2 2 4" xfId="32862"/>
    <cellStyle name="SAPBEXHLevel0X 2 2 3 2 3" xfId="32863"/>
    <cellStyle name="SAPBEXHLevel0X 2 2 3 2 3 2" xfId="32864"/>
    <cellStyle name="SAPBEXHLevel0X 2 2 3 2 4" xfId="32865"/>
    <cellStyle name="SAPBEXHLevel0X 2 2 3 2 4 2" xfId="32866"/>
    <cellStyle name="SAPBEXHLevel0X 2 2 3 2 5" xfId="32867"/>
    <cellStyle name="SAPBEXHLevel0X 2 2 3 3" xfId="32868"/>
    <cellStyle name="SAPBEXHLevel0X 2 2 3 3 2" xfId="32869"/>
    <cellStyle name="SAPBEXHLevel0X 2 2 3 3 2 2" xfId="32870"/>
    <cellStyle name="SAPBEXHLevel0X 2 2 3 3 2 2 2" xfId="32871"/>
    <cellStyle name="SAPBEXHLevel0X 2 2 3 3 2 3" xfId="32872"/>
    <cellStyle name="SAPBEXHLevel0X 2 2 3 3 2 3 2" xfId="32873"/>
    <cellStyle name="SAPBEXHLevel0X 2 2 3 3 2 4" xfId="32874"/>
    <cellStyle name="SAPBEXHLevel0X 2 2 3 3 3" xfId="32875"/>
    <cellStyle name="SAPBEXHLevel0X 2 2 3 3 3 2" xfId="32876"/>
    <cellStyle name="SAPBEXHLevel0X 2 2 3 3 4" xfId="32877"/>
    <cellStyle name="SAPBEXHLevel0X 2 2 3 3 4 2" xfId="32878"/>
    <cellStyle name="SAPBEXHLevel0X 2 2 3 3 5" xfId="32879"/>
    <cellStyle name="SAPBEXHLevel0X 2 2 3 4" xfId="32880"/>
    <cellStyle name="SAPBEXHLevel0X 2 2 3 4 2" xfId="32881"/>
    <cellStyle name="SAPBEXHLevel0X 2 2 3 4 2 2" xfId="32882"/>
    <cellStyle name="SAPBEXHLevel0X 2 2 3 4 2 2 2" xfId="32883"/>
    <cellStyle name="SAPBEXHLevel0X 2 2 3 4 2 3" xfId="32884"/>
    <cellStyle name="SAPBEXHLevel0X 2 2 3 4 2 3 2" xfId="32885"/>
    <cellStyle name="SAPBEXHLevel0X 2 2 3 4 2 4" xfId="32886"/>
    <cellStyle name="SAPBEXHLevel0X 2 2 3 4 3" xfId="32887"/>
    <cellStyle name="SAPBEXHLevel0X 2 2 3 4 3 2" xfId="32888"/>
    <cellStyle name="SAPBEXHLevel0X 2 2 3 4 4" xfId="32889"/>
    <cellStyle name="SAPBEXHLevel0X 2 2 3 4 4 2" xfId="32890"/>
    <cellStyle name="SAPBEXHLevel0X 2 2 3 4 5" xfId="32891"/>
    <cellStyle name="SAPBEXHLevel0X 2 2 3 5" xfId="32892"/>
    <cellStyle name="SAPBEXHLevel0X 2 2 3 5 2" xfId="32893"/>
    <cellStyle name="SAPBEXHLevel0X 2 2 3 5 2 2" xfId="32894"/>
    <cellStyle name="SAPBEXHLevel0X 2 2 3 5 2 2 2" xfId="32895"/>
    <cellStyle name="SAPBEXHLevel0X 2 2 3 5 2 3" xfId="32896"/>
    <cellStyle name="SAPBEXHLevel0X 2 2 3 5 2 3 2" xfId="32897"/>
    <cellStyle name="SAPBEXHLevel0X 2 2 3 5 2 4" xfId="32898"/>
    <cellStyle name="SAPBEXHLevel0X 2 2 3 5 3" xfId="32899"/>
    <cellStyle name="SAPBEXHLevel0X 2 2 3 5 3 2" xfId="32900"/>
    <cellStyle name="SAPBEXHLevel0X 2 2 3 5 4" xfId="32901"/>
    <cellStyle name="SAPBEXHLevel0X 2 2 3 5 4 2" xfId="32902"/>
    <cellStyle name="SAPBEXHLevel0X 2 2 3 5 5" xfId="32903"/>
    <cellStyle name="SAPBEXHLevel0X 2 2 3 6" xfId="32904"/>
    <cellStyle name="SAPBEXHLevel0X 2 2 3 6 2" xfId="32905"/>
    <cellStyle name="SAPBEXHLevel0X 2 2 3 6 2 2" xfId="32906"/>
    <cellStyle name="SAPBEXHLevel0X 2 2 3 6 2 2 2" xfId="32907"/>
    <cellStyle name="SAPBEXHLevel0X 2 2 3 6 2 3" xfId="32908"/>
    <cellStyle name="SAPBEXHLevel0X 2 2 3 6 2 3 2" xfId="32909"/>
    <cellStyle name="SAPBEXHLevel0X 2 2 3 6 2 4" xfId="32910"/>
    <cellStyle name="SAPBEXHLevel0X 2 2 3 6 3" xfId="32911"/>
    <cellStyle name="SAPBEXHLevel0X 2 2 3 6 3 2" xfId="32912"/>
    <cellStyle name="SAPBEXHLevel0X 2 2 3 6 4" xfId="32913"/>
    <cellStyle name="SAPBEXHLevel0X 2 2 3 6 4 2" xfId="32914"/>
    <cellStyle name="SAPBEXHLevel0X 2 2 3 6 5" xfId="32915"/>
    <cellStyle name="SAPBEXHLevel0X 2 2 3 7" xfId="32916"/>
    <cellStyle name="SAPBEXHLevel0X 2 2 3 7 2" xfId="32917"/>
    <cellStyle name="SAPBEXHLevel0X 2 2 3 7 2 2" xfId="32918"/>
    <cellStyle name="SAPBEXHLevel0X 2 2 3 7 3" xfId="32919"/>
    <cellStyle name="SAPBEXHLevel0X 2 2 3 7 3 2" xfId="32920"/>
    <cellStyle name="SAPBEXHLevel0X 2 2 3 7 4" xfId="32921"/>
    <cellStyle name="SAPBEXHLevel0X 2 2 3 8" xfId="32922"/>
    <cellStyle name="SAPBEXHLevel0X 2 2 3 8 2" xfId="32923"/>
    <cellStyle name="SAPBEXHLevel0X 2 2 3 9" xfId="32924"/>
    <cellStyle name="SAPBEXHLevel0X 2 2 3 9 2" xfId="32925"/>
    <cellStyle name="SAPBEXHLevel0X 2 2 4" xfId="32926"/>
    <cellStyle name="SAPBEXHLevel0X 2 2 4 10" xfId="32927"/>
    <cellStyle name="SAPBEXHLevel0X 2 2 4 2" xfId="32928"/>
    <cellStyle name="SAPBEXHLevel0X 2 2 4 2 2" xfId="32929"/>
    <cellStyle name="SAPBEXHLevel0X 2 2 4 2 2 2" xfId="32930"/>
    <cellStyle name="SAPBEXHLevel0X 2 2 4 2 2 2 2" xfId="32931"/>
    <cellStyle name="SAPBEXHLevel0X 2 2 4 2 2 3" xfId="32932"/>
    <cellStyle name="SAPBEXHLevel0X 2 2 4 2 2 3 2" xfId="32933"/>
    <cellStyle name="SAPBEXHLevel0X 2 2 4 2 2 4" xfId="32934"/>
    <cellStyle name="SAPBEXHLevel0X 2 2 4 2 3" xfId="32935"/>
    <cellStyle name="SAPBEXHLevel0X 2 2 4 2 3 2" xfId="32936"/>
    <cellStyle name="SAPBEXHLevel0X 2 2 4 2 4" xfId="32937"/>
    <cellStyle name="SAPBEXHLevel0X 2 2 4 2 4 2" xfId="32938"/>
    <cellStyle name="SAPBEXHLevel0X 2 2 4 2 5" xfId="32939"/>
    <cellStyle name="SAPBEXHLevel0X 2 2 4 3" xfId="32940"/>
    <cellStyle name="SAPBEXHLevel0X 2 2 4 3 2" xfId="32941"/>
    <cellStyle name="SAPBEXHLevel0X 2 2 4 3 2 2" xfId="32942"/>
    <cellStyle name="SAPBEXHLevel0X 2 2 4 3 2 2 2" xfId="32943"/>
    <cellStyle name="SAPBEXHLevel0X 2 2 4 3 2 3" xfId="32944"/>
    <cellStyle name="SAPBEXHLevel0X 2 2 4 3 2 3 2" xfId="32945"/>
    <cellStyle name="SAPBEXHLevel0X 2 2 4 3 2 4" xfId="32946"/>
    <cellStyle name="SAPBEXHLevel0X 2 2 4 3 3" xfId="32947"/>
    <cellStyle name="SAPBEXHLevel0X 2 2 4 3 3 2" xfId="32948"/>
    <cellStyle name="SAPBEXHLevel0X 2 2 4 3 4" xfId="32949"/>
    <cellStyle name="SAPBEXHLevel0X 2 2 4 3 4 2" xfId="32950"/>
    <cellStyle name="SAPBEXHLevel0X 2 2 4 3 5" xfId="32951"/>
    <cellStyle name="SAPBEXHLevel0X 2 2 4 4" xfId="32952"/>
    <cellStyle name="SAPBEXHLevel0X 2 2 4 4 2" xfId="32953"/>
    <cellStyle name="SAPBEXHLevel0X 2 2 4 4 2 2" xfId="32954"/>
    <cellStyle name="SAPBEXHLevel0X 2 2 4 4 2 2 2" xfId="32955"/>
    <cellStyle name="SAPBEXHLevel0X 2 2 4 4 2 3" xfId="32956"/>
    <cellStyle name="SAPBEXHLevel0X 2 2 4 4 2 3 2" xfId="32957"/>
    <cellStyle name="SAPBEXHLevel0X 2 2 4 4 2 4" xfId="32958"/>
    <cellStyle name="SAPBEXHLevel0X 2 2 4 4 3" xfId="32959"/>
    <cellStyle name="SAPBEXHLevel0X 2 2 4 4 3 2" xfId="32960"/>
    <cellStyle name="SAPBEXHLevel0X 2 2 4 4 4" xfId="32961"/>
    <cellStyle name="SAPBEXHLevel0X 2 2 4 4 4 2" xfId="32962"/>
    <cellStyle name="SAPBEXHLevel0X 2 2 4 4 5" xfId="32963"/>
    <cellStyle name="SAPBEXHLevel0X 2 2 4 5" xfId="32964"/>
    <cellStyle name="SAPBEXHLevel0X 2 2 4 5 2" xfId="32965"/>
    <cellStyle name="SAPBEXHLevel0X 2 2 4 5 2 2" xfId="32966"/>
    <cellStyle name="SAPBEXHLevel0X 2 2 4 5 2 2 2" xfId="32967"/>
    <cellStyle name="SAPBEXHLevel0X 2 2 4 5 2 3" xfId="32968"/>
    <cellStyle name="SAPBEXHLevel0X 2 2 4 5 2 3 2" xfId="32969"/>
    <cellStyle name="SAPBEXHLevel0X 2 2 4 5 2 4" xfId="32970"/>
    <cellStyle name="SAPBEXHLevel0X 2 2 4 5 3" xfId="32971"/>
    <cellStyle name="SAPBEXHLevel0X 2 2 4 5 3 2" xfId="32972"/>
    <cellStyle name="SAPBEXHLevel0X 2 2 4 5 4" xfId="32973"/>
    <cellStyle name="SAPBEXHLevel0X 2 2 4 5 4 2" xfId="32974"/>
    <cellStyle name="SAPBEXHLevel0X 2 2 4 5 5" xfId="32975"/>
    <cellStyle name="SAPBEXHLevel0X 2 2 4 6" xfId="32976"/>
    <cellStyle name="SAPBEXHLevel0X 2 2 4 6 2" xfId="32977"/>
    <cellStyle name="SAPBEXHLevel0X 2 2 4 6 2 2" xfId="32978"/>
    <cellStyle name="SAPBEXHLevel0X 2 2 4 6 2 2 2" xfId="32979"/>
    <cellStyle name="SAPBEXHLevel0X 2 2 4 6 2 3" xfId="32980"/>
    <cellStyle name="SAPBEXHLevel0X 2 2 4 6 2 3 2" xfId="32981"/>
    <cellStyle name="SAPBEXHLevel0X 2 2 4 6 2 4" xfId="32982"/>
    <cellStyle name="SAPBEXHLevel0X 2 2 4 6 3" xfId="32983"/>
    <cellStyle name="SAPBEXHLevel0X 2 2 4 6 3 2" xfId="32984"/>
    <cellStyle name="SAPBEXHLevel0X 2 2 4 6 4" xfId="32985"/>
    <cellStyle name="SAPBEXHLevel0X 2 2 4 6 4 2" xfId="32986"/>
    <cellStyle name="SAPBEXHLevel0X 2 2 4 6 5" xfId="32987"/>
    <cellStyle name="SAPBEXHLevel0X 2 2 4 7" xfId="32988"/>
    <cellStyle name="SAPBEXHLevel0X 2 2 4 7 2" xfId="32989"/>
    <cellStyle name="SAPBEXHLevel0X 2 2 4 7 2 2" xfId="32990"/>
    <cellStyle name="SAPBEXHLevel0X 2 2 4 7 3" xfId="32991"/>
    <cellStyle name="SAPBEXHLevel0X 2 2 4 7 3 2" xfId="32992"/>
    <cellStyle name="SAPBEXHLevel0X 2 2 4 7 4" xfId="32993"/>
    <cellStyle name="SAPBEXHLevel0X 2 2 4 8" xfId="32994"/>
    <cellStyle name="SAPBEXHLevel0X 2 2 4 8 2" xfId="32995"/>
    <cellStyle name="SAPBEXHLevel0X 2 2 4 9" xfId="32996"/>
    <cellStyle name="SAPBEXHLevel0X 2 2 4 9 2" xfId="32997"/>
    <cellStyle name="SAPBEXHLevel0X 2 2 5" xfId="32998"/>
    <cellStyle name="SAPBEXHLevel0X 2 2 5 2" xfId="32999"/>
    <cellStyle name="SAPBEXHLevel0X 2 2 5 2 2" xfId="33000"/>
    <cellStyle name="SAPBEXHLevel0X 2 2 5 2 2 2" xfId="33001"/>
    <cellStyle name="SAPBEXHLevel0X 2 2 5 2 3" xfId="33002"/>
    <cellStyle name="SAPBEXHLevel0X 2 2 5 2 3 2" xfId="33003"/>
    <cellStyle name="SAPBEXHLevel0X 2 2 5 2 4" xfId="33004"/>
    <cellStyle name="SAPBEXHLevel0X 2 2 5 3" xfId="33005"/>
    <cellStyle name="SAPBEXHLevel0X 2 2 5 3 2" xfId="33006"/>
    <cellStyle name="SAPBEXHLevel0X 2 2 5 4" xfId="33007"/>
    <cellStyle name="SAPBEXHLevel0X 2 2 5 4 2" xfId="33008"/>
    <cellStyle name="SAPBEXHLevel0X 2 2 5 5" xfId="33009"/>
    <cellStyle name="SAPBEXHLevel0X 2 2 6" xfId="33010"/>
    <cellStyle name="SAPBEXHLevel0X 2 2 6 2" xfId="33011"/>
    <cellStyle name="SAPBEXHLevel0X 2 2 6 2 2" xfId="33012"/>
    <cellStyle name="SAPBEXHLevel0X 2 2 6 2 2 2" xfId="33013"/>
    <cellStyle name="SAPBEXHLevel0X 2 2 6 2 3" xfId="33014"/>
    <cellStyle name="SAPBEXHLevel0X 2 2 6 2 3 2" xfId="33015"/>
    <cellStyle name="SAPBEXHLevel0X 2 2 6 2 4" xfId="33016"/>
    <cellStyle name="SAPBEXHLevel0X 2 2 6 3" xfId="33017"/>
    <cellStyle name="SAPBEXHLevel0X 2 2 6 3 2" xfId="33018"/>
    <cellStyle name="SAPBEXHLevel0X 2 2 6 4" xfId="33019"/>
    <cellStyle name="SAPBEXHLevel0X 2 2 6 4 2" xfId="33020"/>
    <cellStyle name="SAPBEXHLevel0X 2 2 6 5" xfId="33021"/>
    <cellStyle name="SAPBEXHLevel0X 2 2 7" xfId="33022"/>
    <cellStyle name="SAPBEXHLevel0X 2 2 7 2" xfId="33023"/>
    <cellStyle name="SAPBEXHLevel0X 2 2 7 2 2" xfId="33024"/>
    <cellStyle name="SAPBEXHLevel0X 2 2 7 2 2 2" xfId="33025"/>
    <cellStyle name="SAPBEXHLevel0X 2 2 7 2 3" xfId="33026"/>
    <cellStyle name="SAPBEXHLevel0X 2 2 7 2 3 2" xfId="33027"/>
    <cellStyle name="SAPBEXHLevel0X 2 2 7 2 4" xfId="33028"/>
    <cellStyle name="SAPBEXHLevel0X 2 2 7 3" xfId="33029"/>
    <cellStyle name="SAPBEXHLevel0X 2 2 7 3 2" xfId="33030"/>
    <cellStyle name="SAPBEXHLevel0X 2 2 7 4" xfId="33031"/>
    <cellStyle name="SAPBEXHLevel0X 2 2 7 4 2" xfId="33032"/>
    <cellStyle name="SAPBEXHLevel0X 2 2 7 5" xfId="33033"/>
    <cellStyle name="SAPBEXHLevel0X 2 2 8" xfId="33034"/>
    <cellStyle name="SAPBEXHLevel0X 2 2 8 2" xfId="33035"/>
    <cellStyle name="SAPBEXHLevel0X 2 2 8 2 2" xfId="33036"/>
    <cellStyle name="SAPBEXHLevel0X 2 2 8 2 2 2" xfId="33037"/>
    <cellStyle name="SAPBEXHLevel0X 2 2 8 2 3" xfId="33038"/>
    <cellStyle name="SAPBEXHLevel0X 2 2 8 2 3 2" xfId="33039"/>
    <cellStyle name="SAPBEXHLevel0X 2 2 8 2 4" xfId="33040"/>
    <cellStyle name="SAPBEXHLevel0X 2 2 8 3" xfId="33041"/>
    <cellStyle name="SAPBEXHLevel0X 2 2 8 3 2" xfId="33042"/>
    <cellStyle name="SAPBEXHLevel0X 2 2 8 4" xfId="33043"/>
    <cellStyle name="SAPBEXHLevel0X 2 2 8 4 2" xfId="33044"/>
    <cellStyle name="SAPBEXHLevel0X 2 2 8 5" xfId="33045"/>
    <cellStyle name="SAPBEXHLevel0X 2 2 9" xfId="33046"/>
    <cellStyle name="SAPBEXHLevel0X 2 2 9 2" xfId="33047"/>
    <cellStyle name="SAPBEXHLevel0X 2 2 9 2 2" xfId="33048"/>
    <cellStyle name="SAPBEXHLevel0X 2 2 9 2 2 2" xfId="33049"/>
    <cellStyle name="SAPBEXHLevel0X 2 2 9 2 3" xfId="33050"/>
    <cellStyle name="SAPBEXHLevel0X 2 2 9 2 3 2" xfId="33051"/>
    <cellStyle name="SAPBEXHLevel0X 2 2 9 2 4" xfId="33052"/>
    <cellStyle name="SAPBEXHLevel0X 2 2 9 3" xfId="33053"/>
    <cellStyle name="SAPBEXHLevel0X 2 2 9 3 2" xfId="33054"/>
    <cellStyle name="SAPBEXHLevel0X 2 2 9 4" xfId="33055"/>
    <cellStyle name="SAPBEXHLevel0X 2 2 9 4 2" xfId="33056"/>
    <cellStyle name="SAPBEXHLevel0X 2 2 9 5" xfId="33057"/>
    <cellStyle name="SAPBEXHLevel0X 2 20" xfId="33058"/>
    <cellStyle name="SAPBEXHLevel0X 2 20 2" xfId="33059"/>
    <cellStyle name="SAPBEXHLevel0X 2 21" xfId="33060"/>
    <cellStyle name="SAPBEXHLevel0X 2 3" xfId="33061"/>
    <cellStyle name="SAPBEXHLevel0X 2 3 10" xfId="33062"/>
    <cellStyle name="SAPBEXHLevel0X 2 3 2" xfId="33063"/>
    <cellStyle name="SAPBEXHLevel0X 2 3 2 2" xfId="33064"/>
    <cellStyle name="SAPBEXHLevel0X 2 3 2 2 2" xfId="33065"/>
    <cellStyle name="SAPBEXHLevel0X 2 3 2 2 2 2" xfId="33066"/>
    <cellStyle name="SAPBEXHLevel0X 2 3 2 2 3" xfId="33067"/>
    <cellStyle name="SAPBEXHLevel0X 2 3 2 2 3 2" xfId="33068"/>
    <cellStyle name="SAPBEXHLevel0X 2 3 2 2 4" xfId="33069"/>
    <cellStyle name="SAPBEXHLevel0X 2 3 2 3" xfId="33070"/>
    <cellStyle name="SAPBEXHLevel0X 2 3 2 3 2" xfId="33071"/>
    <cellStyle name="SAPBEXHLevel0X 2 3 2 4" xfId="33072"/>
    <cellStyle name="SAPBEXHLevel0X 2 3 2 4 2" xfId="33073"/>
    <cellStyle name="SAPBEXHLevel0X 2 3 2 5" xfId="33074"/>
    <cellStyle name="SAPBEXHLevel0X 2 3 3" xfId="33075"/>
    <cellStyle name="SAPBEXHLevel0X 2 3 3 2" xfId="33076"/>
    <cellStyle name="SAPBEXHLevel0X 2 3 3 2 2" xfId="33077"/>
    <cellStyle name="SAPBEXHLevel0X 2 3 3 2 2 2" xfId="33078"/>
    <cellStyle name="SAPBEXHLevel0X 2 3 3 2 3" xfId="33079"/>
    <cellStyle name="SAPBEXHLevel0X 2 3 3 2 3 2" xfId="33080"/>
    <cellStyle name="SAPBEXHLevel0X 2 3 3 2 4" xfId="33081"/>
    <cellStyle name="SAPBEXHLevel0X 2 3 3 3" xfId="33082"/>
    <cellStyle name="SAPBEXHLevel0X 2 3 3 3 2" xfId="33083"/>
    <cellStyle name="SAPBEXHLevel0X 2 3 3 4" xfId="33084"/>
    <cellStyle name="SAPBEXHLevel0X 2 3 3 4 2" xfId="33085"/>
    <cellStyle name="SAPBEXHLevel0X 2 3 3 5" xfId="33086"/>
    <cellStyle name="SAPBEXHLevel0X 2 3 4" xfId="33087"/>
    <cellStyle name="SAPBEXHLevel0X 2 3 4 2" xfId="33088"/>
    <cellStyle name="SAPBEXHLevel0X 2 3 4 2 2" xfId="33089"/>
    <cellStyle name="SAPBEXHLevel0X 2 3 4 2 2 2" xfId="33090"/>
    <cellStyle name="SAPBEXHLevel0X 2 3 4 2 3" xfId="33091"/>
    <cellStyle name="SAPBEXHLevel0X 2 3 4 2 3 2" xfId="33092"/>
    <cellStyle name="SAPBEXHLevel0X 2 3 4 2 4" xfId="33093"/>
    <cellStyle name="SAPBEXHLevel0X 2 3 4 3" xfId="33094"/>
    <cellStyle name="SAPBEXHLevel0X 2 3 4 3 2" xfId="33095"/>
    <cellStyle name="SAPBEXHLevel0X 2 3 4 4" xfId="33096"/>
    <cellStyle name="SAPBEXHLevel0X 2 3 4 4 2" xfId="33097"/>
    <cellStyle name="SAPBEXHLevel0X 2 3 4 5" xfId="33098"/>
    <cellStyle name="SAPBEXHLevel0X 2 3 5" xfId="33099"/>
    <cellStyle name="SAPBEXHLevel0X 2 3 5 2" xfId="33100"/>
    <cellStyle name="SAPBEXHLevel0X 2 3 5 2 2" xfId="33101"/>
    <cellStyle name="SAPBEXHLevel0X 2 3 5 2 2 2" xfId="33102"/>
    <cellStyle name="SAPBEXHLevel0X 2 3 5 2 3" xfId="33103"/>
    <cellStyle name="SAPBEXHLevel0X 2 3 5 2 3 2" xfId="33104"/>
    <cellStyle name="SAPBEXHLevel0X 2 3 5 2 4" xfId="33105"/>
    <cellStyle name="SAPBEXHLevel0X 2 3 5 3" xfId="33106"/>
    <cellStyle name="SAPBEXHLevel0X 2 3 5 3 2" xfId="33107"/>
    <cellStyle name="SAPBEXHLevel0X 2 3 5 4" xfId="33108"/>
    <cellStyle name="SAPBEXHLevel0X 2 3 5 4 2" xfId="33109"/>
    <cellStyle name="SAPBEXHLevel0X 2 3 5 5" xfId="33110"/>
    <cellStyle name="SAPBEXHLevel0X 2 3 6" xfId="33111"/>
    <cellStyle name="SAPBEXHLevel0X 2 3 6 2" xfId="33112"/>
    <cellStyle name="SAPBEXHLevel0X 2 3 6 2 2" xfId="33113"/>
    <cellStyle name="SAPBEXHLevel0X 2 3 6 2 2 2" xfId="33114"/>
    <cellStyle name="SAPBEXHLevel0X 2 3 6 2 3" xfId="33115"/>
    <cellStyle name="SAPBEXHLevel0X 2 3 6 2 3 2" xfId="33116"/>
    <cellStyle name="SAPBEXHLevel0X 2 3 6 2 4" xfId="33117"/>
    <cellStyle name="SAPBEXHLevel0X 2 3 6 3" xfId="33118"/>
    <cellStyle name="SAPBEXHLevel0X 2 3 6 3 2" xfId="33119"/>
    <cellStyle name="SAPBEXHLevel0X 2 3 6 4" xfId="33120"/>
    <cellStyle name="SAPBEXHLevel0X 2 3 6 4 2" xfId="33121"/>
    <cellStyle name="SAPBEXHLevel0X 2 3 6 5" xfId="33122"/>
    <cellStyle name="SAPBEXHLevel0X 2 3 7" xfId="33123"/>
    <cellStyle name="SAPBEXHLevel0X 2 3 7 2" xfId="33124"/>
    <cellStyle name="SAPBEXHLevel0X 2 3 7 2 2" xfId="33125"/>
    <cellStyle name="SAPBEXHLevel0X 2 3 7 3" xfId="33126"/>
    <cellStyle name="SAPBEXHLevel0X 2 3 7 3 2" xfId="33127"/>
    <cellStyle name="SAPBEXHLevel0X 2 3 7 4" xfId="33128"/>
    <cellStyle name="SAPBEXHLevel0X 2 3 8" xfId="33129"/>
    <cellStyle name="SAPBEXHLevel0X 2 3 8 2" xfId="33130"/>
    <cellStyle name="SAPBEXHLevel0X 2 3 9" xfId="33131"/>
    <cellStyle name="SAPBEXHLevel0X 2 3 9 2" xfId="33132"/>
    <cellStyle name="SAPBEXHLevel0X 2 4" xfId="33133"/>
    <cellStyle name="SAPBEXHLevel0X 2 4 10" xfId="33134"/>
    <cellStyle name="SAPBEXHLevel0X 2 4 2" xfId="33135"/>
    <cellStyle name="SAPBEXHLevel0X 2 4 2 2" xfId="33136"/>
    <cellStyle name="SAPBEXHLevel0X 2 4 2 2 2" xfId="33137"/>
    <cellStyle name="SAPBEXHLevel0X 2 4 2 2 2 2" xfId="33138"/>
    <cellStyle name="SAPBEXHLevel0X 2 4 2 2 3" xfId="33139"/>
    <cellStyle name="SAPBEXHLevel0X 2 4 2 2 3 2" xfId="33140"/>
    <cellStyle name="SAPBEXHLevel0X 2 4 2 2 4" xfId="33141"/>
    <cellStyle name="SAPBEXHLevel0X 2 4 2 3" xfId="33142"/>
    <cellStyle name="SAPBEXHLevel0X 2 4 2 3 2" xfId="33143"/>
    <cellStyle name="SAPBEXHLevel0X 2 4 2 4" xfId="33144"/>
    <cellStyle name="SAPBEXHLevel0X 2 4 2 4 2" xfId="33145"/>
    <cellStyle name="SAPBEXHLevel0X 2 4 2 5" xfId="33146"/>
    <cellStyle name="SAPBEXHLevel0X 2 4 3" xfId="33147"/>
    <cellStyle name="SAPBEXHLevel0X 2 4 3 2" xfId="33148"/>
    <cellStyle name="SAPBEXHLevel0X 2 4 3 2 2" xfId="33149"/>
    <cellStyle name="SAPBEXHLevel0X 2 4 3 2 2 2" xfId="33150"/>
    <cellStyle name="SAPBEXHLevel0X 2 4 3 2 3" xfId="33151"/>
    <cellStyle name="SAPBEXHLevel0X 2 4 3 2 3 2" xfId="33152"/>
    <cellStyle name="SAPBEXHLevel0X 2 4 3 2 4" xfId="33153"/>
    <cellStyle name="SAPBEXHLevel0X 2 4 3 3" xfId="33154"/>
    <cellStyle name="SAPBEXHLevel0X 2 4 3 3 2" xfId="33155"/>
    <cellStyle name="SAPBEXHLevel0X 2 4 3 4" xfId="33156"/>
    <cellStyle name="SAPBEXHLevel0X 2 4 3 4 2" xfId="33157"/>
    <cellStyle name="SAPBEXHLevel0X 2 4 3 5" xfId="33158"/>
    <cellStyle name="SAPBEXHLevel0X 2 4 4" xfId="33159"/>
    <cellStyle name="SAPBEXHLevel0X 2 4 4 2" xfId="33160"/>
    <cellStyle name="SAPBEXHLevel0X 2 4 4 2 2" xfId="33161"/>
    <cellStyle name="SAPBEXHLevel0X 2 4 4 2 2 2" xfId="33162"/>
    <cellStyle name="SAPBEXHLevel0X 2 4 4 2 3" xfId="33163"/>
    <cellStyle name="SAPBEXHLevel0X 2 4 4 2 3 2" xfId="33164"/>
    <cellStyle name="SAPBEXHLevel0X 2 4 4 2 4" xfId="33165"/>
    <cellStyle name="SAPBEXHLevel0X 2 4 4 3" xfId="33166"/>
    <cellStyle name="SAPBEXHLevel0X 2 4 4 3 2" xfId="33167"/>
    <cellStyle name="SAPBEXHLevel0X 2 4 4 4" xfId="33168"/>
    <cellStyle name="SAPBEXHLevel0X 2 4 4 4 2" xfId="33169"/>
    <cellStyle name="SAPBEXHLevel0X 2 4 4 5" xfId="33170"/>
    <cellStyle name="SAPBEXHLevel0X 2 4 5" xfId="33171"/>
    <cellStyle name="SAPBEXHLevel0X 2 4 5 2" xfId="33172"/>
    <cellStyle name="SAPBEXHLevel0X 2 4 5 2 2" xfId="33173"/>
    <cellStyle name="SAPBEXHLevel0X 2 4 5 2 2 2" xfId="33174"/>
    <cellStyle name="SAPBEXHLevel0X 2 4 5 2 3" xfId="33175"/>
    <cellStyle name="SAPBEXHLevel0X 2 4 5 2 3 2" xfId="33176"/>
    <cellStyle name="SAPBEXHLevel0X 2 4 5 2 4" xfId="33177"/>
    <cellStyle name="SAPBEXHLevel0X 2 4 5 3" xfId="33178"/>
    <cellStyle name="SAPBEXHLevel0X 2 4 5 3 2" xfId="33179"/>
    <cellStyle name="SAPBEXHLevel0X 2 4 5 4" xfId="33180"/>
    <cellStyle name="SAPBEXHLevel0X 2 4 5 4 2" xfId="33181"/>
    <cellStyle name="SAPBEXHLevel0X 2 4 5 5" xfId="33182"/>
    <cellStyle name="SAPBEXHLevel0X 2 4 6" xfId="33183"/>
    <cellStyle name="SAPBEXHLevel0X 2 4 6 2" xfId="33184"/>
    <cellStyle name="SAPBEXHLevel0X 2 4 6 2 2" xfId="33185"/>
    <cellStyle name="SAPBEXHLevel0X 2 4 6 2 2 2" xfId="33186"/>
    <cellStyle name="SAPBEXHLevel0X 2 4 6 2 3" xfId="33187"/>
    <cellStyle name="SAPBEXHLevel0X 2 4 6 2 3 2" xfId="33188"/>
    <cellStyle name="SAPBEXHLevel0X 2 4 6 2 4" xfId="33189"/>
    <cellStyle name="SAPBEXHLevel0X 2 4 6 3" xfId="33190"/>
    <cellStyle name="SAPBEXHLevel0X 2 4 6 3 2" xfId="33191"/>
    <cellStyle name="SAPBEXHLevel0X 2 4 6 4" xfId="33192"/>
    <cellStyle name="SAPBEXHLevel0X 2 4 6 4 2" xfId="33193"/>
    <cellStyle name="SAPBEXHLevel0X 2 4 6 5" xfId="33194"/>
    <cellStyle name="SAPBEXHLevel0X 2 4 7" xfId="33195"/>
    <cellStyle name="SAPBEXHLevel0X 2 4 7 2" xfId="33196"/>
    <cellStyle name="SAPBEXHLevel0X 2 4 7 2 2" xfId="33197"/>
    <cellStyle name="SAPBEXHLevel0X 2 4 7 3" xfId="33198"/>
    <cellStyle name="SAPBEXHLevel0X 2 4 7 3 2" xfId="33199"/>
    <cellStyle name="SAPBEXHLevel0X 2 4 7 4" xfId="33200"/>
    <cellStyle name="SAPBEXHLevel0X 2 4 8" xfId="33201"/>
    <cellStyle name="SAPBEXHLevel0X 2 4 8 2" xfId="33202"/>
    <cellStyle name="SAPBEXHLevel0X 2 4 9" xfId="33203"/>
    <cellStyle name="SAPBEXHLevel0X 2 4 9 2" xfId="33204"/>
    <cellStyle name="SAPBEXHLevel0X 2 5" xfId="33205"/>
    <cellStyle name="SAPBEXHLevel0X 2 5 10" xfId="33206"/>
    <cellStyle name="SAPBEXHLevel0X 2 5 2" xfId="33207"/>
    <cellStyle name="SAPBEXHLevel0X 2 5 2 2" xfId="33208"/>
    <cellStyle name="SAPBEXHLevel0X 2 5 2 2 2" xfId="33209"/>
    <cellStyle name="SAPBEXHLevel0X 2 5 2 2 2 2" xfId="33210"/>
    <cellStyle name="SAPBEXHLevel0X 2 5 2 2 3" xfId="33211"/>
    <cellStyle name="SAPBEXHLevel0X 2 5 2 2 3 2" xfId="33212"/>
    <cellStyle name="SAPBEXHLevel0X 2 5 2 2 4" xfId="33213"/>
    <cellStyle name="SAPBEXHLevel0X 2 5 2 3" xfId="33214"/>
    <cellStyle name="SAPBEXHLevel0X 2 5 2 3 2" xfId="33215"/>
    <cellStyle name="SAPBEXHLevel0X 2 5 2 4" xfId="33216"/>
    <cellStyle name="SAPBEXHLevel0X 2 5 2 4 2" xfId="33217"/>
    <cellStyle name="SAPBEXHLevel0X 2 5 2 5" xfId="33218"/>
    <cellStyle name="SAPBEXHLevel0X 2 5 3" xfId="33219"/>
    <cellStyle name="SAPBEXHLevel0X 2 5 3 2" xfId="33220"/>
    <cellStyle name="SAPBEXHLevel0X 2 5 3 2 2" xfId="33221"/>
    <cellStyle name="SAPBEXHLevel0X 2 5 3 2 2 2" xfId="33222"/>
    <cellStyle name="SAPBEXHLevel0X 2 5 3 2 3" xfId="33223"/>
    <cellStyle name="SAPBEXHLevel0X 2 5 3 2 3 2" xfId="33224"/>
    <cellStyle name="SAPBEXHLevel0X 2 5 3 2 4" xfId="33225"/>
    <cellStyle name="SAPBEXHLevel0X 2 5 3 3" xfId="33226"/>
    <cellStyle name="SAPBEXHLevel0X 2 5 3 3 2" xfId="33227"/>
    <cellStyle name="SAPBEXHLevel0X 2 5 3 4" xfId="33228"/>
    <cellStyle name="SAPBEXHLevel0X 2 5 3 4 2" xfId="33229"/>
    <cellStyle name="SAPBEXHLevel0X 2 5 3 5" xfId="33230"/>
    <cellStyle name="SAPBEXHLevel0X 2 5 4" xfId="33231"/>
    <cellStyle name="SAPBEXHLevel0X 2 5 4 2" xfId="33232"/>
    <cellStyle name="SAPBEXHLevel0X 2 5 4 2 2" xfId="33233"/>
    <cellStyle name="SAPBEXHLevel0X 2 5 4 2 2 2" xfId="33234"/>
    <cellStyle name="SAPBEXHLevel0X 2 5 4 2 3" xfId="33235"/>
    <cellStyle name="SAPBEXHLevel0X 2 5 4 2 3 2" xfId="33236"/>
    <cellStyle name="SAPBEXHLevel0X 2 5 4 2 4" xfId="33237"/>
    <cellStyle name="SAPBEXHLevel0X 2 5 4 3" xfId="33238"/>
    <cellStyle name="SAPBEXHLevel0X 2 5 4 3 2" xfId="33239"/>
    <cellStyle name="SAPBEXHLevel0X 2 5 4 4" xfId="33240"/>
    <cellStyle name="SAPBEXHLevel0X 2 5 4 4 2" xfId="33241"/>
    <cellStyle name="SAPBEXHLevel0X 2 5 4 5" xfId="33242"/>
    <cellStyle name="SAPBEXHLevel0X 2 5 5" xfId="33243"/>
    <cellStyle name="SAPBEXHLevel0X 2 5 5 2" xfId="33244"/>
    <cellStyle name="SAPBEXHLevel0X 2 5 5 2 2" xfId="33245"/>
    <cellStyle name="SAPBEXHLevel0X 2 5 5 2 2 2" xfId="33246"/>
    <cellStyle name="SAPBEXHLevel0X 2 5 5 2 3" xfId="33247"/>
    <cellStyle name="SAPBEXHLevel0X 2 5 5 2 3 2" xfId="33248"/>
    <cellStyle name="SAPBEXHLevel0X 2 5 5 2 4" xfId="33249"/>
    <cellStyle name="SAPBEXHLevel0X 2 5 5 3" xfId="33250"/>
    <cellStyle name="SAPBEXHLevel0X 2 5 5 3 2" xfId="33251"/>
    <cellStyle name="SAPBEXHLevel0X 2 5 5 4" xfId="33252"/>
    <cellStyle name="SAPBEXHLevel0X 2 5 5 4 2" xfId="33253"/>
    <cellStyle name="SAPBEXHLevel0X 2 5 5 5" xfId="33254"/>
    <cellStyle name="SAPBEXHLevel0X 2 5 6" xfId="33255"/>
    <cellStyle name="SAPBEXHLevel0X 2 5 6 2" xfId="33256"/>
    <cellStyle name="SAPBEXHLevel0X 2 5 6 2 2" xfId="33257"/>
    <cellStyle name="SAPBEXHLevel0X 2 5 6 2 2 2" xfId="33258"/>
    <cellStyle name="SAPBEXHLevel0X 2 5 6 2 3" xfId="33259"/>
    <cellStyle name="SAPBEXHLevel0X 2 5 6 2 3 2" xfId="33260"/>
    <cellStyle name="SAPBEXHLevel0X 2 5 6 2 4" xfId="33261"/>
    <cellStyle name="SAPBEXHLevel0X 2 5 6 3" xfId="33262"/>
    <cellStyle name="SAPBEXHLevel0X 2 5 6 3 2" xfId="33263"/>
    <cellStyle name="SAPBEXHLevel0X 2 5 6 4" xfId="33264"/>
    <cellStyle name="SAPBEXHLevel0X 2 5 6 4 2" xfId="33265"/>
    <cellStyle name="SAPBEXHLevel0X 2 5 6 5" xfId="33266"/>
    <cellStyle name="SAPBEXHLevel0X 2 5 7" xfId="33267"/>
    <cellStyle name="SAPBEXHLevel0X 2 5 7 2" xfId="33268"/>
    <cellStyle name="SAPBEXHLevel0X 2 5 7 2 2" xfId="33269"/>
    <cellStyle name="SAPBEXHLevel0X 2 5 7 3" xfId="33270"/>
    <cellStyle name="SAPBEXHLevel0X 2 5 7 3 2" xfId="33271"/>
    <cellStyle name="SAPBEXHLevel0X 2 5 7 4" xfId="33272"/>
    <cellStyle name="SAPBEXHLevel0X 2 5 8" xfId="33273"/>
    <cellStyle name="SAPBEXHLevel0X 2 5 8 2" xfId="33274"/>
    <cellStyle name="SAPBEXHLevel0X 2 5 9" xfId="33275"/>
    <cellStyle name="SAPBEXHLevel0X 2 5 9 2" xfId="33276"/>
    <cellStyle name="SAPBEXHLevel0X 2 6" xfId="33277"/>
    <cellStyle name="SAPBEXHLevel0X 2 6 2" xfId="33278"/>
    <cellStyle name="SAPBEXHLevel0X 2 6 2 2" xfId="33279"/>
    <cellStyle name="SAPBEXHLevel0X 2 6 2 2 2" xfId="33280"/>
    <cellStyle name="SAPBEXHLevel0X 2 6 2 3" xfId="33281"/>
    <cellStyle name="SAPBEXHLevel0X 2 6 2 3 2" xfId="33282"/>
    <cellStyle name="SAPBEXHLevel0X 2 6 2 4" xfId="33283"/>
    <cellStyle name="SAPBEXHLevel0X 2 6 3" xfId="33284"/>
    <cellStyle name="SAPBEXHLevel0X 2 6 3 2" xfId="33285"/>
    <cellStyle name="SAPBEXHLevel0X 2 6 4" xfId="33286"/>
    <cellStyle name="SAPBEXHLevel0X 2 6 4 2" xfId="33287"/>
    <cellStyle name="SAPBEXHLevel0X 2 6 5" xfId="33288"/>
    <cellStyle name="SAPBEXHLevel0X 2 7" xfId="33289"/>
    <cellStyle name="SAPBEXHLevel0X 2 7 2" xfId="33290"/>
    <cellStyle name="SAPBEXHLevel0X 2 7 2 2" xfId="33291"/>
    <cellStyle name="SAPBEXHLevel0X 2 7 2 2 2" xfId="33292"/>
    <cellStyle name="SAPBEXHLevel0X 2 7 2 3" xfId="33293"/>
    <cellStyle name="SAPBEXHLevel0X 2 7 2 3 2" xfId="33294"/>
    <cellStyle name="SAPBEXHLevel0X 2 7 2 4" xfId="33295"/>
    <cellStyle name="SAPBEXHLevel0X 2 7 3" xfId="33296"/>
    <cellStyle name="SAPBEXHLevel0X 2 7 3 2" xfId="33297"/>
    <cellStyle name="SAPBEXHLevel0X 2 7 4" xfId="33298"/>
    <cellStyle name="SAPBEXHLevel0X 2 7 4 2" xfId="33299"/>
    <cellStyle name="SAPBEXHLevel0X 2 7 5" xfId="33300"/>
    <cellStyle name="SAPBEXHLevel0X 2 8" xfId="33301"/>
    <cellStyle name="SAPBEXHLevel0X 2 8 2" xfId="33302"/>
    <cellStyle name="SAPBEXHLevel0X 2 8 2 2" xfId="33303"/>
    <cellStyle name="SAPBEXHLevel0X 2 8 2 2 2" xfId="33304"/>
    <cellStyle name="SAPBEXHLevel0X 2 8 2 3" xfId="33305"/>
    <cellStyle name="SAPBEXHLevel0X 2 8 2 3 2" xfId="33306"/>
    <cellStyle name="SAPBEXHLevel0X 2 8 2 4" xfId="33307"/>
    <cellStyle name="SAPBEXHLevel0X 2 8 3" xfId="33308"/>
    <cellStyle name="SAPBEXHLevel0X 2 8 3 2" xfId="33309"/>
    <cellStyle name="SAPBEXHLevel0X 2 8 4" xfId="33310"/>
    <cellStyle name="SAPBEXHLevel0X 2 8 4 2" xfId="33311"/>
    <cellStyle name="SAPBEXHLevel0X 2 8 5" xfId="33312"/>
    <cellStyle name="SAPBEXHLevel0X 2 9" xfId="33313"/>
    <cellStyle name="SAPBEXHLevel0X 2 9 2" xfId="33314"/>
    <cellStyle name="SAPBEXHLevel0X 2 9 2 2" xfId="33315"/>
    <cellStyle name="SAPBEXHLevel0X 2 9 2 2 2" xfId="33316"/>
    <cellStyle name="SAPBEXHLevel0X 2 9 2 3" xfId="33317"/>
    <cellStyle name="SAPBEXHLevel0X 2 9 2 3 2" xfId="33318"/>
    <cellStyle name="SAPBEXHLevel0X 2 9 2 4" xfId="33319"/>
    <cellStyle name="SAPBEXHLevel0X 2 9 3" xfId="33320"/>
    <cellStyle name="SAPBEXHLevel0X 2 9 3 2" xfId="33321"/>
    <cellStyle name="SAPBEXHLevel0X 2 9 4" xfId="33322"/>
    <cellStyle name="SAPBEXHLevel0X 2 9 4 2" xfId="33323"/>
    <cellStyle name="SAPBEXHLevel0X 2 9 5" xfId="33324"/>
    <cellStyle name="SAPBEXHLevel0X 20" xfId="33325"/>
    <cellStyle name="SAPBEXHLevel0X 20 2" xfId="33326"/>
    <cellStyle name="SAPBEXHLevel0X 21" xfId="33327"/>
    <cellStyle name="SAPBEXHLevel0X 21 2" xfId="33328"/>
    <cellStyle name="SAPBEXHLevel0X 22" xfId="33329"/>
    <cellStyle name="SAPBEXHLevel0X 3" xfId="33330"/>
    <cellStyle name="SAPBEXHLevel0X 3 10" xfId="33331"/>
    <cellStyle name="SAPBEXHLevel0X 3 10 2" xfId="33332"/>
    <cellStyle name="SAPBEXHLevel0X 3 10 2 2" xfId="33333"/>
    <cellStyle name="SAPBEXHLevel0X 3 10 3" xfId="33334"/>
    <cellStyle name="SAPBEXHLevel0X 3 10 3 2" xfId="33335"/>
    <cellStyle name="SAPBEXHLevel0X 3 10 4" xfId="33336"/>
    <cellStyle name="SAPBEXHLevel0X 3 11" xfId="33337"/>
    <cellStyle name="SAPBEXHLevel0X 3 11 2" xfId="33338"/>
    <cellStyle name="SAPBEXHLevel0X 3 12" xfId="33339"/>
    <cellStyle name="SAPBEXHLevel0X 3 12 2" xfId="33340"/>
    <cellStyle name="SAPBEXHLevel0X 3 13" xfId="33341"/>
    <cellStyle name="SAPBEXHLevel0X 3 2" xfId="33342"/>
    <cellStyle name="SAPBEXHLevel0X 3 2 10" xfId="33343"/>
    <cellStyle name="SAPBEXHLevel0X 3 2 2" xfId="33344"/>
    <cellStyle name="SAPBEXHLevel0X 3 2 2 2" xfId="33345"/>
    <cellStyle name="SAPBEXHLevel0X 3 2 2 2 2" xfId="33346"/>
    <cellStyle name="SAPBEXHLevel0X 3 2 2 2 2 2" xfId="33347"/>
    <cellStyle name="SAPBEXHLevel0X 3 2 2 2 3" xfId="33348"/>
    <cellStyle name="SAPBEXHLevel0X 3 2 2 2 3 2" xfId="33349"/>
    <cellStyle name="SAPBEXHLevel0X 3 2 2 2 4" xfId="33350"/>
    <cellStyle name="SAPBEXHLevel0X 3 2 2 3" xfId="33351"/>
    <cellStyle name="SAPBEXHLevel0X 3 2 2 3 2" xfId="33352"/>
    <cellStyle name="SAPBEXHLevel0X 3 2 2 4" xfId="33353"/>
    <cellStyle name="SAPBEXHLevel0X 3 2 2 4 2" xfId="33354"/>
    <cellStyle name="SAPBEXHLevel0X 3 2 2 5" xfId="33355"/>
    <cellStyle name="SAPBEXHLevel0X 3 2 3" xfId="33356"/>
    <cellStyle name="SAPBEXHLevel0X 3 2 3 2" xfId="33357"/>
    <cellStyle name="SAPBEXHLevel0X 3 2 3 2 2" xfId="33358"/>
    <cellStyle name="SAPBEXHLevel0X 3 2 3 2 2 2" xfId="33359"/>
    <cellStyle name="SAPBEXHLevel0X 3 2 3 2 3" xfId="33360"/>
    <cellStyle name="SAPBEXHLevel0X 3 2 3 2 3 2" xfId="33361"/>
    <cellStyle name="SAPBEXHLevel0X 3 2 3 2 4" xfId="33362"/>
    <cellStyle name="SAPBEXHLevel0X 3 2 3 3" xfId="33363"/>
    <cellStyle name="SAPBEXHLevel0X 3 2 3 3 2" xfId="33364"/>
    <cellStyle name="SAPBEXHLevel0X 3 2 3 4" xfId="33365"/>
    <cellStyle name="SAPBEXHLevel0X 3 2 3 4 2" xfId="33366"/>
    <cellStyle name="SAPBEXHLevel0X 3 2 3 5" xfId="33367"/>
    <cellStyle name="SAPBEXHLevel0X 3 2 4" xfId="33368"/>
    <cellStyle name="SAPBEXHLevel0X 3 2 4 2" xfId="33369"/>
    <cellStyle name="SAPBEXHLevel0X 3 2 4 2 2" xfId="33370"/>
    <cellStyle name="SAPBEXHLevel0X 3 2 4 2 2 2" xfId="33371"/>
    <cellStyle name="SAPBEXHLevel0X 3 2 4 2 3" xfId="33372"/>
    <cellStyle name="SAPBEXHLevel0X 3 2 4 2 3 2" xfId="33373"/>
    <cellStyle name="SAPBEXHLevel0X 3 2 4 2 4" xfId="33374"/>
    <cellStyle name="SAPBEXHLevel0X 3 2 4 3" xfId="33375"/>
    <cellStyle name="SAPBEXHLevel0X 3 2 4 3 2" xfId="33376"/>
    <cellStyle name="SAPBEXHLevel0X 3 2 4 4" xfId="33377"/>
    <cellStyle name="SAPBEXHLevel0X 3 2 4 4 2" xfId="33378"/>
    <cellStyle name="SAPBEXHLevel0X 3 2 4 5" xfId="33379"/>
    <cellStyle name="SAPBEXHLevel0X 3 2 5" xfId="33380"/>
    <cellStyle name="SAPBEXHLevel0X 3 2 5 2" xfId="33381"/>
    <cellStyle name="SAPBEXHLevel0X 3 2 5 2 2" xfId="33382"/>
    <cellStyle name="SAPBEXHLevel0X 3 2 5 2 2 2" xfId="33383"/>
    <cellStyle name="SAPBEXHLevel0X 3 2 5 2 3" xfId="33384"/>
    <cellStyle name="SAPBEXHLevel0X 3 2 5 2 3 2" xfId="33385"/>
    <cellStyle name="SAPBEXHLevel0X 3 2 5 2 4" xfId="33386"/>
    <cellStyle name="SAPBEXHLevel0X 3 2 5 3" xfId="33387"/>
    <cellStyle name="SAPBEXHLevel0X 3 2 5 3 2" xfId="33388"/>
    <cellStyle name="SAPBEXHLevel0X 3 2 5 4" xfId="33389"/>
    <cellStyle name="SAPBEXHLevel0X 3 2 5 4 2" xfId="33390"/>
    <cellStyle name="SAPBEXHLevel0X 3 2 5 5" xfId="33391"/>
    <cellStyle name="SAPBEXHLevel0X 3 2 6" xfId="33392"/>
    <cellStyle name="SAPBEXHLevel0X 3 2 6 2" xfId="33393"/>
    <cellStyle name="SAPBEXHLevel0X 3 2 6 2 2" xfId="33394"/>
    <cellStyle name="SAPBEXHLevel0X 3 2 6 2 2 2" xfId="33395"/>
    <cellStyle name="SAPBEXHLevel0X 3 2 6 2 3" xfId="33396"/>
    <cellStyle name="SAPBEXHLevel0X 3 2 6 2 3 2" xfId="33397"/>
    <cellStyle name="SAPBEXHLevel0X 3 2 6 2 4" xfId="33398"/>
    <cellStyle name="SAPBEXHLevel0X 3 2 6 3" xfId="33399"/>
    <cellStyle name="SAPBEXHLevel0X 3 2 6 3 2" xfId="33400"/>
    <cellStyle name="SAPBEXHLevel0X 3 2 6 4" xfId="33401"/>
    <cellStyle name="SAPBEXHLevel0X 3 2 6 4 2" xfId="33402"/>
    <cellStyle name="SAPBEXHLevel0X 3 2 6 5" xfId="33403"/>
    <cellStyle name="SAPBEXHLevel0X 3 2 7" xfId="33404"/>
    <cellStyle name="SAPBEXHLevel0X 3 2 7 2" xfId="33405"/>
    <cellStyle name="SAPBEXHLevel0X 3 2 7 2 2" xfId="33406"/>
    <cellStyle name="SAPBEXHLevel0X 3 2 7 3" xfId="33407"/>
    <cellStyle name="SAPBEXHLevel0X 3 2 7 3 2" xfId="33408"/>
    <cellStyle name="SAPBEXHLevel0X 3 2 7 4" xfId="33409"/>
    <cellStyle name="SAPBEXHLevel0X 3 2 8" xfId="33410"/>
    <cellStyle name="SAPBEXHLevel0X 3 2 8 2" xfId="33411"/>
    <cellStyle name="SAPBEXHLevel0X 3 2 9" xfId="33412"/>
    <cellStyle name="SAPBEXHLevel0X 3 2 9 2" xfId="33413"/>
    <cellStyle name="SAPBEXHLevel0X 3 3" xfId="33414"/>
    <cellStyle name="SAPBEXHLevel0X 3 3 10" xfId="33415"/>
    <cellStyle name="SAPBEXHLevel0X 3 3 2" xfId="33416"/>
    <cellStyle name="SAPBEXHLevel0X 3 3 2 2" xfId="33417"/>
    <cellStyle name="SAPBEXHLevel0X 3 3 2 2 2" xfId="33418"/>
    <cellStyle name="SAPBEXHLevel0X 3 3 2 2 2 2" xfId="33419"/>
    <cellStyle name="SAPBEXHLevel0X 3 3 2 2 3" xfId="33420"/>
    <cellStyle name="SAPBEXHLevel0X 3 3 2 2 3 2" xfId="33421"/>
    <cellStyle name="SAPBEXHLevel0X 3 3 2 2 4" xfId="33422"/>
    <cellStyle name="SAPBEXHLevel0X 3 3 2 3" xfId="33423"/>
    <cellStyle name="SAPBEXHLevel0X 3 3 2 3 2" xfId="33424"/>
    <cellStyle name="SAPBEXHLevel0X 3 3 2 4" xfId="33425"/>
    <cellStyle name="SAPBEXHLevel0X 3 3 2 4 2" xfId="33426"/>
    <cellStyle name="SAPBEXHLevel0X 3 3 2 5" xfId="33427"/>
    <cellStyle name="SAPBEXHLevel0X 3 3 3" xfId="33428"/>
    <cellStyle name="SAPBEXHLevel0X 3 3 3 2" xfId="33429"/>
    <cellStyle name="SAPBEXHLevel0X 3 3 3 2 2" xfId="33430"/>
    <cellStyle name="SAPBEXHLevel0X 3 3 3 2 2 2" xfId="33431"/>
    <cellStyle name="SAPBEXHLevel0X 3 3 3 2 3" xfId="33432"/>
    <cellStyle name="SAPBEXHLevel0X 3 3 3 2 3 2" xfId="33433"/>
    <cellStyle name="SAPBEXHLevel0X 3 3 3 2 4" xfId="33434"/>
    <cellStyle name="SAPBEXHLevel0X 3 3 3 3" xfId="33435"/>
    <cellStyle name="SAPBEXHLevel0X 3 3 3 3 2" xfId="33436"/>
    <cellStyle name="SAPBEXHLevel0X 3 3 3 4" xfId="33437"/>
    <cellStyle name="SAPBEXHLevel0X 3 3 3 4 2" xfId="33438"/>
    <cellStyle name="SAPBEXHLevel0X 3 3 3 5" xfId="33439"/>
    <cellStyle name="SAPBEXHLevel0X 3 3 4" xfId="33440"/>
    <cellStyle name="SAPBEXHLevel0X 3 3 4 2" xfId="33441"/>
    <cellStyle name="SAPBEXHLevel0X 3 3 4 2 2" xfId="33442"/>
    <cellStyle name="SAPBEXHLevel0X 3 3 4 2 2 2" xfId="33443"/>
    <cellStyle name="SAPBEXHLevel0X 3 3 4 2 3" xfId="33444"/>
    <cellStyle name="SAPBEXHLevel0X 3 3 4 2 3 2" xfId="33445"/>
    <cellStyle name="SAPBEXHLevel0X 3 3 4 2 4" xfId="33446"/>
    <cellStyle name="SAPBEXHLevel0X 3 3 4 3" xfId="33447"/>
    <cellStyle name="SAPBEXHLevel0X 3 3 4 3 2" xfId="33448"/>
    <cellStyle name="SAPBEXHLevel0X 3 3 4 4" xfId="33449"/>
    <cellStyle name="SAPBEXHLevel0X 3 3 4 4 2" xfId="33450"/>
    <cellStyle name="SAPBEXHLevel0X 3 3 4 5" xfId="33451"/>
    <cellStyle name="SAPBEXHLevel0X 3 3 5" xfId="33452"/>
    <cellStyle name="SAPBEXHLevel0X 3 3 5 2" xfId="33453"/>
    <cellStyle name="SAPBEXHLevel0X 3 3 5 2 2" xfId="33454"/>
    <cellStyle name="SAPBEXHLevel0X 3 3 5 2 2 2" xfId="33455"/>
    <cellStyle name="SAPBEXHLevel0X 3 3 5 2 3" xfId="33456"/>
    <cellStyle name="SAPBEXHLevel0X 3 3 5 2 3 2" xfId="33457"/>
    <cellStyle name="SAPBEXHLevel0X 3 3 5 2 4" xfId="33458"/>
    <cellStyle name="SAPBEXHLevel0X 3 3 5 3" xfId="33459"/>
    <cellStyle name="SAPBEXHLevel0X 3 3 5 3 2" xfId="33460"/>
    <cellStyle name="SAPBEXHLevel0X 3 3 5 4" xfId="33461"/>
    <cellStyle name="SAPBEXHLevel0X 3 3 5 4 2" xfId="33462"/>
    <cellStyle name="SAPBEXHLevel0X 3 3 5 5" xfId="33463"/>
    <cellStyle name="SAPBEXHLevel0X 3 3 6" xfId="33464"/>
    <cellStyle name="SAPBEXHLevel0X 3 3 6 2" xfId="33465"/>
    <cellStyle name="SAPBEXHLevel0X 3 3 6 2 2" xfId="33466"/>
    <cellStyle name="SAPBEXHLevel0X 3 3 6 2 2 2" xfId="33467"/>
    <cellStyle name="SAPBEXHLevel0X 3 3 6 2 3" xfId="33468"/>
    <cellStyle name="SAPBEXHLevel0X 3 3 6 2 3 2" xfId="33469"/>
    <cellStyle name="SAPBEXHLevel0X 3 3 6 2 4" xfId="33470"/>
    <cellStyle name="SAPBEXHLevel0X 3 3 6 3" xfId="33471"/>
    <cellStyle name="SAPBEXHLevel0X 3 3 6 3 2" xfId="33472"/>
    <cellStyle name="SAPBEXHLevel0X 3 3 6 4" xfId="33473"/>
    <cellStyle name="SAPBEXHLevel0X 3 3 6 4 2" xfId="33474"/>
    <cellStyle name="SAPBEXHLevel0X 3 3 6 5" xfId="33475"/>
    <cellStyle name="SAPBEXHLevel0X 3 3 7" xfId="33476"/>
    <cellStyle name="SAPBEXHLevel0X 3 3 7 2" xfId="33477"/>
    <cellStyle name="SAPBEXHLevel0X 3 3 7 2 2" xfId="33478"/>
    <cellStyle name="SAPBEXHLevel0X 3 3 7 3" xfId="33479"/>
    <cellStyle name="SAPBEXHLevel0X 3 3 7 3 2" xfId="33480"/>
    <cellStyle name="SAPBEXHLevel0X 3 3 7 4" xfId="33481"/>
    <cellStyle name="SAPBEXHLevel0X 3 3 8" xfId="33482"/>
    <cellStyle name="SAPBEXHLevel0X 3 3 8 2" xfId="33483"/>
    <cellStyle name="SAPBEXHLevel0X 3 3 9" xfId="33484"/>
    <cellStyle name="SAPBEXHLevel0X 3 3 9 2" xfId="33485"/>
    <cellStyle name="SAPBEXHLevel0X 3 4" xfId="33486"/>
    <cellStyle name="SAPBEXHLevel0X 3 4 10" xfId="33487"/>
    <cellStyle name="SAPBEXHLevel0X 3 4 2" xfId="33488"/>
    <cellStyle name="SAPBEXHLevel0X 3 4 2 2" xfId="33489"/>
    <cellStyle name="SAPBEXHLevel0X 3 4 2 2 2" xfId="33490"/>
    <cellStyle name="SAPBEXHLevel0X 3 4 2 2 2 2" xfId="33491"/>
    <cellStyle name="SAPBEXHLevel0X 3 4 2 2 3" xfId="33492"/>
    <cellStyle name="SAPBEXHLevel0X 3 4 2 2 3 2" xfId="33493"/>
    <cellStyle name="SAPBEXHLevel0X 3 4 2 2 4" xfId="33494"/>
    <cellStyle name="SAPBEXHLevel0X 3 4 2 3" xfId="33495"/>
    <cellStyle name="SAPBEXHLevel0X 3 4 2 3 2" xfId="33496"/>
    <cellStyle name="SAPBEXHLevel0X 3 4 2 4" xfId="33497"/>
    <cellStyle name="SAPBEXHLevel0X 3 4 2 4 2" xfId="33498"/>
    <cellStyle name="SAPBEXHLevel0X 3 4 2 5" xfId="33499"/>
    <cellStyle name="SAPBEXHLevel0X 3 4 3" xfId="33500"/>
    <cellStyle name="SAPBEXHLevel0X 3 4 3 2" xfId="33501"/>
    <cellStyle name="SAPBEXHLevel0X 3 4 3 2 2" xfId="33502"/>
    <cellStyle name="SAPBEXHLevel0X 3 4 3 2 2 2" xfId="33503"/>
    <cellStyle name="SAPBEXHLevel0X 3 4 3 2 3" xfId="33504"/>
    <cellStyle name="SAPBEXHLevel0X 3 4 3 2 3 2" xfId="33505"/>
    <cellStyle name="SAPBEXHLevel0X 3 4 3 2 4" xfId="33506"/>
    <cellStyle name="SAPBEXHLevel0X 3 4 3 3" xfId="33507"/>
    <cellStyle name="SAPBEXHLevel0X 3 4 3 3 2" xfId="33508"/>
    <cellStyle name="SAPBEXHLevel0X 3 4 3 4" xfId="33509"/>
    <cellStyle name="SAPBEXHLevel0X 3 4 3 4 2" xfId="33510"/>
    <cellStyle name="SAPBEXHLevel0X 3 4 3 5" xfId="33511"/>
    <cellStyle name="SAPBEXHLevel0X 3 4 4" xfId="33512"/>
    <cellStyle name="SAPBEXHLevel0X 3 4 4 2" xfId="33513"/>
    <cellStyle name="SAPBEXHLevel0X 3 4 4 2 2" xfId="33514"/>
    <cellStyle name="SAPBEXHLevel0X 3 4 4 2 2 2" xfId="33515"/>
    <cellStyle name="SAPBEXHLevel0X 3 4 4 2 3" xfId="33516"/>
    <cellStyle name="SAPBEXHLevel0X 3 4 4 2 3 2" xfId="33517"/>
    <cellStyle name="SAPBEXHLevel0X 3 4 4 2 4" xfId="33518"/>
    <cellStyle name="SAPBEXHLevel0X 3 4 4 3" xfId="33519"/>
    <cellStyle name="SAPBEXHLevel0X 3 4 4 3 2" xfId="33520"/>
    <cellStyle name="SAPBEXHLevel0X 3 4 4 4" xfId="33521"/>
    <cellStyle name="SAPBEXHLevel0X 3 4 4 4 2" xfId="33522"/>
    <cellStyle name="SAPBEXHLevel0X 3 4 4 5" xfId="33523"/>
    <cellStyle name="SAPBEXHLevel0X 3 4 5" xfId="33524"/>
    <cellStyle name="SAPBEXHLevel0X 3 4 5 2" xfId="33525"/>
    <cellStyle name="SAPBEXHLevel0X 3 4 5 2 2" xfId="33526"/>
    <cellStyle name="SAPBEXHLevel0X 3 4 5 2 2 2" xfId="33527"/>
    <cellStyle name="SAPBEXHLevel0X 3 4 5 2 3" xfId="33528"/>
    <cellStyle name="SAPBEXHLevel0X 3 4 5 2 3 2" xfId="33529"/>
    <cellStyle name="SAPBEXHLevel0X 3 4 5 2 4" xfId="33530"/>
    <cellStyle name="SAPBEXHLevel0X 3 4 5 3" xfId="33531"/>
    <cellStyle name="SAPBEXHLevel0X 3 4 5 3 2" xfId="33532"/>
    <cellStyle name="SAPBEXHLevel0X 3 4 5 4" xfId="33533"/>
    <cellStyle name="SAPBEXHLevel0X 3 4 5 4 2" xfId="33534"/>
    <cellStyle name="SAPBEXHLevel0X 3 4 5 5" xfId="33535"/>
    <cellStyle name="SAPBEXHLevel0X 3 4 6" xfId="33536"/>
    <cellStyle name="SAPBEXHLevel0X 3 4 6 2" xfId="33537"/>
    <cellStyle name="SAPBEXHLevel0X 3 4 6 2 2" xfId="33538"/>
    <cellStyle name="SAPBEXHLevel0X 3 4 6 2 2 2" xfId="33539"/>
    <cellStyle name="SAPBEXHLevel0X 3 4 6 2 3" xfId="33540"/>
    <cellStyle name="SAPBEXHLevel0X 3 4 6 2 3 2" xfId="33541"/>
    <cellStyle name="SAPBEXHLevel0X 3 4 6 2 4" xfId="33542"/>
    <cellStyle name="SAPBEXHLevel0X 3 4 6 3" xfId="33543"/>
    <cellStyle name="SAPBEXHLevel0X 3 4 6 3 2" xfId="33544"/>
    <cellStyle name="SAPBEXHLevel0X 3 4 6 4" xfId="33545"/>
    <cellStyle name="SAPBEXHLevel0X 3 4 6 4 2" xfId="33546"/>
    <cellStyle name="SAPBEXHLevel0X 3 4 6 5" xfId="33547"/>
    <cellStyle name="SAPBEXHLevel0X 3 4 7" xfId="33548"/>
    <cellStyle name="SAPBEXHLevel0X 3 4 7 2" xfId="33549"/>
    <cellStyle name="SAPBEXHLevel0X 3 4 7 2 2" xfId="33550"/>
    <cellStyle name="SAPBEXHLevel0X 3 4 7 3" xfId="33551"/>
    <cellStyle name="SAPBEXHLevel0X 3 4 7 3 2" xfId="33552"/>
    <cellStyle name="SAPBEXHLevel0X 3 4 7 4" xfId="33553"/>
    <cellStyle name="SAPBEXHLevel0X 3 4 8" xfId="33554"/>
    <cellStyle name="SAPBEXHLevel0X 3 4 8 2" xfId="33555"/>
    <cellStyle name="SAPBEXHLevel0X 3 4 9" xfId="33556"/>
    <cellStyle name="SAPBEXHLevel0X 3 4 9 2" xfId="33557"/>
    <cellStyle name="SAPBEXHLevel0X 3 5" xfId="33558"/>
    <cellStyle name="SAPBEXHLevel0X 3 5 2" xfId="33559"/>
    <cellStyle name="SAPBEXHLevel0X 3 5 2 2" xfId="33560"/>
    <cellStyle name="SAPBEXHLevel0X 3 5 2 2 2" xfId="33561"/>
    <cellStyle name="SAPBEXHLevel0X 3 5 2 3" xfId="33562"/>
    <cellStyle name="SAPBEXHLevel0X 3 5 2 3 2" xfId="33563"/>
    <cellStyle name="SAPBEXHLevel0X 3 5 2 4" xfId="33564"/>
    <cellStyle name="SAPBEXHLevel0X 3 5 3" xfId="33565"/>
    <cellStyle name="SAPBEXHLevel0X 3 5 3 2" xfId="33566"/>
    <cellStyle name="SAPBEXHLevel0X 3 5 4" xfId="33567"/>
    <cellStyle name="SAPBEXHLevel0X 3 5 4 2" xfId="33568"/>
    <cellStyle name="SAPBEXHLevel0X 3 5 5" xfId="33569"/>
    <cellStyle name="SAPBEXHLevel0X 3 6" xfId="33570"/>
    <cellStyle name="SAPBEXHLevel0X 3 6 2" xfId="33571"/>
    <cellStyle name="SAPBEXHLevel0X 3 6 2 2" xfId="33572"/>
    <cellStyle name="SAPBEXHLevel0X 3 6 2 2 2" xfId="33573"/>
    <cellStyle name="SAPBEXHLevel0X 3 6 2 3" xfId="33574"/>
    <cellStyle name="SAPBEXHLevel0X 3 6 2 3 2" xfId="33575"/>
    <cellStyle name="SAPBEXHLevel0X 3 6 2 4" xfId="33576"/>
    <cellStyle name="SAPBEXHLevel0X 3 6 3" xfId="33577"/>
    <cellStyle name="SAPBEXHLevel0X 3 6 3 2" xfId="33578"/>
    <cellStyle name="SAPBEXHLevel0X 3 6 4" xfId="33579"/>
    <cellStyle name="SAPBEXHLevel0X 3 6 4 2" xfId="33580"/>
    <cellStyle name="SAPBEXHLevel0X 3 6 5" xfId="33581"/>
    <cellStyle name="SAPBEXHLevel0X 3 7" xfId="33582"/>
    <cellStyle name="SAPBEXHLevel0X 3 7 2" xfId="33583"/>
    <cellStyle name="SAPBEXHLevel0X 3 7 2 2" xfId="33584"/>
    <cellStyle name="SAPBEXHLevel0X 3 7 2 2 2" xfId="33585"/>
    <cellStyle name="SAPBEXHLevel0X 3 7 2 3" xfId="33586"/>
    <cellStyle name="SAPBEXHLevel0X 3 7 2 3 2" xfId="33587"/>
    <cellStyle name="SAPBEXHLevel0X 3 7 2 4" xfId="33588"/>
    <cellStyle name="SAPBEXHLevel0X 3 7 3" xfId="33589"/>
    <cellStyle name="SAPBEXHLevel0X 3 7 3 2" xfId="33590"/>
    <cellStyle name="SAPBEXHLevel0X 3 7 4" xfId="33591"/>
    <cellStyle name="SAPBEXHLevel0X 3 7 4 2" xfId="33592"/>
    <cellStyle name="SAPBEXHLevel0X 3 7 5" xfId="33593"/>
    <cellStyle name="SAPBEXHLevel0X 3 8" xfId="33594"/>
    <cellStyle name="SAPBEXHLevel0X 3 8 2" xfId="33595"/>
    <cellStyle name="SAPBEXHLevel0X 3 8 2 2" xfId="33596"/>
    <cellStyle name="SAPBEXHLevel0X 3 8 2 2 2" xfId="33597"/>
    <cellStyle name="SAPBEXHLevel0X 3 8 2 3" xfId="33598"/>
    <cellStyle name="SAPBEXHLevel0X 3 8 2 3 2" xfId="33599"/>
    <cellStyle name="SAPBEXHLevel0X 3 8 2 4" xfId="33600"/>
    <cellStyle name="SAPBEXHLevel0X 3 8 3" xfId="33601"/>
    <cellStyle name="SAPBEXHLevel0X 3 8 3 2" xfId="33602"/>
    <cellStyle name="SAPBEXHLevel0X 3 8 4" xfId="33603"/>
    <cellStyle name="SAPBEXHLevel0X 3 8 4 2" xfId="33604"/>
    <cellStyle name="SAPBEXHLevel0X 3 8 5" xfId="33605"/>
    <cellStyle name="SAPBEXHLevel0X 3 9" xfId="33606"/>
    <cellStyle name="SAPBEXHLevel0X 3 9 2" xfId="33607"/>
    <cellStyle name="SAPBEXHLevel0X 3 9 2 2" xfId="33608"/>
    <cellStyle name="SAPBEXHLevel0X 3 9 2 2 2" xfId="33609"/>
    <cellStyle name="SAPBEXHLevel0X 3 9 2 3" xfId="33610"/>
    <cellStyle name="SAPBEXHLevel0X 3 9 2 3 2" xfId="33611"/>
    <cellStyle name="SAPBEXHLevel0X 3 9 2 4" xfId="33612"/>
    <cellStyle name="SAPBEXHLevel0X 3 9 3" xfId="33613"/>
    <cellStyle name="SAPBEXHLevel0X 3 9 3 2" xfId="33614"/>
    <cellStyle name="SAPBEXHLevel0X 3 9 4" xfId="33615"/>
    <cellStyle name="SAPBEXHLevel0X 3 9 4 2" xfId="33616"/>
    <cellStyle name="SAPBEXHLevel0X 3 9 5" xfId="33617"/>
    <cellStyle name="SAPBEXHLevel0X 4" xfId="33618"/>
    <cellStyle name="SAPBEXHLevel0X 4 10" xfId="33619"/>
    <cellStyle name="SAPBEXHLevel0X 4 2" xfId="33620"/>
    <cellStyle name="SAPBEXHLevel0X 4 2 2" xfId="33621"/>
    <cellStyle name="SAPBEXHLevel0X 4 2 2 2" xfId="33622"/>
    <cellStyle name="SAPBEXHLevel0X 4 2 2 2 2" xfId="33623"/>
    <cellStyle name="SAPBEXHLevel0X 4 2 2 3" xfId="33624"/>
    <cellStyle name="SAPBEXHLevel0X 4 2 2 3 2" xfId="33625"/>
    <cellStyle name="SAPBEXHLevel0X 4 2 2 4" xfId="33626"/>
    <cellStyle name="SAPBEXHLevel0X 4 2 3" xfId="33627"/>
    <cellStyle name="SAPBEXHLevel0X 4 2 3 2" xfId="33628"/>
    <cellStyle name="SAPBEXHLevel0X 4 2 4" xfId="33629"/>
    <cellStyle name="SAPBEXHLevel0X 4 2 4 2" xfId="33630"/>
    <cellStyle name="SAPBEXHLevel0X 4 2 5" xfId="33631"/>
    <cellStyle name="SAPBEXHLevel0X 4 3" xfId="33632"/>
    <cellStyle name="SAPBEXHLevel0X 4 3 2" xfId="33633"/>
    <cellStyle name="SAPBEXHLevel0X 4 3 2 2" xfId="33634"/>
    <cellStyle name="SAPBEXHLevel0X 4 3 2 2 2" xfId="33635"/>
    <cellStyle name="SAPBEXHLevel0X 4 3 2 3" xfId="33636"/>
    <cellStyle name="SAPBEXHLevel0X 4 3 2 3 2" xfId="33637"/>
    <cellStyle name="SAPBEXHLevel0X 4 3 2 4" xfId="33638"/>
    <cellStyle name="SAPBEXHLevel0X 4 3 3" xfId="33639"/>
    <cellStyle name="SAPBEXHLevel0X 4 3 3 2" xfId="33640"/>
    <cellStyle name="SAPBEXHLevel0X 4 3 4" xfId="33641"/>
    <cellStyle name="SAPBEXHLevel0X 4 3 4 2" xfId="33642"/>
    <cellStyle name="SAPBEXHLevel0X 4 3 5" xfId="33643"/>
    <cellStyle name="SAPBEXHLevel0X 4 4" xfId="33644"/>
    <cellStyle name="SAPBEXHLevel0X 4 4 2" xfId="33645"/>
    <cellStyle name="SAPBEXHLevel0X 4 4 2 2" xfId="33646"/>
    <cellStyle name="SAPBEXHLevel0X 4 4 2 2 2" xfId="33647"/>
    <cellStyle name="SAPBEXHLevel0X 4 4 2 3" xfId="33648"/>
    <cellStyle name="SAPBEXHLevel0X 4 4 2 3 2" xfId="33649"/>
    <cellStyle name="SAPBEXHLevel0X 4 4 2 4" xfId="33650"/>
    <cellStyle name="SAPBEXHLevel0X 4 4 3" xfId="33651"/>
    <cellStyle name="SAPBEXHLevel0X 4 4 3 2" xfId="33652"/>
    <cellStyle name="SAPBEXHLevel0X 4 4 4" xfId="33653"/>
    <cellStyle name="SAPBEXHLevel0X 4 4 4 2" xfId="33654"/>
    <cellStyle name="SAPBEXHLevel0X 4 4 5" xfId="33655"/>
    <cellStyle name="SAPBEXHLevel0X 4 5" xfId="33656"/>
    <cellStyle name="SAPBEXHLevel0X 4 5 2" xfId="33657"/>
    <cellStyle name="SAPBEXHLevel0X 4 5 2 2" xfId="33658"/>
    <cellStyle name="SAPBEXHLevel0X 4 5 2 2 2" xfId="33659"/>
    <cellStyle name="SAPBEXHLevel0X 4 5 2 3" xfId="33660"/>
    <cellStyle name="SAPBEXHLevel0X 4 5 2 3 2" xfId="33661"/>
    <cellStyle name="SAPBEXHLevel0X 4 5 2 4" xfId="33662"/>
    <cellStyle name="SAPBEXHLevel0X 4 5 3" xfId="33663"/>
    <cellStyle name="SAPBEXHLevel0X 4 5 3 2" xfId="33664"/>
    <cellStyle name="SAPBEXHLevel0X 4 5 4" xfId="33665"/>
    <cellStyle name="SAPBEXHLevel0X 4 5 4 2" xfId="33666"/>
    <cellStyle name="SAPBEXHLevel0X 4 5 5" xfId="33667"/>
    <cellStyle name="SAPBEXHLevel0X 4 6" xfId="33668"/>
    <cellStyle name="SAPBEXHLevel0X 4 6 2" xfId="33669"/>
    <cellStyle name="SAPBEXHLevel0X 4 6 2 2" xfId="33670"/>
    <cellStyle name="SAPBEXHLevel0X 4 6 2 2 2" xfId="33671"/>
    <cellStyle name="SAPBEXHLevel0X 4 6 2 3" xfId="33672"/>
    <cellStyle name="SAPBEXHLevel0X 4 6 2 3 2" xfId="33673"/>
    <cellStyle name="SAPBEXHLevel0X 4 6 2 4" xfId="33674"/>
    <cellStyle name="SAPBEXHLevel0X 4 6 3" xfId="33675"/>
    <cellStyle name="SAPBEXHLevel0X 4 6 3 2" xfId="33676"/>
    <cellStyle name="SAPBEXHLevel0X 4 6 4" xfId="33677"/>
    <cellStyle name="SAPBEXHLevel0X 4 6 4 2" xfId="33678"/>
    <cellStyle name="SAPBEXHLevel0X 4 6 5" xfId="33679"/>
    <cellStyle name="SAPBEXHLevel0X 4 7" xfId="33680"/>
    <cellStyle name="SAPBEXHLevel0X 4 7 2" xfId="33681"/>
    <cellStyle name="SAPBEXHLevel0X 4 7 2 2" xfId="33682"/>
    <cellStyle name="SAPBEXHLevel0X 4 7 3" xfId="33683"/>
    <cellStyle name="SAPBEXHLevel0X 4 7 3 2" xfId="33684"/>
    <cellStyle name="SAPBEXHLevel0X 4 7 4" xfId="33685"/>
    <cellStyle name="SAPBEXHLevel0X 4 8" xfId="33686"/>
    <cellStyle name="SAPBEXHLevel0X 4 8 2" xfId="33687"/>
    <cellStyle name="SAPBEXHLevel0X 4 9" xfId="33688"/>
    <cellStyle name="SAPBEXHLevel0X 4 9 2" xfId="33689"/>
    <cellStyle name="SAPBEXHLevel0X 5" xfId="33690"/>
    <cellStyle name="SAPBEXHLevel0X 5 10" xfId="33691"/>
    <cellStyle name="SAPBEXHLevel0X 5 2" xfId="33692"/>
    <cellStyle name="SAPBEXHLevel0X 5 2 2" xfId="33693"/>
    <cellStyle name="SAPBEXHLevel0X 5 2 2 2" xfId="33694"/>
    <cellStyle name="SAPBEXHLevel0X 5 2 2 2 2" xfId="33695"/>
    <cellStyle name="SAPBEXHLevel0X 5 2 2 3" xfId="33696"/>
    <cellStyle name="SAPBEXHLevel0X 5 2 2 3 2" xfId="33697"/>
    <cellStyle name="SAPBEXHLevel0X 5 2 2 4" xfId="33698"/>
    <cellStyle name="SAPBEXHLevel0X 5 2 3" xfId="33699"/>
    <cellStyle name="SAPBEXHLevel0X 5 2 3 2" xfId="33700"/>
    <cellStyle name="SAPBEXHLevel0X 5 2 4" xfId="33701"/>
    <cellStyle name="SAPBEXHLevel0X 5 2 4 2" xfId="33702"/>
    <cellStyle name="SAPBEXHLevel0X 5 2 5" xfId="33703"/>
    <cellStyle name="SAPBEXHLevel0X 5 3" xfId="33704"/>
    <cellStyle name="SAPBEXHLevel0X 5 3 2" xfId="33705"/>
    <cellStyle name="SAPBEXHLevel0X 5 3 2 2" xfId="33706"/>
    <cellStyle name="SAPBEXHLevel0X 5 3 2 2 2" xfId="33707"/>
    <cellStyle name="SAPBEXHLevel0X 5 3 2 3" xfId="33708"/>
    <cellStyle name="SAPBEXHLevel0X 5 3 2 3 2" xfId="33709"/>
    <cellStyle name="SAPBEXHLevel0X 5 3 2 4" xfId="33710"/>
    <cellStyle name="SAPBEXHLevel0X 5 3 3" xfId="33711"/>
    <cellStyle name="SAPBEXHLevel0X 5 3 3 2" xfId="33712"/>
    <cellStyle name="SAPBEXHLevel0X 5 3 4" xfId="33713"/>
    <cellStyle name="SAPBEXHLevel0X 5 3 4 2" xfId="33714"/>
    <cellStyle name="SAPBEXHLevel0X 5 3 5" xfId="33715"/>
    <cellStyle name="SAPBEXHLevel0X 5 4" xfId="33716"/>
    <cellStyle name="SAPBEXHLevel0X 5 4 2" xfId="33717"/>
    <cellStyle name="SAPBEXHLevel0X 5 4 2 2" xfId="33718"/>
    <cellStyle name="SAPBEXHLevel0X 5 4 2 2 2" xfId="33719"/>
    <cellStyle name="SAPBEXHLevel0X 5 4 2 3" xfId="33720"/>
    <cellStyle name="SAPBEXHLevel0X 5 4 2 3 2" xfId="33721"/>
    <cellStyle name="SAPBEXHLevel0X 5 4 2 4" xfId="33722"/>
    <cellStyle name="SAPBEXHLevel0X 5 4 3" xfId="33723"/>
    <cellStyle name="SAPBEXHLevel0X 5 4 3 2" xfId="33724"/>
    <cellStyle name="SAPBEXHLevel0X 5 4 4" xfId="33725"/>
    <cellStyle name="SAPBEXHLevel0X 5 4 4 2" xfId="33726"/>
    <cellStyle name="SAPBEXHLevel0X 5 4 5" xfId="33727"/>
    <cellStyle name="SAPBEXHLevel0X 5 5" xfId="33728"/>
    <cellStyle name="SAPBEXHLevel0X 5 5 2" xfId="33729"/>
    <cellStyle name="SAPBEXHLevel0X 5 5 2 2" xfId="33730"/>
    <cellStyle name="SAPBEXHLevel0X 5 5 2 2 2" xfId="33731"/>
    <cellStyle name="SAPBEXHLevel0X 5 5 2 3" xfId="33732"/>
    <cellStyle name="SAPBEXHLevel0X 5 5 2 3 2" xfId="33733"/>
    <cellStyle name="SAPBEXHLevel0X 5 5 2 4" xfId="33734"/>
    <cellStyle name="SAPBEXHLevel0X 5 5 3" xfId="33735"/>
    <cellStyle name="SAPBEXHLevel0X 5 5 3 2" xfId="33736"/>
    <cellStyle name="SAPBEXHLevel0X 5 5 4" xfId="33737"/>
    <cellStyle name="SAPBEXHLevel0X 5 5 4 2" xfId="33738"/>
    <cellStyle name="SAPBEXHLevel0X 5 5 5" xfId="33739"/>
    <cellStyle name="SAPBEXHLevel0X 5 6" xfId="33740"/>
    <cellStyle name="SAPBEXHLevel0X 5 6 2" xfId="33741"/>
    <cellStyle name="SAPBEXHLevel0X 5 6 2 2" xfId="33742"/>
    <cellStyle name="SAPBEXHLevel0X 5 6 2 2 2" xfId="33743"/>
    <cellStyle name="SAPBEXHLevel0X 5 6 2 3" xfId="33744"/>
    <cellStyle name="SAPBEXHLevel0X 5 6 2 3 2" xfId="33745"/>
    <cellStyle name="SAPBEXHLevel0X 5 6 2 4" xfId="33746"/>
    <cellStyle name="SAPBEXHLevel0X 5 6 3" xfId="33747"/>
    <cellStyle name="SAPBEXHLevel0X 5 6 3 2" xfId="33748"/>
    <cellStyle name="SAPBEXHLevel0X 5 6 4" xfId="33749"/>
    <cellStyle name="SAPBEXHLevel0X 5 6 4 2" xfId="33750"/>
    <cellStyle name="SAPBEXHLevel0X 5 6 5" xfId="33751"/>
    <cellStyle name="SAPBEXHLevel0X 5 7" xfId="33752"/>
    <cellStyle name="SAPBEXHLevel0X 5 7 2" xfId="33753"/>
    <cellStyle name="SAPBEXHLevel0X 5 7 2 2" xfId="33754"/>
    <cellStyle name="SAPBEXHLevel0X 5 7 3" xfId="33755"/>
    <cellStyle name="SAPBEXHLevel0X 5 7 3 2" xfId="33756"/>
    <cellStyle name="SAPBEXHLevel0X 5 7 4" xfId="33757"/>
    <cellStyle name="SAPBEXHLevel0X 5 8" xfId="33758"/>
    <cellStyle name="SAPBEXHLevel0X 5 8 2" xfId="33759"/>
    <cellStyle name="SAPBEXHLevel0X 5 9" xfId="33760"/>
    <cellStyle name="SAPBEXHLevel0X 5 9 2" xfId="33761"/>
    <cellStyle name="SAPBEXHLevel0X 6" xfId="33762"/>
    <cellStyle name="SAPBEXHLevel0X 6 10" xfId="33763"/>
    <cellStyle name="SAPBEXHLevel0X 6 2" xfId="33764"/>
    <cellStyle name="SAPBEXHLevel0X 6 2 2" xfId="33765"/>
    <cellStyle name="SAPBEXHLevel0X 6 2 2 2" xfId="33766"/>
    <cellStyle name="SAPBEXHLevel0X 6 2 2 2 2" xfId="33767"/>
    <cellStyle name="SAPBEXHLevel0X 6 2 2 3" xfId="33768"/>
    <cellStyle name="SAPBEXHLevel0X 6 2 2 3 2" xfId="33769"/>
    <cellStyle name="SAPBEXHLevel0X 6 2 2 4" xfId="33770"/>
    <cellStyle name="SAPBEXHLevel0X 6 2 3" xfId="33771"/>
    <cellStyle name="SAPBEXHLevel0X 6 2 3 2" xfId="33772"/>
    <cellStyle name="SAPBEXHLevel0X 6 2 4" xfId="33773"/>
    <cellStyle name="SAPBEXHLevel0X 6 2 4 2" xfId="33774"/>
    <cellStyle name="SAPBEXHLevel0X 6 2 5" xfId="33775"/>
    <cellStyle name="SAPBEXHLevel0X 6 3" xfId="33776"/>
    <cellStyle name="SAPBEXHLevel0X 6 3 2" xfId="33777"/>
    <cellStyle name="SAPBEXHLevel0X 6 3 2 2" xfId="33778"/>
    <cellStyle name="SAPBEXHLevel0X 6 3 2 2 2" xfId="33779"/>
    <cellStyle name="SAPBEXHLevel0X 6 3 2 3" xfId="33780"/>
    <cellStyle name="SAPBEXHLevel0X 6 3 2 3 2" xfId="33781"/>
    <cellStyle name="SAPBEXHLevel0X 6 3 2 4" xfId="33782"/>
    <cellStyle name="SAPBEXHLevel0X 6 3 3" xfId="33783"/>
    <cellStyle name="SAPBEXHLevel0X 6 3 3 2" xfId="33784"/>
    <cellStyle name="SAPBEXHLevel0X 6 3 4" xfId="33785"/>
    <cellStyle name="SAPBEXHLevel0X 6 3 4 2" xfId="33786"/>
    <cellStyle name="SAPBEXHLevel0X 6 3 5" xfId="33787"/>
    <cellStyle name="SAPBEXHLevel0X 6 4" xfId="33788"/>
    <cellStyle name="SAPBEXHLevel0X 6 4 2" xfId="33789"/>
    <cellStyle name="SAPBEXHLevel0X 6 4 2 2" xfId="33790"/>
    <cellStyle name="SAPBEXHLevel0X 6 4 2 2 2" xfId="33791"/>
    <cellStyle name="SAPBEXHLevel0X 6 4 2 3" xfId="33792"/>
    <cellStyle name="SAPBEXHLevel0X 6 4 2 3 2" xfId="33793"/>
    <cellStyle name="SAPBEXHLevel0X 6 4 2 4" xfId="33794"/>
    <cellStyle name="SAPBEXHLevel0X 6 4 3" xfId="33795"/>
    <cellStyle name="SAPBEXHLevel0X 6 4 3 2" xfId="33796"/>
    <cellStyle name="SAPBEXHLevel0X 6 4 4" xfId="33797"/>
    <cellStyle name="SAPBEXHLevel0X 6 4 4 2" xfId="33798"/>
    <cellStyle name="SAPBEXHLevel0X 6 4 5" xfId="33799"/>
    <cellStyle name="SAPBEXHLevel0X 6 5" xfId="33800"/>
    <cellStyle name="SAPBEXHLevel0X 6 5 2" xfId="33801"/>
    <cellStyle name="SAPBEXHLevel0X 6 5 2 2" xfId="33802"/>
    <cellStyle name="SAPBEXHLevel0X 6 5 2 2 2" xfId="33803"/>
    <cellStyle name="SAPBEXHLevel0X 6 5 2 3" xfId="33804"/>
    <cellStyle name="SAPBEXHLevel0X 6 5 2 3 2" xfId="33805"/>
    <cellStyle name="SAPBEXHLevel0X 6 5 2 4" xfId="33806"/>
    <cellStyle name="SAPBEXHLevel0X 6 5 3" xfId="33807"/>
    <cellStyle name="SAPBEXHLevel0X 6 5 3 2" xfId="33808"/>
    <cellStyle name="SAPBEXHLevel0X 6 5 4" xfId="33809"/>
    <cellStyle name="SAPBEXHLevel0X 6 5 4 2" xfId="33810"/>
    <cellStyle name="SAPBEXHLevel0X 6 5 5" xfId="33811"/>
    <cellStyle name="SAPBEXHLevel0X 6 6" xfId="33812"/>
    <cellStyle name="SAPBEXHLevel0X 6 6 2" xfId="33813"/>
    <cellStyle name="SAPBEXHLevel0X 6 6 2 2" xfId="33814"/>
    <cellStyle name="SAPBEXHLevel0X 6 6 2 2 2" xfId="33815"/>
    <cellStyle name="SAPBEXHLevel0X 6 6 2 3" xfId="33816"/>
    <cellStyle name="SAPBEXHLevel0X 6 6 2 3 2" xfId="33817"/>
    <cellStyle name="SAPBEXHLevel0X 6 6 2 4" xfId="33818"/>
    <cellStyle name="SAPBEXHLevel0X 6 6 3" xfId="33819"/>
    <cellStyle name="SAPBEXHLevel0X 6 6 3 2" xfId="33820"/>
    <cellStyle name="SAPBEXHLevel0X 6 6 4" xfId="33821"/>
    <cellStyle name="SAPBEXHLevel0X 6 6 4 2" xfId="33822"/>
    <cellStyle name="SAPBEXHLevel0X 6 6 5" xfId="33823"/>
    <cellStyle name="SAPBEXHLevel0X 6 7" xfId="33824"/>
    <cellStyle name="SAPBEXHLevel0X 6 7 2" xfId="33825"/>
    <cellStyle name="SAPBEXHLevel0X 6 7 2 2" xfId="33826"/>
    <cellStyle name="SAPBEXHLevel0X 6 7 3" xfId="33827"/>
    <cellStyle name="SAPBEXHLevel0X 6 7 3 2" xfId="33828"/>
    <cellStyle name="SAPBEXHLevel0X 6 7 4" xfId="33829"/>
    <cellStyle name="SAPBEXHLevel0X 6 8" xfId="33830"/>
    <cellStyle name="SAPBEXHLevel0X 6 8 2" xfId="33831"/>
    <cellStyle name="SAPBEXHLevel0X 6 9" xfId="33832"/>
    <cellStyle name="SAPBEXHLevel0X 6 9 2" xfId="33833"/>
    <cellStyle name="SAPBEXHLevel0X 7" xfId="33834"/>
    <cellStyle name="SAPBEXHLevel0X 7 2" xfId="33835"/>
    <cellStyle name="SAPBEXHLevel0X 7 2 2" xfId="33836"/>
    <cellStyle name="SAPBEXHLevel0X 7 2 2 2" xfId="33837"/>
    <cellStyle name="SAPBEXHLevel0X 7 2 3" xfId="33838"/>
    <cellStyle name="SAPBEXHLevel0X 7 2 3 2" xfId="33839"/>
    <cellStyle name="SAPBEXHLevel0X 7 2 4" xfId="33840"/>
    <cellStyle name="SAPBEXHLevel0X 7 3" xfId="33841"/>
    <cellStyle name="SAPBEXHLevel0X 7 3 2" xfId="33842"/>
    <cellStyle name="SAPBEXHLevel0X 7 4" xfId="33843"/>
    <cellStyle name="SAPBEXHLevel0X 7 4 2" xfId="33844"/>
    <cellStyle name="SAPBEXHLevel0X 7 5" xfId="33845"/>
    <cellStyle name="SAPBEXHLevel0X 8" xfId="33846"/>
    <cellStyle name="SAPBEXHLevel0X 8 2" xfId="33847"/>
    <cellStyle name="SAPBEXHLevel0X 8 2 2" xfId="33848"/>
    <cellStyle name="SAPBEXHLevel0X 8 2 2 2" xfId="33849"/>
    <cellStyle name="SAPBEXHLevel0X 8 2 3" xfId="33850"/>
    <cellStyle name="SAPBEXHLevel0X 8 2 3 2" xfId="33851"/>
    <cellStyle name="SAPBEXHLevel0X 8 2 4" xfId="33852"/>
    <cellStyle name="SAPBEXHLevel0X 8 3" xfId="33853"/>
    <cellStyle name="SAPBEXHLevel0X 8 3 2" xfId="33854"/>
    <cellStyle name="SAPBEXHLevel0X 8 4" xfId="33855"/>
    <cellStyle name="SAPBEXHLevel0X 8 4 2" xfId="33856"/>
    <cellStyle name="SAPBEXHLevel0X 8 5" xfId="33857"/>
    <cellStyle name="SAPBEXHLevel0X 9" xfId="33858"/>
    <cellStyle name="SAPBEXHLevel0X 9 2" xfId="33859"/>
    <cellStyle name="SAPBEXHLevel0X 9 2 2" xfId="33860"/>
    <cellStyle name="SAPBEXHLevel0X 9 2 2 2" xfId="33861"/>
    <cellStyle name="SAPBEXHLevel0X 9 2 3" xfId="33862"/>
    <cellStyle name="SAPBEXHLevel0X 9 2 3 2" xfId="33863"/>
    <cellStyle name="SAPBEXHLevel0X 9 2 4" xfId="33864"/>
    <cellStyle name="SAPBEXHLevel0X 9 3" xfId="33865"/>
    <cellStyle name="SAPBEXHLevel0X 9 3 2" xfId="33866"/>
    <cellStyle name="SAPBEXHLevel0X 9 4" xfId="33867"/>
    <cellStyle name="SAPBEXHLevel0X 9 4 2" xfId="33868"/>
    <cellStyle name="SAPBEXHLevel0X 9 5" xfId="33869"/>
    <cellStyle name="SAPBEXHLevel0X_FPL Georgia Tax As of October 2010" xfId="881"/>
    <cellStyle name="SAPBEXHLevel1" xfId="882"/>
    <cellStyle name="SAPBEXHLevel1 10" xfId="33870"/>
    <cellStyle name="SAPBEXHLevel1 10 2" xfId="33871"/>
    <cellStyle name="SAPBEXHLevel1 10 2 2" xfId="33872"/>
    <cellStyle name="SAPBEXHLevel1 10 2 2 2" xfId="33873"/>
    <cellStyle name="SAPBEXHLevel1 10 2 3" xfId="33874"/>
    <cellStyle name="SAPBEXHLevel1 10 2 3 2" xfId="33875"/>
    <cellStyle name="SAPBEXHLevel1 10 2 4" xfId="33876"/>
    <cellStyle name="SAPBEXHLevel1 10 3" xfId="33877"/>
    <cellStyle name="SAPBEXHLevel1 10 3 2" xfId="33878"/>
    <cellStyle name="SAPBEXHLevel1 10 4" xfId="33879"/>
    <cellStyle name="SAPBEXHLevel1 10 4 2" xfId="33880"/>
    <cellStyle name="SAPBEXHLevel1 10 5" xfId="33881"/>
    <cellStyle name="SAPBEXHLevel1 11" xfId="33882"/>
    <cellStyle name="SAPBEXHLevel1 11 2" xfId="33883"/>
    <cellStyle name="SAPBEXHLevel1 11 2 2" xfId="33884"/>
    <cellStyle name="SAPBEXHLevel1 11 3" xfId="33885"/>
    <cellStyle name="SAPBEXHLevel1 11 3 2" xfId="33886"/>
    <cellStyle name="SAPBEXHLevel1 11 4" xfId="33887"/>
    <cellStyle name="SAPBEXHLevel1 12" xfId="33888"/>
    <cellStyle name="SAPBEXHLevel1 12 2" xfId="33889"/>
    <cellStyle name="SAPBEXHLevel1 12 2 2" xfId="33890"/>
    <cellStyle name="SAPBEXHLevel1 12 3" xfId="33891"/>
    <cellStyle name="SAPBEXHLevel1 12 3 2" xfId="33892"/>
    <cellStyle name="SAPBEXHLevel1 12 4" xfId="33893"/>
    <cellStyle name="SAPBEXHLevel1 13" xfId="33894"/>
    <cellStyle name="SAPBEXHLevel1 13 2" xfId="33895"/>
    <cellStyle name="SAPBEXHLevel1 13 2 2" xfId="33896"/>
    <cellStyle name="SAPBEXHLevel1 13 3" xfId="33897"/>
    <cellStyle name="SAPBEXHLevel1 13 3 2" xfId="33898"/>
    <cellStyle name="SAPBEXHLevel1 13 4" xfId="33899"/>
    <cellStyle name="SAPBEXHLevel1 14" xfId="33900"/>
    <cellStyle name="SAPBEXHLevel1 14 2" xfId="33901"/>
    <cellStyle name="SAPBEXHLevel1 14 2 2" xfId="33902"/>
    <cellStyle name="SAPBEXHLevel1 14 3" xfId="33903"/>
    <cellStyle name="SAPBEXHLevel1 14 3 2" xfId="33904"/>
    <cellStyle name="SAPBEXHLevel1 14 4" xfId="33905"/>
    <cellStyle name="SAPBEXHLevel1 15" xfId="33906"/>
    <cellStyle name="SAPBEXHLevel1 15 2" xfId="33907"/>
    <cellStyle name="SAPBEXHLevel1 15 2 2" xfId="33908"/>
    <cellStyle name="SAPBEXHLevel1 15 3" xfId="33909"/>
    <cellStyle name="SAPBEXHLevel1 15 3 2" xfId="33910"/>
    <cellStyle name="SAPBEXHLevel1 15 4" xfId="33911"/>
    <cellStyle name="SAPBEXHLevel1 16" xfId="33912"/>
    <cellStyle name="SAPBEXHLevel1 16 2" xfId="33913"/>
    <cellStyle name="SAPBEXHLevel1 16 2 2" xfId="33914"/>
    <cellStyle name="SAPBEXHLevel1 16 3" xfId="33915"/>
    <cellStyle name="SAPBEXHLevel1 17" xfId="33916"/>
    <cellStyle name="SAPBEXHLevel1 17 2" xfId="33917"/>
    <cellStyle name="SAPBEXHLevel1 17 2 2" xfId="33918"/>
    <cellStyle name="SAPBEXHLevel1 17 3" xfId="33919"/>
    <cellStyle name="SAPBEXHLevel1 18" xfId="33920"/>
    <cellStyle name="SAPBEXHLevel1 18 2" xfId="33921"/>
    <cellStyle name="SAPBEXHLevel1 18 2 2" xfId="33922"/>
    <cellStyle name="SAPBEXHLevel1 18 3" xfId="33923"/>
    <cellStyle name="SAPBEXHLevel1 19" xfId="33924"/>
    <cellStyle name="SAPBEXHLevel1 19 2" xfId="33925"/>
    <cellStyle name="SAPBEXHLevel1 2" xfId="883"/>
    <cellStyle name="SAPBEXHLevel1 2 10" xfId="33926"/>
    <cellStyle name="SAPBEXHLevel1 2 10 2" xfId="33927"/>
    <cellStyle name="SAPBEXHLevel1 2 10 2 2" xfId="33928"/>
    <cellStyle name="SAPBEXHLevel1 2 10 3" xfId="33929"/>
    <cellStyle name="SAPBEXHLevel1 2 10 3 2" xfId="33930"/>
    <cellStyle name="SAPBEXHLevel1 2 10 4" xfId="33931"/>
    <cellStyle name="SAPBEXHLevel1 2 11" xfId="33932"/>
    <cellStyle name="SAPBEXHLevel1 2 11 2" xfId="33933"/>
    <cellStyle name="SAPBEXHLevel1 2 11 2 2" xfId="33934"/>
    <cellStyle name="SAPBEXHLevel1 2 11 3" xfId="33935"/>
    <cellStyle name="SAPBEXHLevel1 2 11 3 2" xfId="33936"/>
    <cellStyle name="SAPBEXHLevel1 2 11 4" xfId="33937"/>
    <cellStyle name="SAPBEXHLevel1 2 12" xfId="33938"/>
    <cellStyle name="SAPBEXHLevel1 2 12 2" xfId="33939"/>
    <cellStyle name="SAPBEXHLevel1 2 12 2 2" xfId="33940"/>
    <cellStyle name="SAPBEXHLevel1 2 12 3" xfId="33941"/>
    <cellStyle name="SAPBEXHLevel1 2 12 3 2" xfId="33942"/>
    <cellStyle name="SAPBEXHLevel1 2 12 4" xfId="33943"/>
    <cellStyle name="SAPBEXHLevel1 2 13" xfId="33944"/>
    <cellStyle name="SAPBEXHLevel1 2 13 2" xfId="33945"/>
    <cellStyle name="SAPBEXHLevel1 2 13 2 2" xfId="33946"/>
    <cellStyle name="SAPBEXHLevel1 2 13 3" xfId="33947"/>
    <cellStyle name="SAPBEXHLevel1 2 13 3 2" xfId="33948"/>
    <cellStyle name="SAPBEXHLevel1 2 13 4" xfId="33949"/>
    <cellStyle name="SAPBEXHLevel1 2 14" xfId="33950"/>
    <cellStyle name="SAPBEXHLevel1 2 14 2" xfId="33951"/>
    <cellStyle name="SAPBEXHLevel1 2 14 2 2" xfId="33952"/>
    <cellStyle name="SAPBEXHLevel1 2 14 3" xfId="33953"/>
    <cellStyle name="SAPBEXHLevel1 2 14 3 2" xfId="33954"/>
    <cellStyle name="SAPBEXHLevel1 2 14 4" xfId="33955"/>
    <cellStyle name="SAPBEXHLevel1 2 15" xfId="33956"/>
    <cellStyle name="SAPBEXHLevel1 2 15 2" xfId="33957"/>
    <cellStyle name="SAPBEXHLevel1 2 15 2 2" xfId="33958"/>
    <cellStyle name="SAPBEXHLevel1 2 15 3" xfId="33959"/>
    <cellStyle name="SAPBEXHLevel1 2 16" xfId="33960"/>
    <cellStyle name="SAPBEXHLevel1 2 16 2" xfId="33961"/>
    <cellStyle name="SAPBEXHLevel1 2 16 2 2" xfId="33962"/>
    <cellStyle name="SAPBEXHLevel1 2 16 3" xfId="33963"/>
    <cellStyle name="SAPBEXHLevel1 2 17" xfId="33964"/>
    <cellStyle name="SAPBEXHLevel1 2 17 2" xfId="33965"/>
    <cellStyle name="SAPBEXHLevel1 2 17 2 2" xfId="33966"/>
    <cellStyle name="SAPBEXHLevel1 2 17 3" xfId="33967"/>
    <cellStyle name="SAPBEXHLevel1 2 18" xfId="33968"/>
    <cellStyle name="SAPBEXHLevel1 2 18 2" xfId="33969"/>
    <cellStyle name="SAPBEXHLevel1 2 19" xfId="33970"/>
    <cellStyle name="SAPBEXHLevel1 2 19 2" xfId="33971"/>
    <cellStyle name="SAPBEXHLevel1 2 2" xfId="33972"/>
    <cellStyle name="SAPBEXHLevel1 2 2 10" xfId="33973"/>
    <cellStyle name="SAPBEXHLevel1 2 2 10 2" xfId="33974"/>
    <cellStyle name="SAPBEXHLevel1 2 2 10 2 2" xfId="33975"/>
    <cellStyle name="SAPBEXHLevel1 2 2 10 3" xfId="33976"/>
    <cellStyle name="SAPBEXHLevel1 2 2 10 3 2" xfId="33977"/>
    <cellStyle name="SAPBEXHLevel1 2 2 10 4" xfId="33978"/>
    <cellStyle name="SAPBEXHLevel1 2 2 11" xfId="33979"/>
    <cellStyle name="SAPBEXHLevel1 2 2 11 2" xfId="33980"/>
    <cellStyle name="SAPBEXHLevel1 2 2 12" xfId="33981"/>
    <cellStyle name="SAPBEXHLevel1 2 2 12 2" xfId="33982"/>
    <cellStyle name="SAPBEXHLevel1 2 2 13" xfId="33983"/>
    <cellStyle name="SAPBEXHLevel1 2 2 2" xfId="33984"/>
    <cellStyle name="SAPBEXHLevel1 2 2 2 10" xfId="33985"/>
    <cellStyle name="SAPBEXHLevel1 2 2 2 2" xfId="33986"/>
    <cellStyle name="SAPBEXHLevel1 2 2 2 2 2" xfId="33987"/>
    <cellStyle name="SAPBEXHLevel1 2 2 2 2 2 2" xfId="33988"/>
    <cellStyle name="SAPBEXHLevel1 2 2 2 2 2 2 2" xfId="33989"/>
    <cellStyle name="SAPBEXHLevel1 2 2 2 2 2 3" xfId="33990"/>
    <cellStyle name="SAPBEXHLevel1 2 2 2 2 2 3 2" xfId="33991"/>
    <cellStyle name="SAPBEXHLevel1 2 2 2 2 2 4" xfId="33992"/>
    <cellStyle name="SAPBEXHLevel1 2 2 2 2 3" xfId="33993"/>
    <cellStyle name="SAPBEXHLevel1 2 2 2 2 3 2" xfId="33994"/>
    <cellStyle name="SAPBEXHLevel1 2 2 2 2 4" xfId="33995"/>
    <cellStyle name="SAPBEXHLevel1 2 2 2 2 4 2" xfId="33996"/>
    <cellStyle name="SAPBEXHLevel1 2 2 2 2 5" xfId="33997"/>
    <cellStyle name="SAPBEXHLevel1 2 2 2 3" xfId="33998"/>
    <cellStyle name="SAPBEXHLevel1 2 2 2 3 2" xfId="33999"/>
    <cellStyle name="SAPBEXHLevel1 2 2 2 3 2 2" xfId="34000"/>
    <cellStyle name="SAPBEXHLevel1 2 2 2 3 2 2 2" xfId="34001"/>
    <cellStyle name="SAPBEXHLevel1 2 2 2 3 2 3" xfId="34002"/>
    <cellStyle name="SAPBEXHLevel1 2 2 2 3 2 3 2" xfId="34003"/>
    <cellStyle name="SAPBEXHLevel1 2 2 2 3 2 4" xfId="34004"/>
    <cellStyle name="SAPBEXHLevel1 2 2 2 3 3" xfId="34005"/>
    <cellStyle name="SAPBEXHLevel1 2 2 2 3 3 2" xfId="34006"/>
    <cellStyle name="SAPBEXHLevel1 2 2 2 3 4" xfId="34007"/>
    <cellStyle name="SAPBEXHLevel1 2 2 2 3 4 2" xfId="34008"/>
    <cellStyle name="SAPBEXHLevel1 2 2 2 3 5" xfId="34009"/>
    <cellStyle name="SAPBEXHLevel1 2 2 2 4" xfId="34010"/>
    <cellStyle name="SAPBEXHLevel1 2 2 2 4 2" xfId="34011"/>
    <cellStyle name="SAPBEXHLevel1 2 2 2 4 2 2" xfId="34012"/>
    <cellStyle name="SAPBEXHLevel1 2 2 2 4 2 2 2" xfId="34013"/>
    <cellStyle name="SAPBEXHLevel1 2 2 2 4 2 3" xfId="34014"/>
    <cellStyle name="SAPBEXHLevel1 2 2 2 4 2 3 2" xfId="34015"/>
    <cellStyle name="SAPBEXHLevel1 2 2 2 4 2 4" xfId="34016"/>
    <cellStyle name="SAPBEXHLevel1 2 2 2 4 3" xfId="34017"/>
    <cellStyle name="SAPBEXHLevel1 2 2 2 4 3 2" xfId="34018"/>
    <cellStyle name="SAPBEXHLevel1 2 2 2 4 4" xfId="34019"/>
    <cellStyle name="SAPBEXHLevel1 2 2 2 4 4 2" xfId="34020"/>
    <cellStyle name="SAPBEXHLevel1 2 2 2 4 5" xfId="34021"/>
    <cellStyle name="SAPBEXHLevel1 2 2 2 5" xfId="34022"/>
    <cellStyle name="SAPBEXHLevel1 2 2 2 5 2" xfId="34023"/>
    <cellStyle name="SAPBEXHLevel1 2 2 2 5 2 2" xfId="34024"/>
    <cellStyle name="SAPBEXHLevel1 2 2 2 5 2 2 2" xfId="34025"/>
    <cellStyle name="SAPBEXHLevel1 2 2 2 5 2 3" xfId="34026"/>
    <cellStyle name="SAPBEXHLevel1 2 2 2 5 2 3 2" xfId="34027"/>
    <cellStyle name="SAPBEXHLevel1 2 2 2 5 2 4" xfId="34028"/>
    <cellStyle name="SAPBEXHLevel1 2 2 2 5 3" xfId="34029"/>
    <cellStyle name="SAPBEXHLevel1 2 2 2 5 3 2" xfId="34030"/>
    <cellStyle name="SAPBEXHLevel1 2 2 2 5 4" xfId="34031"/>
    <cellStyle name="SAPBEXHLevel1 2 2 2 5 4 2" xfId="34032"/>
    <cellStyle name="SAPBEXHLevel1 2 2 2 5 5" xfId="34033"/>
    <cellStyle name="SAPBEXHLevel1 2 2 2 6" xfId="34034"/>
    <cellStyle name="SAPBEXHLevel1 2 2 2 6 2" xfId="34035"/>
    <cellStyle name="SAPBEXHLevel1 2 2 2 6 2 2" xfId="34036"/>
    <cellStyle name="SAPBEXHLevel1 2 2 2 6 2 2 2" xfId="34037"/>
    <cellStyle name="SAPBEXHLevel1 2 2 2 6 2 3" xfId="34038"/>
    <cellStyle name="SAPBEXHLevel1 2 2 2 6 2 3 2" xfId="34039"/>
    <cellStyle name="SAPBEXHLevel1 2 2 2 6 2 4" xfId="34040"/>
    <cellStyle name="SAPBEXHLevel1 2 2 2 6 3" xfId="34041"/>
    <cellStyle name="SAPBEXHLevel1 2 2 2 6 3 2" xfId="34042"/>
    <cellStyle name="SAPBEXHLevel1 2 2 2 6 4" xfId="34043"/>
    <cellStyle name="SAPBEXHLevel1 2 2 2 6 4 2" xfId="34044"/>
    <cellStyle name="SAPBEXHLevel1 2 2 2 6 5" xfId="34045"/>
    <cellStyle name="SAPBEXHLevel1 2 2 2 7" xfId="34046"/>
    <cellStyle name="SAPBEXHLevel1 2 2 2 7 2" xfId="34047"/>
    <cellStyle name="SAPBEXHLevel1 2 2 2 7 2 2" xfId="34048"/>
    <cellStyle name="SAPBEXHLevel1 2 2 2 7 3" xfId="34049"/>
    <cellStyle name="SAPBEXHLevel1 2 2 2 7 3 2" xfId="34050"/>
    <cellStyle name="SAPBEXHLevel1 2 2 2 7 4" xfId="34051"/>
    <cellStyle name="SAPBEXHLevel1 2 2 2 8" xfId="34052"/>
    <cellStyle name="SAPBEXHLevel1 2 2 2 8 2" xfId="34053"/>
    <cellStyle name="SAPBEXHLevel1 2 2 2 9" xfId="34054"/>
    <cellStyle name="SAPBEXHLevel1 2 2 2 9 2" xfId="34055"/>
    <cellStyle name="SAPBEXHLevel1 2 2 3" xfId="34056"/>
    <cellStyle name="SAPBEXHLevel1 2 2 3 10" xfId="34057"/>
    <cellStyle name="SAPBEXHLevel1 2 2 3 2" xfId="34058"/>
    <cellStyle name="SAPBEXHLevel1 2 2 3 2 2" xfId="34059"/>
    <cellStyle name="SAPBEXHLevel1 2 2 3 2 2 2" xfId="34060"/>
    <cellStyle name="SAPBEXHLevel1 2 2 3 2 2 2 2" xfId="34061"/>
    <cellStyle name="SAPBEXHLevel1 2 2 3 2 2 3" xfId="34062"/>
    <cellStyle name="SAPBEXHLevel1 2 2 3 2 2 3 2" xfId="34063"/>
    <cellStyle name="SAPBEXHLevel1 2 2 3 2 2 4" xfId="34064"/>
    <cellStyle name="SAPBEXHLevel1 2 2 3 2 3" xfId="34065"/>
    <cellStyle name="SAPBEXHLevel1 2 2 3 2 3 2" xfId="34066"/>
    <cellStyle name="SAPBEXHLevel1 2 2 3 2 4" xfId="34067"/>
    <cellStyle name="SAPBEXHLevel1 2 2 3 2 4 2" xfId="34068"/>
    <cellStyle name="SAPBEXHLevel1 2 2 3 2 5" xfId="34069"/>
    <cellStyle name="SAPBEXHLevel1 2 2 3 3" xfId="34070"/>
    <cellStyle name="SAPBEXHLevel1 2 2 3 3 2" xfId="34071"/>
    <cellStyle name="SAPBEXHLevel1 2 2 3 3 2 2" xfId="34072"/>
    <cellStyle name="SAPBEXHLevel1 2 2 3 3 2 2 2" xfId="34073"/>
    <cellStyle name="SAPBEXHLevel1 2 2 3 3 2 3" xfId="34074"/>
    <cellStyle name="SAPBEXHLevel1 2 2 3 3 2 3 2" xfId="34075"/>
    <cellStyle name="SAPBEXHLevel1 2 2 3 3 2 4" xfId="34076"/>
    <cellStyle name="SAPBEXHLevel1 2 2 3 3 3" xfId="34077"/>
    <cellStyle name="SAPBEXHLevel1 2 2 3 3 3 2" xfId="34078"/>
    <cellStyle name="SAPBEXHLevel1 2 2 3 3 4" xfId="34079"/>
    <cellStyle name="SAPBEXHLevel1 2 2 3 3 4 2" xfId="34080"/>
    <cellStyle name="SAPBEXHLevel1 2 2 3 3 5" xfId="34081"/>
    <cellStyle name="SAPBEXHLevel1 2 2 3 4" xfId="34082"/>
    <cellStyle name="SAPBEXHLevel1 2 2 3 4 2" xfId="34083"/>
    <cellStyle name="SAPBEXHLevel1 2 2 3 4 2 2" xfId="34084"/>
    <cellStyle name="SAPBEXHLevel1 2 2 3 4 2 2 2" xfId="34085"/>
    <cellStyle name="SAPBEXHLevel1 2 2 3 4 2 3" xfId="34086"/>
    <cellStyle name="SAPBEXHLevel1 2 2 3 4 2 3 2" xfId="34087"/>
    <cellStyle name="SAPBEXHLevel1 2 2 3 4 2 4" xfId="34088"/>
    <cellStyle name="SAPBEXHLevel1 2 2 3 4 3" xfId="34089"/>
    <cellStyle name="SAPBEXHLevel1 2 2 3 4 3 2" xfId="34090"/>
    <cellStyle name="SAPBEXHLevel1 2 2 3 4 4" xfId="34091"/>
    <cellStyle name="SAPBEXHLevel1 2 2 3 4 4 2" xfId="34092"/>
    <cellStyle name="SAPBEXHLevel1 2 2 3 4 5" xfId="34093"/>
    <cellStyle name="SAPBEXHLevel1 2 2 3 5" xfId="34094"/>
    <cellStyle name="SAPBEXHLevel1 2 2 3 5 2" xfId="34095"/>
    <cellStyle name="SAPBEXHLevel1 2 2 3 5 2 2" xfId="34096"/>
    <cellStyle name="SAPBEXHLevel1 2 2 3 5 2 2 2" xfId="34097"/>
    <cellStyle name="SAPBEXHLevel1 2 2 3 5 2 3" xfId="34098"/>
    <cellStyle name="SAPBEXHLevel1 2 2 3 5 2 3 2" xfId="34099"/>
    <cellStyle name="SAPBEXHLevel1 2 2 3 5 2 4" xfId="34100"/>
    <cellStyle name="SAPBEXHLevel1 2 2 3 5 3" xfId="34101"/>
    <cellStyle name="SAPBEXHLevel1 2 2 3 5 3 2" xfId="34102"/>
    <cellStyle name="SAPBEXHLevel1 2 2 3 5 4" xfId="34103"/>
    <cellStyle name="SAPBEXHLevel1 2 2 3 5 4 2" xfId="34104"/>
    <cellStyle name="SAPBEXHLevel1 2 2 3 5 5" xfId="34105"/>
    <cellStyle name="SAPBEXHLevel1 2 2 3 6" xfId="34106"/>
    <cellStyle name="SAPBEXHLevel1 2 2 3 6 2" xfId="34107"/>
    <cellStyle name="SAPBEXHLevel1 2 2 3 6 2 2" xfId="34108"/>
    <cellStyle name="SAPBEXHLevel1 2 2 3 6 2 2 2" xfId="34109"/>
    <cellStyle name="SAPBEXHLevel1 2 2 3 6 2 3" xfId="34110"/>
    <cellStyle name="SAPBEXHLevel1 2 2 3 6 2 3 2" xfId="34111"/>
    <cellStyle name="SAPBEXHLevel1 2 2 3 6 2 4" xfId="34112"/>
    <cellStyle name="SAPBEXHLevel1 2 2 3 6 3" xfId="34113"/>
    <cellStyle name="SAPBEXHLevel1 2 2 3 6 3 2" xfId="34114"/>
    <cellStyle name="SAPBEXHLevel1 2 2 3 6 4" xfId="34115"/>
    <cellStyle name="SAPBEXHLevel1 2 2 3 6 4 2" xfId="34116"/>
    <cellStyle name="SAPBEXHLevel1 2 2 3 6 5" xfId="34117"/>
    <cellStyle name="SAPBEXHLevel1 2 2 3 7" xfId="34118"/>
    <cellStyle name="SAPBEXHLevel1 2 2 3 7 2" xfId="34119"/>
    <cellStyle name="SAPBEXHLevel1 2 2 3 7 2 2" xfId="34120"/>
    <cellStyle name="SAPBEXHLevel1 2 2 3 7 3" xfId="34121"/>
    <cellStyle name="SAPBEXHLevel1 2 2 3 7 3 2" xfId="34122"/>
    <cellStyle name="SAPBEXHLevel1 2 2 3 7 4" xfId="34123"/>
    <cellStyle name="SAPBEXHLevel1 2 2 3 8" xfId="34124"/>
    <cellStyle name="SAPBEXHLevel1 2 2 3 8 2" xfId="34125"/>
    <cellStyle name="SAPBEXHLevel1 2 2 3 9" xfId="34126"/>
    <cellStyle name="SAPBEXHLevel1 2 2 3 9 2" xfId="34127"/>
    <cellStyle name="SAPBEXHLevel1 2 2 4" xfId="34128"/>
    <cellStyle name="SAPBEXHLevel1 2 2 4 10" xfId="34129"/>
    <cellStyle name="SAPBEXHLevel1 2 2 4 2" xfId="34130"/>
    <cellStyle name="SAPBEXHLevel1 2 2 4 2 2" xfId="34131"/>
    <cellStyle name="SAPBEXHLevel1 2 2 4 2 2 2" xfId="34132"/>
    <cellStyle name="SAPBEXHLevel1 2 2 4 2 2 2 2" xfId="34133"/>
    <cellStyle name="SAPBEXHLevel1 2 2 4 2 2 3" xfId="34134"/>
    <cellStyle name="SAPBEXHLevel1 2 2 4 2 2 3 2" xfId="34135"/>
    <cellStyle name="SAPBEXHLevel1 2 2 4 2 2 4" xfId="34136"/>
    <cellStyle name="SAPBEXHLevel1 2 2 4 2 3" xfId="34137"/>
    <cellStyle name="SAPBEXHLevel1 2 2 4 2 3 2" xfId="34138"/>
    <cellStyle name="SAPBEXHLevel1 2 2 4 2 4" xfId="34139"/>
    <cellStyle name="SAPBEXHLevel1 2 2 4 2 4 2" xfId="34140"/>
    <cellStyle name="SAPBEXHLevel1 2 2 4 2 5" xfId="34141"/>
    <cellStyle name="SAPBEXHLevel1 2 2 4 3" xfId="34142"/>
    <cellStyle name="SAPBEXHLevel1 2 2 4 3 2" xfId="34143"/>
    <cellStyle name="SAPBEXHLevel1 2 2 4 3 2 2" xfId="34144"/>
    <cellStyle name="SAPBEXHLevel1 2 2 4 3 2 2 2" xfId="34145"/>
    <cellStyle name="SAPBEXHLevel1 2 2 4 3 2 3" xfId="34146"/>
    <cellStyle name="SAPBEXHLevel1 2 2 4 3 2 3 2" xfId="34147"/>
    <cellStyle name="SAPBEXHLevel1 2 2 4 3 2 4" xfId="34148"/>
    <cellStyle name="SAPBEXHLevel1 2 2 4 3 3" xfId="34149"/>
    <cellStyle name="SAPBEXHLevel1 2 2 4 3 3 2" xfId="34150"/>
    <cellStyle name="SAPBEXHLevel1 2 2 4 3 4" xfId="34151"/>
    <cellStyle name="SAPBEXHLevel1 2 2 4 3 4 2" xfId="34152"/>
    <cellStyle name="SAPBEXHLevel1 2 2 4 3 5" xfId="34153"/>
    <cellStyle name="SAPBEXHLevel1 2 2 4 4" xfId="34154"/>
    <cellStyle name="SAPBEXHLevel1 2 2 4 4 2" xfId="34155"/>
    <cellStyle name="SAPBEXHLevel1 2 2 4 4 2 2" xfId="34156"/>
    <cellStyle name="SAPBEXHLevel1 2 2 4 4 2 2 2" xfId="34157"/>
    <cellStyle name="SAPBEXHLevel1 2 2 4 4 2 3" xfId="34158"/>
    <cellStyle name="SAPBEXHLevel1 2 2 4 4 2 3 2" xfId="34159"/>
    <cellStyle name="SAPBEXHLevel1 2 2 4 4 2 4" xfId="34160"/>
    <cellStyle name="SAPBEXHLevel1 2 2 4 4 3" xfId="34161"/>
    <cellStyle name="SAPBEXHLevel1 2 2 4 4 3 2" xfId="34162"/>
    <cellStyle name="SAPBEXHLevel1 2 2 4 4 4" xfId="34163"/>
    <cellStyle name="SAPBEXHLevel1 2 2 4 4 4 2" xfId="34164"/>
    <cellStyle name="SAPBEXHLevel1 2 2 4 4 5" xfId="34165"/>
    <cellStyle name="SAPBEXHLevel1 2 2 4 5" xfId="34166"/>
    <cellStyle name="SAPBEXHLevel1 2 2 4 5 2" xfId="34167"/>
    <cellStyle name="SAPBEXHLevel1 2 2 4 5 2 2" xfId="34168"/>
    <cellStyle name="SAPBEXHLevel1 2 2 4 5 2 2 2" xfId="34169"/>
    <cellStyle name="SAPBEXHLevel1 2 2 4 5 2 3" xfId="34170"/>
    <cellStyle name="SAPBEXHLevel1 2 2 4 5 2 3 2" xfId="34171"/>
    <cellStyle name="SAPBEXHLevel1 2 2 4 5 2 4" xfId="34172"/>
    <cellStyle name="SAPBEXHLevel1 2 2 4 5 3" xfId="34173"/>
    <cellStyle name="SAPBEXHLevel1 2 2 4 5 3 2" xfId="34174"/>
    <cellStyle name="SAPBEXHLevel1 2 2 4 5 4" xfId="34175"/>
    <cellStyle name="SAPBEXHLevel1 2 2 4 5 4 2" xfId="34176"/>
    <cellStyle name="SAPBEXHLevel1 2 2 4 5 5" xfId="34177"/>
    <cellStyle name="SAPBEXHLevel1 2 2 4 6" xfId="34178"/>
    <cellStyle name="SAPBEXHLevel1 2 2 4 6 2" xfId="34179"/>
    <cellStyle name="SAPBEXHLevel1 2 2 4 6 2 2" xfId="34180"/>
    <cellStyle name="SAPBEXHLevel1 2 2 4 6 2 2 2" xfId="34181"/>
    <cellStyle name="SAPBEXHLevel1 2 2 4 6 2 3" xfId="34182"/>
    <cellStyle name="SAPBEXHLevel1 2 2 4 6 2 3 2" xfId="34183"/>
    <cellStyle name="SAPBEXHLevel1 2 2 4 6 2 4" xfId="34184"/>
    <cellStyle name="SAPBEXHLevel1 2 2 4 6 3" xfId="34185"/>
    <cellStyle name="SAPBEXHLevel1 2 2 4 6 3 2" xfId="34186"/>
    <cellStyle name="SAPBEXHLevel1 2 2 4 6 4" xfId="34187"/>
    <cellStyle name="SAPBEXHLevel1 2 2 4 6 4 2" xfId="34188"/>
    <cellStyle name="SAPBEXHLevel1 2 2 4 6 5" xfId="34189"/>
    <cellStyle name="SAPBEXHLevel1 2 2 4 7" xfId="34190"/>
    <cellStyle name="SAPBEXHLevel1 2 2 4 7 2" xfId="34191"/>
    <cellStyle name="SAPBEXHLevel1 2 2 4 7 2 2" xfId="34192"/>
    <cellStyle name="SAPBEXHLevel1 2 2 4 7 3" xfId="34193"/>
    <cellStyle name="SAPBEXHLevel1 2 2 4 7 3 2" xfId="34194"/>
    <cellStyle name="SAPBEXHLevel1 2 2 4 7 4" xfId="34195"/>
    <cellStyle name="SAPBEXHLevel1 2 2 4 8" xfId="34196"/>
    <cellStyle name="SAPBEXHLevel1 2 2 4 8 2" xfId="34197"/>
    <cellStyle name="SAPBEXHLevel1 2 2 4 9" xfId="34198"/>
    <cellStyle name="SAPBEXHLevel1 2 2 4 9 2" xfId="34199"/>
    <cellStyle name="SAPBEXHLevel1 2 2 5" xfId="34200"/>
    <cellStyle name="SAPBEXHLevel1 2 2 5 2" xfId="34201"/>
    <cellStyle name="SAPBEXHLevel1 2 2 5 2 2" xfId="34202"/>
    <cellStyle name="SAPBEXHLevel1 2 2 5 2 2 2" xfId="34203"/>
    <cellStyle name="SAPBEXHLevel1 2 2 5 2 3" xfId="34204"/>
    <cellStyle name="SAPBEXHLevel1 2 2 5 2 3 2" xfId="34205"/>
    <cellStyle name="SAPBEXHLevel1 2 2 5 2 4" xfId="34206"/>
    <cellStyle name="SAPBEXHLevel1 2 2 5 3" xfId="34207"/>
    <cellStyle name="SAPBEXHLevel1 2 2 5 3 2" xfId="34208"/>
    <cellStyle name="SAPBEXHLevel1 2 2 5 4" xfId="34209"/>
    <cellStyle name="SAPBEXHLevel1 2 2 5 4 2" xfId="34210"/>
    <cellStyle name="SAPBEXHLevel1 2 2 5 5" xfId="34211"/>
    <cellStyle name="SAPBEXHLevel1 2 2 6" xfId="34212"/>
    <cellStyle name="SAPBEXHLevel1 2 2 6 2" xfId="34213"/>
    <cellStyle name="SAPBEXHLevel1 2 2 6 2 2" xfId="34214"/>
    <cellStyle name="SAPBEXHLevel1 2 2 6 2 2 2" xfId="34215"/>
    <cellStyle name="SAPBEXHLevel1 2 2 6 2 3" xfId="34216"/>
    <cellStyle name="SAPBEXHLevel1 2 2 6 2 3 2" xfId="34217"/>
    <cellStyle name="SAPBEXHLevel1 2 2 6 2 4" xfId="34218"/>
    <cellStyle name="SAPBEXHLevel1 2 2 6 3" xfId="34219"/>
    <cellStyle name="SAPBEXHLevel1 2 2 6 3 2" xfId="34220"/>
    <cellStyle name="SAPBEXHLevel1 2 2 6 4" xfId="34221"/>
    <cellStyle name="SAPBEXHLevel1 2 2 6 4 2" xfId="34222"/>
    <cellStyle name="SAPBEXHLevel1 2 2 6 5" xfId="34223"/>
    <cellStyle name="SAPBEXHLevel1 2 2 7" xfId="34224"/>
    <cellStyle name="SAPBEXHLevel1 2 2 7 2" xfId="34225"/>
    <cellStyle name="SAPBEXHLevel1 2 2 7 2 2" xfId="34226"/>
    <cellStyle name="SAPBEXHLevel1 2 2 7 2 2 2" xfId="34227"/>
    <cellStyle name="SAPBEXHLevel1 2 2 7 2 3" xfId="34228"/>
    <cellStyle name="SAPBEXHLevel1 2 2 7 2 3 2" xfId="34229"/>
    <cellStyle name="SAPBEXHLevel1 2 2 7 2 4" xfId="34230"/>
    <cellStyle name="SAPBEXHLevel1 2 2 7 3" xfId="34231"/>
    <cellStyle name="SAPBEXHLevel1 2 2 7 3 2" xfId="34232"/>
    <cellStyle name="SAPBEXHLevel1 2 2 7 4" xfId="34233"/>
    <cellStyle name="SAPBEXHLevel1 2 2 7 4 2" xfId="34234"/>
    <cellStyle name="SAPBEXHLevel1 2 2 7 5" xfId="34235"/>
    <cellStyle name="SAPBEXHLevel1 2 2 8" xfId="34236"/>
    <cellStyle name="SAPBEXHLevel1 2 2 8 2" xfId="34237"/>
    <cellStyle name="SAPBEXHLevel1 2 2 8 2 2" xfId="34238"/>
    <cellStyle name="SAPBEXHLevel1 2 2 8 2 2 2" xfId="34239"/>
    <cellStyle name="SAPBEXHLevel1 2 2 8 2 3" xfId="34240"/>
    <cellStyle name="SAPBEXHLevel1 2 2 8 2 3 2" xfId="34241"/>
    <cellStyle name="SAPBEXHLevel1 2 2 8 2 4" xfId="34242"/>
    <cellStyle name="SAPBEXHLevel1 2 2 8 3" xfId="34243"/>
    <cellStyle name="SAPBEXHLevel1 2 2 8 3 2" xfId="34244"/>
    <cellStyle name="SAPBEXHLevel1 2 2 8 4" xfId="34245"/>
    <cellStyle name="SAPBEXHLevel1 2 2 8 4 2" xfId="34246"/>
    <cellStyle name="SAPBEXHLevel1 2 2 8 5" xfId="34247"/>
    <cellStyle name="SAPBEXHLevel1 2 2 9" xfId="34248"/>
    <cellStyle name="SAPBEXHLevel1 2 2 9 2" xfId="34249"/>
    <cellStyle name="SAPBEXHLevel1 2 2 9 2 2" xfId="34250"/>
    <cellStyle name="SAPBEXHLevel1 2 2 9 2 2 2" xfId="34251"/>
    <cellStyle name="SAPBEXHLevel1 2 2 9 2 3" xfId="34252"/>
    <cellStyle name="SAPBEXHLevel1 2 2 9 2 3 2" xfId="34253"/>
    <cellStyle name="SAPBEXHLevel1 2 2 9 2 4" xfId="34254"/>
    <cellStyle name="SAPBEXHLevel1 2 2 9 3" xfId="34255"/>
    <cellStyle name="SAPBEXHLevel1 2 2 9 3 2" xfId="34256"/>
    <cellStyle name="SAPBEXHLevel1 2 2 9 4" xfId="34257"/>
    <cellStyle name="SAPBEXHLevel1 2 2 9 4 2" xfId="34258"/>
    <cellStyle name="SAPBEXHLevel1 2 2 9 5" xfId="34259"/>
    <cellStyle name="SAPBEXHLevel1 2 20" xfId="34260"/>
    <cellStyle name="SAPBEXHLevel1 2 20 2" xfId="34261"/>
    <cellStyle name="SAPBEXHLevel1 2 21" xfId="34262"/>
    <cellStyle name="SAPBEXHLevel1 2 3" xfId="34263"/>
    <cellStyle name="SAPBEXHLevel1 2 3 10" xfId="34264"/>
    <cellStyle name="SAPBEXHLevel1 2 3 2" xfId="34265"/>
    <cellStyle name="SAPBEXHLevel1 2 3 2 2" xfId="34266"/>
    <cellStyle name="SAPBEXHLevel1 2 3 2 2 2" xfId="34267"/>
    <cellStyle name="SAPBEXHLevel1 2 3 2 2 2 2" xfId="34268"/>
    <cellStyle name="SAPBEXHLevel1 2 3 2 2 3" xfId="34269"/>
    <cellStyle name="SAPBEXHLevel1 2 3 2 2 3 2" xfId="34270"/>
    <cellStyle name="SAPBEXHLevel1 2 3 2 2 4" xfId="34271"/>
    <cellStyle name="SAPBEXHLevel1 2 3 2 3" xfId="34272"/>
    <cellStyle name="SAPBEXHLevel1 2 3 2 3 2" xfId="34273"/>
    <cellStyle name="SAPBEXHLevel1 2 3 2 4" xfId="34274"/>
    <cellStyle name="SAPBEXHLevel1 2 3 2 4 2" xfId="34275"/>
    <cellStyle name="SAPBEXHLevel1 2 3 2 5" xfId="34276"/>
    <cellStyle name="SAPBEXHLevel1 2 3 3" xfId="34277"/>
    <cellStyle name="SAPBEXHLevel1 2 3 3 2" xfId="34278"/>
    <cellStyle name="SAPBEXHLevel1 2 3 3 2 2" xfId="34279"/>
    <cellStyle name="SAPBEXHLevel1 2 3 3 2 2 2" xfId="34280"/>
    <cellStyle name="SAPBEXHLevel1 2 3 3 2 3" xfId="34281"/>
    <cellStyle name="SAPBEXHLevel1 2 3 3 2 3 2" xfId="34282"/>
    <cellStyle name="SAPBEXHLevel1 2 3 3 2 4" xfId="34283"/>
    <cellStyle name="SAPBEXHLevel1 2 3 3 3" xfId="34284"/>
    <cellStyle name="SAPBEXHLevel1 2 3 3 3 2" xfId="34285"/>
    <cellStyle name="SAPBEXHLevel1 2 3 3 4" xfId="34286"/>
    <cellStyle name="SAPBEXHLevel1 2 3 3 4 2" xfId="34287"/>
    <cellStyle name="SAPBEXHLevel1 2 3 3 5" xfId="34288"/>
    <cellStyle name="SAPBEXHLevel1 2 3 4" xfId="34289"/>
    <cellStyle name="SAPBEXHLevel1 2 3 4 2" xfId="34290"/>
    <cellStyle name="SAPBEXHLevel1 2 3 4 2 2" xfId="34291"/>
    <cellStyle name="SAPBEXHLevel1 2 3 4 2 2 2" xfId="34292"/>
    <cellStyle name="SAPBEXHLevel1 2 3 4 2 3" xfId="34293"/>
    <cellStyle name="SAPBEXHLevel1 2 3 4 2 3 2" xfId="34294"/>
    <cellStyle name="SAPBEXHLevel1 2 3 4 2 4" xfId="34295"/>
    <cellStyle name="SAPBEXHLevel1 2 3 4 3" xfId="34296"/>
    <cellStyle name="SAPBEXHLevel1 2 3 4 3 2" xfId="34297"/>
    <cellStyle name="SAPBEXHLevel1 2 3 4 4" xfId="34298"/>
    <cellStyle name="SAPBEXHLevel1 2 3 4 4 2" xfId="34299"/>
    <cellStyle name="SAPBEXHLevel1 2 3 4 5" xfId="34300"/>
    <cellStyle name="SAPBEXHLevel1 2 3 5" xfId="34301"/>
    <cellStyle name="SAPBEXHLevel1 2 3 5 2" xfId="34302"/>
    <cellStyle name="SAPBEXHLevel1 2 3 5 2 2" xfId="34303"/>
    <cellStyle name="SAPBEXHLevel1 2 3 5 2 2 2" xfId="34304"/>
    <cellStyle name="SAPBEXHLevel1 2 3 5 2 3" xfId="34305"/>
    <cellStyle name="SAPBEXHLevel1 2 3 5 2 3 2" xfId="34306"/>
    <cellStyle name="SAPBEXHLevel1 2 3 5 2 4" xfId="34307"/>
    <cellStyle name="SAPBEXHLevel1 2 3 5 3" xfId="34308"/>
    <cellStyle name="SAPBEXHLevel1 2 3 5 3 2" xfId="34309"/>
    <cellStyle name="SAPBEXHLevel1 2 3 5 4" xfId="34310"/>
    <cellStyle name="SAPBEXHLevel1 2 3 5 4 2" xfId="34311"/>
    <cellStyle name="SAPBEXHLevel1 2 3 5 5" xfId="34312"/>
    <cellStyle name="SAPBEXHLevel1 2 3 6" xfId="34313"/>
    <cellStyle name="SAPBEXHLevel1 2 3 6 2" xfId="34314"/>
    <cellStyle name="SAPBEXHLevel1 2 3 6 2 2" xfId="34315"/>
    <cellStyle name="SAPBEXHLevel1 2 3 6 2 2 2" xfId="34316"/>
    <cellStyle name="SAPBEXHLevel1 2 3 6 2 3" xfId="34317"/>
    <cellStyle name="SAPBEXHLevel1 2 3 6 2 3 2" xfId="34318"/>
    <cellStyle name="SAPBEXHLevel1 2 3 6 2 4" xfId="34319"/>
    <cellStyle name="SAPBEXHLevel1 2 3 6 3" xfId="34320"/>
    <cellStyle name="SAPBEXHLevel1 2 3 6 3 2" xfId="34321"/>
    <cellStyle name="SAPBEXHLevel1 2 3 6 4" xfId="34322"/>
    <cellStyle name="SAPBEXHLevel1 2 3 6 4 2" xfId="34323"/>
    <cellStyle name="SAPBEXHLevel1 2 3 6 5" xfId="34324"/>
    <cellStyle name="SAPBEXHLevel1 2 3 7" xfId="34325"/>
    <cellStyle name="SAPBEXHLevel1 2 3 7 2" xfId="34326"/>
    <cellStyle name="SAPBEXHLevel1 2 3 7 2 2" xfId="34327"/>
    <cellStyle name="SAPBEXHLevel1 2 3 7 3" xfId="34328"/>
    <cellStyle name="SAPBEXHLevel1 2 3 7 3 2" xfId="34329"/>
    <cellStyle name="SAPBEXHLevel1 2 3 7 4" xfId="34330"/>
    <cellStyle name="SAPBEXHLevel1 2 3 8" xfId="34331"/>
    <cellStyle name="SAPBEXHLevel1 2 3 8 2" xfId="34332"/>
    <cellStyle name="SAPBEXHLevel1 2 3 9" xfId="34333"/>
    <cellStyle name="SAPBEXHLevel1 2 3 9 2" xfId="34334"/>
    <cellStyle name="SAPBEXHLevel1 2 4" xfId="34335"/>
    <cellStyle name="SAPBEXHLevel1 2 4 10" xfId="34336"/>
    <cellStyle name="SAPBEXHLevel1 2 4 2" xfId="34337"/>
    <cellStyle name="SAPBEXHLevel1 2 4 2 2" xfId="34338"/>
    <cellStyle name="SAPBEXHLevel1 2 4 2 2 2" xfId="34339"/>
    <cellStyle name="SAPBEXHLevel1 2 4 2 2 2 2" xfId="34340"/>
    <cellStyle name="SAPBEXHLevel1 2 4 2 2 3" xfId="34341"/>
    <cellStyle name="SAPBEXHLevel1 2 4 2 2 3 2" xfId="34342"/>
    <cellStyle name="SAPBEXHLevel1 2 4 2 2 4" xfId="34343"/>
    <cellStyle name="SAPBEXHLevel1 2 4 2 3" xfId="34344"/>
    <cellStyle name="SAPBEXHLevel1 2 4 2 3 2" xfId="34345"/>
    <cellStyle name="SAPBEXHLevel1 2 4 2 4" xfId="34346"/>
    <cellStyle name="SAPBEXHLevel1 2 4 2 4 2" xfId="34347"/>
    <cellStyle name="SAPBEXHLevel1 2 4 2 5" xfId="34348"/>
    <cellStyle name="SAPBEXHLevel1 2 4 3" xfId="34349"/>
    <cellStyle name="SAPBEXHLevel1 2 4 3 2" xfId="34350"/>
    <cellStyle name="SAPBEXHLevel1 2 4 3 2 2" xfId="34351"/>
    <cellStyle name="SAPBEXHLevel1 2 4 3 2 2 2" xfId="34352"/>
    <cellStyle name="SAPBEXHLevel1 2 4 3 2 3" xfId="34353"/>
    <cellStyle name="SAPBEXHLevel1 2 4 3 2 3 2" xfId="34354"/>
    <cellStyle name="SAPBEXHLevel1 2 4 3 2 4" xfId="34355"/>
    <cellStyle name="SAPBEXHLevel1 2 4 3 3" xfId="34356"/>
    <cellStyle name="SAPBEXHLevel1 2 4 3 3 2" xfId="34357"/>
    <cellStyle name="SAPBEXHLevel1 2 4 3 4" xfId="34358"/>
    <cellStyle name="SAPBEXHLevel1 2 4 3 4 2" xfId="34359"/>
    <cellStyle name="SAPBEXHLevel1 2 4 3 5" xfId="34360"/>
    <cellStyle name="SAPBEXHLevel1 2 4 4" xfId="34361"/>
    <cellStyle name="SAPBEXHLevel1 2 4 4 2" xfId="34362"/>
    <cellStyle name="SAPBEXHLevel1 2 4 4 2 2" xfId="34363"/>
    <cellStyle name="SAPBEXHLevel1 2 4 4 2 2 2" xfId="34364"/>
    <cellStyle name="SAPBEXHLevel1 2 4 4 2 3" xfId="34365"/>
    <cellStyle name="SAPBEXHLevel1 2 4 4 2 3 2" xfId="34366"/>
    <cellStyle name="SAPBEXHLevel1 2 4 4 2 4" xfId="34367"/>
    <cellStyle name="SAPBEXHLevel1 2 4 4 3" xfId="34368"/>
    <cellStyle name="SAPBEXHLevel1 2 4 4 3 2" xfId="34369"/>
    <cellStyle name="SAPBEXHLevel1 2 4 4 4" xfId="34370"/>
    <cellStyle name="SAPBEXHLevel1 2 4 4 4 2" xfId="34371"/>
    <cellStyle name="SAPBEXHLevel1 2 4 4 5" xfId="34372"/>
    <cellStyle name="SAPBEXHLevel1 2 4 5" xfId="34373"/>
    <cellStyle name="SAPBEXHLevel1 2 4 5 2" xfId="34374"/>
    <cellStyle name="SAPBEXHLevel1 2 4 5 2 2" xfId="34375"/>
    <cellStyle name="SAPBEXHLevel1 2 4 5 2 2 2" xfId="34376"/>
    <cellStyle name="SAPBEXHLevel1 2 4 5 2 3" xfId="34377"/>
    <cellStyle name="SAPBEXHLevel1 2 4 5 2 3 2" xfId="34378"/>
    <cellStyle name="SAPBEXHLevel1 2 4 5 2 4" xfId="34379"/>
    <cellStyle name="SAPBEXHLevel1 2 4 5 3" xfId="34380"/>
    <cellStyle name="SAPBEXHLevel1 2 4 5 3 2" xfId="34381"/>
    <cellStyle name="SAPBEXHLevel1 2 4 5 4" xfId="34382"/>
    <cellStyle name="SAPBEXHLevel1 2 4 5 4 2" xfId="34383"/>
    <cellStyle name="SAPBEXHLevel1 2 4 5 5" xfId="34384"/>
    <cellStyle name="SAPBEXHLevel1 2 4 6" xfId="34385"/>
    <cellStyle name="SAPBEXHLevel1 2 4 6 2" xfId="34386"/>
    <cellStyle name="SAPBEXHLevel1 2 4 6 2 2" xfId="34387"/>
    <cellStyle name="SAPBEXHLevel1 2 4 6 2 2 2" xfId="34388"/>
    <cellStyle name="SAPBEXHLevel1 2 4 6 2 3" xfId="34389"/>
    <cellStyle name="SAPBEXHLevel1 2 4 6 2 3 2" xfId="34390"/>
    <cellStyle name="SAPBEXHLevel1 2 4 6 2 4" xfId="34391"/>
    <cellStyle name="SAPBEXHLevel1 2 4 6 3" xfId="34392"/>
    <cellStyle name="SAPBEXHLevel1 2 4 6 3 2" xfId="34393"/>
    <cellStyle name="SAPBEXHLevel1 2 4 6 4" xfId="34394"/>
    <cellStyle name="SAPBEXHLevel1 2 4 6 4 2" xfId="34395"/>
    <cellStyle name="SAPBEXHLevel1 2 4 6 5" xfId="34396"/>
    <cellStyle name="SAPBEXHLevel1 2 4 7" xfId="34397"/>
    <cellStyle name="SAPBEXHLevel1 2 4 7 2" xfId="34398"/>
    <cellStyle name="SAPBEXHLevel1 2 4 7 2 2" xfId="34399"/>
    <cellStyle name="SAPBEXHLevel1 2 4 7 3" xfId="34400"/>
    <cellStyle name="SAPBEXHLevel1 2 4 7 3 2" xfId="34401"/>
    <cellStyle name="SAPBEXHLevel1 2 4 7 4" xfId="34402"/>
    <cellStyle name="SAPBEXHLevel1 2 4 8" xfId="34403"/>
    <cellStyle name="SAPBEXHLevel1 2 4 8 2" xfId="34404"/>
    <cellStyle name="SAPBEXHLevel1 2 4 9" xfId="34405"/>
    <cellStyle name="SAPBEXHLevel1 2 4 9 2" xfId="34406"/>
    <cellStyle name="SAPBEXHLevel1 2 5" xfId="34407"/>
    <cellStyle name="SAPBEXHLevel1 2 5 10" xfId="34408"/>
    <cellStyle name="SAPBEXHLevel1 2 5 2" xfId="34409"/>
    <cellStyle name="SAPBEXHLevel1 2 5 2 2" xfId="34410"/>
    <cellStyle name="SAPBEXHLevel1 2 5 2 2 2" xfId="34411"/>
    <cellStyle name="SAPBEXHLevel1 2 5 2 2 2 2" xfId="34412"/>
    <cellStyle name="SAPBEXHLevel1 2 5 2 2 3" xfId="34413"/>
    <cellStyle name="SAPBEXHLevel1 2 5 2 2 3 2" xfId="34414"/>
    <cellStyle name="SAPBEXHLevel1 2 5 2 2 4" xfId="34415"/>
    <cellStyle name="SAPBEXHLevel1 2 5 2 3" xfId="34416"/>
    <cellStyle name="SAPBEXHLevel1 2 5 2 3 2" xfId="34417"/>
    <cellStyle name="SAPBEXHLevel1 2 5 2 4" xfId="34418"/>
    <cellStyle name="SAPBEXHLevel1 2 5 2 4 2" xfId="34419"/>
    <cellStyle name="SAPBEXHLevel1 2 5 2 5" xfId="34420"/>
    <cellStyle name="SAPBEXHLevel1 2 5 3" xfId="34421"/>
    <cellStyle name="SAPBEXHLevel1 2 5 3 2" xfId="34422"/>
    <cellStyle name="SAPBEXHLevel1 2 5 3 2 2" xfId="34423"/>
    <cellStyle name="SAPBEXHLevel1 2 5 3 2 2 2" xfId="34424"/>
    <cellStyle name="SAPBEXHLevel1 2 5 3 2 3" xfId="34425"/>
    <cellStyle name="SAPBEXHLevel1 2 5 3 2 3 2" xfId="34426"/>
    <cellStyle name="SAPBEXHLevel1 2 5 3 2 4" xfId="34427"/>
    <cellStyle name="SAPBEXHLevel1 2 5 3 3" xfId="34428"/>
    <cellStyle name="SAPBEXHLevel1 2 5 3 3 2" xfId="34429"/>
    <cellStyle name="SAPBEXHLevel1 2 5 3 4" xfId="34430"/>
    <cellStyle name="SAPBEXHLevel1 2 5 3 4 2" xfId="34431"/>
    <cellStyle name="SAPBEXHLevel1 2 5 3 5" xfId="34432"/>
    <cellStyle name="SAPBEXHLevel1 2 5 4" xfId="34433"/>
    <cellStyle name="SAPBEXHLevel1 2 5 4 2" xfId="34434"/>
    <cellStyle name="SAPBEXHLevel1 2 5 4 2 2" xfId="34435"/>
    <cellStyle name="SAPBEXHLevel1 2 5 4 2 2 2" xfId="34436"/>
    <cellStyle name="SAPBEXHLevel1 2 5 4 2 3" xfId="34437"/>
    <cellStyle name="SAPBEXHLevel1 2 5 4 2 3 2" xfId="34438"/>
    <cellStyle name="SAPBEXHLevel1 2 5 4 2 4" xfId="34439"/>
    <cellStyle name="SAPBEXHLevel1 2 5 4 3" xfId="34440"/>
    <cellStyle name="SAPBEXHLevel1 2 5 4 3 2" xfId="34441"/>
    <cellStyle name="SAPBEXHLevel1 2 5 4 4" xfId="34442"/>
    <cellStyle name="SAPBEXHLevel1 2 5 4 4 2" xfId="34443"/>
    <cellStyle name="SAPBEXHLevel1 2 5 4 5" xfId="34444"/>
    <cellStyle name="SAPBEXHLevel1 2 5 5" xfId="34445"/>
    <cellStyle name="SAPBEXHLevel1 2 5 5 2" xfId="34446"/>
    <cellStyle name="SAPBEXHLevel1 2 5 5 2 2" xfId="34447"/>
    <cellStyle name="SAPBEXHLevel1 2 5 5 2 2 2" xfId="34448"/>
    <cellStyle name="SAPBEXHLevel1 2 5 5 2 3" xfId="34449"/>
    <cellStyle name="SAPBEXHLevel1 2 5 5 2 3 2" xfId="34450"/>
    <cellStyle name="SAPBEXHLevel1 2 5 5 2 4" xfId="34451"/>
    <cellStyle name="SAPBEXHLevel1 2 5 5 3" xfId="34452"/>
    <cellStyle name="SAPBEXHLevel1 2 5 5 3 2" xfId="34453"/>
    <cellStyle name="SAPBEXHLevel1 2 5 5 4" xfId="34454"/>
    <cellStyle name="SAPBEXHLevel1 2 5 5 4 2" xfId="34455"/>
    <cellStyle name="SAPBEXHLevel1 2 5 5 5" xfId="34456"/>
    <cellStyle name="SAPBEXHLevel1 2 5 6" xfId="34457"/>
    <cellStyle name="SAPBEXHLevel1 2 5 6 2" xfId="34458"/>
    <cellStyle name="SAPBEXHLevel1 2 5 6 2 2" xfId="34459"/>
    <cellStyle name="SAPBEXHLevel1 2 5 6 2 2 2" xfId="34460"/>
    <cellStyle name="SAPBEXHLevel1 2 5 6 2 3" xfId="34461"/>
    <cellStyle name="SAPBEXHLevel1 2 5 6 2 3 2" xfId="34462"/>
    <cellStyle name="SAPBEXHLevel1 2 5 6 2 4" xfId="34463"/>
    <cellStyle name="SAPBEXHLevel1 2 5 6 3" xfId="34464"/>
    <cellStyle name="SAPBEXHLevel1 2 5 6 3 2" xfId="34465"/>
    <cellStyle name="SAPBEXHLevel1 2 5 6 4" xfId="34466"/>
    <cellStyle name="SAPBEXHLevel1 2 5 6 4 2" xfId="34467"/>
    <cellStyle name="SAPBEXHLevel1 2 5 6 5" xfId="34468"/>
    <cellStyle name="SAPBEXHLevel1 2 5 7" xfId="34469"/>
    <cellStyle name="SAPBEXHLevel1 2 5 7 2" xfId="34470"/>
    <cellStyle name="SAPBEXHLevel1 2 5 7 2 2" xfId="34471"/>
    <cellStyle name="SAPBEXHLevel1 2 5 7 3" xfId="34472"/>
    <cellStyle name="SAPBEXHLevel1 2 5 7 3 2" xfId="34473"/>
    <cellStyle name="SAPBEXHLevel1 2 5 7 4" xfId="34474"/>
    <cellStyle name="SAPBEXHLevel1 2 5 8" xfId="34475"/>
    <cellStyle name="SAPBEXHLevel1 2 5 8 2" xfId="34476"/>
    <cellStyle name="SAPBEXHLevel1 2 5 9" xfId="34477"/>
    <cellStyle name="SAPBEXHLevel1 2 5 9 2" xfId="34478"/>
    <cellStyle name="SAPBEXHLevel1 2 6" xfId="34479"/>
    <cellStyle name="SAPBEXHLevel1 2 6 2" xfId="34480"/>
    <cellStyle name="SAPBEXHLevel1 2 6 2 2" xfId="34481"/>
    <cellStyle name="SAPBEXHLevel1 2 6 2 2 2" xfId="34482"/>
    <cellStyle name="SAPBEXHLevel1 2 6 2 3" xfId="34483"/>
    <cellStyle name="SAPBEXHLevel1 2 6 2 3 2" xfId="34484"/>
    <cellStyle name="SAPBEXHLevel1 2 6 2 4" xfId="34485"/>
    <cellStyle name="SAPBEXHLevel1 2 6 3" xfId="34486"/>
    <cellStyle name="SAPBEXHLevel1 2 6 3 2" xfId="34487"/>
    <cellStyle name="SAPBEXHLevel1 2 6 4" xfId="34488"/>
    <cellStyle name="SAPBEXHLevel1 2 6 4 2" xfId="34489"/>
    <cellStyle name="SAPBEXHLevel1 2 6 5" xfId="34490"/>
    <cellStyle name="SAPBEXHLevel1 2 7" xfId="34491"/>
    <cellStyle name="SAPBEXHLevel1 2 7 2" xfId="34492"/>
    <cellStyle name="SAPBEXHLevel1 2 7 2 2" xfId="34493"/>
    <cellStyle name="SAPBEXHLevel1 2 7 2 2 2" xfId="34494"/>
    <cellStyle name="SAPBEXHLevel1 2 7 2 3" xfId="34495"/>
    <cellStyle name="SAPBEXHLevel1 2 7 2 3 2" xfId="34496"/>
    <cellStyle name="SAPBEXHLevel1 2 7 2 4" xfId="34497"/>
    <cellStyle name="SAPBEXHLevel1 2 7 3" xfId="34498"/>
    <cellStyle name="SAPBEXHLevel1 2 7 3 2" xfId="34499"/>
    <cellStyle name="SAPBEXHLevel1 2 7 4" xfId="34500"/>
    <cellStyle name="SAPBEXHLevel1 2 7 4 2" xfId="34501"/>
    <cellStyle name="SAPBEXHLevel1 2 7 5" xfId="34502"/>
    <cellStyle name="SAPBEXHLevel1 2 8" xfId="34503"/>
    <cellStyle name="SAPBEXHLevel1 2 8 2" xfId="34504"/>
    <cellStyle name="SAPBEXHLevel1 2 8 2 2" xfId="34505"/>
    <cellStyle name="SAPBEXHLevel1 2 8 2 2 2" xfId="34506"/>
    <cellStyle name="SAPBEXHLevel1 2 8 2 3" xfId="34507"/>
    <cellStyle name="SAPBEXHLevel1 2 8 2 3 2" xfId="34508"/>
    <cellStyle name="SAPBEXHLevel1 2 8 2 4" xfId="34509"/>
    <cellStyle name="SAPBEXHLevel1 2 8 3" xfId="34510"/>
    <cellStyle name="SAPBEXHLevel1 2 8 3 2" xfId="34511"/>
    <cellStyle name="SAPBEXHLevel1 2 8 4" xfId="34512"/>
    <cellStyle name="SAPBEXHLevel1 2 8 4 2" xfId="34513"/>
    <cellStyle name="SAPBEXHLevel1 2 8 5" xfId="34514"/>
    <cellStyle name="SAPBEXHLevel1 2 9" xfId="34515"/>
    <cellStyle name="SAPBEXHLevel1 2 9 2" xfId="34516"/>
    <cellStyle name="SAPBEXHLevel1 2 9 2 2" xfId="34517"/>
    <cellStyle name="SAPBEXHLevel1 2 9 2 2 2" xfId="34518"/>
    <cellStyle name="SAPBEXHLevel1 2 9 2 3" xfId="34519"/>
    <cellStyle name="SAPBEXHLevel1 2 9 2 3 2" xfId="34520"/>
    <cellStyle name="SAPBEXHLevel1 2 9 2 4" xfId="34521"/>
    <cellStyle name="SAPBEXHLevel1 2 9 3" xfId="34522"/>
    <cellStyle name="SAPBEXHLevel1 2 9 3 2" xfId="34523"/>
    <cellStyle name="SAPBEXHLevel1 2 9 4" xfId="34524"/>
    <cellStyle name="SAPBEXHLevel1 2 9 4 2" xfId="34525"/>
    <cellStyle name="SAPBEXHLevel1 2 9 5" xfId="34526"/>
    <cellStyle name="SAPBEXHLevel1 20" xfId="34527"/>
    <cellStyle name="SAPBEXHLevel1 21" xfId="34528"/>
    <cellStyle name="SAPBEXHLevel1 21 2" xfId="34529"/>
    <cellStyle name="SAPBEXHLevel1 22" xfId="34530"/>
    <cellStyle name="SAPBEXHLevel1 3" xfId="884"/>
    <cellStyle name="SAPBEXHLevel1 3 10" xfId="34531"/>
    <cellStyle name="SAPBEXHLevel1 3 10 2" xfId="34532"/>
    <cellStyle name="SAPBEXHLevel1 3 10 2 2" xfId="34533"/>
    <cellStyle name="SAPBEXHLevel1 3 10 3" xfId="34534"/>
    <cellStyle name="SAPBEXHLevel1 3 10 3 2" xfId="34535"/>
    <cellStyle name="SAPBEXHLevel1 3 10 4" xfId="34536"/>
    <cellStyle name="SAPBEXHLevel1 3 11" xfId="34537"/>
    <cellStyle name="SAPBEXHLevel1 3 11 2" xfId="34538"/>
    <cellStyle name="SAPBEXHLevel1 3 12" xfId="34539"/>
    <cellStyle name="SAPBEXHLevel1 3 12 2" xfId="34540"/>
    <cellStyle name="SAPBEXHLevel1 3 13" xfId="34541"/>
    <cellStyle name="SAPBEXHLevel1 3 2" xfId="34542"/>
    <cellStyle name="SAPBEXHLevel1 3 2 10" xfId="34543"/>
    <cellStyle name="SAPBEXHLevel1 3 2 2" xfId="34544"/>
    <cellStyle name="SAPBEXHLevel1 3 2 2 2" xfId="34545"/>
    <cellStyle name="SAPBEXHLevel1 3 2 2 2 2" xfId="34546"/>
    <cellStyle name="SAPBEXHLevel1 3 2 2 2 2 2" xfId="34547"/>
    <cellStyle name="SAPBEXHLevel1 3 2 2 2 3" xfId="34548"/>
    <cellStyle name="SAPBEXHLevel1 3 2 2 2 3 2" xfId="34549"/>
    <cellStyle name="SAPBEXHLevel1 3 2 2 2 4" xfId="34550"/>
    <cellStyle name="SAPBEXHLevel1 3 2 2 3" xfId="34551"/>
    <cellStyle name="SAPBEXHLevel1 3 2 2 3 2" xfId="34552"/>
    <cellStyle name="SAPBEXHLevel1 3 2 2 4" xfId="34553"/>
    <cellStyle name="SAPBEXHLevel1 3 2 2 4 2" xfId="34554"/>
    <cellStyle name="SAPBEXHLevel1 3 2 2 5" xfId="34555"/>
    <cellStyle name="SAPBEXHLevel1 3 2 3" xfId="34556"/>
    <cellStyle name="SAPBEXHLevel1 3 2 3 2" xfId="34557"/>
    <cellStyle name="SAPBEXHLevel1 3 2 3 2 2" xfId="34558"/>
    <cellStyle name="SAPBEXHLevel1 3 2 3 2 2 2" xfId="34559"/>
    <cellStyle name="SAPBEXHLevel1 3 2 3 2 3" xfId="34560"/>
    <cellStyle name="SAPBEXHLevel1 3 2 3 2 3 2" xfId="34561"/>
    <cellStyle name="SAPBEXHLevel1 3 2 3 2 4" xfId="34562"/>
    <cellStyle name="SAPBEXHLevel1 3 2 3 3" xfId="34563"/>
    <cellStyle name="SAPBEXHLevel1 3 2 3 3 2" xfId="34564"/>
    <cellStyle name="SAPBEXHLevel1 3 2 3 4" xfId="34565"/>
    <cellStyle name="SAPBEXHLevel1 3 2 3 4 2" xfId="34566"/>
    <cellStyle name="SAPBEXHLevel1 3 2 3 5" xfId="34567"/>
    <cellStyle name="SAPBEXHLevel1 3 2 4" xfId="34568"/>
    <cellStyle name="SAPBEXHLevel1 3 2 4 2" xfId="34569"/>
    <cellStyle name="SAPBEXHLevel1 3 2 4 2 2" xfId="34570"/>
    <cellStyle name="SAPBEXHLevel1 3 2 4 2 2 2" xfId="34571"/>
    <cellStyle name="SAPBEXHLevel1 3 2 4 2 3" xfId="34572"/>
    <cellStyle name="SAPBEXHLevel1 3 2 4 2 3 2" xfId="34573"/>
    <cellStyle name="SAPBEXHLevel1 3 2 4 2 4" xfId="34574"/>
    <cellStyle name="SAPBEXHLevel1 3 2 4 3" xfId="34575"/>
    <cellStyle name="SAPBEXHLevel1 3 2 4 3 2" xfId="34576"/>
    <cellStyle name="SAPBEXHLevel1 3 2 4 4" xfId="34577"/>
    <cellStyle name="SAPBEXHLevel1 3 2 4 4 2" xfId="34578"/>
    <cellStyle name="SAPBEXHLevel1 3 2 4 5" xfId="34579"/>
    <cellStyle name="SAPBEXHLevel1 3 2 5" xfId="34580"/>
    <cellStyle name="SAPBEXHLevel1 3 2 5 2" xfId="34581"/>
    <cellStyle name="SAPBEXHLevel1 3 2 5 2 2" xfId="34582"/>
    <cellStyle name="SAPBEXHLevel1 3 2 5 2 2 2" xfId="34583"/>
    <cellStyle name="SAPBEXHLevel1 3 2 5 2 3" xfId="34584"/>
    <cellStyle name="SAPBEXHLevel1 3 2 5 2 3 2" xfId="34585"/>
    <cellStyle name="SAPBEXHLevel1 3 2 5 2 4" xfId="34586"/>
    <cellStyle name="SAPBEXHLevel1 3 2 5 3" xfId="34587"/>
    <cellStyle name="SAPBEXHLevel1 3 2 5 3 2" xfId="34588"/>
    <cellStyle name="SAPBEXHLevel1 3 2 5 4" xfId="34589"/>
    <cellStyle name="SAPBEXHLevel1 3 2 5 4 2" xfId="34590"/>
    <cellStyle name="SAPBEXHLevel1 3 2 5 5" xfId="34591"/>
    <cellStyle name="SAPBEXHLevel1 3 2 6" xfId="34592"/>
    <cellStyle name="SAPBEXHLevel1 3 2 6 2" xfId="34593"/>
    <cellStyle name="SAPBEXHLevel1 3 2 6 2 2" xfId="34594"/>
    <cellStyle name="SAPBEXHLevel1 3 2 6 2 2 2" xfId="34595"/>
    <cellStyle name="SAPBEXHLevel1 3 2 6 2 3" xfId="34596"/>
    <cellStyle name="SAPBEXHLevel1 3 2 6 2 3 2" xfId="34597"/>
    <cellStyle name="SAPBEXHLevel1 3 2 6 2 4" xfId="34598"/>
    <cellStyle name="SAPBEXHLevel1 3 2 6 3" xfId="34599"/>
    <cellStyle name="SAPBEXHLevel1 3 2 6 3 2" xfId="34600"/>
    <cellStyle name="SAPBEXHLevel1 3 2 6 4" xfId="34601"/>
    <cellStyle name="SAPBEXHLevel1 3 2 6 4 2" xfId="34602"/>
    <cellStyle name="SAPBEXHLevel1 3 2 6 5" xfId="34603"/>
    <cellStyle name="SAPBEXHLevel1 3 2 7" xfId="34604"/>
    <cellStyle name="SAPBEXHLevel1 3 2 7 2" xfId="34605"/>
    <cellStyle name="SAPBEXHLevel1 3 2 7 2 2" xfId="34606"/>
    <cellStyle name="SAPBEXHLevel1 3 2 7 3" xfId="34607"/>
    <cellStyle name="SAPBEXHLevel1 3 2 7 3 2" xfId="34608"/>
    <cellStyle name="SAPBEXHLevel1 3 2 7 4" xfId="34609"/>
    <cellStyle name="SAPBEXHLevel1 3 2 8" xfId="34610"/>
    <cellStyle name="SAPBEXHLevel1 3 2 8 2" xfId="34611"/>
    <cellStyle name="SAPBEXHLevel1 3 2 9" xfId="34612"/>
    <cellStyle name="SAPBEXHLevel1 3 2 9 2" xfId="34613"/>
    <cellStyle name="SAPBEXHLevel1 3 3" xfId="34614"/>
    <cellStyle name="SAPBEXHLevel1 3 3 10" xfId="34615"/>
    <cellStyle name="SAPBEXHLevel1 3 3 2" xfId="34616"/>
    <cellStyle name="SAPBEXHLevel1 3 3 2 2" xfId="34617"/>
    <cellStyle name="SAPBEXHLevel1 3 3 2 2 2" xfId="34618"/>
    <cellStyle name="SAPBEXHLevel1 3 3 2 2 2 2" xfId="34619"/>
    <cellStyle name="SAPBEXHLevel1 3 3 2 2 3" xfId="34620"/>
    <cellStyle name="SAPBEXHLevel1 3 3 2 2 3 2" xfId="34621"/>
    <cellStyle name="SAPBEXHLevel1 3 3 2 2 4" xfId="34622"/>
    <cellStyle name="SAPBEXHLevel1 3 3 2 3" xfId="34623"/>
    <cellStyle name="SAPBEXHLevel1 3 3 2 3 2" xfId="34624"/>
    <cellStyle name="SAPBEXHLevel1 3 3 2 4" xfId="34625"/>
    <cellStyle name="SAPBEXHLevel1 3 3 2 4 2" xfId="34626"/>
    <cellStyle name="SAPBEXHLevel1 3 3 2 5" xfId="34627"/>
    <cellStyle name="SAPBEXHLevel1 3 3 3" xfId="34628"/>
    <cellStyle name="SAPBEXHLevel1 3 3 3 2" xfId="34629"/>
    <cellStyle name="SAPBEXHLevel1 3 3 3 2 2" xfId="34630"/>
    <cellStyle name="SAPBEXHLevel1 3 3 3 2 2 2" xfId="34631"/>
    <cellStyle name="SAPBEXHLevel1 3 3 3 2 3" xfId="34632"/>
    <cellStyle name="SAPBEXHLevel1 3 3 3 2 3 2" xfId="34633"/>
    <cellStyle name="SAPBEXHLevel1 3 3 3 2 4" xfId="34634"/>
    <cellStyle name="SAPBEXHLevel1 3 3 3 3" xfId="34635"/>
    <cellStyle name="SAPBEXHLevel1 3 3 3 3 2" xfId="34636"/>
    <cellStyle name="SAPBEXHLevel1 3 3 3 4" xfId="34637"/>
    <cellStyle name="SAPBEXHLevel1 3 3 3 4 2" xfId="34638"/>
    <cellStyle name="SAPBEXHLevel1 3 3 3 5" xfId="34639"/>
    <cellStyle name="SAPBEXHLevel1 3 3 4" xfId="34640"/>
    <cellStyle name="SAPBEXHLevel1 3 3 4 2" xfId="34641"/>
    <cellStyle name="SAPBEXHLevel1 3 3 4 2 2" xfId="34642"/>
    <cellStyle name="SAPBEXHLevel1 3 3 4 2 2 2" xfId="34643"/>
    <cellStyle name="SAPBEXHLevel1 3 3 4 2 3" xfId="34644"/>
    <cellStyle name="SAPBEXHLevel1 3 3 4 2 3 2" xfId="34645"/>
    <cellStyle name="SAPBEXHLevel1 3 3 4 2 4" xfId="34646"/>
    <cellStyle name="SAPBEXHLevel1 3 3 4 3" xfId="34647"/>
    <cellStyle name="SAPBEXHLevel1 3 3 4 3 2" xfId="34648"/>
    <cellStyle name="SAPBEXHLevel1 3 3 4 4" xfId="34649"/>
    <cellStyle name="SAPBEXHLevel1 3 3 4 4 2" xfId="34650"/>
    <cellStyle name="SAPBEXHLevel1 3 3 4 5" xfId="34651"/>
    <cellStyle name="SAPBEXHLevel1 3 3 5" xfId="34652"/>
    <cellStyle name="SAPBEXHLevel1 3 3 5 2" xfId="34653"/>
    <cellStyle name="SAPBEXHLevel1 3 3 5 2 2" xfId="34654"/>
    <cellStyle name="SAPBEXHLevel1 3 3 5 2 2 2" xfId="34655"/>
    <cellStyle name="SAPBEXHLevel1 3 3 5 2 3" xfId="34656"/>
    <cellStyle name="SAPBEXHLevel1 3 3 5 2 3 2" xfId="34657"/>
    <cellStyle name="SAPBEXHLevel1 3 3 5 2 4" xfId="34658"/>
    <cellStyle name="SAPBEXHLevel1 3 3 5 3" xfId="34659"/>
    <cellStyle name="SAPBEXHLevel1 3 3 5 3 2" xfId="34660"/>
    <cellStyle name="SAPBEXHLevel1 3 3 5 4" xfId="34661"/>
    <cellStyle name="SAPBEXHLevel1 3 3 5 4 2" xfId="34662"/>
    <cellStyle name="SAPBEXHLevel1 3 3 5 5" xfId="34663"/>
    <cellStyle name="SAPBEXHLevel1 3 3 6" xfId="34664"/>
    <cellStyle name="SAPBEXHLevel1 3 3 6 2" xfId="34665"/>
    <cellStyle name="SAPBEXHLevel1 3 3 6 2 2" xfId="34666"/>
    <cellStyle name="SAPBEXHLevel1 3 3 6 2 2 2" xfId="34667"/>
    <cellStyle name="SAPBEXHLevel1 3 3 6 2 3" xfId="34668"/>
    <cellStyle name="SAPBEXHLevel1 3 3 6 2 3 2" xfId="34669"/>
    <cellStyle name="SAPBEXHLevel1 3 3 6 2 4" xfId="34670"/>
    <cellStyle name="SAPBEXHLevel1 3 3 6 3" xfId="34671"/>
    <cellStyle name="SAPBEXHLevel1 3 3 6 3 2" xfId="34672"/>
    <cellStyle name="SAPBEXHLevel1 3 3 6 4" xfId="34673"/>
    <cellStyle name="SAPBEXHLevel1 3 3 6 4 2" xfId="34674"/>
    <cellStyle name="SAPBEXHLevel1 3 3 6 5" xfId="34675"/>
    <cellStyle name="SAPBEXHLevel1 3 3 7" xfId="34676"/>
    <cellStyle name="SAPBEXHLevel1 3 3 7 2" xfId="34677"/>
    <cellStyle name="SAPBEXHLevel1 3 3 7 2 2" xfId="34678"/>
    <cellStyle name="SAPBEXHLevel1 3 3 7 3" xfId="34679"/>
    <cellStyle name="SAPBEXHLevel1 3 3 7 3 2" xfId="34680"/>
    <cellStyle name="SAPBEXHLevel1 3 3 7 4" xfId="34681"/>
    <cellStyle name="SAPBEXHLevel1 3 3 8" xfId="34682"/>
    <cellStyle name="SAPBEXHLevel1 3 3 8 2" xfId="34683"/>
    <cellStyle name="SAPBEXHLevel1 3 3 9" xfId="34684"/>
    <cellStyle name="SAPBEXHLevel1 3 3 9 2" xfId="34685"/>
    <cellStyle name="SAPBEXHLevel1 3 4" xfId="34686"/>
    <cellStyle name="SAPBEXHLevel1 3 4 10" xfId="34687"/>
    <cellStyle name="SAPBEXHLevel1 3 4 2" xfId="34688"/>
    <cellStyle name="SAPBEXHLevel1 3 4 2 2" xfId="34689"/>
    <cellStyle name="SAPBEXHLevel1 3 4 2 2 2" xfId="34690"/>
    <cellStyle name="SAPBEXHLevel1 3 4 2 2 2 2" xfId="34691"/>
    <cellStyle name="SAPBEXHLevel1 3 4 2 2 3" xfId="34692"/>
    <cellStyle name="SAPBEXHLevel1 3 4 2 2 3 2" xfId="34693"/>
    <cellStyle name="SAPBEXHLevel1 3 4 2 2 4" xfId="34694"/>
    <cellStyle name="SAPBEXHLevel1 3 4 2 3" xfId="34695"/>
    <cellStyle name="SAPBEXHLevel1 3 4 2 3 2" xfId="34696"/>
    <cellStyle name="SAPBEXHLevel1 3 4 2 4" xfId="34697"/>
    <cellStyle name="SAPBEXHLevel1 3 4 2 4 2" xfId="34698"/>
    <cellStyle name="SAPBEXHLevel1 3 4 2 5" xfId="34699"/>
    <cellStyle name="SAPBEXHLevel1 3 4 3" xfId="34700"/>
    <cellStyle name="SAPBEXHLevel1 3 4 3 2" xfId="34701"/>
    <cellStyle name="SAPBEXHLevel1 3 4 3 2 2" xfId="34702"/>
    <cellStyle name="SAPBEXHLevel1 3 4 3 2 2 2" xfId="34703"/>
    <cellStyle name="SAPBEXHLevel1 3 4 3 2 3" xfId="34704"/>
    <cellStyle name="SAPBEXHLevel1 3 4 3 2 3 2" xfId="34705"/>
    <cellStyle name="SAPBEXHLevel1 3 4 3 2 4" xfId="34706"/>
    <cellStyle name="SAPBEXHLevel1 3 4 3 3" xfId="34707"/>
    <cellStyle name="SAPBEXHLevel1 3 4 3 3 2" xfId="34708"/>
    <cellStyle name="SAPBEXHLevel1 3 4 3 4" xfId="34709"/>
    <cellStyle name="SAPBEXHLevel1 3 4 3 4 2" xfId="34710"/>
    <cellStyle name="SAPBEXHLevel1 3 4 3 5" xfId="34711"/>
    <cellStyle name="SAPBEXHLevel1 3 4 4" xfId="34712"/>
    <cellStyle name="SAPBEXHLevel1 3 4 4 2" xfId="34713"/>
    <cellStyle name="SAPBEXHLevel1 3 4 4 2 2" xfId="34714"/>
    <cellStyle name="SAPBEXHLevel1 3 4 4 2 2 2" xfId="34715"/>
    <cellStyle name="SAPBEXHLevel1 3 4 4 2 3" xfId="34716"/>
    <cellStyle name="SAPBEXHLevel1 3 4 4 2 3 2" xfId="34717"/>
    <cellStyle name="SAPBEXHLevel1 3 4 4 2 4" xfId="34718"/>
    <cellStyle name="SAPBEXHLevel1 3 4 4 3" xfId="34719"/>
    <cellStyle name="SAPBEXHLevel1 3 4 4 3 2" xfId="34720"/>
    <cellStyle name="SAPBEXHLevel1 3 4 4 4" xfId="34721"/>
    <cellStyle name="SAPBEXHLevel1 3 4 4 4 2" xfId="34722"/>
    <cellStyle name="SAPBEXHLevel1 3 4 4 5" xfId="34723"/>
    <cellStyle name="SAPBEXHLevel1 3 4 5" xfId="34724"/>
    <cellStyle name="SAPBEXHLevel1 3 4 5 2" xfId="34725"/>
    <cellStyle name="SAPBEXHLevel1 3 4 5 2 2" xfId="34726"/>
    <cellStyle name="SAPBEXHLevel1 3 4 5 2 2 2" xfId="34727"/>
    <cellStyle name="SAPBEXHLevel1 3 4 5 2 3" xfId="34728"/>
    <cellStyle name="SAPBEXHLevel1 3 4 5 2 3 2" xfId="34729"/>
    <cellStyle name="SAPBEXHLevel1 3 4 5 2 4" xfId="34730"/>
    <cellStyle name="SAPBEXHLevel1 3 4 5 3" xfId="34731"/>
    <cellStyle name="SAPBEXHLevel1 3 4 5 3 2" xfId="34732"/>
    <cellStyle name="SAPBEXHLevel1 3 4 5 4" xfId="34733"/>
    <cellStyle name="SAPBEXHLevel1 3 4 5 4 2" xfId="34734"/>
    <cellStyle name="SAPBEXHLevel1 3 4 5 5" xfId="34735"/>
    <cellStyle name="SAPBEXHLevel1 3 4 6" xfId="34736"/>
    <cellStyle name="SAPBEXHLevel1 3 4 6 2" xfId="34737"/>
    <cellStyle name="SAPBEXHLevel1 3 4 6 2 2" xfId="34738"/>
    <cellStyle name="SAPBEXHLevel1 3 4 6 2 2 2" xfId="34739"/>
    <cellStyle name="SAPBEXHLevel1 3 4 6 2 3" xfId="34740"/>
    <cellStyle name="SAPBEXHLevel1 3 4 6 2 3 2" xfId="34741"/>
    <cellStyle name="SAPBEXHLevel1 3 4 6 2 4" xfId="34742"/>
    <cellStyle name="SAPBEXHLevel1 3 4 6 3" xfId="34743"/>
    <cellStyle name="SAPBEXHLevel1 3 4 6 3 2" xfId="34744"/>
    <cellStyle name="SAPBEXHLevel1 3 4 6 4" xfId="34745"/>
    <cellStyle name="SAPBEXHLevel1 3 4 6 4 2" xfId="34746"/>
    <cellStyle name="SAPBEXHLevel1 3 4 6 5" xfId="34747"/>
    <cellStyle name="SAPBEXHLevel1 3 4 7" xfId="34748"/>
    <cellStyle name="SAPBEXHLevel1 3 4 7 2" xfId="34749"/>
    <cellStyle name="SAPBEXHLevel1 3 4 7 2 2" xfId="34750"/>
    <cellStyle name="SAPBEXHLevel1 3 4 7 3" xfId="34751"/>
    <cellStyle name="SAPBEXHLevel1 3 4 7 3 2" xfId="34752"/>
    <cellStyle name="SAPBEXHLevel1 3 4 7 4" xfId="34753"/>
    <cellStyle name="SAPBEXHLevel1 3 4 8" xfId="34754"/>
    <cellStyle name="SAPBEXHLevel1 3 4 8 2" xfId="34755"/>
    <cellStyle name="SAPBEXHLevel1 3 4 9" xfId="34756"/>
    <cellStyle name="SAPBEXHLevel1 3 4 9 2" xfId="34757"/>
    <cellStyle name="SAPBEXHLevel1 3 5" xfId="34758"/>
    <cellStyle name="SAPBEXHLevel1 3 5 2" xfId="34759"/>
    <cellStyle name="SAPBEXHLevel1 3 5 2 2" xfId="34760"/>
    <cellStyle name="SAPBEXHLevel1 3 5 2 2 2" xfId="34761"/>
    <cellStyle name="SAPBEXHLevel1 3 5 2 3" xfId="34762"/>
    <cellStyle name="SAPBEXHLevel1 3 5 2 3 2" xfId="34763"/>
    <cellStyle name="SAPBEXHLevel1 3 5 2 4" xfId="34764"/>
    <cellStyle name="SAPBEXHLevel1 3 5 3" xfId="34765"/>
    <cellStyle name="SAPBEXHLevel1 3 5 3 2" xfId="34766"/>
    <cellStyle name="SAPBEXHLevel1 3 5 4" xfId="34767"/>
    <cellStyle name="SAPBEXHLevel1 3 5 4 2" xfId="34768"/>
    <cellStyle name="SAPBEXHLevel1 3 5 5" xfId="34769"/>
    <cellStyle name="SAPBEXHLevel1 3 6" xfId="34770"/>
    <cellStyle name="SAPBEXHLevel1 3 6 2" xfId="34771"/>
    <cellStyle name="SAPBEXHLevel1 3 6 2 2" xfId="34772"/>
    <cellStyle name="SAPBEXHLevel1 3 6 2 2 2" xfId="34773"/>
    <cellStyle name="SAPBEXHLevel1 3 6 2 3" xfId="34774"/>
    <cellStyle name="SAPBEXHLevel1 3 6 2 3 2" xfId="34775"/>
    <cellStyle name="SAPBEXHLevel1 3 6 2 4" xfId="34776"/>
    <cellStyle name="SAPBEXHLevel1 3 6 3" xfId="34777"/>
    <cellStyle name="SAPBEXHLevel1 3 6 3 2" xfId="34778"/>
    <cellStyle name="SAPBEXHLevel1 3 6 4" xfId="34779"/>
    <cellStyle name="SAPBEXHLevel1 3 6 4 2" xfId="34780"/>
    <cellStyle name="SAPBEXHLevel1 3 6 5" xfId="34781"/>
    <cellStyle name="SAPBEXHLevel1 3 7" xfId="34782"/>
    <cellStyle name="SAPBEXHLevel1 3 7 2" xfId="34783"/>
    <cellStyle name="SAPBEXHLevel1 3 7 2 2" xfId="34784"/>
    <cellStyle name="SAPBEXHLevel1 3 7 2 2 2" xfId="34785"/>
    <cellStyle name="SAPBEXHLevel1 3 7 2 3" xfId="34786"/>
    <cellStyle name="SAPBEXHLevel1 3 7 2 3 2" xfId="34787"/>
    <cellStyle name="SAPBEXHLevel1 3 7 2 4" xfId="34788"/>
    <cellStyle name="SAPBEXHLevel1 3 7 3" xfId="34789"/>
    <cellStyle name="SAPBEXHLevel1 3 7 3 2" xfId="34790"/>
    <cellStyle name="SAPBEXHLevel1 3 7 4" xfId="34791"/>
    <cellStyle name="SAPBEXHLevel1 3 7 4 2" xfId="34792"/>
    <cellStyle name="SAPBEXHLevel1 3 7 5" xfId="34793"/>
    <cellStyle name="SAPBEXHLevel1 3 8" xfId="34794"/>
    <cellStyle name="SAPBEXHLevel1 3 8 2" xfId="34795"/>
    <cellStyle name="SAPBEXHLevel1 3 8 2 2" xfId="34796"/>
    <cellStyle name="SAPBEXHLevel1 3 8 2 2 2" xfId="34797"/>
    <cellStyle name="SAPBEXHLevel1 3 8 2 3" xfId="34798"/>
    <cellStyle name="SAPBEXHLevel1 3 8 2 3 2" xfId="34799"/>
    <cellStyle name="SAPBEXHLevel1 3 8 2 4" xfId="34800"/>
    <cellStyle name="SAPBEXHLevel1 3 8 3" xfId="34801"/>
    <cellStyle name="SAPBEXHLevel1 3 8 3 2" xfId="34802"/>
    <cellStyle name="SAPBEXHLevel1 3 8 4" xfId="34803"/>
    <cellStyle name="SAPBEXHLevel1 3 8 4 2" xfId="34804"/>
    <cellStyle name="SAPBEXHLevel1 3 8 5" xfId="34805"/>
    <cellStyle name="SAPBEXHLevel1 3 9" xfId="34806"/>
    <cellStyle name="SAPBEXHLevel1 3 9 2" xfId="34807"/>
    <cellStyle name="SAPBEXHLevel1 3 9 2 2" xfId="34808"/>
    <cellStyle name="SAPBEXHLevel1 3 9 2 2 2" xfId="34809"/>
    <cellStyle name="SAPBEXHLevel1 3 9 2 3" xfId="34810"/>
    <cellStyle name="SAPBEXHLevel1 3 9 2 3 2" xfId="34811"/>
    <cellStyle name="SAPBEXHLevel1 3 9 2 4" xfId="34812"/>
    <cellStyle name="SAPBEXHLevel1 3 9 3" xfId="34813"/>
    <cellStyle name="SAPBEXHLevel1 3 9 3 2" xfId="34814"/>
    <cellStyle name="SAPBEXHLevel1 3 9 4" xfId="34815"/>
    <cellStyle name="SAPBEXHLevel1 3 9 4 2" xfId="34816"/>
    <cellStyle name="SAPBEXHLevel1 3 9 5" xfId="34817"/>
    <cellStyle name="SAPBEXHLevel1 4" xfId="885"/>
    <cellStyle name="SAPBEXHLevel1 4 10" xfId="34818"/>
    <cellStyle name="SAPBEXHLevel1 4 2" xfId="34819"/>
    <cellStyle name="SAPBEXHLevel1 4 2 2" xfId="34820"/>
    <cellStyle name="SAPBEXHLevel1 4 2 2 2" xfId="34821"/>
    <cellStyle name="SAPBEXHLevel1 4 2 2 2 2" xfId="34822"/>
    <cellStyle name="SAPBEXHLevel1 4 2 2 3" xfId="34823"/>
    <cellStyle name="SAPBEXHLevel1 4 2 2 3 2" xfId="34824"/>
    <cellStyle name="SAPBEXHLevel1 4 2 2 4" xfId="34825"/>
    <cellStyle name="SAPBEXHLevel1 4 2 3" xfId="34826"/>
    <cellStyle name="SAPBEXHLevel1 4 2 3 2" xfId="34827"/>
    <cellStyle name="SAPBEXHLevel1 4 2 4" xfId="34828"/>
    <cellStyle name="SAPBEXHLevel1 4 2 4 2" xfId="34829"/>
    <cellStyle name="SAPBEXHLevel1 4 2 5" xfId="34830"/>
    <cellStyle name="SAPBEXHLevel1 4 3" xfId="34831"/>
    <cellStyle name="SAPBEXHLevel1 4 3 2" xfId="34832"/>
    <cellStyle name="SAPBEXHLevel1 4 3 2 2" xfId="34833"/>
    <cellStyle name="SAPBEXHLevel1 4 3 2 2 2" xfId="34834"/>
    <cellStyle name="SAPBEXHLevel1 4 3 2 3" xfId="34835"/>
    <cellStyle name="SAPBEXHLevel1 4 3 2 3 2" xfId="34836"/>
    <cellStyle name="SAPBEXHLevel1 4 3 2 4" xfId="34837"/>
    <cellStyle name="SAPBEXHLevel1 4 3 3" xfId="34838"/>
    <cellStyle name="SAPBEXHLevel1 4 3 3 2" xfId="34839"/>
    <cellStyle name="SAPBEXHLevel1 4 3 4" xfId="34840"/>
    <cellStyle name="SAPBEXHLevel1 4 3 4 2" xfId="34841"/>
    <cellStyle name="SAPBEXHLevel1 4 3 5" xfId="34842"/>
    <cellStyle name="SAPBEXHLevel1 4 4" xfId="34843"/>
    <cellStyle name="SAPBEXHLevel1 4 4 2" xfId="34844"/>
    <cellStyle name="SAPBEXHLevel1 4 4 2 2" xfId="34845"/>
    <cellStyle name="SAPBEXHLevel1 4 4 2 2 2" xfId="34846"/>
    <cellStyle name="SAPBEXHLevel1 4 4 2 3" xfId="34847"/>
    <cellStyle name="SAPBEXHLevel1 4 4 2 3 2" xfId="34848"/>
    <cellStyle name="SAPBEXHLevel1 4 4 2 4" xfId="34849"/>
    <cellStyle name="SAPBEXHLevel1 4 4 3" xfId="34850"/>
    <cellStyle name="SAPBEXHLevel1 4 4 3 2" xfId="34851"/>
    <cellStyle name="SAPBEXHLevel1 4 4 4" xfId="34852"/>
    <cellStyle name="SAPBEXHLevel1 4 4 4 2" xfId="34853"/>
    <cellStyle name="SAPBEXHLevel1 4 4 5" xfId="34854"/>
    <cellStyle name="SAPBEXHLevel1 4 5" xfId="34855"/>
    <cellStyle name="SAPBEXHLevel1 4 5 2" xfId="34856"/>
    <cellStyle name="SAPBEXHLevel1 4 5 2 2" xfId="34857"/>
    <cellStyle name="SAPBEXHLevel1 4 5 2 2 2" xfId="34858"/>
    <cellStyle name="SAPBEXHLevel1 4 5 2 3" xfId="34859"/>
    <cellStyle name="SAPBEXHLevel1 4 5 2 3 2" xfId="34860"/>
    <cellStyle name="SAPBEXHLevel1 4 5 2 4" xfId="34861"/>
    <cellStyle name="SAPBEXHLevel1 4 5 3" xfId="34862"/>
    <cellStyle name="SAPBEXHLevel1 4 5 3 2" xfId="34863"/>
    <cellStyle name="SAPBEXHLevel1 4 5 4" xfId="34864"/>
    <cellStyle name="SAPBEXHLevel1 4 5 4 2" xfId="34865"/>
    <cellStyle name="SAPBEXHLevel1 4 5 5" xfId="34866"/>
    <cellStyle name="SAPBEXHLevel1 4 6" xfId="34867"/>
    <cellStyle name="SAPBEXHLevel1 4 6 2" xfId="34868"/>
    <cellStyle name="SAPBEXHLevel1 4 6 2 2" xfId="34869"/>
    <cellStyle name="SAPBEXHLevel1 4 6 2 2 2" xfId="34870"/>
    <cellStyle name="SAPBEXHLevel1 4 6 2 3" xfId="34871"/>
    <cellStyle name="SAPBEXHLevel1 4 6 2 3 2" xfId="34872"/>
    <cellStyle name="SAPBEXHLevel1 4 6 2 4" xfId="34873"/>
    <cellStyle name="SAPBEXHLevel1 4 6 3" xfId="34874"/>
    <cellStyle name="SAPBEXHLevel1 4 6 3 2" xfId="34875"/>
    <cellStyle name="SAPBEXHLevel1 4 6 4" xfId="34876"/>
    <cellStyle name="SAPBEXHLevel1 4 6 4 2" xfId="34877"/>
    <cellStyle name="SAPBEXHLevel1 4 6 5" xfId="34878"/>
    <cellStyle name="SAPBEXHLevel1 4 7" xfId="34879"/>
    <cellStyle name="SAPBEXHLevel1 4 7 2" xfId="34880"/>
    <cellStyle name="SAPBEXHLevel1 4 7 2 2" xfId="34881"/>
    <cellStyle name="SAPBEXHLevel1 4 7 3" xfId="34882"/>
    <cellStyle name="SAPBEXHLevel1 4 7 3 2" xfId="34883"/>
    <cellStyle name="SAPBEXHLevel1 4 7 4" xfId="34884"/>
    <cellStyle name="SAPBEXHLevel1 4 8" xfId="34885"/>
    <cellStyle name="SAPBEXHLevel1 4 8 2" xfId="34886"/>
    <cellStyle name="SAPBEXHLevel1 4 9" xfId="34887"/>
    <cellStyle name="SAPBEXHLevel1 4 9 2" xfId="34888"/>
    <cellStyle name="SAPBEXHLevel1 5" xfId="886"/>
    <cellStyle name="SAPBEXHLevel1 5 10" xfId="34889"/>
    <cellStyle name="SAPBEXHLevel1 5 2" xfId="34890"/>
    <cellStyle name="SAPBEXHLevel1 5 2 2" xfId="34891"/>
    <cellStyle name="SAPBEXHLevel1 5 2 2 2" xfId="34892"/>
    <cellStyle name="SAPBEXHLevel1 5 2 2 2 2" xfId="34893"/>
    <cellStyle name="SAPBEXHLevel1 5 2 2 3" xfId="34894"/>
    <cellStyle name="SAPBEXHLevel1 5 2 2 3 2" xfId="34895"/>
    <cellStyle name="SAPBEXHLevel1 5 2 2 4" xfId="34896"/>
    <cellStyle name="SAPBEXHLevel1 5 2 3" xfId="34897"/>
    <cellStyle name="SAPBEXHLevel1 5 2 3 2" xfId="34898"/>
    <cellStyle name="SAPBEXHLevel1 5 2 4" xfId="34899"/>
    <cellStyle name="SAPBEXHLevel1 5 2 4 2" xfId="34900"/>
    <cellStyle name="SAPBEXHLevel1 5 2 5" xfId="34901"/>
    <cellStyle name="SAPBEXHLevel1 5 3" xfId="34902"/>
    <cellStyle name="SAPBEXHLevel1 5 3 2" xfId="34903"/>
    <cellStyle name="SAPBEXHLevel1 5 3 2 2" xfId="34904"/>
    <cellStyle name="SAPBEXHLevel1 5 3 2 2 2" xfId="34905"/>
    <cellStyle name="SAPBEXHLevel1 5 3 2 3" xfId="34906"/>
    <cellStyle name="SAPBEXHLevel1 5 3 2 3 2" xfId="34907"/>
    <cellStyle name="SAPBEXHLevel1 5 3 2 4" xfId="34908"/>
    <cellStyle name="SAPBEXHLevel1 5 3 3" xfId="34909"/>
    <cellStyle name="SAPBEXHLevel1 5 3 3 2" xfId="34910"/>
    <cellStyle name="SAPBEXHLevel1 5 3 4" xfId="34911"/>
    <cellStyle name="SAPBEXHLevel1 5 3 4 2" xfId="34912"/>
    <cellStyle name="SAPBEXHLevel1 5 3 5" xfId="34913"/>
    <cellStyle name="SAPBEXHLevel1 5 4" xfId="34914"/>
    <cellStyle name="SAPBEXHLevel1 5 4 2" xfId="34915"/>
    <cellStyle name="SAPBEXHLevel1 5 4 2 2" xfId="34916"/>
    <cellStyle name="SAPBEXHLevel1 5 4 2 2 2" xfId="34917"/>
    <cellStyle name="SAPBEXHLevel1 5 4 2 3" xfId="34918"/>
    <cellStyle name="SAPBEXHLevel1 5 4 2 3 2" xfId="34919"/>
    <cellStyle name="SAPBEXHLevel1 5 4 2 4" xfId="34920"/>
    <cellStyle name="SAPBEXHLevel1 5 4 3" xfId="34921"/>
    <cellStyle name="SAPBEXHLevel1 5 4 3 2" xfId="34922"/>
    <cellStyle name="SAPBEXHLevel1 5 4 4" xfId="34923"/>
    <cellStyle name="SAPBEXHLevel1 5 4 4 2" xfId="34924"/>
    <cellStyle name="SAPBEXHLevel1 5 4 5" xfId="34925"/>
    <cellStyle name="SAPBEXHLevel1 5 5" xfId="34926"/>
    <cellStyle name="SAPBEXHLevel1 5 5 2" xfId="34927"/>
    <cellStyle name="SAPBEXHLevel1 5 5 2 2" xfId="34928"/>
    <cellStyle name="SAPBEXHLevel1 5 5 2 2 2" xfId="34929"/>
    <cellStyle name="SAPBEXHLevel1 5 5 2 3" xfId="34930"/>
    <cellStyle name="SAPBEXHLevel1 5 5 2 3 2" xfId="34931"/>
    <cellStyle name="SAPBEXHLevel1 5 5 2 4" xfId="34932"/>
    <cellStyle name="SAPBEXHLevel1 5 5 3" xfId="34933"/>
    <cellStyle name="SAPBEXHLevel1 5 5 3 2" xfId="34934"/>
    <cellStyle name="SAPBEXHLevel1 5 5 4" xfId="34935"/>
    <cellStyle name="SAPBEXHLevel1 5 5 4 2" xfId="34936"/>
    <cellStyle name="SAPBEXHLevel1 5 5 5" xfId="34937"/>
    <cellStyle name="SAPBEXHLevel1 5 6" xfId="34938"/>
    <cellStyle name="SAPBEXHLevel1 5 6 2" xfId="34939"/>
    <cellStyle name="SAPBEXHLevel1 5 6 2 2" xfId="34940"/>
    <cellStyle name="SAPBEXHLevel1 5 6 2 2 2" xfId="34941"/>
    <cellStyle name="SAPBEXHLevel1 5 6 2 3" xfId="34942"/>
    <cellStyle name="SAPBEXHLevel1 5 6 2 3 2" xfId="34943"/>
    <cellStyle name="SAPBEXHLevel1 5 6 2 4" xfId="34944"/>
    <cellStyle name="SAPBEXHLevel1 5 6 3" xfId="34945"/>
    <cellStyle name="SAPBEXHLevel1 5 6 3 2" xfId="34946"/>
    <cellStyle name="SAPBEXHLevel1 5 6 4" xfId="34947"/>
    <cellStyle name="SAPBEXHLevel1 5 6 4 2" xfId="34948"/>
    <cellStyle name="SAPBEXHLevel1 5 6 5" xfId="34949"/>
    <cellStyle name="SAPBEXHLevel1 5 7" xfId="34950"/>
    <cellStyle name="SAPBEXHLevel1 5 7 2" xfId="34951"/>
    <cellStyle name="SAPBEXHLevel1 5 7 2 2" xfId="34952"/>
    <cellStyle name="SAPBEXHLevel1 5 7 3" xfId="34953"/>
    <cellStyle name="SAPBEXHLevel1 5 7 3 2" xfId="34954"/>
    <cellStyle name="SAPBEXHLevel1 5 7 4" xfId="34955"/>
    <cellStyle name="SAPBEXHLevel1 5 8" xfId="34956"/>
    <cellStyle name="SAPBEXHLevel1 5 8 2" xfId="34957"/>
    <cellStyle name="SAPBEXHLevel1 5 9" xfId="34958"/>
    <cellStyle name="SAPBEXHLevel1 5 9 2" xfId="34959"/>
    <cellStyle name="SAPBEXHLevel1 6" xfId="887"/>
    <cellStyle name="SAPBEXHLevel1 6 10" xfId="34960"/>
    <cellStyle name="SAPBEXHLevel1 6 2" xfId="34961"/>
    <cellStyle name="SAPBEXHLevel1 6 2 2" xfId="34962"/>
    <cellStyle name="SAPBEXHLevel1 6 2 2 2" xfId="34963"/>
    <cellStyle name="SAPBEXHLevel1 6 2 2 2 2" xfId="34964"/>
    <cellStyle name="SAPBEXHLevel1 6 2 2 3" xfId="34965"/>
    <cellStyle name="SAPBEXHLevel1 6 2 2 3 2" xfId="34966"/>
    <cellStyle name="SAPBEXHLevel1 6 2 2 4" xfId="34967"/>
    <cellStyle name="SAPBEXHLevel1 6 2 3" xfId="34968"/>
    <cellStyle name="SAPBEXHLevel1 6 2 3 2" xfId="34969"/>
    <cellStyle name="SAPBEXHLevel1 6 2 4" xfId="34970"/>
    <cellStyle name="SAPBEXHLevel1 6 2 4 2" xfId="34971"/>
    <cellStyle name="SAPBEXHLevel1 6 2 5" xfId="34972"/>
    <cellStyle name="SAPBEXHLevel1 6 3" xfId="34973"/>
    <cellStyle name="SAPBEXHLevel1 6 3 2" xfId="34974"/>
    <cellStyle name="SAPBEXHLevel1 6 3 2 2" xfId="34975"/>
    <cellStyle name="SAPBEXHLevel1 6 3 2 2 2" xfId="34976"/>
    <cellStyle name="SAPBEXHLevel1 6 3 2 3" xfId="34977"/>
    <cellStyle name="SAPBEXHLevel1 6 3 2 3 2" xfId="34978"/>
    <cellStyle name="SAPBEXHLevel1 6 3 2 4" xfId="34979"/>
    <cellStyle name="SAPBEXHLevel1 6 3 3" xfId="34980"/>
    <cellStyle name="SAPBEXHLevel1 6 3 3 2" xfId="34981"/>
    <cellStyle name="SAPBEXHLevel1 6 3 4" xfId="34982"/>
    <cellStyle name="SAPBEXHLevel1 6 3 4 2" xfId="34983"/>
    <cellStyle name="SAPBEXHLevel1 6 3 5" xfId="34984"/>
    <cellStyle name="SAPBEXHLevel1 6 4" xfId="34985"/>
    <cellStyle name="SAPBEXHLevel1 6 4 2" xfId="34986"/>
    <cellStyle name="SAPBEXHLevel1 6 4 2 2" xfId="34987"/>
    <cellStyle name="SAPBEXHLevel1 6 4 2 2 2" xfId="34988"/>
    <cellStyle name="SAPBEXHLevel1 6 4 2 3" xfId="34989"/>
    <cellStyle name="SAPBEXHLevel1 6 4 2 3 2" xfId="34990"/>
    <cellStyle name="SAPBEXHLevel1 6 4 2 4" xfId="34991"/>
    <cellStyle name="SAPBEXHLevel1 6 4 3" xfId="34992"/>
    <cellStyle name="SAPBEXHLevel1 6 4 3 2" xfId="34993"/>
    <cellStyle name="SAPBEXHLevel1 6 4 4" xfId="34994"/>
    <cellStyle name="SAPBEXHLevel1 6 4 4 2" xfId="34995"/>
    <cellStyle name="SAPBEXHLevel1 6 4 5" xfId="34996"/>
    <cellStyle name="SAPBEXHLevel1 6 5" xfId="34997"/>
    <cellStyle name="SAPBEXHLevel1 6 5 2" xfId="34998"/>
    <cellStyle name="SAPBEXHLevel1 6 5 2 2" xfId="34999"/>
    <cellStyle name="SAPBEXHLevel1 6 5 2 2 2" xfId="35000"/>
    <cellStyle name="SAPBEXHLevel1 6 5 2 3" xfId="35001"/>
    <cellStyle name="SAPBEXHLevel1 6 5 2 3 2" xfId="35002"/>
    <cellStyle name="SAPBEXHLevel1 6 5 2 4" xfId="35003"/>
    <cellStyle name="SAPBEXHLevel1 6 5 3" xfId="35004"/>
    <cellStyle name="SAPBEXHLevel1 6 5 3 2" xfId="35005"/>
    <cellStyle name="SAPBEXHLevel1 6 5 4" xfId="35006"/>
    <cellStyle name="SAPBEXHLevel1 6 5 4 2" xfId="35007"/>
    <cellStyle name="SAPBEXHLevel1 6 5 5" xfId="35008"/>
    <cellStyle name="SAPBEXHLevel1 6 6" xfId="35009"/>
    <cellStyle name="SAPBEXHLevel1 6 6 2" xfId="35010"/>
    <cellStyle name="SAPBEXHLevel1 6 6 2 2" xfId="35011"/>
    <cellStyle name="SAPBEXHLevel1 6 6 2 2 2" xfId="35012"/>
    <cellStyle name="SAPBEXHLevel1 6 6 2 3" xfId="35013"/>
    <cellStyle name="SAPBEXHLevel1 6 6 2 3 2" xfId="35014"/>
    <cellStyle name="SAPBEXHLevel1 6 6 2 4" xfId="35015"/>
    <cellStyle name="SAPBEXHLevel1 6 6 3" xfId="35016"/>
    <cellStyle name="SAPBEXHLevel1 6 6 3 2" xfId="35017"/>
    <cellStyle name="SAPBEXHLevel1 6 6 4" xfId="35018"/>
    <cellStyle name="SAPBEXHLevel1 6 6 4 2" xfId="35019"/>
    <cellStyle name="SAPBEXHLevel1 6 6 5" xfId="35020"/>
    <cellStyle name="SAPBEXHLevel1 6 7" xfId="35021"/>
    <cellStyle name="SAPBEXHLevel1 6 7 2" xfId="35022"/>
    <cellStyle name="SAPBEXHLevel1 6 7 2 2" xfId="35023"/>
    <cellStyle name="SAPBEXHLevel1 6 7 3" xfId="35024"/>
    <cellStyle name="SAPBEXHLevel1 6 7 3 2" xfId="35025"/>
    <cellStyle name="SAPBEXHLevel1 6 7 4" xfId="35026"/>
    <cellStyle name="SAPBEXHLevel1 6 8" xfId="35027"/>
    <cellStyle name="SAPBEXHLevel1 6 8 2" xfId="35028"/>
    <cellStyle name="SAPBEXHLevel1 6 9" xfId="35029"/>
    <cellStyle name="SAPBEXHLevel1 6 9 2" xfId="35030"/>
    <cellStyle name="SAPBEXHLevel1 7" xfId="35031"/>
    <cellStyle name="SAPBEXHLevel1 7 2" xfId="35032"/>
    <cellStyle name="SAPBEXHLevel1 7 2 2" xfId="35033"/>
    <cellStyle name="SAPBEXHLevel1 7 2 2 2" xfId="35034"/>
    <cellStyle name="SAPBEXHLevel1 7 2 3" xfId="35035"/>
    <cellStyle name="SAPBEXHLevel1 7 2 3 2" xfId="35036"/>
    <cellStyle name="SAPBEXHLevel1 7 2 4" xfId="35037"/>
    <cellStyle name="SAPBEXHLevel1 7 3" xfId="35038"/>
    <cellStyle name="SAPBEXHLevel1 7 3 2" xfId="35039"/>
    <cellStyle name="SAPBEXHLevel1 7 4" xfId="35040"/>
    <cellStyle name="SAPBEXHLevel1 7 4 2" xfId="35041"/>
    <cellStyle name="SAPBEXHLevel1 7 5" xfId="35042"/>
    <cellStyle name="SAPBEXHLevel1 8" xfId="35043"/>
    <cellStyle name="SAPBEXHLevel1 8 2" xfId="35044"/>
    <cellStyle name="SAPBEXHLevel1 8 2 2" xfId="35045"/>
    <cellStyle name="SAPBEXHLevel1 8 2 2 2" xfId="35046"/>
    <cellStyle name="SAPBEXHLevel1 8 2 3" xfId="35047"/>
    <cellStyle name="SAPBEXHLevel1 8 2 3 2" xfId="35048"/>
    <cellStyle name="SAPBEXHLevel1 8 2 4" xfId="35049"/>
    <cellStyle name="SAPBEXHLevel1 8 3" xfId="35050"/>
    <cellStyle name="SAPBEXHLevel1 8 3 2" xfId="35051"/>
    <cellStyle name="SAPBEXHLevel1 8 4" xfId="35052"/>
    <cellStyle name="SAPBEXHLevel1 8 4 2" xfId="35053"/>
    <cellStyle name="SAPBEXHLevel1 8 5" xfId="35054"/>
    <cellStyle name="SAPBEXHLevel1 9" xfId="35055"/>
    <cellStyle name="SAPBEXHLevel1 9 2" xfId="35056"/>
    <cellStyle name="SAPBEXHLevel1 9 2 2" xfId="35057"/>
    <cellStyle name="SAPBEXHLevel1 9 2 2 2" xfId="35058"/>
    <cellStyle name="SAPBEXHLevel1 9 2 3" xfId="35059"/>
    <cellStyle name="SAPBEXHLevel1 9 2 3 2" xfId="35060"/>
    <cellStyle name="SAPBEXHLevel1 9 2 4" xfId="35061"/>
    <cellStyle name="SAPBEXHLevel1 9 3" xfId="35062"/>
    <cellStyle name="SAPBEXHLevel1 9 3 2" xfId="35063"/>
    <cellStyle name="SAPBEXHLevel1 9 4" xfId="35064"/>
    <cellStyle name="SAPBEXHLevel1 9 4 2" xfId="35065"/>
    <cellStyle name="SAPBEXHLevel1 9 5" xfId="35066"/>
    <cellStyle name="SAPBEXHLevel1_PowerTax Deferred Activity Recon" xfId="888"/>
    <cellStyle name="SAPBEXHLevel1X" xfId="889"/>
    <cellStyle name="SAPBEXHLevel1X 10" xfId="35067"/>
    <cellStyle name="SAPBEXHLevel1X 10 2" xfId="35068"/>
    <cellStyle name="SAPBEXHLevel1X 10 2 2" xfId="35069"/>
    <cellStyle name="SAPBEXHLevel1X 10 2 2 2" xfId="35070"/>
    <cellStyle name="SAPBEXHLevel1X 10 2 3" xfId="35071"/>
    <cellStyle name="SAPBEXHLevel1X 10 2 3 2" xfId="35072"/>
    <cellStyle name="SAPBEXHLevel1X 10 2 4" xfId="35073"/>
    <cellStyle name="SAPBEXHLevel1X 10 3" xfId="35074"/>
    <cellStyle name="SAPBEXHLevel1X 10 3 2" xfId="35075"/>
    <cellStyle name="SAPBEXHLevel1X 10 4" xfId="35076"/>
    <cellStyle name="SAPBEXHLevel1X 10 4 2" xfId="35077"/>
    <cellStyle name="SAPBEXHLevel1X 10 5" xfId="35078"/>
    <cellStyle name="SAPBEXHLevel1X 11" xfId="35079"/>
    <cellStyle name="SAPBEXHLevel1X 11 2" xfId="35080"/>
    <cellStyle name="SAPBEXHLevel1X 11 2 2" xfId="35081"/>
    <cellStyle name="SAPBEXHLevel1X 11 3" xfId="35082"/>
    <cellStyle name="SAPBEXHLevel1X 11 3 2" xfId="35083"/>
    <cellStyle name="SAPBEXHLevel1X 11 4" xfId="35084"/>
    <cellStyle name="SAPBEXHLevel1X 12" xfId="35085"/>
    <cellStyle name="SAPBEXHLevel1X 12 2" xfId="35086"/>
    <cellStyle name="SAPBEXHLevel1X 12 2 2" xfId="35087"/>
    <cellStyle name="SAPBEXHLevel1X 12 3" xfId="35088"/>
    <cellStyle name="SAPBEXHLevel1X 12 3 2" xfId="35089"/>
    <cellStyle name="SAPBEXHLevel1X 12 4" xfId="35090"/>
    <cellStyle name="SAPBEXHLevel1X 13" xfId="35091"/>
    <cellStyle name="SAPBEXHLevel1X 13 2" xfId="35092"/>
    <cellStyle name="SAPBEXHLevel1X 13 2 2" xfId="35093"/>
    <cellStyle name="SAPBEXHLevel1X 13 3" xfId="35094"/>
    <cellStyle name="SAPBEXHLevel1X 13 3 2" xfId="35095"/>
    <cellStyle name="SAPBEXHLevel1X 13 4" xfId="35096"/>
    <cellStyle name="SAPBEXHLevel1X 14" xfId="35097"/>
    <cellStyle name="SAPBEXHLevel1X 14 2" xfId="35098"/>
    <cellStyle name="SAPBEXHLevel1X 14 2 2" xfId="35099"/>
    <cellStyle name="SAPBEXHLevel1X 14 3" xfId="35100"/>
    <cellStyle name="SAPBEXHLevel1X 14 3 2" xfId="35101"/>
    <cellStyle name="SAPBEXHLevel1X 14 4" xfId="35102"/>
    <cellStyle name="SAPBEXHLevel1X 15" xfId="35103"/>
    <cellStyle name="SAPBEXHLevel1X 15 2" xfId="35104"/>
    <cellStyle name="SAPBEXHLevel1X 15 2 2" xfId="35105"/>
    <cellStyle name="SAPBEXHLevel1X 15 3" xfId="35106"/>
    <cellStyle name="SAPBEXHLevel1X 15 3 2" xfId="35107"/>
    <cellStyle name="SAPBEXHLevel1X 15 4" xfId="35108"/>
    <cellStyle name="SAPBEXHLevel1X 16" xfId="35109"/>
    <cellStyle name="SAPBEXHLevel1X 16 2" xfId="35110"/>
    <cellStyle name="SAPBEXHLevel1X 16 2 2" xfId="35111"/>
    <cellStyle name="SAPBEXHLevel1X 16 3" xfId="35112"/>
    <cellStyle name="SAPBEXHLevel1X 17" xfId="35113"/>
    <cellStyle name="SAPBEXHLevel1X 17 2" xfId="35114"/>
    <cellStyle name="SAPBEXHLevel1X 17 2 2" xfId="35115"/>
    <cellStyle name="SAPBEXHLevel1X 17 3" xfId="35116"/>
    <cellStyle name="SAPBEXHLevel1X 18" xfId="35117"/>
    <cellStyle name="SAPBEXHLevel1X 18 2" xfId="35118"/>
    <cellStyle name="SAPBEXHLevel1X 18 2 2" xfId="35119"/>
    <cellStyle name="SAPBEXHLevel1X 18 3" xfId="35120"/>
    <cellStyle name="SAPBEXHLevel1X 19" xfId="35121"/>
    <cellStyle name="SAPBEXHLevel1X 19 2" xfId="35122"/>
    <cellStyle name="SAPBEXHLevel1X 2" xfId="890"/>
    <cellStyle name="SAPBEXHLevel1X 2 10" xfId="35123"/>
    <cellStyle name="SAPBEXHLevel1X 2 10 2" xfId="35124"/>
    <cellStyle name="SAPBEXHLevel1X 2 10 2 2" xfId="35125"/>
    <cellStyle name="SAPBEXHLevel1X 2 10 3" xfId="35126"/>
    <cellStyle name="SAPBEXHLevel1X 2 10 3 2" xfId="35127"/>
    <cellStyle name="SAPBEXHLevel1X 2 10 4" xfId="35128"/>
    <cellStyle name="SAPBEXHLevel1X 2 11" xfId="35129"/>
    <cellStyle name="SAPBEXHLevel1X 2 11 2" xfId="35130"/>
    <cellStyle name="SAPBEXHLevel1X 2 11 2 2" xfId="35131"/>
    <cellStyle name="SAPBEXHLevel1X 2 11 3" xfId="35132"/>
    <cellStyle name="SAPBEXHLevel1X 2 11 3 2" xfId="35133"/>
    <cellStyle name="SAPBEXHLevel1X 2 11 4" xfId="35134"/>
    <cellStyle name="SAPBEXHLevel1X 2 12" xfId="35135"/>
    <cellStyle name="SAPBEXHLevel1X 2 12 2" xfId="35136"/>
    <cellStyle name="SAPBEXHLevel1X 2 12 2 2" xfId="35137"/>
    <cellStyle name="SAPBEXHLevel1X 2 12 3" xfId="35138"/>
    <cellStyle name="SAPBEXHLevel1X 2 12 3 2" xfId="35139"/>
    <cellStyle name="SAPBEXHLevel1X 2 12 4" xfId="35140"/>
    <cellStyle name="SAPBEXHLevel1X 2 13" xfId="35141"/>
    <cellStyle name="SAPBEXHLevel1X 2 13 2" xfId="35142"/>
    <cellStyle name="SAPBEXHLevel1X 2 13 2 2" xfId="35143"/>
    <cellStyle name="SAPBEXHLevel1X 2 13 3" xfId="35144"/>
    <cellStyle name="SAPBEXHLevel1X 2 13 3 2" xfId="35145"/>
    <cellStyle name="SAPBEXHLevel1X 2 13 4" xfId="35146"/>
    <cellStyle name="SAPBEXHLevel1X 2 14" xfId="35147"/>
    <cellStyle name="SAPBEXHLevel1X 2 14 2" xfId="35148"/>
    <cellStyle name="SAPBEXHLevel1X 2 14 2 2" xfId="35149"/>
    <cellStyle name="SAPBEXHLevel1X 2 14 3" xfId="35150"/>
    <cellStyle name="SAPBEXHLevel1X 2 14 3 2" xfId="35151"/>
    <cellStyle name="SAPBEXHLevel1X 2 14 4" xfId="35152"/>
    <cellStyle name="SAPBEXHLevel1X 2 15" xfId="35153"/>
    <cellStyle name="SAPBEXHLevel1X 2 15 2" xfId="35154"/>
    <cellStyle name="SAPBEXHLevel1X 2 15 2 2" xfId="35155"/>
    <cellStyle name="SAPBEXHLevel1X 2 15 3" xfId="35156"/>
    <cellStyle name="SAPBEXHLevel1X 2 16" xfId="35157"/>
    <cellStyle name="SAPBEXHLevel1X 2 16 2" xfId="35158"/>
    <cellStyle name="SAPBEXHLevel1X 2 16 2 2" xfId="35159"/>
    <cellStyle name="SAPBEXHLevel1X 2 16 3" xfId="35160"/>
    <cellStyle name="SAPBEXHLevel1X 2 17" xfId="35161"/>
    <cellStyle name="SAPBEXHLevel1X 2 17 2" xfId="35162"/>
    <cellStyle name="SAPBEXHLevel1X 2 17 2 2" xfId="35163"/>
    <cellStyle name="SAPBEXHLevel1X 2 17 3" xfId="35164"/>
    <cellStyle name="SAPBEXHLevel1X 2 18" xfId="35165"/>
    <cellStyle name="SAPBEXHLevel1X 2 18 2" xfId="35166"/>
    <cellStyle name="SAPBEXHLevel1X 2 19" xfId="35167"/>
    <cellStyle name="SAPBEXHLevel1X 2 19 2" xfId="35168"/>
    <cellStyle name="SAPBEXHLevel1X 2 2" xfId="35169"/>
    <cellStyle name="SAPBEXHLevel1X 2 2 10" xfId="35170"/>
    <cellStyle name="SAPBEXHLevel1X 2 2 10 2" xfId="35171"/>
    <cellStyle name="SAPBEXHLevel1X 2 2 10 2 2" xfId="35172"/>
    <cellStyle name="SAPBEXHLevel1X 2 2 10 3" xfId="35173"/>
    <cellStyle name="SAPBEXHLevel1X 2 2 10 3 2" xfId="35174"/>
    <cellStyle name="SAPBEXHLevel1X 2 2 10 4" xfId="35175"/>
    <cellStyle name="SAPBEXHLevel1X 2 2 11" xfId="35176"/>
    <cellStyle name="SAPBEXHLevel1X 2 2 11 2" xfId="35177"/>
    <cellStyle name="SAPBEXHLevel1X 2 2 12" xfId="35178"/>
    <cellStyle name="SAPBEXHLevel1X 2 2 12 2" xfId="35179"/>
    <cellStyle name="SAPBEXHLevel1X 2 2 13" xfId="35180"/>
    <cellStyle name="SAPBEXHLevel1X 2 2 2" xfId="35181"/>
    <cellStyle name="SAPBEXHLevel1X 2 2 2 10" xfId="35182"/>
    <cellStyle name="SAPBEXHLevel1X 2 2 2 2" xfId="35183"/>
    <cellStyle name="SAPBEXHLevel1X 2 2 2 2 2" xfId="35184"/>
    <cellStyle name="SAPBEXHLevel1X 2 2 2 2 2 2" xfId="35185"/>
    <cellStyle name="SAPBEXHLevel1X 2 2 2 2 2 2 2" xfId="35186"/>
    <cellStyle name="SAPBEXHLevel1X 2 2 2 2 2 3" xfId="35187"/>
    <cellStyle name="SAPBEXHLevel1X 2 2 2 2 2 3 2" xfId="35188"/>
    <cellStyle name="SAPBEXHLevel1X 2 2 2 2 2 4" xfId="35189"/>
    <cellStyle name="SAPBEXHLevel1X 2 2 2 2 3" xfId="35190"/>
    <cellStyle name="SAPBEXHLevel1X 2 2 2 2 3 2" xfId="35191"/>
    <cellStyle name="SAPBEXHLevel1X 2 2 2 2 4" xfId="35192"/>
    <cellStyle name="SAPBEXHLevel1X 2 2 2 2 4 2" xfId="35193"/>
    <cellStyle name="SAPBEXHLevel1X 2 2 2 2 5" xfId="35194"/>
    <cellStyle name="SAPBEXHLevel1X 2 2 2 3" xfId="35195"/>
    <cellStyle name="SAPBEXHLevel1X 2 2 2 3 2" xfId="35196"/>
    <cellStyle name="SAPBEXHLevel1X 2 2 2 3 2 2" xfId="35197"/>
    <cellStyle name="SAPBEXHLevel1X 2 2 2 3 2 2 2" xfId="35198"/>
    <cellStyle name="SAPBEXHLevel1X 2 2 2 3 2 3" xfId="35199"/>
    <cellStyle name="SAPBEXHLevel1X 2 2 2 3 2 3 2" xfId="35200"/>
    <cellStyle name="SAPBEXHLevel1X 2 2 2 3 2 4" xfId="35201"/>
    <cellStyle name="SAPBEXHLevel1X 2 2 2 3 3" xfId="35202"/>
    <cellStyle name="SAPBEXHLevel1X 2 2 2 3 3 2" xfId="35203"/>
    <cellStyle name="SAPBEXHLevel1X 2 2 2 3 4" xfId="35204"/>
    <cellStyle name="SAPBEXHLevel1X 2 2 2 3 4 2" xfId="35205"/>
    <cellStyle name="SAPBEXHLevel1X 2 2 2 3 5" xfId="35206"/>
    <cellStyle name="SAPBEXHLevel1X 2 2 2 4" xfId="35207"/>
    <cellStyle name="SAPBEXHLevel1X 2 2 2 4 2" xfId="35208"/>
    <cellStyle name="SAPBEXHLevel1X 2 2 2 4 2 2" xfId="35209"/>
    <cellStyle name="SAPBEXHLevel1X 2 2 2 4 2 2 2" xfId="35210"/>
    <cellStyle name="SAPBEXHLevel1X 2 2 2 4 2 3" xfId="35211"/>
    <cellStyle name="SAPBEXHLevel1X 2 2 2 4 2 3 2" xfId="35212"/>
    <cellStyle name="SAPBEXHLevel1X 2 2 2 4 2 4" xfId="35213"/>
    <cellStyle name="SAPBEXHLevel1X 2 2 2 4 3" xfId="35214"/>
    <cellStyle name="SAPBEXHLevel1X 2 2 2 4 3 2" xfId="35215"/>
    <cellStyle name="SAPBEXHLevel1X 2 2 2 4 4" xfId="35216"/>
    <cellStyle name="SAPBEXHLevel1X 2 2 2 4 4 2" xfId="35217"/>
    <cellStyle name="SAPBEXHLevel1X 2 2 2 4 5" xfId="35218"/>
    <cellStyle name="SAPBEXHLevel1X 2 2 2 5" xfId="35219"/>
    <cellStyle name="SAPBEXHLevel1X 2 2 2 5 2" xfId="35220"/>
    <cellStyle name="SAPBEXHLevel1X 2 2 2 5 2 2" xfId="35221"/>
    <cellStyle name="SAPBEXHLevel1X 2 2 2 5 2 2 2" xfId="35222"/>
    <cellStyle name="SAPBEXHLevel1X 2 2 2 5 2 3" xfId="35223"/>
    <cellStyle name="SAPBEXHLevel1X 2 2 2 5 2 3 2" xfId="35224"/>
    <cellStyle name="SAPBEXHLevel1X 2 2 2 5 2 4" xfId="35225"/>
    <cellStyle name="SAPBEXHLevel1X 2 2 2 5 3" xfId="35226"/>
    <cellStyle name="SAPBEXHLevel1X 2 2 2 5 3 2" xfId="35227"/>
    <cellStyle name="SAPBEXHLevel1X 2 2 2 5 4" xfId="35228"/>
    <cellStyle name="SAPBEXHLevel1X 2 2 2 5 4 2" xfId="35229"/>
    <cellStyle name="SAPBEXHLevel1X 2 2 2 5 5" xfId="35230"/>
    <cellStyle name="SAPBEXHLevel1X 2 2 2 6" xfId="35231"/>
    <cellStyle name="SAPBEXHLevel1X 2 2 2 6 2" xfId="35232"/>
    <cellStyle name="SAPBEXHLevel1X 2 2 2 6 2 2" xfId="35233"/>
    <cellStyle name="SAPBEXHLevel1X 2 2 2 6 2 2 2" xfId="35234"/>
    <cellStyle name="SAPBEXHLevel1X 2 2 2 6 2 3" xfId="35235"/>
    <cellStyle name="SAPBEXHLevel1X 2 2 2 6 2 3 2" xfId="35236"/>
    <cellStyle name="SAPBEXHLevel1X 2 2 2 6 2 4" xfId="35237"/>
    <cellStyle name="SAPBEXHLevel1X 2 2 2 6 3" xfId="35238"/>
    <cellStyle name="SAPBEXHLevel1X 2 2 2 6 3 2" xfId="35239"/>
    <cellStyle name="SAPBEXHLevel1X 2 2 2 6 4" xfId="35240"/>
    <cellStyle name="SAPBEXHLevel1X 2 2 2 6 4 2" xfId="35241"/>
    <cellStyle name="SAPBEXHLevel1X 2 2 2 6 5" xfId="35242"/>
    <cellStyle name="SAPBEXHLevel1X 2 2 2 7" xfId="35243"/>
    <cellStyle name="SAPBEXHLevel1X 2 2 2 7 2" xfId="35244"/>
    <cellStyle name="SAPBEXHLevel1X 2 2 2 7 2 2" xfId="35245"/>
    <cellStyle name="SAPBEXHLevel1X 2 2 2 7 3" xfId="35246"/>
    <cellStyle name="SAPBEXHLevel1X 2 2 2 7 3 2" xfId="35247"/>
    <cellStyle name="SAPBEXHLevel1X 2 2 2 7 4" xfId="35248"/>
    <cellStyle name="SAPBEXHLevel1X 2 2 2 8" xfId="35249"/>
    <cellStyle name="SAPBEXHLevel1X 2 2 2 8 2" xfId="35250"/>
    <cellStyle name="SAPBEXHLevel1X 2 2 2 9" xfId="35251"/>
    <cellStyle name="SAPBEXHLevel1X 2 2 2 9 2" xfId="35252"/>
    <cellStyle name="SAPBEXHLevel1X 2 2 3" xfId="35253"/>
    <cellStyle name="SAPBEXHLevel1X 2 2 3 10" xfId="35254"/>
    <cellStyle name="SAPBEXHLevel1X 2 2 3 2" xfId="35255"/>
    <cellStyle name="SAPBEXHLevel1X 2 2 3 2 2" xfId="35256"/>
    <cellStyle name="SAPBEXHLevel1X 2 2 3 2 2 2" xfId="35257"/>
    <cellStyle name="SAPBEXHLevel1X 2 2 3 2 2 2 2" xfId="35258"/>
    <cellStyle name="SAPBEXHLevel1X 2 2 3 2 2 3" xfId="35259"/>
    <cellStyle name="SAPBEXHLevel1X 2 2 3 2 2 3 2" xfId="35260"/>
    <cellStyle name="SAPBEXHLevel1X 2 2 3 2 2 4" xfId="35261"/>
    <cellStyle name="SAPBEXHLevel1X 2 2 3 2 3" xfId="35262"/>
    <cellStyle name="SAPBEXHLevel1X 2 2 3 2 3 2" xfId="35263"/>
    <cellStyle name="SAPBEXHLevel1X 2 2 3 2 4" xfId="35264"/>
    <cellStyle name="SAPBEXHLevel1X 2 2 3 2 4 2" xfId="35265"/>
    <cellStyle name="SAPBEXHLevel1X 2 2 3 2 5" xfId="35266"/>
    <cellStyle name="SAPBEXHLevel1X 2 2 3 3" xfId="35267"/>
    <cellStyle name="SAPBEXHLevel1X 2 2 3 3 2" xfId="35268"/>
    <cellStyle name="SAPBEXHLevel1X 2 2 3 3 2 2" xfId="35269"/>
    <cellStyle name="SAPBEXHLevel1X 2 2 3 3 2 2 2" xfId="35270"/>
    <cellStyle name="SAPBEXHLevel1X 2 2 3 3 2 3" xfId="35271"/>
    <cellStyle name="SAPBEXHLevel1X 2 2 3 3 2 3 2" xfId="35272"/>
    <cellStyle name="SAPBEXHLevel1X 2 2 3 3 2 4" xfId="35273"/>
    <cellStyle name="SAPBEXHLevel1X 2 2 3 3 3" xfId="35274"/>
    <cellStyle name="SAPBEXHLevel1X 2 2 3 3 3 2" xfId="35275"/>
    <cellStyle name="SAPBEXHLevel1X 2 2 3 3 4" xfId="35276"/>
    <cellStyle name="SAPBEXHLevel1X 2 2 3 3 4 2" xfId="35277"/>
    <cellStyle name="SAPBEXHLevel1X 2 2 3 3 5" xfId="35278"/>
    <cellStyle name="SAPBEXHLevel1X 2 2 3 4" xfId="35279"/>
    <cellStyle name="SAPBEXHLevel1X 2 2 3 4 2" xfId="35280"/>
    <cellStyle name="SAPBEXHLevel1X 2 2 3 4 2 2" xfId="35281"/>
    <cellStyle name="SAPBEXHLevel1X 2 2 3 4 2 2 2" xfId="35282"/>
    <cellStyle name="SAPBEXHLevel1X 2 2 3 4 2 3" xfId="35283"/>
    <cellStyle name="SAPBEXHLevel1X 2 2 3 4 2 3 2" xfId="35284"/>
    <cellStyle name="SAPBEXHLevel1X 2 2 3 4 2 4" xfId="35285"/>
    <cellStyle name="SAPBEXHLevel1X 2 2 3 4 3" xfId="35286"/>
    <cellStyle name="SAPBEXHLevel1X 2 2 3 4 3 2" xfId="35287"/>
    <cellStyle name="SAPBEXHLevel1X 2 2 3 4 4" xfId="35288"/>
    <cellStyle name="SAPBEXHLevel1X 2 2 3 4 4 2" xfId="35289"/>
    <cellStyle name="SAPBEXHLevel1X 2 2 3 4 5" xfId="35290"/>
    <cellStyle name="SAPBEXHLevel1X 2 2 3 5" xfId="35291"/>
    <cellStyle name="SAPBEXHLevel1X 2 2 3 5 2" xfId="35292"/>
    <cellStyle name="SAPBEXHLevel1X 2 2 3 5 2 2" xfId="35293"/>
    <cellStyle name="SAPBEXHLevel1X 2 2 3 5 2 2 2" xfId="35294"/>
    <cellStyle name="SAPBEXHLevel1X 2 2 3 5 2 3" xfId="35295"/>
    <cellStyle name="SAPBEXHLevel1X 2 2 3 5 2 3 2" xfId="35296"/>
    <cellStyle name="SAPBEXHLevel1X 2 2 3 5 2 4" xfId="35297"/>
    <cellStyle name="SAPBEXHLevel1X 2 2 3 5 3" xfId="35298"/>
    <cellStyle name="SAPBEXHLevel1X 2 2 3 5 3 2" xfId="35299"/>
    <cellStyle name="SAPBEXHLevel1X 2 2 3 5 4" xfId="35300"/>
    <cellStyle name="SAPBEXHLevel1X 2 2 3 5 4 2" xfId="35301"/>
    <cellStyle name="SAPBEXHLevel1X 2 2 3 5 5" xfId="35302"/>
    <cellStyle name="SAPBEXHLevel1X 2 2 3 6" xfId="35303"/>
    <cellStyle name="SAPBEXHLevel1X 2 2 3 6 2" xfId="35304"/>
    <cellStyle name="SAPBEXHLevel1X 2 2 3 6 2 2" xfId="35305"/>
    <cellStyle name="SAPBEXHLevel1X 2 2 3 6 2 2 2" xfId="35306"/>
    <cellStyle name="SAPBEXHLevel1X 2 2 3 6 2 3" xfId="35307"/>
    <cellStyle name="SAPBEXHLevel1X 2 2 3 6 2 3 2" xfId="35308"/>
    <cellStyle name="SAPBEXHLevel1X 2 2 3 6 2 4" xfId="35309"/>
    <cellStyle name="SAPBEXHLevel1X 2 2 3 6 3" xfId="35310"/>
    <cellStyle name="SAPBEXHLevel1X 2 2 3 6 3 2" xfId="35311"/>
    <cellStyle name="SAPBEXHLevel1X 2 2 3 6 4" xfId="35312"/>
    <cellStyle name="SAPBEXHLevel1X 2 2 3 6 4 2" xfId="35313"/>
    <cellStyle name="SAPBEXHLevel1X 2 2 3 6 5" xfId="35314"/>
    <cellStyle name="SAPBEXHLevel1X 2 2 3 7" xfId="35315"/>
    <cellStyle name="SAPBEXHLevel1X 2 2 3 7 2" xfId="35316"/>
    <cellStyle name="SAPBEXHLevel1X 2 2 3 7 2 2" xfId="35317"/>
    <cellStyle name="SAPBEXHLevel1X 2 2 3 7 3" xfId="35318"/>
    <cellStyle name="SAPBEXHLevel1X 2 2 3 7 3 2" xfId="35319"/>
    <cellStyle name="SAPBEXHLevel1X 2 2 3 7 4" xfId="35320"/>
    <cellStyle name="SAPBEXHLevel1X 2 2 3 8" xfId="35321"/>
    <cellStyle name="SAPBEXHLevel1X 2 2 3 8 2" xfId="35322"/>
    <cellStyle name="SAPBEXHLevel1X 2 2 3 9" xfId="35323"/>
    <cellStyle name="SAPBEXHLevel1X 2 2 3 9 2" xfId="35324"/>
    <cellStyle name="SAPBEXHLevel1X 2 2 4" xfId="35325"/>
    <cellStyle name="SAPBEXHLevel1X 2 2 4 10" xfId="35326"/>
    <cellStyle name="SAPBEXHLevel1X 2 2 4 2" xfId="35327"/>
    <cellStyle name="SAPBEXHLevel1X 2 2 4 2 2" xfId="35328"/>
    <cellStyle name="SAPBEXHLevel1X 2 2 4 2 2 2" xfId="35329"/>
    <cellStyle name="SAPBEXHLevel1X 2 2 4 2 2 2 2" xfId="35330"/>
    <cellStyle name="SAPBEXHLevel1X 2 2 4 2 2 3" xfId="35331"/>
    <cellStyle name="SAPBEXHLevel1X 2 2 4 2 2 3 2" xfId="35332"/>
    <cellStyle name="SAPBEXHLevel1X 2 2 4 2 2 4" xfId="35333"/>
    <cellStyle name="SAPBEXHLevel1X 2 2 4 2 3" xfId="35334"/>
    <cellStyle name="SAPBEXHLevel1X 2 2 4 2 3 2" xfId="35335"/>
    <cellStyle name="SAPBEXHLevel1X 2 2 4 2 4" xfId="35336"/>
    <cellStyle name="SAPBEXHLevel1X 2 2 4 2 4 2" xfId="35337"/>
    <cellStyle name="SAPBEXHLevel1X 2 2 4 2 5" xfId="35338"/>
    <cellStyle name="SAPBEXHLevel1X 2 2 4 3" xfId="35339"/>
    <cellStyle name="SAPBEXHLevel1X 2 2 4 3 2" xfId="35340"/>
    <cellStyle name="SAPBEXHLevel1X 2 2 4 3 2 2" xfId="35341"/>
    <cellStyle name="SAPBEXHLevel1X 2 2 4 3 2 2 2" xfId="35342"/>
    <cellStyle name="SAPBEXHLevel1X 2 2 4 3 2 3" xfId="35343"/>
    <cellStyle name="SAPBEXHLevel1X 2 2 4 3 2 3 2" xfId="35344"/>
    <cellStyle name="SAPBEXHLevel1X 2 2 4 3 2 4" xfId="35345"/>
    <cellStyle name="SAPBEXHLevel1X 2 2 4 3 3" xfId="35346"/>
    <cellStyle name="SAPBEXHLevel1X 2 2 4 3 3 2" xfId="35347"/>
    <cellStyle name="SAPBEXHLevel1X 2 2 4 3 4" xfId="35348"/>
    <cellStyle name="SAPBEXHLevel1X 2 2 4 3 4 2" xfId="35349"/>
    <cellStyle name="SAPBEXHLevel1X 2 2 4 3 5" xfId="35350"/>
    <cellStyle name="SAPBEXHLevel1X 2 2 4 4" xfId="35351"/>
    <cellStyle name="SAPBEXHLevel1X 2 2 4 4 2" xfId="35352"/>
    <cellStyle name="SAPBEXHLevel1X 2 2 4 4 2 2" xfId="35353"/>
    <cellStyle name="SAPBEXHLevel1X 2 2 4 4 2 2 2" xfId="35354"/>
    <cellStyle name="SAPBEXHLevel1X 2 2 4 4 2 3" xfId="35355"/>
    <cellStyle name="SAPBEXHLevel1X 2 2 4 4 2 3 2" xfId="35356"/>
    <cellStyle name="SAPBEXHLevel1X 2 2 4 4 2 4" xfId="35357"/>
    <cellStyle name="SAPBEXHLevel1X 2 2 4 4 3" xfId="35358"/>
    <cellStyle name="SAPBEXHLevel1X 2 2 4 4 3 2" xfId="35359"/>
    <cellStyle name="SAPBEXHLevel1X 2 2 4 4 4" xfId="35360"/>
    <cellStyle name="SAPBEXHLevel1X 2 2 4 4 4 2" xfId="35361"/>
    <cellStyle name="SAPBEXHLevel1X 2 2 4 4 5" xfId="35362"/>
    <cellStyle name="SAPBEXHLevel1X 2 2 4 5" xfId="35363"/>
    <cellStyle name="SAPBEXHLevel1X 2 2 4 5 2" xfId="35364"/>
    <cellStyle name="SAPBEXHLevel1X 2 2 4 5 2 2" xfId="35365"/>
    <cellStyle name="SAPBEXHLevel1X 2 2 4 5 2 2 2" xfId="35366"/>
    <cellStyle name="SAPBEXHLevel1X 2 2 4 5 2 3" xfId="35367"/>
    <cellStyle name="SAPBEXHLevel1X 2 2 4 5 2 3 2" xfId="35368"/>
    <cellStyle name="SAPBEXHLevel1X 2 2 4 5 2 4" xfId="35369"/>
    <cellStyle name="SAPBEXHLevel1X 2 2 4 5 3" xfId="35370"/>
    <cellStyle name="SAPBEXHLevel1X 2 2 4 5 3 2" xfId="35371"/>
    <cellStyle name="SAPBEXHLevel1X 2 2 4 5 4" xfId="35372"/>
    <cellStyle name="SAPBEXHLevel1X 2 2 4 5 4 2" xfId="35373"/>
    <cellStyle name="SAPBEXHLevel1X 2 2 4 5 5" xfId="35374"/>
    <cellStyle name="SAPBEXHLevel1X 2 2 4 6" xfId="35375"/>
    <cellStyle name="SAPBEXHLevel1X 2 2 4 6 2" xfId="35376"/>
    <cellStyle name="SAPBEXHLevel1X 2 2 4 6 2 2" xfId="35377"/>
    <cellStyle name="SAPBEXHLevel1X 2 2 4 6 2 2 2" xfId="35378"/>
    <cellStyle name="SAPBEXHLevel1X 2 2 4 6 2 3" xfId="35379"/>
    <cellStyle name="SAPBEXHLevel1X 2 2 4 6 2 3 2" xfId="35380"/>
    <cellStyle name="SAPBEXHLevel1X 2 2 4 6 2 4" xfId="35381"/>
    <cellStyle name="SAPBEXHLevel1X 2 2 4 6 3" xfId="35382"/>
    <cellStyle name="SAPBEXHLevel1X 2 2 4 6 3 2" xfId="35383"/>
    <cellStyle name="SAPBEXHLevel1X 2 2 4 6 4" xfId="35384"/>
    <cellStyle name="SAPBEXHLevel1X 2 2 4 6 4 2" xfId="35385"/>
    <cellStyle name="SAPBEXHLevel1X 2 2 4 6 5" xfId="35386"/>
    <cellStyle name="SAPBEXHLevel1X 2 2 4 7" xfId="35387"/>
    <cellStyle name="SAPBEXHLevel1X 2 2 4 7 2" xfId="35388"/>
    <cellStyle name="SAPBEXHLevel1X 2 2 4 7 2 2" xfId="35389"/>
    <cellStyle name="SAPBEXHLevel1X 2 2 4 7 3" xfId="35390"/>
    <cellStyle name="SAPBEXHLevel1X 2 2 4 7 3 2" xfId="35391"/>
    <cellStyle name="SAPBEXHLevel1X 2 2 4 7 4" xfId="35392"/>
    <cellStyle name="SAPBEXHLevel1X 2 2 4 8" xfId="35393"/>
    <cellStyle name="SAPBEXHLevel1X 2 2 4 8 2" xfId="35394"/>
    <cellStyle name="SAPBEXHLevel1X 2 2 4 9" xfId="35395"/>
    <cellStyle name="SAPBEXHLevel1X 2 2 4 9 2" xfId="35396"/>
    <cellStyle name="SAPBEXHLevel1X 2 2 5" xfId="35397"/>
    <cellStyle name="SAPBEXHLevel1X 2 2 5 2" xfId="35398"/>
    <cellStyle name="SAPBEXHLevel1X 2 2 5 2 2" xfId="35399"/>
    <cellStyle name="SAPBEXHLevel1X 2 2 5 2 2 2" xfId="35400"/>
    <cellStyle name="SAPBEXHLevel1X 2 2 5 2 3" xfId="35401"/>
    <cellStyle name="SAPBEXHLevel1X 2 2 5 2 3 2" xfId="35402"/>
    <cellStyle name="SAPBEXHLevel1X 2 2 5 2 4" xfId="35403"/>
    <cellStyle name="SAPBEXHLevel1X 2 2 5 3" xfId="35404"/>
    <cellStyle name="SAPBEXHLevel1X 2 2 5 3 2" xfId="35405"/>
    <cellStyle name="SAPBEXHLevel1X 2 2 5 4" xfId="35406"/>
    <cellStyle name="SAPBEXHLevel1X 2 2 5 4 2" xfId="35407"/>
    <cellStyle name="SAPBEXHLevel1X 2 2 5 5" xfId="35408"/>
    <cellStyle name="SAPBEXHLevel1X 2 2 6" xfId="35409"/>
    <cellStyle name="SAPBEXHLevel1X 2 2 6 2" xfId="35410"/>
    <cellStyle name="SAPBEXHLevel1X 2 2 6 2 2" xfId="35411"/>
    <cellStyle name="SAPBEXHLevel1X 2 2 6 2 2 2" xfId="35412"/>
    <cellStyle name="SAPBEXHLevel1X 2 2 6 2 3" xfId="35413"/>
    <cellStyle name="SAPBEXHLevel1X 2 2 6 2 3 2" xfId="35414"/>
    <cellStyle name="SAPBEXHLevel1X 2 2 6 2 4" xfId="35415"/>
    <cellStyle name="SAPBEXHLevel1X 2 2 6 3" xfId="35416"/>
    <cellStyle name="SAPBEXHLevel1X 2 2 6 3 2" xfId="35417"/>
    <cellStyle name="SAPBEXHLevel1X 2 2 6 4" xfId="35418"/>
    <cellStyle name="SAPBEXHLevel1X 2 2 6 4 2" xfId="35419"/>
    <cellStyle name="SAPBEXHLevel1X 2 2 6 5" xfId="35420"/>
    <cellStyle name="SAPBEXHLevel1X 2 2 7" xfId="35421"/>
    <cellStyle name="SAPBEXHLevel1X 2 2 7 2" xfId="35422"/>
    <cellStyle name="SAPBEXHLevel1X 2 2 7 2 2" xfId="35423"/>
    <cellStyle name="SAPBEXHLevel1X 2 2 7 2 2 2" xfId="35424"/>
    <cellStyle name="SAPBEXHLevel1X 2 2 7 2 3" xfId="35425"/>
    <cellStyle name="SAPBEXHLevel1X 2 2 7 2 3 2" xfId="35426"/>
    <cellStyle name="SAPBEXHLevel1X 2 2 7 2 4" xfId="35427"/>
    <cellStyle name="SAPBEXHLevel1X 2 2 7 3" xfId="35428"/>
    <cellStyle name="SAPBEXHLevel1X 2 2 7 3 2" xfId="35429"/>
    <cellStyle name="SAPBEXHLevel1X 2 2 7 4" xfId="35430"/>
    <cellStyle name="SAPBEXHLevel1X 2 2 7 4 2" xfId="35431"/>
    <cellStyle name="SAPBEXHLevel1X 2 2 7 5" xfId="35432"/>
    <cellStyle name="SAPBEXHLevel1X 2 2 8" xfId="35433"/>
    <cellStyle name="SAPBEXHLevel1X 2 2 8 2" xfId="35434"/>
    <cellStyle name="SAPBEXHLevel1X 2 2 8 2 2" xfId="35435"/>
    <cellStyle name="SAPBEXHLevel1X 2 2 8 2 2 2" xfId="35436"/>
    <cellStyle name="SAPBEXHLevel1X 2 2 8 2 3" xfId="35437"/>
    <cellStyle name="SAPBEXHLevel1X 2 2 8 2 3 2" xfId="35438"/>
    <cellStyle name="SAPBEXHLevel1X 2 2 8 2 4" xfId="35439"/>
    <cellStyle name="SAPBEXHLevel1X 2 2 8 3" xfId="35440"/>
    <cellStyle name="SAPBEXHLevel1X 2 2 8 3 2" xfId="35441"/>
    <cellStyle name="SAPBEXHLevel1X 2 2 8 4" xfId="35442"/>
    <cellStyle name="SAPBEXHLevel1X 2 2 8 4 2" xfId="35443"/>
    <cellStyle name="SAPBEXHLevel1X 2 2 8 5" xfId="35444"/>
    <cellStyle name="SAPBEXHLevel1X 2 2 9" xfId="35445"/>
    <cellStyle name="SAPBEXHLevel1X 2 2 9 2" xfId="35446"/>
    <cellStyle name="SAPBEXHLevel1X 2 2 9 2 2" xfId="35447"/>
    <cellStyle name="SAPBEXHLevel1X 2 2 9 2 2 2" xfId="35448"/>
    <cellStyle name="SAPBEXHLevel1X 2 2 9 2 3" xfId="35449"/>
    <cellStyle name="SAPBEXHLevel1X 2 2 9 2 3 2" xfId="35450"/>
    <cellStyle name="SAPBEXHLevel1X 2 2 9 2 4" xfId="35451"/>
    <cellStyle name="SAPBEXHLevel1X 2 2 9 3" xfId="35452"/>
    <cellStyle name="SAPBEXHLevel1X 2 2 9 3 2" xfId="35453"/>
    <cellStyle name="SAPBEXHLevel1X 2 2 9 4" xfId="35454"/>
    <cellStyle name="SAPBEXHLevel1X 2 2 9 4 2" xfId="35455"/>
    <cellStyle name="SAPBEXHLevel1X 2 2 9 5" xfId="35456"/>
    <cellStyle name="SAPBEXHLevel1X 2 20" xfId="35457"/>
    <cellStyle name="SAPBEXHLevel1X 2 20 2" xfId="35458"/>
    <cellStyle name="SAPBEXHLevel1X 2 21" xfId="35459"/>
    <cellStyle name="SAPBEXHLevel1X 2 3" xfId="35460"/>
    <cellStyle name="SAPBEXHLevel1X 2 3 10" xfId="35461"/>
    <cellStyle name="SAPBEXHLevel1X 2 3 2" xfId="35462"/>
    <cellStyle name="SAPBEXHLevel1X 2 3 2 2" xfId="35463"/>
    <cellStyle name="SAPBEXHLevel1X 2 3 2 2 2" xfId="35464"/>
    <cellStyle name="SAPBEXHLevel1X 2 3 2 2 2 2" xfId="35465"/>
    <cellStyle name="SAPBEXHLevel1X 2 3 2 2 3" xfId="35466"/>
    <cellStyle name="SAPBEXHLevel1X 2 3 2 2 3 2" xfId="35467"/>
    <cellStyle name="SAPBEXHLevel1X 2 3 2 2 4" xfId="35468"/>
    <cellStyle name="SAPBEXHLevel1X 2 3 2 3" xfId="35469"/>
    <cellStyle name="SAPBEXHLevel1X 2 3 2 3 2" xfId="35470"/>
    <cellStyle name="SAPBEXHLevel1X 2 3 2 4" xfId="35471"/>
    <cellStyle name="SAPBEXHLevel1X 2 3 2 4 2" xfId="35472"/>
    <cellStyle name="SAPBEXHLevel1X 2 3 2 5" xfId="35473"/>
    <cellStyle name="SAPBEXHLevel1X 2 3 3" xfId="35474"/>
    <cellStyle name="SAPBEXHLevel1X 2 3 3 2" xfId="35475"/>
    <cellStyle name="SAPBEXHLevel1X 2 3 3 2 2" xfId="35476"/>
    <cellStyle name="SAPBEXHLevel1X 2 3 3 2 2 2" xfId="35477"/>
    <cellStyle name="SAPBEXHLevel1X 2 3 3 2 3" xfId="35478"/>
    <cellStyle name="SAPBEXHLevel1X 2 3 3 2 3 2" xfId="35479"/>
    <cellStyle name="SAPBEXHLevel1X 2 3 3 2 4" xfId="35480"/>
    <cellStyle name="SAPBEXHLevel1X 2 3 3 3" xfId="35481"/>
    <cellStyle name="SAPBEXHLevel1X 2 3 3 3 2" xfId="35482"/>
    <cellStyle name="SAPBEXHLevel1X 2 3 3 4" xfId="35483"/>
    <cellStyle name="SAPBEXHLevel1X 2 3 3 4 2" xfId="35484"/>
    <cellStyle name="SAPBEXHLevel1X 2 3 3 5" xfId="35485"/>
    <cellStyle name="SAPBEXHLevel1X 2 3 4" xfId="35486"/>
    <cellStyle name="SAPBEXHLevel1X 2 3 4 2" xfId="35487"/>
    <cellStyle name="SAPBEXHLevel1X 2 3 4 2 2" xfId="35488"/>
    <cellStyle name="SAPBEXHLevel1X 2 3 4 2 2 2" xfId="35489"/>
    <cellStyle name="SAPBEXHLevel1X 2 3 4 2 3" xfId="35490"/>
    <cellStyle name="SAPBEXHLevel1X 2 3 4 2 3 2" xfId="35491"/>
    <cellStyle name="SAPBEXHLevel1X 2 3 4 2 4" xfId="35492"/>
    <cellStyle name="SAPBEXHLevel1X 2 3 4 3" xfId="35493"/>
    <cellStyle name="SAPBEXHLevel1X 2 3 4 3 2" xfId="35494"/>
    <cellStyle name="SAPBEXHLevel1X 2 3 4 4" xfId="35495"/>
    <cellStyle name="SAPBEXHLevel1X 2 3 4 4 2" xfId="35496"/>
    <cellStyle name="SAPBEXHLevel1X 2 3 4 5" xfId="35497"/>
    <cellStyle name="SAPBEXHLevel1X 2 3 5" xfId="35498"/>
    <cellStyle name="SAPBEXHLevel1X 2 3 5 2" xfId="35499"/>
    <cellStyle name="SAPBEXHLevel1X 2 3 5 2 2" xfId="35500"/>
    <cellStyle name="SAPBEXHLevel1X 2 3 5 2 2 2" xfId="35501"/>
    <cellStyle name="SAPBEXHLevel1X 2 3 5 2 3" xfId="35502"/>
    <cellStyle name="SAPBEXHLevel1X 2 3 5 2 3 2" xfId="35503"/>
    <cellStyle name="SAPBEXHLevel1X 2 3 5 2 4" xfId="35504"/>
    <cellStyle name="SAPBEXHLevel1X 2 3 5 3" xfId="35505"/>
    <cellStyle name="SAPBEXHLevel1X 2 3 5 3 2" xfId="35506"/>
    <cellStyle name="SAPBEXHLevel1X 2 3 5 4" xfId="35507"/>
    <cellStyle name="SAPBEXHLevel1X 2 3 5 4 2" xfId="35508"/>
    <cellStyle name="SAPBEXHLevel1X 2 3 5 5" xfId="35509"/>
    <cellStyle name="SAPBEXHLevel1X 2 3 6" xfId="35510"/>
    <cellStyle name="SAPBEXHLevel1X 2 3 6 2" xfId="35511"/>
    <cellStyle name="SAPBEXHLevel1X 2 3 6 2 2" xfId="35512"/>
    <cellStyle name="SAPBEXHLevel1X 2 3 6 2 2 2" xfId="35513"/>
    <cellStyle name="SAPBEXHLevel1X 2 3 6 2 3" xfId="35514"/>
    <cellStyle name="SAPBEXHLevel1X 2 3 6 2 3 2" xfId="35515"/>
    <cellStyle name="SAPBEXHLevel1X 2 3 6 2 4" xfId="35516"/>
    <cellStyle name="SAPBEXHLevel1X 2 3 6 3" xfId="35517"/>
    <cellStyle name="SAPBEXHLevel1X 2 3 6 3 2" xfId="35518"/>
    <cellStyle name="SAPBEXHLevel1X 2 3 6 4" xfId="35519"/>
    <cellStyle name="SAPBEXHLevel1X 2 3 6 4 2" xfId="35520"/>
    <cellStyle name="SAPBEXHLevel1X 2 3 6 5" xfId="35521"/>
    <cellStyle name="SAPBEXHLevel1X 2 3 7" xfId="35522"/>
    <cellStyle name="SAPBEXHLevel1X 2 3 7 2" xfId="35523"/>
    <cellStyle name="SAPBEXHLevel1X 2 3 7 2 2" xfId="35524"/>
    <cellStyle name="SAPBEXHLevel1X 2 3 7 3" xfId="35525"/>
    <cellStyle name="SAPBEXHLevel1X 2 3 7 3 2" xfId="35526"/>
    <cellStyle name="SAPBEXHLevel1X 2 3 7 4" xfId="35527"/>
    <cellStyle name="SAPBEXHLevel1X 2 3 8" xfId="35528"/>
    <cellStyle name="SAPBEXHLevel1X 2 3 8 2" xfId="35529"/>
    <cellStyle name="SAPBEXHLevel1X 2 3 9" xfId="35530"/>
    <cellStyle name="SAPBEXHLevel1X 2 3 9 2" xfId="35531"/>
    <cellStyle name="SAPBEXHLevel1X 2 4" xfId="35532"/>
    <cellStyle name="SAPBEXHLevel1X 2 4 10" xfId="35533"/>
    <cellStyle name="SAPBEXHLevel1X 2 4 2" xfId="35534"/>
    <cellStyle name="SAPBEXHLevel1X 2 4 2 2" xfId="35535"/>
    <cellStyle name="SAPBEXHLevel1X 2 4 2 2 2" xfId="35536"/>
    <cellStyle name="SAPBEXHLevel1X 2 4 2 2 2 2" xfId="35537"/>
    <cellStyle name="SAPBEXHLevel1X 2 4 2 2 3" xfId="35538"/>
    <cellStyle name="SAPBEXHLevel1X 2 4 2 2 3 2" xfId="35539"/>
    <cellStyle name="SAPBEXHLevel1X 2 4 2 2 4" xfId="35540"/>
    <cellStyle name="SAPBEXHLevel1X 2 4 2 3" xfId="35541"/>
    <cellStyle name="SAPBEXHLevel1X 2 4 2 3 2" xfId="35542"/>
    <cellStyle name="SAPBEXHLevel1X 2 4 2 4" xfId="35543"/>
    <cellStyle name="SAPBEXHLevel1X 2 4 2 4 2" xfId="35544"/>
    <cellStyle name="SAPBEXHLevel1X 2 4 2 5" xfId="35545"/>
    <cellStyle name="SAPBEXHLevel1X 2 4 3" xfId="35546"/>
    <cellStyle name="SAPBEXHLevel1X 2 4 3 2" xfId="35547"/>
    <cellStyle name="SAPBEXHLevel1X 2 4 3 2 2" xfId="35548"/>
    <cellStyle name="SAPBEXHLevel1X 2 4 3 2 2 2" xfId="35549"/>
    <cellStyle name="SAPBEXHLevel1X 2 4 3 2 3" xfId="35550"/>
    <cellStyle name="SAPBEXHLevel1X 2 4 3 2 3 2" xfId="35551"/>
    <cellStyle name="SAPBEXHLevel1X 2 4 3 2 4" xfId="35552"/>
    <cellStyle name="SAPBEXHLevel1X 2 4 3 3" xfId="35553"/>
    <cellStyle name="SAPBEXHLevel1X 2 4 3 3 2" xfId="35554"/>
    <cellStyle name="SAPBEXHLevel1X 2 4 3 4" xfId="35555"/>
    <cellStyle name="SAPBEXHLevel1X 2 4 3 4 2" xfId="35556"/>
    <cellStyle name="SAPBEXHLevel1X 2 4 3 5" xfId="35557"/>
    <cellStyle name="SAPBEXHLevel1X 2 4 4" xfId="35558"/>
    <cellStyle name="SAPBEXHLevel1X 2 4 4 2" xfId="35559"/>
    <cellStyle name="SAPBEXHLevel1X 2 4 4 2 2" xfId="35560"/>
    <cellStyle name="SAPBEXHLevel1X 2 4 4 2 2 2" xfId="35561"/>
    <cellStyle name="SAPBEXHLevel1X 2 4 4 2 3" xfId="35562"/>
    <cellStyle name="SAPBEXHLevel1X 2 4 4 2 3 2" xfId="35563"/>
    <cellStyle name="SAPBEXHLevel1X 2 4 4 2 4" xfId="35564"/>
    <cellStyle name="SAPBEXHLevel1X 2 4 4 3" xfId="35565"/>
    <cellStyle name="SAPBEXHLevel1X 2 4 4 3 2" xfId="35566"/>
    <cellStyle name="SAPBEXHLevel1X 2 4 4 4" xfId="35567"/>
    <cellStyle name="SAPBEXHLevel1X 2 4 4 4 2" xfId="35568"/>
    <cellStyle name="SAPBEXHLevel1X 2 4 4 5" xfId="35569"/>
    <cellStyle name="SAPBEXHLevel1X 2 4 5" xfId="35570"/>
    <cellStyle name="SAPBEXHLevel1X 2 4 5 2" xfId="35571"/>
    <cellStyle name="SAPBEXHLevel1X 2 4 5 2 2" xfId="35572"/>
    <cellStyle name="SAPBEXHLevel1X 2 4 5 2 2 2" xfId="35573"/>
    <cellStyle name="SAPBEXHLevel1X 2 4 5 2 3" xfId="35574"/>
    <cellStyle name="SAPBEXHLevel1X 2 4 5 2 3 2" xfId="35575"/>
    <cellStyle name="SAPBEXHLevel1X 2 4 5 2 4" xfId="35576"/>
    <cellStyle name="SAPBEXHLevel1X 2 4 5 3" xfId="35577"/>
    <cellStyle name="SAPBEXHLevel1X 2 4 5 3 2" xfId="35578"/>
    <cellStyle name="SAPBEXHLevel1X 2 4 5 4" xfId="35579"/>
    <cellStyle name="SAPBEXHLevel1X 2 4 5 4 2" xfId="35580"/>
    <cellStyle name="SAPBEXHLevel1X 2 4 5 5" xfId="35581"/>
    <cellStyle name="SAPBEXHLevel1X 2 4 6" xfId="35582"/>
    <cellStyle name="SAPBEXHLevel1X 2 4 6 2" xfId="35583"/>
    <cellStyle name="SAPBEXHLevel1X 2 4 6 2 2" xfId="35584"/>
    <cellStyle name="SAPBEXHLevel1X 2 4 6 2 2 2" xfId="35585"/>
    <cellStyle name="SAPBEXHLevel1X 2 4 6 2 3" xfId="35586"/>
    <cellStyle name="SAPBEXHLevel1X 2 4 6 2 3 2" xfId="35587"/>
    <cellStyle name="SAPBEXHLevel1X 2 4 6 2 4" xfId="35588"/>
    <cellStyle name="SAPBEXHLevel1X 2 4 6 3" xfId="35589"/>
    <cellStyle name="SAPBEXHLevel1X 2 4 6 3 2" xfId="35590"/>
    <cellStyle name="SAPBEXHLevel1X 2 4 6 4" xfId="35591"/>
    <cellStyle name="SAPBEXHLevel1X 2 4 6 4 2" xfId="35592"/>
    <cellStyle name="SAPBEXHLevel1X 2 4 6 5" xfId="35593"/>
    <cellStyle name="SAPBEXHLevel1X 2 4 7" xfId="35594"/>
    <cellStyle name="SAPBEXHLevel1X 2 4 7 2" xfId="35595"/>
    <cellStyle name="SAPBEXHLevel1X 2 4 7 2 2" xfId="35596"/>
    <cellStyle name="SAPBEXHLevel1X 2 4 7 3" xfId="35597"/>
    <cellStyle name="SAPBEXHLevel1X 2 4 7 3 2" xfId="35598"/>
    <cellStyle name="SAPBEXHLevel1X 2 4 7 4" xfId="35599"/>
    <cellStyle name="SAPBEXHLevel1X 2 4 8" xfId="35600"/>
    <cellStyle name="SAPBEXHLevel1X 2 4 8 2" xfId="35601"/>
    <cellStyle name="SAPBEXHLevel1X 2 4 9" xfId="35602"/>
    <cellStyle name="SAPBEXHLevel1X 2 4 9 2" xfId="35603"/>
    <cellStyle name="SAPBEXHLevel1X 2 5" xfId="35604"/>
    <cellStyle name="SAPBEXHLevel1X 2 5 10" xfId="35605"/>
    <cellStyle name="SAPBEXHLevel1X 2 5 2" xfId="35606"/>
    <cellStyle name="SAPBEXHLevel1X 2 5 2 2" xfId="35607"/>
    <cellStyle name="SAPBEXHLevel1X 2 5 2 2 2" xfId="35608"/>
    <cellStyle name="SAPBEXHLevel1X 2 5 2 2 2 2" xfId="35609"/>
    <cellStyle name="SAPBEXHLevel1X 2 5 2 2 3" xfId="35610"/>
    <cellStyle name="SAPBEXHLevel1X 2 5 2 2 3 2" xfId="35611"/>
    <cellStyle name="SAPBEXHLevel1X 2 5 2 2 4" xfId="35612"/>
    <cellStyle name="SAPBEXHLevel1X 2 5 2 3" xfId="35613"/>
    <cellStyle name="SAPBEXHLevel1X 2 5 2 3 2" xfId="35614"/>
    <cellStyle name="SAPBEXHLevel1X 2 5 2 4" xfId="35615"/>
    <cellStyle name="SAPBEXHLevel1X 2 5 2 4 2" xfId="35616"/>
    <cellStyle name="SAPBEXHLevel1X 2 5 2 5" xfId="35617"/>
    <cellStyle name="SAPBEXHLevel1X 2 5 3" xfId="35618"/>
    <cellStyle name="SAPBEXHLevel1X 2 5 3 2" xfId="35619"/>
    <cellStyle name="SAPBEXHLevel1X 2 5 3 2 2" xfId="35620"/>
    <cellStyle name="SAPBEXHLevel1X 2 5 3 2 2 2" xfId="35621"/>
    <cellStyle name="SAPBEXHLevel1X 2 5 3 2 3" xfId="35622"/>
    <cellStyle name="SAPBEXHLevel1X 2 5 3 2 3 2" xfId="35623"/>
    <cellStyle name="SAPBEXHLevel1X 2 5 3 2 4" xfId="35624"/>
    <cellStyle name="SAPBEXHLevel1X 2 5 3 3" xfId="35625"/>
    <cellStyle name="SAPBEXHLevel1X 2 5 3 3 2" xfId="35626"/>
    <cellStyle name="SAPBEXHLevel1X 2 5 3 4" xfId="35627"/>
    <cellStyle name="SAPBEXHLevel1X 2 5 3 4 2" xfId="35628"/>
    <cellStyle name="SAPBEXHLevel1X 2 5 3 5" xfId="35629"/>
    <cellStyle name="SAPBEXHLevel1X 2 5 4" xfId="35630"/>
    <cellStyle name="SAPBEXHLevel1X 2 5 4 2" xfId="35631"/>
    <cellStyle name="SAPBEXHLevel1X 2 5 4 2 2" xfId="35632"/>
    <cellStyle name="SAPBEXHLevel1X 2 5 4 2 2 2" xfId="35633"/>
    <cellStyle name="SAPBEXHLevel1X 2 5 4 2 3" xfId="35634"/>
    <cellStyle name="SAPBEXHLevel1X 2 5 4 2 3 2" xfId="35635"/>
    <cellStyle name="SAPBEXHLevel1X 2 5 4 2 4" xfId="35636"/>
    <cellStyle name="SAPBEXHLevel1X 2 5 4 3" xfId="35637"/>
    <cellStyle name="SAPBEXHLevel1X 2 5 4 3 2" xfId="35638"/>
    <cellStyle name="SAPBEXHLevel1X 2 5 4 4" xfId="35639"/>
    <cellStyle name="SAPBEXHLevel1X 2 5 4 4 2" xfId="35640"/>
    <cellStyle name="SAPBEXHLevel1X 2 5 4 5" xfId="35641"/>
    <cellStyle name="SAPBEXHLevel1X 2 5 5" xfId="35642"/>
    <cellStyle name="SAPBEXHLevel1X 2 5 5 2" xfId="35643"/>
    <cellStyle name="SAPBEXHLevel1X 2 5 5 2 2" xfId="35644"/>
    <cellStyle name="SAPBEXHLevel1X 2 5 5 2 2 2" xfId="35645"/>
    <cellStyle name="SAPBEXHLevel1X 2 5 5 2 3" xfId="35646"/>
    <cellStyle name="SAPBEXHLevel1X 2 5 5 2 3 2" xfId="35647"/>
    <cellStyle name="SAPBEXHLevel1X 2 5 5 2 4" xfId="35648"/>
    <cellStyle name="SAPBEXHLevel1X 2 5 5 3" xfId="35649"/>
    <cellStyle name="SAPBEXHLevel1X 2 5 5 3 2" xfId="35650"/>
    <cellStyle name="SAPBEXHLevel1X 2 5 5 4" xfId="35651"/>
    <cellStyle name="SAPBEXHLevel1X 2 5 5 4 2" xfId="35652"/>
    <cellStyle name="SAPBEXHLevel1X 2 5 5 5" xfId="35653"/>
    <cellStyle name="SAPBEXHLevel1X 2 5 6" xfId="35654"/>
    <cellStyle name="SAPBEXHLevel1X 2 5 6 2" xfId="35655"/>
    <cellStyle name="SAPBEXHLevel1X 2 5 6 2 2" xfId="35656"/>
    <cellStyle name="SAPBEXHLevel1X 2 5 6 2 2 2" xfId="35657"/>
    <cellStyle name="SAPBEXHLevel1X 2 5 6 2 3" xfId="35658"/>
    <cellStyle name="SAPBEXHLevel1X 2 5 6 2 3 2" xfId="35659"/>
    <cellStyle name="SAPBEXHLevel1X 2 5 6 2 4" xfId="35660"/>
    <cellStyle name="SAPBEXHLevel1X 2 5 6 3" xfId="35661"/>
    <cellStyle name="SAPBEXHLevel1X 2 5 6 3 2" xfId="35662"/>
    <cellStyle name="SAPBEXHLevel1X 2 5 6 4" xfId="35663"/>
    <cellStyle name="SAPBEXHLevel1X 2 5 6 4 2" xfId="35664"/>
    <cellStyle name="SAPBEXHLevel1X 2 5 6 5" xfId="35665"/>
    <cellStyle name="SAPBEXHLevel1X 2 5 7" xfId="35666"/>
    <cellStyle name="SAPBEXHLevel1X 2 5 7 2" xfId="35667"/>
    <cellStyle name="SAPBEXHLevel1X 2 5 7 2 2" xfId="35668"/>
    <cellStyle name="SAPBEXHLevel1X 2 5 7 3" xfId="35669"/>
    <cellStyle name="SAPBEXHLevel1X 2 5 7 3 2" xfId="35670"/>
    <cellStyle name="SAPBEXHLevel1X 2 5 7 4" xfId="35671"/>
    <cellStyle name="SAPBEXHLevel1X 2 5 8" xfId="35672"/>
    <cellStyle name="SAPBEXHLevel1X 2 5 8 2" xfId="35673"/>
    <cellStyle name="SAPBEXHLevel1X 2 5 9" xfId="35674"/>
    <cellStyle name="SAPBEXHLevel1X 2 5 9 2" xfId="35675"/>
    <cellStyle name="SAPBEXHLevel1X 2 6" xfId="35676"/>
    <cellStyle name="SAPBEXHLevel1X 2 6 2" xfId="35677"/>
    <cellStyle name="SAPBEXHLevel1X 2 6 2 2" xfId="35678"/>
    <cellStyle name="SAPBEXHLevel1X 2 6 2 2 2" xfId="35679"/>
    <cellStyle name="SAPBEXHLevel1X 2 6 2 3" xfId="35680"/>
    <cellStyle name="SAPBEXHLevel1X 2 6 2 3 2" xfId="35681"/>
    <cellStyle name="SAPBEXHLevel1X 2 6 2 4" xfId="35682"/>
    <cellStyle name="SAPBEXHLevel1X 2 6 3" xfId="35683"/>
    <cellStyle name="SAPBEXHLevel1X 2 6 3 2" xfId="35684"/>
    <cellStyle name="SAPBEXHLevel1X 2 6 4" xfId="35685"/>
    <cellStyle name="SAPBEXHLevel1X 2 6 4 2" xfId="35686"/>
    <cellStyle name="SAPBEXHLevel1X 2 6 5" xfId="35687"/>
    <cellStyle name="SAPBEXHLevel1X 2 7" xfId="35688"/>
    <cellStyle name="SAPBEXHLevel1X 2 7 2" xfId="35689"/>
    <cellStyle name="SAPBEXHLevel1X 2 7 2 2" xfId="35690"/>
    <cellStyle name="SAPBEXHLevel1X 2 7 2 2 2" xfId="35691"/>
    <cellStyle name="SAPBEXHLevel1X 2 7 2 3" xfId="35692"/>
    <cellStyle name="SAPBEXHLevel1X 2 7 2 3 2" xfId="35693"/>
    <cellStyle name="SAPBEXHLevel1X 2 7 2 4" xfId="35694"/>
    <cellStyle name="SAPBEXHLevel1X 2 7 3" xfId="35695"/>
    <cellStyle name="SAPBEXHLevel1X 2 7 3 2" xfId="35696"/>
    <cellStyle name="SAPBEXHLevel1X 2 7 4" xfId="35697"/>
    <cellStyle name="SAPBEXHLevel1X 2 7 4 2" xfId="35698"/>
    <cellStyle name="SAPBEXHLevel1X 2 7 5" xfId="35699"/>
    <cellStyle name="SAPBEXHLevel1X 2 8" xfId="35700"/>
    <cellStyle name="SAPBEXHLevel1X 2 8 2" xfId="35701"/>
    <cellStyle name="SAPBEXHLevel1X 2 8 2 2" xfId="35702"/>
    <cellStyle name="SAPBEXHLevel1X 2 8 2 2 2" xfId="35703"/>
    <cellStyle name="SAPBEXHLevel1X 2 8 2 3" xfId="35704"/>
    <cellStyle name="SAPBEXHLevel1X 2 8 2 3 2" xfId="35705"/>
    <cellStyle name="SAPBEXHLevel1X 2 8 2 4" xfId="35706"/>
    <cellStyle name="SAPBEXHLevel1X 2 8 3" xfId="35707"/>
    <cellStyle name="SAPBEXHLevel1X 2 8 3 2" xfId="35708"/>
    <cellStyle name="SAPBEXHLevel1X 2 8 4" xfId="35709"/>
    <cellStyle name="SAPBEXHLevel1X 2 8 4 2" xfId="35710"/>
    <cellStyle name="SAPBEXHLevel1X 2 8 5" xfId="35711"/>
    <cellStyle name="SAPBEXHLevel1X 2 9" xfId="35712"/>
    <cellStyle name="SAPBEXHLevel1X 2 9 2" xfId="35713"/>
    <cellStyle name="SAPBEXHLevel1X 2 9 2 2" xfId="35714"/>
    <cellStyle name="SAPBEXHLevel1X 2 9 2 2 2" xfId="35715"/>
    <cellStyle name="SAPBEXHLevel1X 2 9 2 3" xfId="35716"/>
    <cellStyle name="SAPBEXHLevel1X 2 9 2 3 2" xfId="35717"/>
    <cellStyle name="SAPBEXHLevel1X 2 9 2 4" xfId="35718"/>
    <cellStyle name="SAPBEXHLevel1X 2 9 3" xfId="35719"/>
    <cellStyle name="SAPBEXHLevel1X 2 9 3 2" xfId="35720"/>
    <cellStyle name="SAPBEXHLevel1X 2 9 4" xfId="35721"/>
    <cellStyle name="SAPBEXHLevel1X 2 9 4 2" xfId="35722"/>
    <cellStyle name="SAPBEXHLevel1X 2 9 5" xfId="35723"/>
    <cellStyle name="SAPBEXHLevel1X 20" xfId="35724"/>
    <cellStyle name="SAPBEXHLevel1X 20 2" xfId="35725"/>
    <cellStyle name="SAPBEXHLevel1X 21" xfId="35726"/>
    <cellStyle name="SAPBEXHLevel1X 21 2" xfId="35727"/>
    <cellStyle name="SAPBEXHLevel1X 22" xfId="35728"/>
    <cellStyle name="SAPBEXHLevel1X 3" xfId="35729"/>
    <cellStyle name="SAPBEXHLevel1X 3 10" xfId="35730"/>
    <cellStyle name="SAPBEXHLevel1X 3 10 2" xfId="35731"/>
    <cellStyle name="SAPBEXHLevel1X 3 10 2 2" xfId="35732"/>
    <cellStyle name="SAPBEXHLevel1X 3 10 3" xfId="35733"/>
    <cellStyle name="SAPBEXHLevel1X 3 10 3 2" xfId="35734"/>
    <cellStyle name="SAPBEXHLevel1X 3 10 4" xfId="35735"/>
    <cellStyle name="SAPBEXHLevel1X 3 11" xfId="35736"/>
    <cellStyle name="SAPBEXHLevel1X 3 11 2" xfId="35737"/>
    <cellStyle name="SAPBEXHLevel1X 3 12" xfId="35738"/>
    <cellStyle name="SAPBEXHLevel1X 3 12 2" xfId="35739"/>
    <cellStyle name="SAPBEXHLevel1X 3 13" xfId="35740"/>
    <cellStyle name="SAPBEXHLevel1X 3 2" xfId="35741"/>
    <cellStyle name="SAPBEXHLevel1X 3 2 10" xfId="35742"/>
    <cellStyle name="SAPBEXHLevel1X 3 2 2" xfId="35743"/>
    <cellStyle name="SAPBEXHLevel1X 3 2 2 2" xfId="35744"/>
    <cellStyle name="SAPBEXHLevel1X 3 2 2 2 2" xfId="35745"/>
    <cellStyle name="SAPBEXHLevel1X 3 2 2 2 2 2" xfId="35746"/>
    <cellStyle name="SAPBEXHLevel1X 3 2 2 2 3" xfId="35747"/>
    <cellStyle name="SAPBEXHLevel1X 3 2 2 2 3 2" xfId="35748"/>
    <cellStyle name="SAPBEXHLevel1X 3 2 2 2 4" xfId="35749"/>
    <cellStyle name="SAPBEXHLevel1X 3 2 2 3" xfId="35750"/>
    <cellStyle name="SAPBEXHLevel1X 3 2 2 3 2" xfId="35751"/>
    <cellStyle name="SAPBEXHLevel1X 3 2 2 4" xfId="35752"/>
    <cellStyle name="SAPBEXHLevel1X 3 2 2 4 2" xfId="35753"/>
    <cellStyle name="SAPBEXHLevel1X 3 2 2 5" xfId="35754"/>
    <cellStyle name="SAPBEXHLevel1X 3 2 3" xfId="35755"/>
    <cellStyle name="SAPBEXHLevel1X 3 2 3 2" xfId="35756"/>
    <cellStyle name="SAPBEXHLevel1X 3 2 3 2 2" xfId="35757"/>
    <cellStyle name="SAPBEXHLevel1X 3 2 3 2 2 2" xfId="35758"/>
    <cellStyle name="SAPBEXHLevel1X 3 2 3 2 3" xfId="35759"/>
    <cellStyle name="SAPBEXHLevel1X 3 2 3 2 3 2" xfId="35760"/>
    <cellStyle name="SAPBEXHLevel1X 3 2 3 2 4" xfId="35761"/>
    <cellStyle name="SAPBEXHLevel1X 3 2 3 3" xfId="35762"/>
    <cellStyle name="SAPBEXHLevel1X 3 2 3 3 2" xfId="35763"/>
    <cellStyle name="SAPBEXHLevel1X 3 2 3 4" xfId="35764"/>
    <cellStyle name="SAPBEXHLevel1X 3 2 3 4 2" xfId="35765"/>
    <cellStyle name="SAPBEXHLevel1X 3 2 3 5" xfId="35766"/>
    <cellStyle name="SAPBEXHLevel1X 3 2 4" xfId="35767"/>
    <cellStyle name="SAPBEXHLevel1X 3 2 4 2" xfId="35768"/>
    <cellStyle name="SAPBEXHLevel1X 3 2 4 2 2" xfId="35769"/>
    <cellStyle name="SAPBEXHLevel1X 3 2 4 2 2 2" xfId="35770"/>
    <cellStyle name="SAPBEXHLevel1X 3 2 4 2 3" xfId="35771"/>
    <cellStyle name="SAPBEXHLevel1X 3 2 4 2 3 2" xfId="35772"/>
    <cellStyle name="SAPBEXHLevel1X 3 2 4 2 4" xfId="35773"/>
    <cellStyle name="SAPBEXHLevel1X 3 2 4 3" xfId="35774"/>
    <cellStyle name="SAPBEXHLevel1X 3 2 4 3 2" xfId="35775"/>
    <cellStyle name="SAPBEXHLevel1X 3 2 4 4" xfId="35776"/>
    <cellStyle name="SAPBEXHLevel1X 3 2 4 4 2" xfId="35777"/>
    <cellStyle name="SAPBEXHLevel1X 3 2 4 5" xfId="35778"/>
    <cellStyle name="SAPBEXHLevel1X 3 2 5" xfId="35779"/>
    <cellStyle name="SAPBEXHLevel1X 3 2 5 2" xfId="35780"/>
    <cellStyle name="SAPBEXHLevel1X 3 2 5 2 2" xfId="35781"/>
    <cellStyle name="SAPBEXHLevel1X 3 2 5 2 2 2" xfId="35782"/>
    <cellStyle name="SAPBEXHLevel1X 3 2 5 2 3" xfId="35783"/>
    <cellStyle name="SAPBEXHLevel1X 3 2 5 2 3 2" xfId="35784"/>
    <cellStyle name="SAPBEXHLevel1X 3 2 5 2 4" xfId="35785"/>
    <cellStyle name="SAPBEXHLevel1X 3 2 5 3" xfId="35786"/>
    <cellStyle name="SAPBEXHLevel1X 3 2 5 3 2" xfId="35787"/>
    <cellStyle name="SAPBEXHLevel1X 3 2 5 4" xfId="35788"/>
    <cellStyle name="SAPBEXHLevel1X 3 2 5 4 2" xfId="35789"/>
    <cellStyle name="SAPBEXHLevel1X 3 2 5 5" xfId="35790"/>
    <cellStyle name="SAPBEXHLevel1X 3 2 6" xfId="35791"/>
    <cellStyle name="SAPBEXHLevel1X 3 2 6 2" xfId="35792"/>
    <cellStyle name="SAPBEXHLevel1X 3 2 6 2 2" xfId="35793"/>
    <cellStyle name="SAPBEXHLevel1X 3 2 6 2 2 2" xfId="35794"/>
    <cellStyle name="SAPBEXHLevel1X 3 2 6 2 3" xfId="35795"/>
    <cellStyle name="SAPBEXHLevel1X 3 2 6 2 3 2" xfId="35796"/>
    <cellStyle name="SAPBEXHLevel1X 3 2 6 2 4" xfId="35797"/>
    <cellStyle name="SAPBEXHLevel1X 3 2 6 3" xfId="35798"/>
    <cellStyle name="SAPBEXHLevel1X 3 2 6 3 2" xfId="35799"/>
    <cellStyle name="SAPBEXHLevel1X 3 2 6 4" xfId="35800"/>
    <cellStyle name="SAPBEXHLevel1X 3 2 6 4 2" xfId="35801"/>
    <cellStyle name="SAPBEXHLevel1X 3 2 6 5" xfId="35802"/>
    <cellStyle name="SAPBEXHLevel1X 3 2 7" xfId="35803"/>
    <cellStyle name="SAPBEXHLevel1X 3 2 7 2" xfId="35804"/>
    <cellStyle name="SAPBEXHLevel1X 3 2 7 2 2" xfId="35805"/>
    <cellStyle name="SAPBEXHLevel1X 3 2 7 3" xfId="35806"/>
    <cellStyle name="SAPBEXHLevel1X 3 2 7 3 2" xfId="35807"/>
    <cellStyle name="SAPBEXHLevel1X 3 2 7 4" xfId="35808"/>
    <cellStyle name="SAPBEXHLevel1X 3 2 8" xfId="35809"/>
    <cellStyle name="SAPBEXHLevel1X 3 2 8 2" xfId="35810"/>
    <cellStyle name="SAPBEXHLevel1X 3 2 9" xfId="35811"/>
    <cellStyle name="SAPBEXHLevel1X 3 2 9 2" xfId="35812"/>
    <cellStyle name="SAPBEXHLevel1X 3 3" xfId="35813"/>
    <cellStyle name="SAPBEXHLevel1X 3 3 10" xfId="35814"/>
    <cellStyle name="SAPBEXHLevel1X 3 3 2" xfId="35815"/>
    <cellStyle name="SAPBEXHLevel1X 3 3 2 2" xfId="35816"/>
    <cellStyle name="SAPBEXHLevel1X 3 3 2 2 2" xfId="35817"/>
    <cellStyle name="SAPBEXHLevel1X 3 3 2 2 2 2" xfId="35818"/>
    <cellStyle name="SAPBEXHLevel1X 3 3 2 2 3" xfId="35819"/>
    <cellStyle name="SAPBEXHLevel1X 3 3 2 2 3 2" xfId="35820"/>
    <cellStyle name="SAPBEXHLevel1X 3 3 2 2 4" xfId="35821"/>
    <cellStyle name="SAPBEXHLevel1X 3 3 2 3" xfId="35822"/>
    <cellStyle name="SAPBEXHLevel1X 3 3 2 3 2" xfId="35823"/>
    <cellStyle name="SAPBEXHLevel1X 3 3 2 4" xfId="35824"/>
    <cellStyle name="SAPBEXHLevel1X 3 3 2 4 2" xfId="35825"/>
    <cellStyle name="SAPBEXHLevel1X 3 3 2 5" xfId="35826"/>
    <cellStyle name="SAPBEXHLevel1X 3 3 3" xfId="35827"/>
    <cellStyle name="SAPBEXHLevel1X 3 3 3 2" xfId="35828"/>
    <cellStyle name="SAPBEXHLevel1X 3 3 3 2 2" xfId="35829"/>
    <cellStyle name="SAPBEXHLevel1X 3 3 3 2 2 2" xfId="35830"/>
    <cellStyle name="SAPBEXHLevel1X 3 3 3 2 3" xfId="35831"/>
    <cellStyle name="SAPBEXHLevel1X 3 3 3 2 3 2" xfId="35832"/>
    <cellStyle name="SAPBEXHLevel1X 3 3 3 2 4" xfId="35833"/>
    <cellStyle name="SAPBEXHLevel1X 3 3 3 3" xfId="35834"/>
    <cellStyle name="SAPBEXHLevel1X 3 3 3 3 2" xfId="35835"/>
    <cellStyle name="SAPBEXHLevel1X 3 3 3 4" xfId="35836"/>
    <cellStyle name="SAPBEXHLevel1X 3 3 3 4 2" xfId="35837"/>
    <cellStyle name="SAPBEXHLevel1X 3 3 3 5" xfId="35838"/>
    <cellStyle name="SAPBEXHLevel1X 3 3 4" xfId="35839"/>
    <cellStyle name="SAPBEXHLevel1X 3 3 4 2" xfId="35840"/>
    <cellStyle name="SAPBEXHLevel1X 3 3 4 2 2" xfId="35841"/>
    <cellStyle name="SAPBEXHLevel1X 3 3 4 2 2 2" xfId="35842"/>
    <cellStyle name="SAPBEXHLevel1X 3 3 4 2 3" xfId="35843"/>
    <cellStyle name="SAPBEXHLevel1X 3 3 4 2 3 2" xfId="35844"/>
    <cellStyle name="SAPBEXHLevel1X 3 3 4 2 4" xfId="35845"/>
    <cellStyle name="SAPBEXHLevel1X 3 3 4 3" xfId="35846"/>
    <cellStyle name="SAPBEXHLevel1X 3 3 4 3 2" xfId="35847"/>
    <cellStyle name="SAPBEXHLevel1X 3 3 4 4" xfId="35848"/>
    <cellStyle name="SAPBEXHLevel1X 3 3 4 4 2" xfId="35849"/>
    <cellStyle name="SAPBEXHLevel1X 3 3 4 5" xfId="35850"/>
    <cellStyle name="SAPBEXHLevel1X 3 3 5" xfId="35851"/>
    <cellStyle name="SAPBEXHLevel1X 3 3 5 2" xfId="35852"/>
    <cellStyle name="SAPBEXHLevel1X 3 3 5 2 2" xfId="35853"/>
    <cellStyle name="SAPBEXHLevel1X 3 3 5 2 2 2" xfId="35854"/>
    <cellStyle name="SAPBEXHLevel1X 3 3 5 2 3" xfId="35855"/>
    <cellStyle name="SAPBEXHLevel1X 3 3 5 2 3 2" xfId="35856"/>
    <cellStyle name="SAPBEXHLevel1X 3 3 5 2 4" xfId="35857"/>
    <cellStyle name="SAPBEXHLevel1X 3 3 5 3" xfId="35858"/>
    <cellStyle name="SAPBEXHLevel1X 3 3 5 3 2" xfId="35859"/>
    <cellStyle name="SAPBEXHLevel1X 3 3 5 4" xfId="35860"/>
    <cellStyle name="SAPBEXHLevel1X 3 3 5 4 2" xfId="35861"/>
    <cellStyle name="SAPBEXHLevel1X 3 3 5 5" xfId="35862"/>
    <cellStyle name="SAPBEXHLevel1X 3 3 6" xfId="35863"/>
    <cellStyle name="SAPBEXHLevel1X 3 3 6 2" xfId="35864"/>
    <cellStyle name="SAPBEXHLevel1X 3 3 6 2 2" xfId="35865"/>
    <cellStyle name="SAPBEXHLevel1X 3 3 6 2 2 2" xfId="35866"/>
    <cellStyle name="SAPBEXHLevel1X 3 3 6 2 3" xfId="35867"/>
    <cellStyle name="SAPBEXHLevel1X 3 3 6 2 3 2" xfId="35868"/>
    <cellStyle name="SAPBEXHLevel1X 3 3 6 2 4" xfId="35869"/>
    <cellStyle name="SAPBEXHLevel1X 3 3 6 3" xfId="35870"/>
    <cellStyle name="SAPBEXHLevel1X 3 3 6 3 2" xfId="35871"/>
    <cellStyle name="SAPBEXHLevel1X 3 3 6 4" xfId="35872"/>
    <cellStyle name="SAPBEXHLevel1X 3 3 6 4 2" xfId="35873"/>
    <cellStyle name="SAPBEXHLevel1X 3 3 6 5" xfId="35874"/>
    <cellStyle name="SAPBEXHLevel1X 3 3 7" xfId="35875"/>
    <cellStyle name="SAPBEXHLevel1X 3 3 7 2" xfId="35876"/>
    <cellStyle name="SAPBEXHLevel1X 3 3 7 2 2" xfId="35877"/>
    <cellStyle name="SAPBEXHLevel1X 3 3 7 3" xfId="35878"/>
    <cellStyle name="SAPBEXHLevel1X 3 3 7 3 2" xfId="35879"/>
    <cellStyle name="SAPBEXHLevel1X 3 3 7 4" xfId="35880"/>
    <cellStyle name="SAPBEXHLevel1X 3 3 8" xfId="35881"/>
    <cellStyle name="SAPBEXHLevel1X 3 3 8 2" xfId="35882"/>
    <cellStyle name="SAPBEXHLevel1X 3 3 9" xfId="35883"/>
    <cellStyle name="SAPBEXHLevel1X 3 3 9 2" xfId="35884"/>
    <cellStyle name="SAPBEXHLevel1X 3 4" xfId="35885"/>
    <cellStyle name="SAPBEXHLevel1X 3 4 10" xfId="35886"/>
    <cellStyle name="SAPBEXHLevel1X 3 4 2" xfId="35887"/>
    <cellStyle name="SAPBEXHLevel1X 3 4 2 2" xfId="35888"/>
    <cellStyle name="SAPBEXHLevel1X 3 4 2 2 2" xfId="35889"/>
    <cellStyle name="SAPBEXHLevel1X 3 4 2 2 2 2" xfId="35890"/>
    <cellStyle name="SAPBEXHLevel1X 3 4 2 2 3" xfId="35891"/>
    <cellStyle name="SAPBEXHLevel1X 3 4 2 2 3 2" xfId="35892"/>
    <cellStyle name="SAPBEXHLevel1X 3 4 2 2 4" xfId="35893"/>
    <cellStyle name="SAPBEXHLevel1X 3 4 2 3" xfId="35894"/>
    <cellStyle name="SAPBEXHLevel1X 3 4 2 3 2" xfId="35895"/>
    <cellStyle name="SAPBEXHLevel1X 3 4 2 4" xfId="35896"/>
    <cellStyle name="SAPBEXHLevel1X 3 4 2 4 2" xfId="35897"/>
    <cellStyle name="SAPBEXHLevel1X 3 4 2 5" xfId="35898"/>
    <cellStyle name="SAPBEXHLevel1X 3 4 3" xfId="35899"/>
    <cellStyle name="SAPBEXHLevel1X 3 4 3 2" xfId="35900"/>
    <cellStyle name="SAPBEXHLevel1X 3 4 3 2 2" xfId="35901"/>
    <cellStyle name="SAPBEXHLevel1X 3 4 3 2 2 2" xfId="35902"/>
    <cellStyle name="SAPBEXHLevel1X 3 4 3 2 3" xfId="35903"/>
    <cellStyle name="SAPBEXHLevel1X 3 4 3 2 3 2" xfId="35904"/>
    <cellStyle name="SAPBEXHLevel1X 3 4 3 2 4" xfId="35905"/>
    <cellStyle name="SAPBEXHLevel1X 3 4 3 3" xfId="35906"/>
    <cellStyle name="SAPBEXHLevel1X 3 4 3 3 2" xfId="35907"/>
    <cellStyle name="SAPBEXHLevel1X 3 4 3 4" xfId="35908"/>
    <cellStyle name="SAPBEXHLevel1X 3 4 3 4 2" xfId="35909"/>
    <cellStyle name="SAPBEXHLevel1X 3 4 3 5" xfId="35910"/>
    <cellStyle name="SAPBEXHLevel1X 3 4 4" xfId="35911"/>
    <cellStyle name="SAPBEXHLevel1X 3 4 4 2" xfId="35912"/>
    <cellStyle name="SAPBEXHLevel1X 3 4 4 2 2" xfId="35913"/>
    <cellStyle name="SAPBEXHLevel1X 3 4 4 2 2 2" xfId="35914"/>
    <cellStyle name="SAPBEXHLevel1X 3 4 4 2 3" xfId="35915"/>
    <cellStyle name="SAPBEXHLevel1X 3 4 4 2 3 2" xfId="35916"/>
    <cellStyle name="SAPBEXHLevel1X 3 4 4 2 4" xfId="35917"/>
    <cellStyle name="SAPBEXHLevel1X 3 4 4 3" xfId="35918"/>
    <cellStyle name="SAPBEXHLevel1X 3 4 4 3 2" xfId="35919"/>
    <cellStyle name="SAPBEXHLevel1X 3 4 4 4" xfId="35920"/>
    <cellStyle name="SAPBEXHLevel1X 3 4 4 4 2" xfId="35921"/>
    <cellStyle name="SAPBEXHLevel1X 3 4 4 5" xfId="35922"/>
    <cellStyle name="SAPBEXHLevel1X 3 4 5" xfId="35923"/>
    <cellStyle name="SAPBEXHLevel1X 3 4 5 2" xfId="35924"/>
    <cellStyle name="SAPBEXHLevel1X 3 4 5 2 2" xfId="35925"/>
    <cellStyle name="SAPBEXHLevel1X 3 4 5 2 2 2" xfId="35926"/>
    <cellStyle name="SAPBEXHLevel1X 3 4 5 2 3" xfId="35927"/>
    <cellStyle name="SAPBEXHLevel1X 3 4 5 2 3 2" xfId="35928"/>
    <cellStyle name="SAPBEXHLevel1X 3 4 5 2 4" xfId="35929"/>
    <cellStyle name="SAPBEXHLevel1X 3 4 5 3" xfId="35930"/>
    <cellStyle name="SAPBEXHLevel1X 3 4 5 3 2" xfId="35931"/>
    <cellStyle name="SAPBEXHLevel1X 3 4 5 4" xfId="35932"/>
    <cellStyle name="SAPBEXHLevel1X 3 4 5 4 2" xfId="35933"/>
    <cellStyle name="SAPBEXHLevel1X 3 4 5 5" xfId="35934"/>
    <cellStyle name="SAPBEXHLevel1X 3 4 6" xfId="35935"/>
    <cellStyle name="SAPBEXHLevel1X 3 4 6 2" xfId="35936"/>
    <cellStyle name="SAPBEXHLevel1X 3 4 6 2 2" xfId="35937"/>
    <cellStyle name="SAPBEXHLevel1X 3 4 6 2 2 2" xfId="35938"/>
    <cellStyle name="SAPBEXHLevel1X 3 4 6 2 3" xfId="35939"/>
    <cellStyle name="SAPBEXHLevel1X 3 4 6 2 3 2" xfId="35940"/>
    <cellStyle name="SAPBEXHLevel1X 3 4 6 2 4" xfId="35941"/>
    <cellStyle name="SAPBEXHLevel1X 3 4 6 3" xfId="35942"/>
    <cellStyle name="SAPBEXHLevel1X 3 4 6 3 2" xfId="35943"/>
    <cellStyle name="SAPBEXHLevel1X 3 4 6 4" xfId="35944"/>
    <cellStyle name="SAPBEXHLevel1X 3 4 6 4 2" xfId="35945"/>
    <cellStyle name="SAPBEXHLevel1X 3 4 6 5" xfId="35946"/>
    <cellStyle name="SAPBEXHLevel1X 3 4 7" xfId="35947"/>
    <cellStyle name="SAPBEXHLevel1X 3 4 7 2" xfId="35948"/>
    <cellStyle name="SAPBEXHLevel1X 3 4 7 2 2" xfId="35949"/>
    <cellStyle name="SAPBEXHLevel1X 3 4 7 3" xfId="35950"/>
    <cellStyle name="SAPBEXHLevel1X 3 4 7 3 2" xfId="35951"/>
    <cellStyle name="SAPBEXHLevel1X 3 4 7 4" xfId="35952"/>
    <cellStyle name="SAPBEXHLevel1X 3 4 8" xfId="35953"/>
    <cellStyle name="SAPBEXHLevel1X 3 4 8 2" xfId="35954"/>
    <cellStyle name="SAPBEXHLevel1X 3 4 9" xfId="35955"/>
    <cellStyle name="SAPBEXHLevel1X 3 4 9 2" xfId="35956"/>
    <cellStyle name="SAPBEXHLevel1X 3 5" xfId="35957"/>
    <cellStyle name="SAPBEXHLevel1X 3 5 2" xfId="35958"/>
    <cellStyle name="SAPBEXHLevel1X 3 5 2 2" xfId="35959"/>
    <cellStyle name="SAPBEXHLevel1X 3 5 2 2 2" xfId="35960"/>
    <cellStyle name="SAPBEXHLevel1X 3 5 2 3" xfId="35961"/>
    <cellStyle name="SAPBEXHLevel1X 3 5 2 3 2" xfId="35962"/>
    <cellStyle name="SAPBEXHLevel1X 3 5 2 4" xfId="35963"/>
    <cellStyle name="SAPBEXHLevel1X 3 5 3" xfId="35964"/>
    <cellStyle name="SAPBEXHLevel1X 3 5 3 2" xfId="35965"/>
    <cellStyle name="SAPBEXHLevel1X 3 5 4" xfId="35966"/>
    <cellStyle name="SAPBEXHLevel1X 3 5 4 2" xfId="35967"/>
    <cellStyle name="SAPBEXHLevel1X 3 5 5" xfId="35968"/>
    <cellStyle name="SAPBEXHLevel1X 3 6" xfId="35969"/>
    <cellStyle name="SAPBEXHLevel1X 3 6 2" xfId="35970"/>
    <cellStyle name="SAPBEXHLevel1X 3 6 2 2" xfId="35971"/>
    <cellStyle name="SAPBEXHLevel1X 3 6 2 2 2" xfId="35972"/>
    <cellStyle name="SAPBEXHLevel1X 3 6 2 3" xfId="35973"/>
    <cellStyle name="SAPBEXHLevel1X 3 6 2 3 2" xfId="35974"/>
    <cellStyle name="SAPBEXHLevel1X 3 6 2 4" xfId="35975"/>
    <cellStyle name="SAPBEXHLevel1X 3 6 3" xfId="35976"/>
    <cellStyle name="SAPBEXHLevel1X 3 6 3 2" xfId="35977"/>
    <cellStyle name="SAPBEXHLevel1X 3 6 4" xfId="35978"/>
    <cellStyle name="SAPBEXHLevel1X 3 6 4 2" xfId="35979"/>
    <cellStyle name="SAPBEXHLevel1X 3 6 5" xfId="35980"/>
    <cellStyle name="SAPBEXHLevel1X 3 7" xfId="35981"/>
    <cellStyle name="SAPBEXHLevel1X 3 7 2" xfId="35982"/>
    <cellStyle name="SAPBEXHLevel1X 3 7 2 2" xfId="35983"/>
    <cellStyle name="SAPBEXHLevel1X 3 7 2 2 2" xfId="35984"/>
    <cellStyle name="SAPBEXHLevel1X 3 7 2 3" xfId="35985"/>
    <cellStyle name="SAPBEXHLevel1X 3 7 2 3 2" xfId="35986"/>
    <cellStyle name="SAPBEXHLevel1X 3 7 2 4" xfId="35987"/>
    <cellStyle name="SAPBEXHLevel1X 3 7 3" xfId="35988"/>
    <cellStyle name="SAPBEXHLevel1X 3 7 3 2" xfId="35989"/>
    <cellStyle name="SAPBEXHLevel1X 3 7 4" xfId="35990"/>
    <cellStyle name="SAPBEXHLevel1X 3 7 4 2" xfId="35991"/>
    <cellStyle name="SAPBEXHLevel1X 3 7 5" xfId="35992"/>
    <cellStyle name="SAPBEXHLevel1X 3 8" xfId="35993"/>
    <cellStyle name="SAPBEXHLevel1X 3 8 2" xfId="35994"/>
    <cellStyle name="SAPBEXHLevel1X 3 8 2 2" xfId="35995"/>
    <cellStyle name="SAPBEXHLevel1X 3 8 2 2 2" xfId="35996"/>
    <cellStyle name="SAPBEXHLevel1X 3 8 2 3" xfId="35997"/>
    <cellStyle name="SAPBEXHLevel1X 3 8 2 3 2" xfId="35998"/>
    <cellStyle name="SAPBEXHLevel1X 3 8 2 4" xfId="35999"/>
    <cellStyle name="SAPBEXHLevel1X 3 8 3" xfId="36000"/>
    <cellStyle name="SAPBEXHLevel1X 3 8 3 2" xfId="36001"/>
    <cellStyle name="SAPBEXHLevel1X 3 8 4" xfId="36002"/>
    <cellStyle name="SAPBEXHLevel1X 3 8 4 2" xfId="36003"/>
    <cellStyle name="SAPBEXHLevel1X 3 8 5" xfId="36004"/>
    <cellStyle name="SAPBEXHLevel1X 3 9" xfId="36005"/>
    <cellStyle name="SAPBEXHLevel1X 3 9 2" xfId="36006"/>
    <cellStyle name="SAPBEXHLevel1X 3 9 2 2" xfId="36007"/>
    <cellStyle name="SAPBEXHLevel1X 3 9 2 2 2" xfId="36008"/>
    <cellStyle name="SAPBEXHLevel1X 3 9 2 3" xfId="36009"/>
    <cellStyle name="SAPBEXHLevel1X 3 9 2 3 2" xfId="36010"/>
    <cellStyle name="SAPBEXHLevel1X 3 9 2 4" xfId="36011"/>
    <cellStyle name="SAPBEXHLevel1X 3 9 3" xfId="36012"/>
    <cellStyle name="SAPBEXHLevel1X 3 9 3 2" xfId="36013"/>
    <cellStyle name="SAPBEXHLevel1X 3 9 4" xfId="36014"/>
    <cellStyle name="SAPBEXHLevel1X 3 9 4 2" xfId="36015"/>
    <cellStyle name="SAPBEXHLevel1X 3 9 5" xfId="36016"/>
    <cellStyle name="SAPBEXHLevel1X 4" xfId="36017"/>
    <cellStyle name="SAPBEXHLevel1X 4 10" xfId="36018"/>
    <cellStyle name="SAPBEXHLevel1X 4 2" xfId="36019"/>
    <cellStyle name="SAPBEXHLevel1X 4 2 2" xfId="36020"/>
    <cellStyle name="SAPBEXHLevel1X 4 2 2 2" xfId="36021"/>
    <cellStyle name="SAPBEXHLevel1X 4 2 2 2 2" xfId="36022"/>
    <cellStyle name="SAPBEXHLevel1X 4 2 2 3" xfId="36023"/>
    <cellStyle name="SAPBEXHLevel1X 4 2 2 3 2" xfId="36024"/>
    <cellStyle name="SAPBEXHLevel1X 4 2 2 4" xfId="36025"/>
    <cellStyle name="SAPBEXHLevel1X 4 2 3" xfId="36026"/>
    <cellStyle name="SAPBEXHLevel1X 4 2 3 2" xfId="36027"/>
    <cellStyle name="SAPBEXHLevel1X 4 2 4" xfId="36028"/>
    <cellStyle name="SAPBEXHLevel1X 4 2 4 2" xfId="36029"/>
    <cellStyle name="SAPBEXHLevel1X 4 2 5" xfId="36030"/>
    <cellStyle name="SAPBEXHLevel1X 4 3" xfId="36031"/>
    <cellStyle name="SAPBEXHLevel1X 4 3 2" xfId="36032"/>
    <cellStyle name="SAPBEXHLevel1X 4 3 2 2" xfId="36033"/>
    <cellStyle name="SAPBEXHLevel1X 4 3 2 2 2" xfId="36034"/>
    <cellStyle name="SAPBEXHLevel1X 4 3 2 3" xfId="36035"/>
    <cellStyle name="SAPBEXHLevel1X 4 3 2 3 2" xfId="36036"/>
    <cellStyle name="SAPBEXHLevel1X 4 3 2 4" xfId="36037"/>
    <cellStyle name="SAPBEXHLevel1X 4 3 3" xfId="36038"/>
    <cellStyle name="SAPBEXHLevel1X 4 3 3 2" xfId="36039"/>
    <cellStyle name="SAPBEXHLevel1X 4 3 4" xfId="36040"/>
    <cellStyle name="SAPBEXHLevel1X 4 3 4 2" xfId="36041"/>
    <cellStyle name="SAPBEXHLevel1X 4 3 5" xfId="36042"/>
    <cellStyle name="SAPBEXHLevel1X 4 4" xfId="36043"/>
    <cellStyle name="SAPBEXHLevel1X 4 4 2" xfId="36044"/>
    <cellStyle name="SAPBEXHLevel1X 4 4 2 2" xfId="36045"/>
    <cellStyle name="SAPBEXHLevel1X 4 4 2 2 2" xfId="36046"/>
    <cellStyle name="SAPBEXHLevel1X 4 4 2 3" xfId="36047"/>
    <cellStyle name="SAPBEXHLevel1X 4 4 2 3 2" xfId="36048"/>
    <cellStyle name="SAPBEXHLevel1X 4 4 2 4" xfId="36049"/>
    <cellStyle name="SAPBEXHLevel1X 4 4 3" xfId="36050"/>
    <cellStyle name="SAPBEXHLevel1X 4 4 3 2" xfId="36051"/>
    <cellStyle name="SAPBEXHLevel1X 4 4 4" xfId="36052"/>
    <cellStyle name="SAPBEXHLevel1X 4 4 4 2" xfId="36053"/>
    <cellStyle name="SAPBEXHLevel1X 4 4 5" xfId="36054"/>
    <cellStyle name="SAPBEXHLevel1X 4 5" xfId="36055"/>
    <cellStyle name="SAPBEXHLevel1X 4 5 2" xfId="36056"/>
    <cellStyle name="SAPBEXHLevel1X 4 5 2 2" xfId="36057"/>
    <cellStyle name="SAPBEXHLevel1X 4 5 2 2 2" xfId="36058"/>
    <cellStyle name="SAPBEXHLevel1X 4 5 2 3" xfId="36059"/>
    <cellStyle name="SAPBEXHLevel1X 4 5 2 3 2" xfId="36060"/>
    <cellStyle name="SAPBEXHLevel1X 4 5 2 4" xfId="36061"/>
    <cellStyle name="SAPBEXHLevel1X 4 5 3" xfId="36062"/>
    <cellStyle name="SAPBEXHLevel1X 4 5 3 2" xfId="36063"/>
    <cellStyle name="SAPBEXHLevel1X 4 5 4" xfId="36064"/>
    <cellStyle name="SAPBEXHLevel1X 4 5 4 2" xfId="36065"/>
    <cellStyle name="SAPBEXHLevel1X 4 5 5" xfId="36066"/>
    <cellStyle name="SAPBEXHLevel1X 4 6" xfId="36067"/>
    <cellStyle name="SAPBEXHLevel1X 4 6 2" xfId="36068"/>
    <cellStyle name="SAPBEXHLevel1X 4 6 2 2" xfId="36069"/>
    <cellStyle name="SAPBEXHLevel1X 4 6 2 2 2" xfId="36070"/>
    <cellStyle name="SAPBEXHLevel1X 4 6 2 3" xfId="36071"/>
    <cellStyle name="SAPBEXHLevel1X 4 6 2 3 2" xfId="36072"/>
    <cellStyle name="SAPBEXHLevel1X 4 6 2 4" xfId="36073"/>
    <cellStyle name="SAPBEXHLevel1X 4 6 3" xfId="36074"/>
    <cellStyle name="SAPBEXHLevel1X 4 6 3 2" xfId="36075"/>
    <cellStyle name="SAPBEXHLevel1X 4 6 4" xfId="36076"/>
    <cellStyle name="SAPBEXHLevel1X 4 6 4 2" xfId="36077"/>
    <cellStyle name="SAPBEXHLevel1X 4 6 5" xfId="36078"/>
    <cellStyle name="SAPBEXHLevel1X 4 7" xfId="36079"/>
    <cellStyle name="SAPBEXHLevel1X 4 7 2" xfId="36080"/>
    <cellStyle name="SAPBEXHLevel1X 4 7 2 2" xfId="36081"/>
    <cellStyle name="SAPBEXHLevel1X 4 7 3" xfId="36082"/>
    <cellStyle name="SAPBEXHLevel1X 4 7 3 2" xfId="36083"/>
    <cellStyle name="SAPBEXHLevel1X 4 7 4" xfId="36084"/>
    <cellStyle name="SAPBEXHLevel1X 4 8" xfId="36085"/>
    <cellStyle name="SAPBEXHLevel1X 4 8 2" xfId="36086"/>
    <cellStyle name="SAPBEXHLevel1X 4 9" xfId="36087"/>
    <cellStyle name="SAPBEXHLevel1X 4 9 2" xfId="36088"/>
    <cellStyle name="SAPBEXHLevel1X 5" xfId="36089"/>
    <cellStyle name="SAPBEXHLevel1X 5 10" xfId="36090"/>
    <cellStyle name="SAPBEXHLevel1X 5 2" xfId="36091"/>
    <cellStyle name="SAPBEXHLevel1X 5 2 2" xfId="36092"/>
    <cellStyle name="SAPBEXHLevel1X 5 2 2 2" xfId="36093"/>
    <cellStyle name="SAPBEXHLevel1X 5 2 2 2 2" xfId="36094"/>
    <cellStyle name="SAPBEXHLevel1X 5 2 2 3" xfId="36095"/>
    <cellStyle name="SAPBEXHLevel1X 5 2 2 3 2" xfId="36096"/>
    <cellStyle name="SAPBEXHLevel1X 5 2 2 4" xfId="36097"/>
    <cellStyle name="SAPBEXHLevel1X 5 2 3" xfId="36098"/>
    <cellStyle name="SAPBEXHLevel1X 5 2 3 2" xfId="36099"/>
    <cellStyle name="SAPBEXHLevel1X 5 2 4" xfId="36100"/>
    <cellStyle name="SAPBEXHLevel1X 5 2 4 2" xfId="36101"/>
    <cellStyle name="SAPBEXHLevel1X 5 2 5" xfId="36102"/>
    <cellStyle name="SAPBEXHLevel1X 5 3" xfId="36103"/>
    <cellStyle name="SAPBEXHLevel1X 5 3 2" xfId="36104"/>
    <cellStyle name="SAPBEXHLevel1X 5 3 2 2" xfId="36105"/>
    <cellStyle name="SAPBEXHLevel1X 5 3 2 2 2" xfId="36106"/>
    <cellStyle name="SAPBEXHLevel1X 5 3 2 3" xfId="36107"/>
    <cellStyle name="SAPBEXHLevel1X 5 3 2 3 2" xfId="36108"/>
    <cellStyle name="SAPBEXHLevel1X 5 3 2 4" xfId="36109"/>
    <cellStyle name="SAPBEXHLevel1X 5 3 3" xfId="36110"/>
    <cellStyle name="SAPBEXHLevel1X 5 3 3 2" xfId="36111"/>
    <cellStyle name="SAPBEXHLevel1X 5 3 4" xfId="36112"/>
    <cellStyle name="SAPBEXHLevel1X 5 3 4 2" xfId="36113"/>
    <cellStyle name="SAPBEXHLevel1X 5 3 5" xfId="36114"/>
    <cellStyle name="SAPBEXHLevel1X 5 4" xfId="36115"/>
    <cellStyle name="SAPBEXHLevel1X 5 4 2" xfId="36116"/>
    <cellStyle name="SAPBEXHLevel1X 5 4 2 2" xfId="36117"/>
    <cellStyle name="SAPBEXHLevel1X 5 4 2 2 2" xfId="36118"/>
    <cellStyle name="SAPBEXHLevel1X 5 4 2 3" xfId="36119"/>
    <cellStyle name="SAPBEXHLevel1X 5 4 2 3 2" xfId="36120"/>
    <cellStyle name="SAPBEXHLevel1X 5 4 2 4" xfId="36121"/>
    <cellStyle name="SAPBEXHLevel1X 5 4 3" xfId="36122"/>
    <cellStyle name="SAPBEXHLevel1X 5 4 3 2" xfId="36123"/>
    <cellStyle name="SAPBEXHLevel1X 5 4 4" xfId="36124"/>
    <cellStyle name="SAPBEXHLevel1X 5 4 4 2" xfId="36125"/>
    <cellStyle name="SAPBEXHLevel1X 5 4 5" xfId="36126"/>
    <cellStyle name="SAPBEXHLevel1X 5 5" xfId="36127"/>
    <cellStyle name="SAPBEXHLevel1X 5 5 2" xfId="36128"/>
    <cellStyle name="SAPBEXHLevel1X 5 5 2 2" xfId="36129"/>
    <cellStyle name="SAPBEXHLevel1X 5 5 2 2 2" xfId="36130"/>
    <cellStyle name="SAPBEXHLevel1X 5 5 2 3" xfId="36131"/>
    <cellStyle name="SAPBEXHLevel1X 5 5 2 3 2" xfId="36132"/>
    <cellStyle name="SAPBEXHLevel1X 5 5 2 4" xfId="36133"/>
    <cellStyle name="SAPBEXHLevel1X 5 5 3" xfId="36134"/>
    <cellStyle name="SAPBEXHLevel1X 5 5 3 2" xfId="36135"/>
    <cellStyle name="SAPBEXHLevel1X 5 5 4" xfId="36136"/>
    <cellStyle name="SAPBEXHLevel1X 5 5 4 2" xfId="36137"/>
    <cellStyle name="SAPBEXHLevel1X 5 5 5" xfId="36138"/>
    <cellStyle name="SAPBEXHLevel1X 5 6" xfId="36139"/>
    <cellStyle name="SAPBEXHLevel1X 5 6 2" xfId="36140"/>
    <cellStyle name="SAPBEXHLevel1X 5 6 2 2" xfId="36141"/>
    <cellStyle name="SAPBEXHLevel1X 5 6 2 2 2" xfId="36142"/>
    <cellStyle name="SAPBEXHLevel1X 5 6 2 3" xfId="36143"/>
    <cellStyle name="SAPBEXHLevel1X 5 6 2 3 2" xfId="36144"/>
    <cellStyle name="SAPBEXHLevel1X 5 6 2 4" xfId="36145"/>
    <cellStyle name="SAPBEXHLevel1X 5 6 3" xfId="36146"/>
    <cellStyle name="SAPBEXHLevel1X 5 6 3 2" xfId="36147"/>
    <cellStyle name="SAPBEXHLevel1X 5 6 4" xfId="36148"/>
    <cellStyle name="SAPBEXHLevel1X 5 6 4 2" xfId="36149"/>
    <cellStyle name="SAPBEXHLevel1X 5 6 5" xfId="36150"/>
    <cellStyle name="SAPBEXHLevel1X 5 7" xfId="36151"/>
    <cellStyle name="SAPBEXHLevel1X 5 7 2" xfId="36152"/>
    <cellStyle name="SAPBEXHLevel1X 5 7 2 2" xfId="36153"/>
    <cellStyle name="SAPBEXHLevel1X 5 7 3" xfId="36154"/>
    <cellStyle name="SAPBEXHLevel1X 5 7 3 2" xfId="36155"/>
    <cellStyle name="SAPBEXHLevel1X 5 7 4" xfId="36156"/>
    <cellStyle name="SAPBEXHLevel1X 5 8" xfId="36157"/>
    <cellStyle name="SAPBEXHLevel1X 5 8 2" xfId="36158"/>
    <cellStyle name="SAPBEXHLevel1X 5 9" xfId="36159"/>
    <cellStyle name="SAPBEXHLevel1X 5 9 2" xfId="36160"/>
    <cellStyle name="SAPBEXHLevel1X 6" xfId="36161"/>
    <cellStyle name="SAPBEXHLevel1X 6 10" xfId="36162"/>
    <cellStyle name="SAPBEXHLevel1X 6 2" xfId="36163"/>
    <cellStyle name="SAPBEXHLevel1X 6 2 2" xfId="36164"/>
    <cellStyle name="SAPBEXHLevel1X 6 2 2 2" xfId="36165"/>
    <cellStyle name="SAPBEXHLevel1X 6 2 2 2 2" xfId="36166"/>
    <cellStyle name="SAPBEXHLevel1X 6 2 2 3" xfId="36167"/>
    <cellStyle name="SAPBEXHLevel1X 6 2 2 3 2" xfId="36168"/>
    <cellStyle name="SAPBEXHLevel1X 6 2 2 4" xfId="36169"/>
    <cellStyle name="SAPBEXHLevel1X 6 2 3" xfId="36170"/>
    <cellStyle name="SAPBEXHLevel1X 6 2 3 2" xfId="36171"/>
    <cellStyle name="SAPBEXHLevel1X 6 2 4" xfId="36172"/>
    <cellStyle name="SAPBEXHLevel1X 6 2 4 2" xfId="36173"/>
    <cellStyle name="SAPBEXHLevel1X 6 2 5" xfId="36174"/>
    <cellStyle name="SAPBEXHLevel1X 6 3" xfId="36175"/>
    <cellStyle name="SAPBEXHLevel1X 6 3 2" xfId="36176"/>
    <cellStyle name="SAPBEXHLevel1X 6 3 2 2" xfId="36177"/>
    <cellStyle name="SAPBEXHLevel1X 6 3 2 2 2" xfId="36178"/>
    <cellStyle name="SAPBEXHLevel1X 6 3 2 3" xfId="36179"/>
    <cellStyle name="SAPBEXHLevel1X 6 3 2 3 2" xfId="36180"/>
    <cellStyle name="SAPBEXHLevel1X 6 3 2 4" xfId="36181"/>
    <cellStyle name="SAPBEXHLevel1X 6 3 3" xfId="36182"/>
    <cellStyle name="SAPBEXHLevel1X 6 3 3 2" xfId="36183"/>
    <cellStyle name="SAPBEXHLevel1X 6 3 4" xfId="36184"/>
    <cellStyle name="SAPBEXHLevel1X 6 3 4 2" xfId="36185"/>
    <cellStyle name="SAPBEXHLevel1X 6 3 5" xfId="36186"/>
    <cellStyle name="SAPBEXHLevel1X 6 4" xfId="36187"/>
    <cellStyle name="SAPBEXHLevel1X 6 4 2" xfId="36188"/>
    <cellStyle name="SAPBEXHLevel1X 6 4 2 2" xfId="36189"/>
    <cellStyle name="SAPBEXHLevel1X 6 4 2 2 2" xfId="36190"/>
    <cellStyle name="SAPBEXHLevel1X 6 4 2 3" xfId="36191"/>
    <cellStyle name="SAPBEXHLevel1X 6 4 2 3 2" xfId="36192"/>
    <cellStyle name="SAPBEXHLevel1X 6 4 2 4" xfId="36193"/>
    <cellStyle name="SAPBEXHLevel1X 6 4 3" xfId="36194"/>
    <cellStyle name="SAPBEXHLevel1X 6 4 3 2" xfId="36195"/>
    <cellStyle name="SAPBEXHLevel1X 6 4 4" xfId="36196"/>
    <cellStyle name="SAPBEXHLevel1X 6 4 4 2" xfId="36197"/>
    <cellStyle name="SAPBEXHLevel1X 6 4 5" xfId="36198"/>
    <cellStyle name="SAPBEXHLevel1X 6 5" xfId="36199"/>
    <cellStyle name="SAPBEXHLevel1X 6 5 2" xfId="36200"/>
    <cellStyle name="SAPBEXHLevel1X 6 5 2 2" xfId="36201"/>
    <cellStyle name="SAPBEXHLevel1X 6 5 2 2 2" xfId="36202"/>
    <cellStyle name="SAPBEXHLevel1X 6 5 2 3" xfId="36203"/>
    <cellStyle name="SAPBEXHLevel1X 6 5 2 3 2" xfId="36204"/>
    <cellStyle name="SAPBEXHLevel1X 6 5 2 4" xfId="36205"/>
    <cellStyle name="SAPBEXHLevel1X 6 5 3" xfId="36206"/>
    <cellStyle name="SAPBEXHLevel1X 6 5 3 2" xfId="36207"/>
    <cellStyle name="SAPBEXHLevel1X 6 5 4" xfId="36208"/>
    <cellStyle name="SAPBEXHLevel1X 6 5 4 2" xfId="36209"/>
    <cellStyle name="SAPBEXHLevel1X 6 5 5" xfId="36210"/>
    <cellStyle name="SAPBEXHLevel1X 6 6" xfId="36211"/>
    <cellStyle name="SAPBEXHLevel1X 6 6 2" xfId="36212"/>
    <cellStyle name="SAPBEXHLevel1X 6 6 2 2" xfId="36213"/>
    <cellStyle name="SAPBEXHLevel1X 6 6 2 2 2" xfId="36214"/>
    <cellStyle name="SAPBEXHLevel1X 6 6 2 3" xfId="36215"/>
    <cellStyle name="SAPBEXHLevel1X 6 6 2 3 2" xfId="36216"/>
    <cellStyle name="SAPBEXHLevel1X 6 6 2 4" xfId="36217"/>
    <cellStyle name="SAPBEXHLevel1X 6 6 3" xfId="36218"/>
    <cellStyle name="SAPBEXHLevel1X 6 6 3 2" xfId="36219"/>
    <cellStyle name="SAPBEXHLevel1X 6 6 4" xfId="36220"/>
    <cellStyle name="SAPBEXHLevel1X 6 6 4 2" xfId="36221"/>
    <cellStyle name="SAPBEXHLevel1X 6 6 5" xfId="36222"/>
    <cellStyle name="SAPBEXHLevel1X 6 7" xfId="36223"/>
    <cellStyle name="SAPBEXHLevel1X 6 7 2" xfId="36224"/>
    <cellStyle name="SAPBEXHLevel1X 6 7 2 2" xfId="36225"/>
    <cellStyle name="SAPBEXHLevel1X 6 7 3" xfId="36226"/>
    <cellStyle name="SAPBEXHLevel1X 6 7 3 2" xfId="36227"/>
    <cellStyle name="SAPBEXHLevel1X 6 7 4" xfId="36228"/>
    <cellStyle name="SAPBEXHLevel1X 6 8" xfId="36229"/>
    <cellStyle name="SAPBEXHLevel1X 6 8 2" xfId="36230"/>
    <cellStyle name="SAPBEXHLevel1X 6 9" xfId="36231"/>
    <cellStyle name="SAPBEXHLevel1X 6 9 2" xfId="36232"/>
    <cellStyle name="SAPBEXHLevel1X 7" xfId="36233"/>
    <cellStyle name="SAPBEXHLevel1X 7 2" xfId="36234"/>
    <cellStyle name="SAPBEXHLevel1X 7 2 2" xfId="36235"/>
    <cellStyle name="SAPBEXHLevel1X 7 2 2 2" xfId="36236"/>
    <cellStyle name="SAPBEXHLevel1X 7 2 3" xfId="36237"/>
    <cellStyle name="SAPBEXHLevel1X 7 2 3 2" xfId="36238"/>
    <cellStyle name="SAPBEXHLevel1X 7 2 4" xfId="36239"/>
    <cellStyle name="SAPBEXHLevel1X 7 3" xfId="36240"/>
    <cellStyle name="SAPBEXHLevel1X 7 3 2" xfId="36241"/>
    <cellStyle name="SAPBEXHLevel1X 7 4" xfId="36242"/>
    <cellStyle name="SAPBEXHLevel1X 7 4 2" xfId="36243"/>
    <cellStyle name="SAPBEXHLevel1X 7 5" xfId="36244"/>
    <cellStyle name="SAPBEXHLevel1X 8" xfId="36245"/>
    <cellStyle name="SAPBEXHLevel1X 8 2" xfId="36246"/>
    <cellStyle name="SAPBEXHLevel1X 8 2 2" xfId="36247"/>
    <cellStyle name="SAPBEXHLevel1X 8 2 2 2" xfId="36248"/>
    <cellStyle name="SAPBEXHLevel1X 8 2 3" xfId="36249"/>
    <cellStyle name="SAPBEXHLevel1X 8 2 3 2" xfId="36250"/>
    <cellStyle name="SAPBEXHLevel1X 8 2 4" xfId="36251"/>
    <cellStyle name="SAPBEXHLevel1X 8 3" xfId="36252"/>
    <cellStyle name="SAPBEXHLevel1X 8 3 2" xfId="36253"/>
    <cellStyle name="SAPBEXHLevel1X 8 4" xfId="36254"/>
    <cellStyle name="SAPBEXHLevel1X 8 4 2" xfId="36255"/>
    <cellStyle name="SAPBEXHLevel1X 8 5" xfId="36256"/>
    <cellStyle name="SAPBEXHLevel1X 9" xfId="36257"/>
    <cellStyle name="SAPBEXHLevel1X 9 2" xfId="36258"/>
    <cellStyle name="SAPBEXHLevel1X 9 2 2" xfId="36259"/>
    <cellStyle name="SAPBEXHLevel1X 9 2 2 2" xfId="36260"/>
    <cellStyle name="SAPBEXHLevel1X 9 2 3" xfId="36261"/>
    <cellStyle name="SAPBEXHLevel1X 9 2 3 2" xfId="36262"/>
    <cellStyle name="SAPBEXHLevel1X 9 2 4" xfId="36263"/>
    <cellStyle name="SAPBEXHLevel1X 9 3" xfId="36264"/>
    <cellStyle name="SAPBEXHLevel1X 9 3 2" xfId="36265"/>
    <cellStyle name="SAPBEXHLevel1X 9 4" xfId="36266"/>
    <cellStyle name="SAPBEXHLevel1X 9 4 2" xfId="36267"/>
    <cellStyle name="SAPBEXHLevel1X 9 5" xfId="36268"/>
    <cellStyle name="SAPBEXHLevel1X_FPL Georgia Tax As of October 2010" xfId="891"/>
    <cellStyle name="SAPBEXHLevel2" xfId="892"/>
    <cellStyle name="SAPBEXHLevel2 10" xfId="36269"/>
    <cellStyle name="SAPBEXHLevel2 10 2" xfId="36270"/>
    <cellStyle name="SAPBEXHLevel2 10 2 2" xfId="36271"/>
    <cellStyle name="SAPBEXHLevel2 10 2 2 2" xfId="36272"/>
    <cellStyle name="SAPBEXHLevel2 10 2 3" xfId="36273"/>
    <cellStyle name="SAPBEXHLevel2 10 2 3 2" xfId="36274"/>
    <cellStyle name="SAPBEXHLevel2 10 2 4" xfId="36275"/>
    <cellStyle name="SAPBEXHLevel2 10 3" xfId="36276"/>
    <cellStyle name="SAPBEXHLevel2 10 3 2" xfId="36277"/>
    <cellStyle name="SAPBEXHLevel2 10 4" xfId="36278"/>
    <cellStyle name="SAPBEXHLevel2 10 4 2" xfId="36279"/>
    <cellStyle name="SAPBEXHLevel2 10 5" xfId="36280"/>
    <cellStyle name="SAPBEXHLevel2 11" xfId="36281"/>
    <cellStyle name="SAPBEXHLevel2 11 2" xfId="36282"/>
    <cellStyle name="SAPBEXHLevel2 11 2 2" xfId="36283"/>
    <cellStyle name="SAPBEXHLevel2 11 3" xfId="36284"/>
    <cellStyle name="SAPBEXHLevel2 11 3 2" xfId="36285"/>
    <cellStyle name="SAPBEXHLevel2 11 4" xfId="36286"/>
    <cellStyle name="SAPBEXHLevel2 12" xfId="36287"/>
    <cellStyle name="SAPBEXHLevel2 12 2" xfId="36288"/>
    <cellStyle name="SAPBEXHLevel2 12 2 2" xfId="36289"/>
    <cellStyle name="SAPBEXHLevel2 12 3" xfId="36290"/>
    <cellStyle name="SAPBEXHLevel2 12 3 2" xfId="36291"/>
    <cellStyle name="SAPBEXHLevel2 12 4" xfId="36292"/>
    <cellStyle name="SAPBEXHLevel2 13" xfId="36293"/>
    <cellStyle name="SAPBEXHLevel2 13 2" xfId="36294"/>
    <cellStyle name="SAPBEXHLevel2 13 2 2" xfId="36295"/>
    <cellStyle name="SAPBEXHLevel2 13 3" xfId="36296"/>
    <cellStyle name="SAPBEXHLevel2 13 3 2" xfId="36297"/>
    <cellStyle name="SAPBEXHLevel2 13 4" xfId="36298"/>
    <cellStyle name="SAPBEXHLevel2 14" xfId="36299"/>
    <cellStyle name="SAPBEXHLevel2 14 2" xfId="36300"/>
    <cellStyle name="SAPBEXHLevel2 14 2 2" xfId="36301"/>
    <cellStyle name="SAPBEXHLevel2 14 3" xfId="36302"/>
    <cellStyle name="SAPBEXHLevel2 14 3 2" xfId="36303"/>
    <cellStyle name="SAPBEXHLevel2 14 4" xfId="36304"/>
    <cellStyle name="SAPBEXHLevel2 15" xfId="36305"/>
    <cellStyle name="SAPBEXHLevel2 15 2" xfId="36306"/>
    <cellStyle name="SAPBEXHLevel2 15 2 2" xfId="36307"/>
    <cellStyle name="SAPBEXHLevel2 15 3" xfId="36308"/>
    <cellStyle name="SAPBEXHLevel2 15 3 2" xfId="36309"/>
    <cellStyle name="SAPBEXHLevel2 15 4" xfId="36310"/>
    <cellStyle name="SAPBEXHLevel2 16" xfId="36311"/>
    <cellStyle name="SAPBEXHLevel2 16 2" xfId="36312"/>
    <cellStyle name="SAPBEXHLevel2 16 2 2" xfId="36313"/>
    <cellStyle name="SAPBEXHLevel2 16 3" xfId="36314"/>
    <cellStyle name="SAPBEXHLevel2 17" xfId="36315"/>
    <cellStyle name="SAPBEXHLevel2 17 2" xfId="36316"/>
    <cellStyle name="SAPBEXHLevel2 17 2 2" xfId="36317"/>
    <cellStyle name="SAPBEXHLevel2 17 3" xfId="36318"/>
    <cellStyle name="SAPBEXHLevel2 18" xfId="36319"/>
    <cellStyle name="SAPBEXHLevel2 18 2" xfId="36320"/>
    <cellStyle name="SAPBEXHLevel2 18 2 2" xfId="36321"/>
    <cellStyle name="SAPBEXHLevel2 18 3" xfId="36322"/>
    <cellStyle name="SAPBEXHLevel2 19" xfId="36323"/>
    <cellStyle name="SAPBEXHLevel2 19 2" xfId="36324"/>
    <cellStyle name="SAPBEXHLevel2 2" xfId="893"/>
    <cellStyle name="SAPBEXHLevel2 2 10" xfId="36325"/>
    <cellStyle name="SAPBEXHLevel2 2 10 2" xfId="36326"/>
    <cellStyle name="SAPBEXHLevel2 2 10 2 2" xfId="36327"/>
    <cellStyle name="SAPBEXHLevel2 2 10 3" xfId="36328"/>
    <cellStyle name="SAPBEXHLevel2 2 10 3 2" xfId="36329"/>
    <cellStyle name="SAPBEXHLevel2 2 10 4" xfId="36330"/>
    <cellStyle name="SAPBEXHLevel2 2 11" xfId="36331"/>
    <cellStyle name="SAPBEXHLevel2 2 11 2" xfId="36332"/>
    <cellStyle name="SAPBEXHLevel2 2 11 2 2" xfId="36333"/>
    <cellStyle name="SAPBEXHLevel2 2 11 3" xfId="36334"/>
    <cellStyle name="SAPBEXHLevel2 2 11 3 2" xfId="36335"/>
    <cellStyle name="SAPBEXHLevel2 2 11 4" xfId="36336"/>
    <cellStyle name="SAPBEXHLevel2 2 12" xfId="36337"/>
    <cellStyle name="SAPBEXHLevel2 2 12 2" xfId="36338"/>
    <cellStyle name="SAPBEXHLevel2 2 12 2 2" xfId="36339"/>
    <cellStyle name="SAPBEXHLevel2 2 12 3" xfId="36340"/>
    <cellStyle name="SAPBEXHLevel2 2 12 3 2" xfId="36341"/>
    <cellStyle name="SAPBEXHLevel2 2 12 4" xfId="36342"/>
    <cellStyle name="SAPBEXHLevel2 2 13" xfId="36343"/>
    <cellStyle name="SAPBEXHLevel2 2 13 2" xfId="36344"/>
    <cellStyle name="SAPBEXHLevel2 2 13 2 2" xfId="36345"/>
    <cellStyle name="SAPBEXHLevel2 2 13 3" xfId="36346"/>
    <cellStyle name="SAPBEXHLevel2 2 13 3 2" xfId="36347"/>
    <cellStyle name="SAPBEXHLevel2 2 13 4" xfId="36348"/>
    <cellStyle name="SAPBEXHLevel2 2 14" xfId="36349"/>
    <cellStyle name="SAPBEXHLevel2 2 14 2" xfId="36350"/>
    <cellStyle name="SAPBEXHLevel2 2 14 2 2" xfId="36351"/>
    <cellStyle name="SAPBEXHLevel2 2 14 3" xfId="36352"/>
    <cellStyle name="SAPBEXHLevel2 2 14 3 2" xfId="36353"/>
    <cellStyle name="SAPBEXHLevel2 2 14 4" xfId="36354"/>
    <cellStyle name="SAPBEXHLevel2 2 15" xfId="36355"/>
    <cellStyle name="SAPBEXHLevel2 2 15 2" xfId="36356"/>
    <cellStyle name="SAPBEXHLevel2 2 15 2 2" xfId="36357"/>
    <cellStyle name="SAPBEXHLevel2 2 15 3" xfId="36358"/>
    <cellStyle name="SAPBEXHLevel2 2 16" xfId="36359"/>
    <cellStyle name="SAPBEXHLevel2 2 16 2" xfId="36360"/>
    <cellStyle name="SAPBEXHLevel2 2 16 2 2" xfId="36361"/>
    <cellStyle name="SAPBEXHLevel2 2 16 3" xfId="36362"/>
    <cellStyle name="SAPBEXHLevel2 2 17" xfId="36363"/>
    <cellStyle name="SAPBEXHLevel2 2 17 2" xfId="36364"/>
    <cellStyle name="SAPBEXHLevel2 2 17 2 2" xfId="36365"/>
    <cellStyle name="SAPBEXHLevel2 2 17 3" xfId="36366"/>
    <cellStyle name="SAPBEXHLevel2 2 18" xfId="36367"/>
    <cellStyle name="SAPBEXHLevel2 2 18 2" xfId="36368"/>
    <cellStyle name="SAPBEXHLevel2 2 19" xfId="36369"/>
    <cellStyle name="SAPBEXHLevel2 2 19 2" xfId="36370"/>
    <cellStyle name="SAPBEXHLevel2 2 2" xfId="36371"/>
    <cellStyle name="SAPBEXHLevel2 2 2 10" xfId="36372"/>
    <cellStyle name="SAPBEXHLevel2 2 2 10 2" xfId="36373"/>
    <cellStyle name="SAPBEXHLevel2 2 2 10 2 2" xfId="36374"/>
    <cellStyle name="SAPBEXHLevel2 2 2 10 3" xfId="36375"/>
    <cellStyle name="SAPBEXHLevel2 2 2 10 3 2" xfId="36376"/>
    <cellStyle name="SAPBEXHLevel2 2 2 10 4" xfId="36377"/>
    <cellStyle name="SAPBEXHLevel2 2 2 11" xfId="36378"/>
    <cellStyle name="SAPBEXHLevel2 2 2 11 2" xfId="36379"/>
    <cellStyle name="SAPBEXHLevel2 2 2 12" xfId="36380"/>
    <cellStyle name="SAPBEXHLevel2 2 2 12 2" xfId="36381"/>
    <cellStyle name="SAPBEXHLevel2 2 2 13" xfId="36382"/>
    <cellStyle name="SAPBEXHLevel2 2 2 2" xfId="36383"/>
    <cellStyle name="SAPBEXHLevel2 2 2 2 10" xfId="36384"/>
    <cellStyle name="SAPBEXHLevel2 2 2 2 2" xfId="36385"/>
    <cellStyle name="SAPBEXHLevel2 2 2 2 2 2" xfId="36386"/>
    <cellStyle name="SAPBEXHLevel2 2 2 2 2 2 2" xfId="36387"/>
    <cellStyle name="SAPBEXHLevel2 2 2 2 2 2 2 2" xfId="36388"/>
    <cellStyle name="SAPBEXHLevel2 2 2 2 2 2 3" xfId="36389"/>
    <cellStyle name="SAPBEXHLevel2 2 2 2 2 2 3 2" xfId="36390"/>
    <cellStyle name="SAPBEXHLevel2 2 2 2 2 2 4" xfId="36391"/>
    <cellStyle name="SAPBEXHLevel2 2 2 2 2 3" xfId="36392"/>
    <cellStyle name="SAPBEXHLevel2 2 2 2 2 3 2" xfId="36393"/>
    <cellStyle name="SAPBEXHLevel2 2 2 2 2 4" xfId="36394"/>
    <cellStyle name="SAPBEXHLevel2 2 2 2 2 4 2" xfId="36395"/>
    <cellStyle name="SAPBEXHLevel2 2 2 2 2 5" xfId="36396"/>
    <cellStyle name="SAPBEXHLevel2 2 2 2 3" xfId="36397"/>
    <cellStyle name="SAPBEXHLevel2 2 2 2 3 2" xfId="36398"/>
    <cellStyle name="SAPBEXHLevel2 2 2 2 3 2 2" xfId="36399"/>
    <cellStyle name="SAPBEXHLevel2 2 2 2 3 2 2 2" xfId="36400"/>
    <cellStyle name="SAPBEXHLevel2 2 2 2 3 2 3" xfId="36401"/>
    <cellStyle name="SAPBEXHLevel2 2 2 2 3 2 3 2" xfId="36402"/>
    <cellStyle name="SAPBEXHLevel2 2 2 2 3 2 4" xfId="36403"/>
    <cellStyle name="SAPBEXHLevel2 2 2 2 3 3" xfId="36404"/>
    <cellStyle name="SAPBEXHLevel2 2 2 2 3 3 2" xfId="36405"/>
    <cellStyle name="SAPBEXHLevel2 2 2 2 3 4" xfId="36406"/>
    <cellStyle name="SAPBEXHLevel2 2 2 2 3 4 2" xfId="36407"/>
    <cellStyle name="SAPBEXHLevel2 2 2 2 3 5" xfId="36408"/>
    <cellStyle name="SAPBEXHLevel2 2 2 2 4" xfId="36409"/>
    <cellStyle name="SAPBEXHLevel2 2 2 2 4 2" xfId="36410"/>
    <cellStyle name="SAPBEXHLevel2 2 2 2 4 2 2" xfId="36411"/>
    <cellStyle name="SAPBEXHLevel2 2 2 2 4 2 2 2" xfId="36412"/>
    <cellStyle name="SAPBEXHLevel2 2 2 2 4 2 3" xfId="36413"/>
    <cellStyle name="SAPBEXHLevel2 2 2 2 4 2 3 2" xfId="36414"/>
    <cellStyle name="SAPBEXHLevel2 2 2 2 4 2 4" xfId="36415"/>
    <cellStyle name="SAPBEXHLevel2 2 2 2 4 3" xfId="36416"/>
    <cellStyle name="SAPBEXHLevel2 2 2 2 4 3 2" xfId="36417"/>
    <cellStyle name="SAPBEXHLevel2 2 2 2 4 4" xfId="36418"/>
    <cellStyle name="SAPBEXHLevel2 2 2 2 4 4 2" xfId="36419"/>
    <cellStyle name="SAPBEXHLevel2 2 2 2 4 5" xfId="36420"/>
    <cellStyle name="SAPBEXHLevel2 2 2 2 5" xfId="36421"/>
    <cellStyle name="SAPBEXHLevel2 2 2 2 5 2" xfId="36422"/>
    <cellStyle name="SAPBEXHLevel2 2 2 2 5 2 2" xfId="36423"/>
    <cellStyle name="SAPBEXHLevel2 2 2 2 5 2 2 2" xfId="36424"/>
    <cellStyle name="SAPBEXHLevel2 2 2 2 5 2 3" xfId="36425"/>
    <cellStyle name="SAPBEXHLevel2 2 2 2 5 2 3 2" xfId="36426"/>
    <cellStyle name="SAPBEXHLevel2 2 2 2 5 2 4" xfId="36427"/>
    <cellStyle name="SAPBEXHLevel2 2 2 2 5 3" xfId="36428"/>
    <cellStyle name="SAPBEXHLevel2 2 2 2 5 3 2" xfId="36429"/>
    <cellStyle name="SAPBEXHLevel2 2 2 2 5 4" xfId="36430"/>
    <cellStyle name="SAPBEXHLevel2 2 2 2 5 4 2" xfId="36431"/>
    <cellStyle name="SAPBEXHLevel2 2 2 2 5 5" xfId="36432"/>
    <cellStyle name="SAPBEXHLevel2 2 2 2 6" xfId="36433"/>
    <cellStyle name="SAPBEXHLevel2 2 2 2 6 2" xfId="36434"/>
    <cellStyle name="SAPBEXHLevel2 2 2 2 6 2 2" xfId="36435"/>
    <cellStyle name="SAPBEXHLevel2 2 2 2 6 2 2 2" xfId="36436"/>
    <cellStyle name="SAPBEXHLevel2 2 2 2 6 2 3" xfId="36437"/>
    <cellStyle name="SAPBEXHLevel2 2 2 2 6 2 3 2" xfId="36438"/>
    <cellStyle name="SAPBEXHLevel2 2 2 2 6 2 4" xfId="36439"/>
    <cellStyle name="SAPBEXHLevel2 2 2 2 6 3" xfId="36440"/>
    <cellStyle name="SAPBEXHLevel2 2 2 2 6 3 2" xfId="36441"/>
    <cellStyle name="SAPBEXHLevel2 2 2 2 6 4" xfId="36442"/>
    <cellStyle name="SAPBEXHLevel2 2 2 2 6 4 2" xfId="36443"/>
    <cellStyle name="SAPBEXHLevel2 2 2 2 6 5" xfId="36444"/>
    <cellStyle name="SAPBEXHLevel2 2 2 2 7" xfId="36445"/>
    <cellStyle name="SAPBEXHLevel2 2 2 2 7 2" xfId="36446"/>
    <cellStyle name="SAPBEXHLevel2 2 2 2 7 2 2" xfId="36447"/>
    <cellStyle name="SAPBEXHLevel2 2 2 2 7 3" xfId="36448"/>
    <cellStyle name="SAPBEXHLevel2 2 2 2 7 3 2" xfId="36449"/>
    <cellStyle name="SAPBEXHLevel2 2 2 2 7 4" xfId="36450"/>
    <cellStyle name="SAPBEXHLevel2 2 2 2 8" xfId="36451"/>
    <cellStyle name="SAPBEXHLevel2 2 2 2 8 2" xfId="36452"/>
    <cellStyle name="SAPBEXHLevel2 2 2 2 9" xfId="36453"/>
    <cellStyle name="SAPBEXHLevel2 2 2 2 9 2" xfId="36454"/>
    <cellStyle name="SAPBEXHLevel2 2 2 3" xfId="36455"/>
    <cellStyle name="SAPBEXHLevel2 2 2 3 10" xfId="36456"/>
    <cellStyle name="SAPBEXHLevel2 2 2 3 2" xfId="36457"/>
    <cellStyle name="SAPBEXHLevel2 2 2 3 2 2" xfId="36458"/>
    <cellStyle name="SAPBEXHLevel2 2 2 3 2 2 2" xfId="36459"/>
    <cellStyle name="SAPBEXHLevel2 2 2 3 2 2 2 2" xfId="36460"/>
    <cellStyle name="SAPBEXHLevel2 2 2 3 2 2 3" xfId="36461"/>
    <cellStyle name="SAPBEXHLevel2 2 2 3 2 2 3 2" xfId="36462"/>
    <cellStyle name="SAPBEXHLevel2 2 2 3 2 2 4" xfId="36463"/>
    <cellStyle name="SAPBEXHLevel2 2 2 3 2 3" xfId="36464"/>
    <cellStyle name="SAPBEXHLevel2 2 2 3 2 3 2" xfId="36465"/>
    <cellStyle name="SAPBEXHLevel2 2 2 3 2 4" xfId="36466"/>
    <cellStyle name="SAPBEXHLevel2 2 2 3 2 4 2" xfId="36467"/>
    <cellStyle name="SAPBEXHLevel2 2 2 3 2 5" xfId="36468"/>
    <cellStyle name="SAPBEXHLevel2 2 2 3 3" xfId="36469"/>
    <cellStyle name="SAPBEXHLevel2 2 2 3 3 2" xfId="36470"/>
    <cellStyle name="SAPBEXHLevel2 2 2 3 3 2 2" xfId="36471"/>
    <cellStyle name="SAPBEXHLevel2 2 2 3 3 2 2 2" xfId="36472"/>
    <cellStyle name="SAPBEXHLevel2 2 2 3 3 2 3" xfId="36473"/>
    <cellStyle name="SAPBEXHLevel2 2 2 3 3 2 3 2" xfId="36474"/>
    <cellStyle name="SAPBEXHLevel2 2 2 3 3 2 4" xfId="36475"/>
    <cellStyle name="SAPBEXHLevel2 2 2 3 3 3" xfId="36476"/>
    <cellStyle name="SAPBEXHLevel2 2 2 3 3 3 2" xfId="36477"/>
    <cellStyle name="SAPBEXHLevel2 2 2 3 3 4" xfId="36478"/>
    <cellStyle name="SAPBEXHLevel2 2 2 3 3 4 2" xfId="36479"/>
    <cellStyle name="SAPBEXHLevel2 2 2 3 3 5" xfId="36480"/>
    <cellStyle name="SAPBEXHLevel2 2 2 3 4" xfId="36481"/>
    <cellStyle name="SAPBEXHLevel2 2 2 3 4 2" xfId="36482"/>
    <cellStyle name="SAPBEXHLevel2 2 2 3 4 2 2" xfId="36483"/>
    <cellStyle name="SAPBEXHLevel2 2 2 3 4 2 2 2" xfId="36484"/>
    <cellStyle name="SAPBEXHLevel2 2 2 3 4 2 3" xfId="36485"/>
    <cellStyle name="SAPBEXHLevel2 2 2 3 4 2 3 2" xfId="36486"/>
    <cellStyle name="SAPBEXHLevel2 2 2 3 4 2 4" xfId="36487"/>
    <cellStyle name="SAPBEXHLevel2 2 2 3 4 3" xfId="36488"/>
    <cellStyle name="SAPBEXHLevel2 2 2 3 4 3 2" xfId="36489"/>
    <cellStyle name="SAPBEXHLevel2 2 2 3 4 4" xfId="36490"/>
    <cellStyle name="SAPBEXHLevel2 2 2 3 4 4 2" xfId="36491"/>
    <cellStyle name="SAPBEXHLevel2 2 2 3 4 5" xfId="36492"/>
    <cellStyle name="SAPBEXHLevel2 2 2 3 5" xfId="36493"/>
    <cellStyle name="SAPBEXHLevel2 2 2 3 5 2" xfId="36494"/>
    <cellStyle name="SAPBEXHLevel2 2 2 3 5 2 2" xfId="36495"/>
    <cellStyle name="SAPBEXHLevel2 2 2 3 5 2 2 2" xfId="36496"/>
    <cellStyle name="SAPBEXHLevel2 2 2 3 5 2 3" xfId="36497"/>
    <cellStyle name="SAPBEXHLevel2 2 2 3 5 2 3 2" xfId="36498"/>
    <cellStyle name="SAPBEXHLevel2 2 2 3 5 2 4" xfId="36499"/>
    <cellStyle name="SAPBEXHLevel2 2 2 3 5 3" xfId="36500"/>
    <cellStyle name="SAPBEXHLevel2 2 2 3 5 3 2" xfId="36501"/>
    <cellStyle name="SAPBEXHLevel2 2 2 3 5 4" xfId="36502"/>
    <cellStyle name="SAPBEXHLevel2 2 2 3 5 4 2" xfId="36503"/>
    <cellStyle name="SAPBEXHLevel2 2 2 3 5 5" xfId="36504"/>
    <cellStyle name="SAPBEXHLevel2 2 2 3 6" xfId="36505"/>
    <cellStyle name="SAPBEXHLevel2 2 2 3 6 2" xfId="36506"/>
    <cellStyle name="SAPBEXHLevel2 2 2 3 6 2 2" xfId="36507"/>
    <cellStyle name="SAPBEXHLevel2 2 2 3 6 2 2 2" xfId="36508"/>
    <cellStyle name="SAPBEXHLevel2 2 2 3 6 2 3" xfId="36509"/>
    <cellStyle name="SAPBEXHLevel2 2 2 3 6 2 3 2" xfId="36510"/>
    <cellStyle name="SAPBEXHLevel2 2 2 3 6 2 4" xfId="36511"/>
    <cellStyle name="SAPBEXHLevel2 2 2 3 6 3" xfId="36512"/>
    <cellStyle name="SAPBEXHLevel2 2 2 3 6 3 2" xfId="36513"/>
    <cellStyle name="SAPBEXHLevel2 2 2 3 6 4" xfId="36514"/>
    <cellStyle name="SAPBEXHLevel2 2 2 3 6 4 2" xfId="36515"/>
    <cellStyle name="SAPBEXHLevel2 2 2 3 6 5" xfId="36516"/>
    <cellStyle name="SAPBEXHLevel2 2 2 3 7" xfId="36517"/>
    <cellStyle name="SAPBEXHLevel2 2 2 3 7 2" xfId="36518"/>
    <cellStyle name="SAPBEXHLevel2 2 2 3 7 2 2" xfId="36519"/>
    <cellStyle name="SAPBEXHLevel2 2 2 3 7 3" xfId="36520"/>
    <cellStyle name="SAPBEXHLevel2 2 2 3 7 3 2" xfId="36521"/>
    <cellStyle name="SAPBEXHLevel2 2 2 3 7 4" xfId="36522"/>
    <cellStyle name="SAPBEXHLevel2 2 2 3 8" xfId="36523"/>
    <cellStyle name="SAPBEXHLevel2 2 2 3 8 2" xfId="36524"/>
    <cellStyle name="SAPBEXHLevel2 2 2 3 9" xfId="36525"/>
    <cellStyle name="SAPBEXHLevel2 2 2 3 9 2" xfId="36526"/>
    <cellStyle name="SAPBEXHLevel2 2 2 4" xfId="36527"/>
    <cellStyle name="SAPBEXHLevel2 2 2 4 10" xfId="36528"/>
    <cellStyle name="SAPBEXHLevel2 2 2 4 2" xfId="36529"/>
    <cellStyle name="SAPBEXHLevel2 2 2 4 2 2" xfId="36530"/>
    <cellStyle name="SAPBEXHLevel2 2 2 4 2 2 2" xfId="36531"/>
    <cellStyle name="SAPBEXHLevel2 2 2 4 2 2 2 2" xfId="36532"/>
    <cellStyle name="SAPBEXHLevel2 2 2 4 2 2 3" xfId="36533"/>
    <cellStyle name="SAPBEXHLevel2 2 2 4 2 2 3 2" xfId="36534"/>
    <cellStyle name="SAPBEXHLevel2 2 2 4 2 2 4" xfId="36535"/>
    <cellStyle name="SAPBEXHLevel2 2 2 4 2 3" xfId="36536"/>
    <cellStyle name="SAPBEXHLevel2 2 2 4 2 3 2" xfId="36537"/>
    <cellStyle name="SAPBEXHLevel2 2 2 4 2 4" xfId="36538"/>
    <cellStyle name="SAPBEXHLevel2 2 2 4 2 4 2" xfId="36539"/>
    <cellStyle name="SAPBEXHLevel2 2 2 4 2 5" xfId="36540"/>
    <cellStyle name="SAPBEXHLevel2 2 2 4 3" xfId="36541"/>
    <cellStyle name="SAPBEXHLevel2 2 2 4 3 2" xfId="36542"/>
    <cellStyle name="SAPBEXHLevel2 2 2 4 3 2 2" xfId="36543"/>
    <cellStyle name="SAPBEXHLevel2 2 2 4 3 2 2 2" xfId="36544"/>
    <cellStyle name="SAPBEXHLevel2 2 2 4 3 2 3" xfId="36545"/>
    <cellStyle name="SAPBEXHLevel2 2 2 4 3 2 3 2" xfId="36546"/>
    <cellStyle name="SAPBEXHLevel2 2 2 4 3 2 4" xfId="36547"/>
    <cellStyle name="SAPBEXHLevel2 2 2 4 3 3" xfId="36548"/>
    <cellStyle name="SAPBEXHLevel2 2 2 4 3 3 2" xfId="36549"/>
    <cellStyle name="SAPBEXHLevel2 2 2 4 3 4" xfId="36550"/>
    <cellStyle name="SAPBEXHLevel2 2 2 4 3 4 2" xfId="36551"/>
    <cellStyle name="SAPBEXHLevel2 2 2 4 3 5" xfId="36552"/>
    <cellStyle name="SAPBEXHLevel2 2 2 4 4" xfId="36553"/>
    <cellStyle name="SAPBEXHLevel2 2 2 4 4 2" xfId="36554"/>
    <cellStyle name="SAPBEXHLevel2 2 2 4 4 2 2" xfId="36555"/>
    <cellStyle name="SAPBEXHLevel2 2 2 4 4 2 2 2" xfId="36556"/>
    <cellStyle name="SAPBEXHLevel2 2 2 4 4 2 3" xfId="36557"/>
    <cellStyle name="SAPBEXHLevel2 2 2 4 4 2 3 2" xfId="36558"/>
    <cellStyle name="SAPBEXHLevel2 2 2 4 4 2 4" xfId="36559"/>
    <cellStyle name="SAPBEXHLevel2 2 2 4 4 3" xfId="36560"/>
    <cellStyle name="SAPBEXHLevel2 2 2 4 4 3 2" xfId="36561"/>
    <cellStyle name="SAPBEXHLevel2 2 2 4 4 4" xfId="36562"/>
    <cellStyle name="SAPBEXHLevel2 2 2 4 4 4 2" xfId="36563"/>
    <cellStyle name="SAPBEXHLevel2 2 2 4 4 5" xfId="36564"/>
    <cellStyle name="SAPBEXHLevel2 2 2 4 5" xfId="36565"/>
    <cellStyle name="SAPBEXHLevel2 2 2 4 5 2" xfId="36566"/>
    <cellStyle name="SAPBEXHLevel2 2 2 4 5 2 2" xfId="36567"/>
    <cellStyle name="SAPBEXHLevel2 2 2 4 5 2 2 2" xfId="36568"/>
    <cellStyle name="SAPBEXHLevel2 2 2 4 5 2 3" xfId="36569"/>
    <cellStyle name="SAPBEXHLevel2 2 2 4 5 2 3 2" xfId="36570"/>
    <cellStyle name="SAPBEXHLevel2 2 2 4 5 2 4" xfId="36571"/>
    <cellStyle name="SAPBEXHLevel2 2 2 4 5 3" xfId="36572"/>
    <cellStyle name="SAPBEXHLevel2 2 2 4 5 3 2" xfId="36573"/>
    <cellStyle name="SAPBEXHLevel2 2 2 4 5 4" xfId="36574"/>
    <cellStyle name="SAPBEXHLevel2 2 2 4 5 4 2" xfId="36575"/>
    <cellStyle name="SAPBEXHLevel2 2 2 4 5 5" xfId="36576"/>
    <cellStyle name="SAPBEXHLevel2 2 2 4 6" xfId="36577"/>
    <cellStyle name="SAPBEXHLevel2 2 2 4 6 2" xfId="36578"/>
    <cellStyle name="SAPBEXHLevel2 2 2 4 6 2 2" xfId="36579"/>
    <cellStyle name="SAPBEXHLevel2 2 2 4 6 2 2 2" xfId="36580"/>
    <cellStyle name="SAPBEXHLevel2 2 2 4 6 2 3" xfId="36581"/>
    <cellStyle name="SAPBEXHLevel2 2 2 4 6 2 3 2" xfId="36582"/>
    <cellStyle name="SAPBEXHLevel2 2 2 4 6 2 4" xfId="36583"/>
    <cellStyle name="SAPBEXHLevel2 2 2 4 6 3" xfId="36584"/>
    <cellStyle name="SAPBEXHLevel2 2 2 4 6 3 2" xfId="36585"/>
    <cellStyle name="SAPBEXHLevel2 2 2 4 6 4" xfId="36586"/>
    <cellStyle name="SAPBEXHLevel2 2 2 4 6 4 2" xfId="36587"/>
    <cellStyle name="SAPBEXHLevel2 2 2 4 6 5" xfId="36588"/>
    <cellStyle name="SAPBEXHLevel2 2 2 4 7" xfId="36589"/>
    <cellStyle name="SAPBEXHLevel2 2 2 4 7 2" xfId="36590"/>
    <cellStyle name="SAPBEXHLevel2 2 2 4 7 2 2" xfId="36591"/>
    <cellStyle name="SAPBEXHLevel2 2 2 4 7 3" xfId="36592"/>
    <cellStyle name="SAPBEXHLevel2 2 2 4 7 3 2" xfId="36593"/>
    <cellStyle name="SAPBEXHLevel2 2 2 4 7 4" xfId="36594"/>
    <cellStyle name="SAPBEXHLevel2 2 2 4 8" xfId="36595"/>
    <cellStyle name="SAPBEXHLevel2 2 2 4 8 2" xfId="36596"/>
    <cellStyle name="SAPBEXHLevel2 2 2 4 9" xfId="36597"/>
    <cellStyle name="SAPBEXHLevel2 2 2 4 9 2" xfId="36598"/>
    <cellStyle name="SAPBEXHLevel2 2 2 5" xfId="36599"/>
    <cellStyle name="SAPBEXHLevel2 2 2 5 2" xfId="36600"/>
    <cellStyle name="SAPBEXHLevel2 2 2 5 2 2" xfId="36601"/>
    <cellStyle name="SAPBEXHLevel2 2 2 5 2 2 2" xfId="36602"/>
    <cellStyle name="SAPBEXHLevel2 2 2 5 2 3" xfId="36603"/>
    <cellStyle name="SAPBEXHLevel2 2 2 5 2 3 2" xfId="36604"/>
    <cellStyle name="SAPBEXHLevel2 2 2 5 2 4" xfId="36605"/>
    <cellStyle name="SAPBEXHLevel2 2 2 5 3" xfId="36606"/>
    <cellStyle name="SAPBEXHLevel2 2 2 5 3 2" xfId="36607"/>
    <cellStyle name="SAPBEXHLevel2 2 2 5 4" xfId="36608"/>
    <cellStyle name="SAPBEXHLevel2 2 2 5 4 2" xfId="36609"/>
    <cellStyle name="SAPBEXHLevel2 2 2 5 5" xfId="36610"/>
    <cellStyle name="SAPBEXHLevel2 2 2 6" xfId="36611"/>
    <cellStyle name="SAPBEXHLevel2 2 2 6 2" xfId="36612"/>
    <cellStyle name="SAPBEXHLevel2 2 2 6 2 2" xfId="36613"/>
    <cellStyle name="SAPBEXHLevel2 2 2 6 2 2 2" xfId="36614"/>
    <cellStyle name="SAPBEXHLevel2 2 2 6 2 3" xfId="36615"/>
    <cellStyle name="SAPBEXHLevel2 2 2 6 2 3 2" xfId="36616"/>
    <cellStyle name="SAPBEXHLevel2 2 2 6 2 4" xfId="36617"/>
    <cellStyle name="SAPBEXHLevel2 2 2 6 3" xfId="36618"/>
    <cellStyle name="SAPBEXHLevel2 2 2 6 3 2" xfId="36619"/>
    <cellStyle name="SAPBEXHLevel2 2 2 6 4" xfId="36620"/>
    <cellStyle name="SAPBEXHLevel2 2 2 6 4 2" xfId="36621"/>
    <cellStyle name="SAPBEXHLevel2 2 2 6 5" xfId="36622"/>
    <cellStyle name="SAPBEXHLevel2 2 2 7" xfId="36623"/>
    <cellStyle name="SAPBEXHLevel2 2 2 7 2" xfId="36624"/>
    <cellStyle name="SAPBEXHLevel2 2 2 7 2 2" xfId="36625"/>
    <cellStyle name="SAPBEXHLevel2 2 2 7 2 2 2" xfId="36626"/>
    <cellStyle name="SAPBEXHLevel2 2 2 7 2 3" xfId="36627"/>
    <cellStyle name="SAPBEXHLevel2 2 2 7 2 3 2" xfId="36628"/>
    <cellStyle name="SAPBEXHLevel2 2 2 7 2 4" xfId="36629"/>
    <cellStyle name="SAPBEXHLevel2 2 2 7 3" xfId="36630"/>
    <cellStyle name="SAPBEXHLevel2 2 2 7 3 2" xfId="36631"/>
    <cellStyle name="SAPBEXHLevel2 2 2 7 4" xfId="36632"/>
    <cellStyle name="SAPBEXHLevel2 2 2 7 4 2" xfId="36633"/>
    <cellStyle name="SAPBEXHLevel2 2 2 7 5" xfId="36634"/>
    <cellStyle name="SAPBEXHLevel2 2 2 8" xfId="36635"/>
    <cellStyle name="SAPBEXHLevel2 2 2 8 2" xfId="36636"/>
    <cellStyle name="SAPBEXHLevel2 2 2 8 2 2" xfId="36637"/>
    <cellStyle name="SAPBEXHLevel2 2 2 8 2 2 2" xfId="36638"/>
    <cellStyle name="SAPBEXHLevel2 2 2 8 2 3" xfId="36639"/>
    <cellStyle name="SAPBEXHLevel2 2 2 8 2 3 2" xfId="36640"/>
    <cellStyle name="SAPBEXHLevel2 2 2 8 2 4" xfId="36641"/>
    <cellStyle name="SAPBEXHLevel2 2 2 8 3" xfId="36642"/>
    <cellStyle name="SAPBEXHLevel2 2 2 8 3 2" xfId="36643"/>
    <cellStyle name="SAPBEXHLevel2 2 2 8 4" xfId="36644"/>
    <cellStyle name="SAPBEXHLevel2 2 2 8 4 2" xfId="36645"/>
    <cellStyle name="SAPBEXHLevel2 2 2 8 5" xfId="36646"/>
    <cellStyle name="SAPBEXHLevel2 2 2 9" xfId="36647"/>
    <cellStyle name="SAPBEXHLevel2 2 2 9 2" xfId="36648"/>
    <cellStyle name="SAPBEXHLevel2 2 2 9 2 2" xfId="36649"/>
    <cellStyle name="SAPBEXHLevel2 2 2 9 2 2 2" xfId="36650"/>
    <cellStyle name="SAPBEXHLevel2 2 2 9 2 3" xfId="36651"/>
    <cellStyle name="SAPBEXHLevel2 2 2 9 2 3 2" xfId="36652"/>
    <cellStyle name="SAPBEXHLevel2 2 2 9 2 4" xfId="36653"/>
    <cellStyle name="SAPBEXHLevel2 2 2 9 3" xfId="36654"/>
    <cellStyle name="SAPBEXHLevel2 2 2 9 3 2" xfId="36655"/>
    <cellStyle name="SAPBEXHLevel2 2 2 9 4" xfId="36656"/>
    <cellStyle name="SAPBEXHLevel2 2 2 9 4 2" xfId="36657"/>
    <cellStyle name="SAPBEXHLevel2 2 2 9 5" xfId="36658"/>
    <cellStyle name="SAPBEXHLevel2 2 20" xfId="36659"/>
    <cellStyle name="SAPBEXHLevel2 2 20 2" xfId="36660"/>
    <cellStyle name="SAPBEXHLevel2 2 21" xfId="36661"/>
    <cellStyle name="SAPBEXHLevel2 2 3" xfId="36662"/>
    <cellStyle name="SAPBEXHLevel2 2 3 10" xfId="36663"/>
    <cellStyle name="SAPBEXHLevel2 2 3 2" xfId="36664"/>
    <cellStyle name="SAPBEXHLevel2 2 3 2 2" xfId="36665"/>
    <cellStyle name="SAPBEXHLevel2 2 3 2 2 2" xfId="36666"/>
    <cellStyle name="SAPBEXHLevel2 2 3 2 2 2 2" xfId="36667"/>
    <cellStyle name="SAPBEXHLevel2 2 3 2 2 3" xfId="36668"/>
    <cellStyle name="SAPBEXHLevel2 2 3 2 2 3 2" xfId="36669"/>
    <cellStyle name="SAPBEXHLevel2 2 3 2 2 4" xfId="36670"/>
    <cellStyle name="SAPBEXHLevel2 2 3 2 3" xfId="36671"/>
    <cellStyle name="SAPBEXHLevel2 2 3 2 3 2" xfId="36672"/>
    <cellStyle name="SAPBEXHLevel2 2 3 2 4" xfId="36673"/>
    <cellStyle name="SAPBEXHLevel2 2 3 2 4 2" xfId="36674"/>
    <cellStyle name="SAPBEXHLevel2 2 3 2 5" xfId="36675"/>
    <cellStyle name="SAPBEXHLevel2 2 3 3" xfId="36676"/>
    <cellStyle name="SAPBEXHLevel2 2 3 3 2" xfId="36677"/>
    <cellStyle name="SAPBEXHLevel2 2 3 3 2 2" xfId="36678"/>
    <cellStyle name="SAPBEXHLevel2 2 3 3 2 2 2" xfId="36679"/>
    <cellStyle name="SAPBEXHLevel2 2 3 3 2 3" xfId="36680"/>
    <cellStyle name="SAPBEXHLevel2 2 3 3 2 3 2" xfId="36681"/>
    <cellStyle name="SAPBEXHLevel2 2 3 3 2 4" xfId="36682"/>
    <cellStyle name="SAPBEXHLevel2 2 3 3 3" xfId="36683"/>
    <cellStyle name="SAPBEXHLevel2 2 3 3 3 2" xfId="36684"/>
    <cellStyle name="SAPBEXHLevel2 2 3 3 4" xfId="36685"/>
    <cellStyle name="SAPBEXHLevel2 2 3 3 4 2" xfId="36686"/>
    <cellStyle name="SAPBEXHLevel2 2 3 3 5" xfId="36687"/>
    <cellStyle name="SAPBEXHLevel2 2 3 4" xfId="36688"/>
    <cellStyle name="SAPBEXHLevel2 2 3 4 2" xfId="36689"/>
    <cellStyle name="SAPBEXHLevel2 2 3 4 2 2" xfId="36690"/>
    <cellStyle name="SAPBEXHLevel2 2 3 4 2 2 2" xfId="36691"/>
    <cellStyle name="SAPBEXHLevel2 2 3 4 2 3" xfId="36692"/>
    <cellStyle name="SAPBEXHLevel2 2 3 4 2 3 2" xfId="36693"/>
    <cellStyle name="SAPBEXHLevel2 2 3 4 2 4" xfId="36694"/>
    <cellStyle name="SAPBEXHLevel2 2 3 4 3" xfId="36695"/>
    <cellStyle name="SAPBEXHLevel2 2 3 4 3 2" xfId="36696"/>
    <cellStyle name="SAPBEXHLevel2 2 3 4 4" xfId="36697"/>
    <cellStyle name="SAPBEXHLevel2 2 3 4 4 2" xfId="36698"/>
    <cellStyle name="SAPBEXHLevel2 2 3 4 5" xfId="36699"/>
    <cellStyle name="SAPBEXHLevel2 2 3 5" xfId="36700"/>
    <cellStyle name="SAPBEXHLevel2 2 3 5 2" xfId="36701"/>
    <cellStyle name="SAPBEXHLevel2 2 3 5 2 2" xfId="36702"/>
    <cellStyle name="SAPBEXHLevel2 2 3 5 2 2 2" xfId="36703"/>
    <cellStyle name="SAPBEXHLevel2 2 3 5 2 3" xfId="36704"/>
    <cellStyle name="SAPBEXHLevel2 2 3 5 2 3 2" xfId="36705"/>
    <cellStyle name="SAPBEXHLevel2 2 3 5 2 4" xfId="36706"/>
    <cellStyle name="SAPBEXHLevel2 2 3 5 3" xfId="36707"/>
    <cellStyle name="SAPBEXHLevel2 2 3 5 3 2" xfId="36708"/>
    <cellStyle name="SAPBEXHLevel2 2 3 5 4" xfId="36709"/>
    <cellStyle name="SAPBEXHLevel2 2 3 5 4 2" xfId="36710"/>
    <cellStyle name="SAPBEXHLevel2 2 3 5 5" xfId="36711"/>
    <cellStyle name="SAPBEXHLevel2 2 3 6" xfId="36712"/>
    <cellStyle name="SAPBEXHLevel2 2 3 6 2" xfId="36713"/>
    <cellStyle name="SAPBEXHLevel2 2 3 6 2 2" xfId="36714"/>
    <cellStyle name="SAPBEXHLevel2 2 3 6 2 2 2" xfId="36715"/>
    <cellStyle name="SAPBEXHLevel2 2 3 6 2 3" xfId="36716"/>
    <cellStyle name="SAPBEXHLevel2 2 3 6 2 3 2" xfId="36717"/>
    <cellStyle name="SAPBEXHLevel2 2 3 6 2 4" xfId="36718"/>
    <cellStyle name="SAPBEXHLevel2 2 3 6 3" xfId="36719"/>
    <cellStyle name="SAPBEXHLevel2 2 3 6 3 2" xfId="36720"/>
    <cellStyle name="SAPBEXHLevel2 2 3 6 4" xfId="36721"/>
    <cellStyle name="SAPBEXHLevel2 2 3 6 4 2" xfId="36722"/>
    <cellStyle name="SAPBEXHLevel2 2 3 6 5" xfId="36723"/>
    <cellStyle name="SAPBEXHLevel2 2 3 7" xfId="36724"/>
    <cellStyle name="SAPBEXHLevel2 2 3 7 2" xfId="36725"/>
    <cellStyle name="SAPBEXHLevel2 2 3 7 2 2" xfId="36726"/>
    <cellStyle name="SAPBEXHLevel2 2 3 7 3" xfId="36727"/>
    <cellStyle name="SAPBEXHLevel2 2 3 7 3 2" xfId="36728"/>
    <cellStyle name="SAPBEXHLevel2 2 3 7 4" xfId="36729"/>
    <cellStyle name="SAPBEXHLevel2 2 3 8" xfId="36730"/>
    <cellStyle name="SAPBEXHLevel2 2 3 8 2" xfId="36731"/>
    <cellStyle name="SAPBEXHLevel2 2 3 9" xfId="36732"/>
    <cellStyle name="SAPBEXHLevel2 2 3 9 2" xfId="36733"/>
    <cellStyle name="SAPBEXHLevel2 2 4" xfId="36734"/>
    <cellStyle name="SAPBEXHLevel2 2 4 10" xfId="36735"/>
    <cellStyle name="SAPBEXHLevel2 2 4 2" xfId="36736"/>
    <cellStyle name="SAPBEXHLevel2 2 4 2 2" xfId="36737"/>
    <cellStyle name="SAPBEXHLevel2 2 4 2 2 2" xfId="36738"/>
    <cellStyle name="SAPBEXHLevel2 2 4 2 2 2 2" xfId="36739"/>
    <cellStyle name="SAPBEXHLevel2 2 4 2 2 3" xfId="36740"/>
    <cellStyle name="SAPBEXHLevel2 2 4 2 2 3 2" xfId="36741"/>
    <cellStyle name="SAPBEXHLevel2 2 4 2 2 4" xfId="36742"/>
    <cellStyle name="SAPBEXHLevel2 2 4 2 3" xfId="36743"/>
    <cellStyle name="SAPBEXHLevel2 2 4 2 3 2" xfId="36744"/>
    <cellStyle name="SAPBEXHLevel2 2 4 2 4" xfId="36745"/>
    <cellStyle name="SAPBEXHLevel2 2 4 2 4 2" xfId="36746"/>
    <cellStyle name="SAPBEXHLevel2 2 4 2 5" xfId="36747"/>
    <cellStyle name="SAPBEXHLevel2 2 4 3" xfId="36748"/>
    <cellStyle name="SAPBEXHLevel2 2 4 3 2" xfId="36749"/>
    <cellStyle name="SAPBEXHLevel2 2 4 3 2 2" xfId="36750"/>
    <cellStyle name="SAPBEXHLevel2 2 4 3 2 2 2" xfId="36751"/>
    <cellStyle name="SAPBEXHLevel2 2 4 3 2 3" xfId="36752"/>
    <cellStyle name="SAPBEXHLevel2 2 4 3 2 3 2" xfId="36753"/>
    <cellStyle name="SAPBEXHLevel2 2 4 3 2 4" xfId="36754"/>
    <cellStyle name="SAPBEXHLevel2 2 4 3 3" xfId="36755"/>
    <cellStyle name="SAPBEXHLevel2 2 4 3 3 2" xfId="36756"/>
    <cellStyle name="SAPBEXHLevel2 2 4 3 4" xfId="36757"/>
    <cellStyle name="SAPBEXHLevel2 2 4 3 4 2" xfId="36758"/>
    <cellStyle name="SAPBEXHLevel2 2 4 3 5" xfId="36759"/>
    <cellStyle name="SAPBEXHLevel2 2 4 4" xfId="36760"/>
    <cellStyle name="SAPBEXHLevel2 2 4 4 2" xfId="36761"/>
    <cellStyle name="SAPBEXHLevel2 2 4 4 2 2" xfId="36762"/>
    <cellStyle name="SAPBEXHLevel2 2 4 4 2 2 2" xfId="36763"/>
    <cellStyle name="SAPBEXHLevel2 2 4 4 2 3" xfId="36764"/>
    <cellStyle name="SAPBEXHLevel2 2 4 4 2 3 2" xfId="36765"/>
    <cellStyle name="SAPBEXHLevel2 2 4 4 2 4" xfId="36766"/>
    <cellStyle name="SAPBEXHLevel2 2 4 4 3" xfId="36767"/>
    <cellStyle name="SAPBEXHLevel2 2 4 4 3 2" xfId="36768"/>
    <cellStyle name="SAPBEXHLevel2 2 4 4 4" xfId="36769"/>
    <cellStyle name="SAPBEXHLevel2 2 4 4 4 2" xfId="36770"/>
    <cellStyle name="SAPBEXHLevel2 2 4 4 5" xfId="36771"/>
    <cellStyle name="SAPBEXHLevel2 2 4 5" xfId="36772"/>
    <cellStyle name="SAPBEXHLevel2 2 4 5 2" xfId="36773"/>
    <cellStyle name="SAPBEXHLevel2 2 4 5 2 2" xfId="36774"/>
    <cellStyle name="SAPBEXHLevel2 2 4 5 2 2 2" xfId="36775"/>
    <cellStyle name="SAPBEXHLevel2 2 4 5 2 3" xfId="36776"/>
    <cellStyle name="SAPBEXHLevel2 2 4 5 2 3 2" xfId="36777"/>
    <cellStyle name="SAPBEXHLevel2 2 4 5 2 4" xfId="36778"/>
    <cellStyle name="SAPBEXHLevel2 2 4 5 3" xfId="36779"/>
    <cellStyle name="SAPBEXHLevel2 2 4 5 3 2" xfId="36780"/>
    <cellStyle name="SAPBEXHLevel2 2 4 5 4" xfId="36781"/>
    <cellStyle name="SAPBEXHLevel2 2 4 5 4 2" xfId="36782"/>
    <cellStyle name="SAPBEXHLevel2 2 4 5 5" xfId="36783"/>
    <cellStyle name="SAPBEXHLevel2 2 4 6" xfId="36784"/>
    <cellStyle name="SAPBEXHLevel2 2 4 6 2" xfId="36785"/>
    <cellStyle name="SAPBEXHLevel2 2 4 6 2 2" xfId="36786"/>
    <cellStyle name="SAPBEXHLevel2 2 4 6 2 2 2" xfId="36787"/>
    <cellStyle name="SAPBEXHLevel2 2 4 6 2 3" xfId="36788"/>
    <cellStyle name="SAPBEXHLevel2 2 4 6 2 3 2" xfId="36789"/>
    <cellStyle name="SAPBEXHLevel2 2 4 6 2 4" xfId="36790"/>
    <cellStyle name="SAPBEXHLevel2 2 4 6 3" xfId="36791"/>
    <cellStyle name="SAPBEXHLevel2 2 4 6 3 2" xfId="36792"/>
    <cellStyle name="SAPBEXHLevel2 2 4 6 4" xfId="36793"/>
    <cellStyle name="SAPBEXHLevel2 2 4 6 4 2" xfId="36794"/>
    <cellStyle name="SAPBEXHLevel2 2 4 6 5" xfId="36795"/>
    <cellStyle name="SAPBEXHLevel2 2 4 7" xfId="36796"/>
    <cellStyle name="SAPBEXHLevel2 2 4 7 2" xfId="36797"/>
    <cellStyle name="SAPBEXHLevel2 2 4 7 2 2" xfId="36798"/>
    <cellStyle name="SAPBEXHLevel2 2 4 7 3" xfId="36799"/>
    <cellStyle name="SAPBEXHLevel2 2 4 7 3 2" xfId="36800"/>
    <cellStyle name="SAPBEXHLevel2 2 4 7 4" xfId="36801"/>
    <cellStyle name="SAPBEXHLevel2 2 4 8" xfId="36802"/>
    <cellStyle name="SAPBEXHLevel2 2 4 8 2" xfId="36803"/>
    <cellStyle name="SAPBEXHLevel2 2 4 9" xfId="36804"/>
    <cellStyle name="SAPBEXHLevel2 2 4 9 2" xfId="36805"/>
    <cellStyle name="SAPBEXHLevel2 2 5" xfId="36806"/>
    <cellStyle name="SAPBEXHLevel2 2 5 10" xfId="36807"/>
    <cellStyle name="SAPBEXHLevel2 2 5 2" xfId="36808"/>
    <cellStyle name="SAPBEXHLevel2 2 5 2 2" xfId="36809"/>
    <cellStyle name="SAPBEXHLevel2 2 5 2 2 2" xfId="36810"/>
    <cellStyle name="SAPBEXHLevel2 2 5 2 2 2 2" xfId="36811"/>
    <cellStyle name="SAPBEXHLevel2 2 5 2 2 3" xfId="36812"/>
    <cellStyle name="SAPBEXHLevel2 2 5 2 2 3 2" xfId="36813"/>
    <cellStyle name="SAPBEXHLevel2 2 5 2 2 4" xfId="36814"/>
    <cellStyle name="SAPBEXHLevel2 2 5 2 3" xfId="36815"/>
    <cellStyle name="SAPBEXHLevel2 2 5 2 3 2" xfId="36816"/>
    <cellStyle name="SAPBEXHLevel2 2 5 2 4" xfId="36817"/>
    <cellStyle name="SAPBEXHLevel2 2 5 2 4 2" xfId="36818"/>
    <cellStyle name="SAPBEXHLevel2 2 5 2 5" xfId="36819"/>
    <cellStyle name="SAPBEXHLevel2 2 5 3" xfId="36820"/>
    <cellStyle name="SAPBEXHLevel2 2 5 3 2" xfId="36821"/>
    <cellStyle name="SAPBEXHLevel2 2 5 3 2 2" xfId="36822"/>
    <cellStyle name="SAPBEXHLevel2 2 5 3 2 2 2" xfId="36823"/>
    <cellStyle name="SAPBEXHLevel2 2 5 3 2 3" xfId="36824"/>
    <cellStyle name="SAPBEXHLevel2 2 5 3 2 3 2" xfId="36825"/>
    <cellStyle name="SAPBEXHLevel2 2 5 3 2 4" xfId="36826"/>
    <cellStyle name="SAPBEXHLevel2 2 5 3 3" xfId="36827"/>
    <cellStyle name="SAPBEXHLevel2 2 5 3 3 2" xfId="36828"/>
    <cellStyle name="SAPBEXHLevel2 2 5 3 4" xfId="36829"/>
    <cellStyle name="SAPBEXHLevel2 2 5 3 4 2" xfId="36830"/>
    <cellStyle name="SAPBEXHLevel2 2 5 3 5" xfId="36831"/>
    <cellStyle name="SAPBEXHLevel2 2 5 4" xfId="36832"/>
    <cellStyle name="SAPBEXHLevel2 2 5 4 2" xfId="36833"/>
    <cellStyle name="SAPBEXHLevel2 2 5 4 2 2" xfId="36834"/>
    <cellStyle name="SAPBEXHLevel2 2 5 4 2 2 2" xfId="36835"/>
    <cellStyle name="SAPBEXHLevel2 2 5 4 2 3" xfId="36836"/>
    <cellStyle name="SAPBEXHLevel2 2 5 4 2 3 2" xfId="36837"/>
    <cellStyle name="SAPBEXHLevel2 2 5 4 2 4" xfId="36838"/>
    <cellStyle name="SAPBEXHLevel2 2 5 4 3" xfId="36839"/>
    <cellStyle name="SAPBEXHLevel2 2 5 4 3 2" xfId="36840"/>
    <cellStyle name="SAPBEXHLevel2 2 5 4 4" xfId="36841"/>
    <cellStyle name="SAPBEXHLevel2 2 5 4 4 2" xfId="36842"/>
    <cellStyle name="SAPBEXHLevel2 2 5 4 5" xfId="36843"/>
    <cellStyle name="SAPBEXHLevel2 2 5 5" xfId="36844"/>
    <cellStyle name="SAPBEXHLevel2 2 5 5 2" xfId="36845"/>
    <cellStyle name="SAPBEXHLevel2 2 5 5 2 2" xfId="36846"/>
    <cellStyle name="SAPBEXHLevel2 2 5 5 2 2 2" xfId="36847"/>
    <cellStyle name="SAPBEXHLevel2 2 5 5 2 3" xfId="36848"/>
    <cellStyle name="SAPBEXHLevel2 2 5 5 2 3 2" xfId="36849"/>
    <cellStyle name="SAPBEXHLevel2 2 5 5 2 4" xfId="36850"/>
    <cellStyle name="SAPBEXHLevel2 2 5 5 3" xfId="36851"/>
    <cellStyle name="SAPBEXHLevel2 2 5 5 3 2" xfId="36852"/>
    <cellStyle name="SAPBEXHLevel2 2 5 5 4" xfId="36853"/>
    <cellStyle name="SAPBEXHLevel2 2 5 5 4 2" xfId="36854"/>
    <cellStyle name="SAPBEXHLevel2 2 5 5 5" xfId="36855"/>
    <cellStyle name="SAPBEXHLevel2 2 5 6" xfId="36856"/>
    <cellStyle name="SAPBEXHLevel2 2 5 6 2" xfId="36857"/>
    <cellStyle name="SAPBEXHLevel2 2 5 6 2 2" xfId="36858"/>
    <cellStyle name="SAPBEXHLevel2 2 5 6 2 2 2" xfId="36859"/>
    <cellStyle name="SAPBEXHLevel2 2 5 6 2 3" xfId="36860"/>
    <cellStyle name="SAPBEXHLevel2 2 5 6 2 3 2" xfId="36861"/>
    <cellStyle name="SAPBEXHLevel2 2 5 6 2 4" xfId="36862"/>
    <cellStyle name="SAPBEXHLevel2 2 5 6 3" xfId="36863"/>
    <cellStyle name="SAPBEXHLevel2 2 5 6 3 2" xfId="36864"/>
    <cellStyle name="SAPBEXHLevel2 2 5 6 4" xfId="36865"/>
    <cellStyle name="SAPBEXHLevel2 2 5 6 4 2" xfId="36866"/>
    <cellStyle name="SAPBEXHLevel2 2 5 6 5" xfId="36867"/>
    <cellStyle name="SAPBEXHLevel2 2 5 7" xfId="36868"/>
    <cellStyle name="SAPBEXHLevel2 2 5 7 2" xfId="36869"/>
    <cellStyle name="SAPBEXHLevel2 2 5 7 2 2" xfId="36870"/>
    <cellStyle name="SAPBEXHLevel2 2 5 7 3" xfId="36871"/>
    <cellStyle name="SAPBEXHLevel2 2 5 7 3 2" xfId="36872"/>
    <cellStyle name="SAPBEXHLevel2 2 5 7 4" xfId="36873"/>
    <cellStyle name="SAPBEXHLevel2 2 5 8" xfId="36874"/>
    <cellStyle name="SAPBEXHLevel2 2 5 8 2" xfId="36875"/>
    <cellStyle name="SAPBEXHLevel2 2 5 9" xfId="36876"/>
    <cellStyle name="SAPBEXHLevel2 2 5 9 2" xfId="36877"/>
    <cellStyle name="SAPBEXHLevel2 2 6" xfId="36878"/>
    <cellStyle name="SAPBEXHLevel2 2 6 2" xfId="36879"/>
    <cellStyle name="SAPBEXHLevel2 2 6 2 2" xfId="36880"/>
    <cellStyle name="SAPBEXHLevel2 2 6 2 2 2" xfId="36881"/>
    <cellStyle name="SAPBEXHLevel2 2 6 2 3" xfId="36882"/>
    <cellStyle name="SAPBEXHLevel2 2 6 2 3 2" xfId="36883"/>
    <cellStyle name="SAPBEXHLevel2 2 6 2 4" xfId="36884"/>
    <cellStyle name="SAPBEXHLevel2 2 6 3" xfId="36885"/>
    <cellStyle name="SAPBEXHLevel2 2 6 3 2" xfId="36886"/>
    <cellStyle name="SAPBEXHLevel2 2 6 4" xfId="36887"/>
    <cellStyle name="SAPBEXHLevel2 2 6 4 2" xfId="36888"/>
    <cellStyle name="SAPBEXHLevel2 2 6 5" xfId="36889"/>
    <cellStyle name="SAPBEXHLevel2 2 7" xfId="36890"/>
    <cellStyle name="SAPBEXHLevel2 2 7 2" xfId="36891"/>
    <cellStyle name="SAPBEXHLevel2 2 7 2 2" xfId="36892"/>
    <cellStyle name="SAPBEXHLevel2 2 7 2 2 2" xfId="36893"/>
    <cellStyle name="SAPBEXHLevel2 2 7 2 3" xfId="36894"/>
    <cellStyle name="SAPBEXHLevel2 2 7 2 3 2" xfId="36895"/>
    <cellStyle name="SAPBEXHLevel2 2 7 2 4" xfId="36896"/>
    <cellStyle name="SAPBEXHLevel2 2 7 3" xfId="36897"/>
    <cellStyle name="SAPBEXHLevel2 2 7 3 2" xfId="36898"/>
    <cellStyle name="SAPBEXHLevel2 2 7 4" xfId="36899"/>
    <cellStyle name="SAPBEXHLevel2 2 7 4 2" xfId="36900"/>
    <cellStyle name="SAPBEXHLevel2 2 7 5" xfId="36901"/>
    <cellStyle name="SAPBEXHLevel2 2 8" xfId="36902"/>
    <cellStyle name="SAPBEXHLevel2 2 8 2" xfId="36903"/>
    <cellStyle name="SAPBEXHLevel2 2 8 2 2" xfId="36904"/>
    <cellStyle name="SAPBEXHLevel2 2 8 2 2 2" xfId="36905"/>
    <cellStyle name="SAPBEXHLevel2 2 8 2 3" xfId="36906"/>
    <cellStyle name="SAPBEXHLevel2 2 8 2 3 2" xfId="36907"/>
    <cellStyle name="SAPBEXHLevel2 2 8 2 4" xfId="36908"/>
    <cellStyle name="SAPBEXHLevel2 2 8 3" xfId="36909"/>
    <cellStyle name="SAPBEXHLevel2 2 8 3 2" xfId="36910"/>
    <cellStyle name="SAPBEXHLevel2 2 8 4" xfId="36911"/>
    <cellStyle name="SAPBEXHLevel2 2 8 4 2" xfId="36912"/>
    <cellStyle name="SAPBEXHLevel2 2 8 5" xfId="36913"/>
    <cellStyle name="SAPBEXHLevel2 2 9" xfId="36914"/>
    <cellStyle name="SAPBEXHLevel2 2 9 2" xfId="36915"/>
    <cellStyle name="SAPBEXHLevel2 2 9 2 2" xfId="36916"/>
    <cellStyle name="SAPBEXHLevel2 2 9 2 2 2" xfId="36917"/>
    <cellStyle name="SAPBEXHLevel2 2 9 2 3" xfId="36918"/>
    <cellStyle name="SAPBEXHLevel2 2 9 2 3 2" xfId="36919"/>
    <cellStyle name="SAPBEXHLevel2 2 9 2 4" xfId="36920"/>
    <cellStyle name="SAPBEXHLevel2 2 9 3" xfId="36921"/>
    <cellStyle name="SAPBEXHLevel2 2 9 3 2" xfId="36922"/>
    <cellStyle name="SAPBEXHLevel2 2 9 4" xfId="36923"/>
    <cellStyle name="SAPBEXHLevel2 2 9 4 2" xfId="36924"/>
    <cellStyle name="SAPBEXHLevel2 2 9 5" xfId="36925"/>
    <cellStyle name="SAPBEXHLevel2 20" xfId="36926"/>
    <cellStyle name="SAPBEXHLevel2 21" xfId="36927"/>
    <cellStyle name="SAPBEXHLevel2 21 2" xfId="36928"/>
    <cellStyle name="SAPBEXHLevel2 22" xfId="36929"/>
    <cellStyle name="SAPBEXHLevel2 3" xfId="894"/>
    <cellStyle name="SAPBEXHLevel2 3 10" xfId="36930"/>
    <cellStyle name="SAPBEXHLevel2 3 10 2" xfId="36931"/>
    <cellStyle name="SAPBEXHLevel2 3 10 2 2" xfId="36932"/>
    <cellStyle name="SAPBEXHLevel2 3 10 3" xfId="36933"/>
    <cellStyle name="SAPBEXHLevel2 3 10 3 2" xfId="36934"/>
    <cellStyle name="SAPBEXHLevel2 3 10 4" xfId="36935"/>
    <cellStyle name="SAPBEXHLevel2 3 11" xfId="36936"/>
    <cellStyle name="SAPBEXHLevel2 3 11 2" xfId="36937"/>
    <cellStyle name="SAPBEXHLevel2 3 12" xfId="36938"/>
    <cellStyle name="SAPBEXHLevel2 3 12 2" xfId="36939"/>
    <cellStyle name="SAPBEXHLevel2 3 13" xfId="36940"/>
    <cellStyle name="SAPBEXHLevel2 3 2" xfId="36941"/>
    <cellStyle name="SAPBEXHLevel2 3 2 10" xfId="36942"/>
    <cellStyle name="SAPBEXHLevel2 3 2 2" xfId="36943"/>
    <cellStyle name="SAPBEXHLevel2 3 2 2 2" xfId="36944"/>
    <cellStyle name="SAPBEXHLevel2 3 2 2 2 2" xfId="36945"/>
    <cellStyle name="SAPBEXHLevel2 3 2 2 2 2 2" xfId="36946"/>
    <cellStyle name="SAPBEXHLevel2 3 2 2 2 3" xfId="36947"/>
    <cellStyle name="SAPBEXHLevel2 3 2 2 2 3 2" xfId="36948"/>
    <cellStyle name="SAPBEXHLevel2 3 2 2 2 4" xfId="36949"/>
    <cellStyle name="SAPBEXHLevel2 3 2 2 3" xfId="36950"/>
    <cellStyle name="SAPBEXHLevel2 3 2 2 3 2" xfId="36951"/>
    <cellStyle name="SAPBEXHLevel2 3 2 2 4" xfId="36952"/>
    <cellStyle name="SAPBEXHLevel2 3 2 2 4 2" xfId="36953"/>
    <cellStyle name="SAPBEXHLevel2 3 2 2 5" xfId="36954"/>
    <cellStyle name="SAPBEXHLevel2 3 2 3" xfId="36955"/>
    <cellStyle name="SAPBEXHLevel2 3 2 3 2" xfId="36956"/>
    <cellStyle name="SAPBEXHLevel2 3 2 3 2 2" xfId="36957"/>
    <cellStyle name="SAPBEXHLevel2 3 2 3 2 2 2" xfId="36958"/>
    <cellStyle name="SAPBEXHLevel2 3 2 3 2 3" xfId="36959"/>
    <cellStyle name="SAPBEXHLevel2 3 2 3 2 3 2" xfId="36960"/>
    <cellStyle name="SAPBEXHLevel2 3 2 3 2 4" xfId="36961"/>
    <cellStyle name="SAPBEXHLevel2 3 2 3 3" xfId="36962"/>
    <cellStyle name="SAPBEXHLevel2 3 2 3 3 2" xfId="36963"/>
    <cellStyle name="SAPBEXHLevel2 3 2 3 4" xfId="36964"/>
    <cellStyle name="SAPBEXHLevel2 3 2 3 4 2" xfId="36965"/>
    <cellStyle name="SAPBEXHLevel2 3 2 3 5" xfId="36966"/>
    <cellStyle name="SAPBEXHLevel2 3 2 4" xfId="36967"/>
    <cellStyle name="SAPBEXHLevel2 3 2 4 2" xfId="36968"/>
    <cellStyle name="SAPBEXHLevel2 3 2 4 2 2" xfId="36969"/>
    <cellStyle name="SAPBEXHLevel2 3 2 4 2 2 2" xfId="36970"/>
    <cellStyle name="SAPBEXHLevel2 3 2 4 2 3" xfId="36971"/>
    <cellStyle name="SAPBEXHLevel2 3 2 4 2 3 2" xfId="36972"/>
    <cellStyle name="SAPBEXHLevel2 3 2 4 2 4" xfId="36973"/>
    <cellStyle name="SAPBEXHLevel2 3 2 4 3" xfId="36974"/>
    <cellStyle name="SAPBEXHLevel2 3 2 4 3 2" xfId="36975"/>
    <cellStyle name="SAPBEXHLevel2 3 2 4 4" xfId="36976"/>
    <cellStyle name="SAPBEXHLevel2 3 2 4 4 2" xfId="36977"/>
    <cellStyle name="SAPBEXHLevel2 3 2 4 5" xfId="36978"/>
    <cellStyle name="SAPBEXHLevel2 3 2 5" xfId="36979"/>
    <cellStyle name="SAPBEXHLevel2 3 2 5 2" xfId="36980"/>
    <cellStyle name="SAPBEXHLevel2 3 2 5 2 2" xfId="36981"/>
    <cellStyle name="SAPBEXHLevel2 3 2 5 2 2 2" xfId="36982"/>
    <cellStyle name="SAPBEXHLevel2 3 2 5 2 3" xfId="36983"/>
    <cellStyle name="SAPBEXHLevel2 3 2 5 2 3 2" xfId="36984"/>
    <cellStyle name="SAPBEXHLevel2 3 2 5 2 4" xfId="36985"/>
    <cellStyle name="SAPBEXHLevel2 3 2 5 3" xfId="36986"/>
    <cellStyle name="SAPBEXHLevel2 3 2 5 3 2" xfId="36987"/>
    <cellStyle name="SAPBEXHLevel2 3 2 5 4" xfId="36988"/>
    <cellStyle name="SAPBEXHLevel2 3 2 5 4 2" xfId="36989"/>
    <cellStyle name="SAPBEXHLevel2 3 2 5 5" xfId="36990"/>
    <cellStyle name="SAPBEXHLevel2 3 2 6" xfId="36991"/>
    <cellStyle name="SAPBEXHLevel2 3 2 6 2" xfId="36992"/>
    <cellStyle name="SAPBEXHLevel2 3 2 6 2 2" xfId="36993"/>
    <cellStyle name="SAPBEXHLevel2 3 2 6 2 2 2" xfId="36994"/>
    <cellStyle name="SAPBEXHLevel2 3 2 6 2 3" xfId="36995"/>
    <cellStyle name="SAPBEXHLevel2 3 2 6 2 3 2" xfId="36996"/>
    <cellStyle name="SAPBEXHLevel2 3 2 6 2 4" xfId="36997"/>
    <cellStyle name="SAPBEXHLevel2 3 2 6 3" xfId="36998"/>
    <cellStyle name="SAPBEXHLevel2 3 2 6 3 2" xfId="36999"/>
    <cellStyle name="SAPBEXHLevel2 3 2 6 4" xfId="37000"/>
    <cellStyle name="SAPBEXHLevel2 3 2 6 4 2" xfId="37001"/>
    <cellStyle name="SAPBEXHLevel2 3 2 6 5" xfId="37002"/>
    <cellStyle name="SAPBEXHLevel2 3 2 7" xfId="37003"/>
    <cellStyle name="SAPBEXHLevel2 3 2 7 2" xfId="37004"/>
    <cellStyle name="SAPBEXHLevel2 3 2 7 2 2" xfId="37005"/>
    <cellStyle name="SAPBEXHLevel2 3 2 7 3" xfId="37006"/>
    <cellStyle name="SAPBEXHLevel2 3 2 7 3 2" xfId="37007"/>
    <cellStyle name="SAPBEXHLevel2 3 2 7 4" xfId="37008"/>
    <cellStyle name="SAPBEXHLevel2 3 2 8" xfId="37009"/>
    <cellStyle name="SAPBEXHLevel2 3 2 8 2" xfId="37010"/>
    <cellStyle name="SAPBEXHLevel2 3 2 9" xfId="37011"/>
    <cellStyle name="SAPBEXHLevel2 3 2 9 2" xfId="37012"/>
    <cellStyle name="SAPBEXHLevel2 3 3" xfId="37013"/>
    <cellStyle name="SAPBEXHLevel2 3 3 10" xfId="37014"/>
    <cellStyle name="SAPBEXHLevel2 3 3 2" xfId="37015"/>
    <cellStyle name="SAPBEXHLevel2 3 3 2 2" xfId="37016"/>
    <cellStyle name="SAPBEXHLevel2 3 3 2 2 2" xfId="37017"/>
    <cellStyle name="SAPBEXHLevel2 3 3 2 2 2 2" xfId="37018"/>
    <cellStyle name="SAPBEXHLevel2 3 3 2 2 3" xfId="37019"/>
    <cellStyle name="SAPBEXHLevel2 3 3 2 2 3 2" xfId="37020"/>
    <cellStyle name="SAPBEXHLevel2 3 3 2 2 4" xfId="37021"/>
    <cellStyle name="SAPBEXHLevel2 3 3 2 3" xfId="37022"/>
    <cellStyle name="SAPBEXHLevel2 3 3 2 3 2" xfId="37023"/>
    <cellStyle name="SAPBEXHLevel2 3 3 2 4" xfId="37024"/>
    <cellStyle name="SAPBEXHLevel2 3 3 2 4 2" xfId="37025"/>
    <cellStyle name="SAPBEXHLevel2 3 3 2 5" xfId="37026"/>
    <cellStyle name="SAPBEXHLevel2 3 3 3" xfId="37027"/>
    <cellStyle name="SAPBEXHLevel2 3 3 3 2" xfId="37028"/>
    <cellStyle name="SAPBEXHLevel2 3 3 3 2 2" xfId="37029"/>
    <cellStyle name="SAPBEXHLevel2 3 3 3 2 2 2" xfId="37030"/>
    <cellStyle name="SAPBEXHLevel2 3 3 3 2 3" xfId="37031"/>
    <cellStyle name="SAPBEXHLevel2 3 3 3 2 3 2" xfId="37032"/>
    <cellStyle name="SAPBEXHLevel2 3 3 3 2 4" xfId="37033"/>
    <cellStyle name="SAPBEXHLevel2 3 3 3 3" xfId="37034"/>
    <cellStyle name="SAPBEXHLevel2 3 3 3 3 2" xfId="37035"/>
    <cellStyle name="SAPBEXHLevel2 3 3 3 4" xfId="37036"/>
    <cellStyle name="SAPBEXHLevel2 3 3 3 4 2" xfId="37037"/>
    <cellStyle name="SAPBEXHLevel2 3 3 3 5" xfId="37038"/>
    <cellStyle name="SAPBEXHLevel2 3 3 4" xfId="37039"/>
    <cellStyle name="SAPBEXHLevel2 3 3 4 2" xfId="37040"/>
    <cellStyle name="SAPBEXHLevel2 3 3 4 2 2" xfId="37041"/>
    <cellStyle name="SAPBEXHLevel2 3 3 4 2 2 2" xfId="37042"/>
    <cellStyle name="SAPBEXHLevel2 3 3 4 2 3" xfId="37043"/>
    <cellStyle name="SAPBEXHLevel2 3 3 4 2 3 2" xfId="37044"/>
    <cellStyle name="SAPBEXHLevel2 3 3 4 2 4" xfId="37045"/>
    <cellStyle name="SAPBEXHLevel2 3 3 4 3" xfId="37046"/>
    <cellStyle name="SAPBEXHLevel2 3 3 4 3 2" xfId="37047"/>
    <cellStyle name="SAPBEXHLevel2 3 3 4 4" xfId="37048"/>
    <cellStyle name="SAPBEXHLevel2 3 3 4 4 2" xfId="37049"/>
    <cellStyle name="SAPBEXHLevel2 3 3 4 5" xfId="37050"/>
    <cellStyle name="SAPBEXHLevel2 3 3 5" xfId="37051"/>
    <cellStyle name="SAPBEXHLevel2 3 3 5 2" xfId="37052"/>
    <cellStyle name="SAPBEXHLevel2 3 3 5 2 2" xfId="37053"/>
    <cellStyle name="SAPBEXHLevel2 3 3 5 2 2 2" xfId="37054"/>
    <cellStyle name="SAPBEXHLevel2 3 3 5 2 3" xfId="37055"/>
    <cellStyle name="SAPBEXHLevel2 3 3 5 2 3 2" xfId="37056"/>
    <cellStyle name="SAPBEXHLevel2 3 3 5 2 4" xfId="37057"/>
    <cellStyle name="SAPBEXHLevel2 3 3 5 3" xfId="37058"/>
    <cellStyle name="SAPBEXHLevel2 3 3 5 3 2" xfId="37059"/>
    <cellStyle name="SAPBEXHLevel2 3 3 5 4" xfId="37060"/>
    <cellStyle name="SAPBEXHLevel2 3 3 5 4 2" xfId="37061"/>
    <cellStyle name="SAPBEXHLevel2 3 3 5 5" xfId="37062"/>
    <cellStyle name="SAPBEXHLevel2 3 3 6" xfId="37063"/>
    <cellStyle name="SAPBEXHLevel2 3 3 6 2" xfId="37064"/>
    <cellStyle name="SAPBEXHLevel2 3 3 6 2 2" xfId="37065"/>
    <cellStyle name="SAPBEXHLevel2 3 3 6 2 2 2" xfId="37066"/>
    <cellStyle name="SAPBEXHLevel2 3 3 6 2 3" xfId="37067"/>
    <cellStyle name="SAPBEXHLevel2 3 3 6 2 3 2" xfId="37068"/>
    <cellStyle name="SAPBEXHLevel2 3 3 6 2 4" xfId="37069"/>
    <cellStyle name="SAPBEXHLevel2 3 3 6 3" xfId="37070"/>
    <cellStyle name="SAPBEXHLevel2 3 3 6 3 2" xfId="37071"/>
    <cellStyle name="SAPBEXHLevel2 3 3 6 4" xfId="37072"/>
    <cellStyle name="SAPBEXHLevel2 3 3 6 4 2" xfId="37073"/>
    <cellStyle name="SAPBEXHLevel2 3 3 6 5" xfId="37074"/>
    <cellStyle name="SAPBEXHLevel2 3 3 7" xfId="37075"/>
    <cellStyle name="SAPBEXHLevel2 3 3 7 2" xfId="37076"/>
    <cellStyle name="SAPBEXHLevel2 3 3 7 2 2" xfId="37077"/>
    <cellStyle name="SAPBEXHLevel2 3 3 7 3" xfId="37078"/>
    <cellStyle name="SAPBEXHLevel2 3 3 7 3 2" xfId="37079"/>
    <cellStyle name="SAPBEXHLevel2 3 3 7 4" xfId="37080"/>
    <cellStyle name="SAPBEXHLevel2 3 3 8" xfId="37081"/>
    <cellStyle name="SAPBEXHLevel2 3 3 8 2" xfId="37082"/>
    <cellStyle name="SAPBEXHLevel2 3 3 9" xfId="37083"/>
    <cellStyle name="SAPBEXHLevel2 3 3 9 2" xfId="37084"/>
    <cellStyle name="SAPBEXHLevel2 3 4" xfId="37085"/>
    <cellStyle name="SAPBEXHLevel2 3 4 10" xfId="37086"/>
    <cellStyle name="SAPBEXHLevel2 3 4 2" xfId="37087"/>
    <cellStyle name="SAPBEXHLevel2 3 4 2 2" xfId="37088"/>
    <cellStyle name="SAPBEXHLevel2 3 4 2 2 2" xfId="37089"/>
    <cellStyle name="SAPBEXHLevel2 3 4 2 2 2 2" xfId="37090"/>
    <cellStyle name="SAPBEXHLevel2 3 4 2 2 3" xfId="37091"/>
    <cellStyle name="SAPBEXHLevel2 3 4 2 2 3 2" xfId="37092"/>
    <cellStyle name="SAPBEXHLevel2 3 4 2 2 4" xfId="37093"/>
    <cellStyle name="SAPBEXHLevel2 3 4 2 3" xfId="37094"/>
    <cellStyle name="SAPBEXHLevel2 3 4 2 3 2" xfId="37095"/>
    <cellStyle name="SAPBEXHLevel2 3 4 2 4" xfId="37096"/>
    <cellStyle name="SAPBEXHLevel2 3 4 2 4 2" xfId="37097"/>
    <cellStyle name="SAPBEXHLevel2 3 4 2 5" xfId="37098"/>
    <cellStyle name="SAPBEXHLevel2 3 4 3" xfId="37099"/>
    <cellStyle name="SAPBEXHLevel2 3 4 3 2" xfId="37100"/>
    <cellStyle name="SAPBEXHLevel2 3 4 3 2 2" xfId="37101"/>
    <cellStyle name="SAPBEXHLevel2 3 4 3 2 2 2" xfId="37102"/>
    <cellStyle name="SAPBEXHLevel2 3 4 3 2 3" xfId="37103"/>
    <cellStyle name="SAPBEXHLevel2 3 4 3 2 3 2" xfId="37104"/>
    <cellStyle name="SAPBEXHLevel2 3 4 3 2 4" xfId="37105"/>
    <cellStyle name="SAPBEXHLevel2 3 4 3 3" xfId="37106"/>
    <cellStyle name="SAPBEXHLevel2 3 4 3 3 2" xfId="37107"/>
    <cellStyle name="SAPBEXHLevel2 3 4 3 4" xfId="37108"/>
    <cellStyle name="SAPBEXHLevel2 3 4 3 4 2" xfId="37109"/>
    <cellStyle name="SAPBEXHLevel2 3 4 3 5" xfId="37110"/>
    <cellStyle name="SAPBEXHLevel2 3 4 4" xfId="37111"/>
    <cellStyle name="SAPBEXHLevel2 3 4 4 2" xfId="37112"/>
    <cellStyle name="SAPBEXHLevel2 3 4 4 2 2" xfId="37113"/>
    <cellStyle name="SAPBEXHLevel2 3 4 4 2 2 2" xfId="37114"/>
    <cellStyle name="SAPBEXHLevel2 3 4 4 2 3" xfId="37115"/>
    <cellStyle name="SAPBEXHLevel2 3 4 4 2 3 2" xfId="37116"/>
    <cellStyle name="SAPBEXHLevel2 3 4 4 2 4" xfId="37117"/>
    <cellStyle name="SAPBEXHLevel2 3 4 4 3" xfId="37118"/>
    <cellStyle name="SAPBEXHLevel2 3 4 4 3 2" xfId="37119"/>
    <cellStyle name="SAPBEXHLevel2 3 4 4 4" xfId="37120"/>
    <cellStyle name="SAPBEXHLevel2 3 4 4 4 2" xfId="37121"/>
    <cellStyle name="SAPBEXHLevel2 3 4 4 5" xfId="37122"/>
    <cellStyle name="SAPBEXHLevel2 3 4 5" xfId="37123"/>
    <cellStyle name="SAPBEXHLevel2 3 4 5 2" xfId="37124"/>
    <cellStyle name="SAPBEXHLevel2 3 4 5 2 2" xfId="37125"/>
    <cellStyle name="SAPBEXHLevel2 3 4 5 2 2 2" xfId="37126"/>
    <cellStyle name="SAPBEXHLevel2 3 4 5 2 3" xfId="37127"/>
    <cellStyle name="SAPBEXHLevel2 3 4 5 2 3 2" xfId="37128"/>
    <cellStyle name="SAPBEXHLevel2 3 4 5 2 4" xfId="37129"/>
    <cellStyle name="SAPBEXHLevel2 3 4 5 3" xfId="37130"/>
    <cellStyle name="SAPBEXHLevel2 3 4 5 3 2" xfId="37131"/>
    <cellStyle name="SAPBEXHLevel2 3 4 5 4" xfId="37132"/>
    <cellStyle name="SAPBEXHLevel2 3 4 5 4 2" xfId="37133"/>
    <cellStyle name="SAPBEXHLevel2 3 4 5 5" xfId="37134"/>
    <cellStyle name="SAPBEXHLevel2 3 4 6" xfId="37135"/>
    <cellStyle name="SAPBEXHLevel2 3 4 6 2" xfId="37136"/>
    <cellStyle name="SAPBEXHLevel2 3 4 6 2 2" xfId="37137"/>
    <cellStyle name="SAPBEXHLevel2 3 4 6 2 2 2" xfId="37138"/>
    <cellStyle name="SAPBEXHLevel2 3 4 6 2 3" xfId="37139"/>
    <cellStyle name="SAPBEXHLevel2 3 4 6 2 3 2" xfId="37140"/>
    <cellStyle name="SAPBEXHLevel2 3 4 6 2 4" xfId="37141"/>
    <cellStyle name="SAPBEXHLevel2 3 4 6 3" xfId="37142"/>
    <cellStyle name="SAPBEXHLevel2 3 4 6 3 2" xfId="37143"/>
    <cellStyle name="SAPBEXHLevel2 3 4 6 4" xfId="37144"/>
    <cellStyle name="SAPBEXHLevel2 3 4 6 4 2" xfId="37145"/>
    <cellStyle name="SAPBEXHLevel2 3 4 6 5" xfId="37146"/>
    <cellStyle name="SAPBEXHLevel2 3 4 7" xfId="37147"/>
    <cellStyle name="SAPBEXHLevel2 3 4 7 2" xfId="37148"/>
    <cellStyle name="SAPBEXHLevel2 3 4 7 2 2" xfId="37149"/>
    <cellStyle name="SAPBEXHLevel2 3 4 7 3" xfId="37150"/>
    <cellStyle name="SAPBEXHLevel2 3 4 7 3 2" xfId="37151"/>
    <cellStyle name="SAPBEXHLevel2 3 4 7 4" xfId="37152"/>
    <cellStyle name="SAPBEXHLevel2 3 4 8" xfId="37153"/>
    <cellStyle name="SAPBEXHLevel2 3 4 8 2" xfId="37154"/>
    <cellStyle name="SAPBEXHLevel2 3 4 9" xfId="37155"/>
    <cellStyle name="SAPBEXHLevel2 3 4 9 2" xfId="37156"/>
    <cellStyle name="SAPBEXHLevel2 3 5" xfId="37157"/>
    <cellStyle name="SAPBEXHLevel2 3 5 2" xfId="37158"/>
    <cellStyle name="SAPBEXHLevel2 3 5 2 2" xfId="37159"/>
    <cellStyle name="SAPBEXHLevel2 3 5 2 2 2" xfId="37160"/>
    <cellStyle name="SAPBEXHLevel2 3 5 2 3" xfId="37161"/>
    <cellStyle name="SAPBEXHLevel2 3 5 2 3 2" xfId="37162"/>
    <cellStyle name="SAPBEXHLevel2 3 5 2 4" xfId="37163"/>
    <cellStyle name="SAPBEXHLevel2 3 5 3" xfId="37164"/>
    <cellStyle name="SAPBEXHLevel2 3 5 3 2" xfId="37165"/>
    <cellStyle name="SAPBEXHLevel2 3 5 4" xfId="37166"/>
    <cellStyle name="SAPBEXHLevel2 3 5 4 2" xfId="37167"/>
    <cellStyle name="SAPBEXHLevel2 3 5 5" xfId="37168"/>
    <cellStyle name="SAPBEXHLevel2 3 6" xfId="37169"/>
    <cellStyle name="SAPBEXHLevel2 3 6 2" xfId="37170"/>
    <cellStyle name="SAPBEXHLevel2 3 6 2 2" xfId="37171"/>
    <cellStyle name="SAPBEXHLevel2 3 6 2 2 2" xfId="37172"/>
    <cellStyle name="SAPBEXHLevel2 3 6 2 3" xfId="37173"/>
    <cellStyle name="SAPBEXHLevel2 3 6 2 3 2" xfId="37174"/>
    <cellStyle name="SAPBEXHLevel2 3 6 2 4" xfId="37175"/>
    <cellStyle name="SAPBEXHLevel2 3 6 3" xfId="37176"/>
    <cellStyle name="SAPBEXHLevel2 3 6 3 2" xfId="37177"/>
    <cellStyle name="SAPBEXHLevel2 3 6 4" xfId="37178"/>
    <cellStyle name="SAPBEXHLevel2 3 6 4 2" xfId="37179"/>
    <cellStyle name="SAPBEXHLevel2 3 6 5" xfId="37180"/>
    <cellStyle name="SAPBEXHLevel2 3 7" xfId="37181"/>
    <cellStyle name="SAPBEXHLevel2 3 7 2" xfId="37182"/>
    <cellStyle name="SAPBEXHLevel2 3 7 2 2" xfId="37183"/>
    <cellStyle name="SAPBEXHLevel2 3 7 2 2 2" xfId="37184"/>
    <cellStyle name="SAPBEXHLevel2 3 7 2 3" xfId="37185"/>
    <cellStyle name="SAPBEXHLevel2 3 7 2 3 2" xfId="37186"/>
    <cellStyle name="SAPBEXHLevel2 3 7 2 4" xfId="37187"/>
    <cellStyle name="SAPBEXHLevel2 3 7 3" xfId="37188"/>
    <cellStyle name="SAPBEXHLevel2 3 7 3 2" xfId="37189"/>
    <cellStyle name="SAPBEXHLevel2 3 7 4" xfId="37190"/>
    <cellStyle name="SAPBEXHLevel2 3 7 4 2" xfId="37191"/>
    <cellStyle name="SAPBEXHLevel2 3 7 5" xfId="37192"/>
    <cellStyle name="SAPBEXHLevel2 3 8" xfId="37193"/>
    <cellStyle name="SAPBEXHLevel2 3 8 2" xfId="37194"/>
    <cellStyle name="SAPBEXHLevel2 3 8 2 2" xfId="37195"/>
    <cellStyle name="SAPBEXHLevel2 3 8 2 2 2" xfId="37196"/>
    <cellStyle name="SAPBEXHLevel2 3 8 2 3" xfId="37197"/>
    <cellStyle name="SAPBEXHLevel2 3 8 2 3 2" xfId="37198"/>
    <cellStyle name="SAPBEXHLevel2 3 8 2 4" xfId="37199"/>
    <cellStyle name="SAPBEXHLevel2 3 8 3" xfId="37200"/>
    <cellStyle name="SAPBEXHLevel2 3 8 3 2" xfId="37201"/>
    <cellStyle name="SAPBEXHLevel2 3 8 4" xfId="37202"/>
    <cellStyle name="SAPBEXHLevel2 3 8 4 2" xfId="37203"/>
    <cellStyle name="SAPBEXHLevel2 3 8 5" xfId="37204"/>
    <cellStyle name="SAPBEXHLevel2 3 9" xfId="37205"/>
    <cellStyle name="SAPBEXHLevel2 3 9 2" xfId="37206"/>
    <cellStyle name="SAPBEXHLevel2 3 9 2 2" xfId="37207"/>
    <cellStyle name="SAPBEXHLevel2 3 9 2 2 2" xfId="37208"/>
    <cellStyle name="SAPBEXHLevel2 3 9 2 3" xfId="37209"/>
    <cellStyle name="SAPBEXHLevel2 3 9 2 3 2" xfId="37210"/>
    <cellStyle name="SAPBEXHLevel2 3 9 2 4" xfId="37211"/>
    <cellStyle name="SAPBEXHLevel2 3 9 3" xfId="37212"/>
    <cellStyle name="SAPBEXHLevel2 3 9 3 2" xfId="37213"/>
    <cellStyle name="SAPBEXHLevel2 3 9 4" xfId="37214"/>
    <cellStyle name="SAPBEXHLevel2 3 9 4 2" xfId="37215"/>
    <cellStyle name="SAPBEXHLevel2 3 9 5" xfId="37216"/>
    <cellStyle name="SAPBEXHLevel2 4" xfId="895"/>
    <cellStyle name="SAPBEXHLevel2 4 10" xfId="37217"/>
    <cellStyle name="SAPBEXHLevel2 4 2" xfId="37218"/>
    <cellStyle name="SAPBEXHLevel2 4 2 2" xfId="37219"/>
    <cellStyle name="SAPBEXHLevel2 4 2 2 2" xfId="37220"/>
    <cellStyle name="SAPBEXHLevel2 4 2 2 2 2" xfId="37221"/>
    <cellStyle name="SAPBEXHLevel2 4 2 2 3" xfId="37222"/>
    <cellStyle name="SAPBEXHLevel2 4 2 2 3 2" xfId="37223"/>
    <cellStyle name="SAPBEXHLevel2 4 2 2 4" xfId="37224"/>
    <cellStyle name="SAPBEXHLevel2 4 2 3" xfId="37225"/>
    <cellStyle name="SAPBEXHLevel2 4 2 3 2" xfId="37226"/>
    <cellStyle name="SAPBEXHLevel2 4 2 4" xfId="37227"/>
    <cellStyle name="SAPBEXHLevel2 4 2 4 2" xfId="37228"/>
    <cellStyle name="SAPBEXHLevel2 4 2 5" xfId="37229"/>
    <cellStyle name="SAPBEXHLevel2 4 3" xfId="37230"/>
    <cellStyle name="SAPBEXHLevel2 4 3 2" xfId="37231"/>
    <cellStyle name="SAPBEXHLevel2 4 3 2 2" xfId="37232"/>
    <cellStyle name="SAPBEXHLevel2 4 3 2 2 2" xfId="37233"/>
    <cellStyle name="SAPBEXHLevel2 4 3 2 3" xfId="37234"/>
    <cellStyle name="SAPBEXHLevel2 4 3 2 3 2" xfId="37235"/>
    <cellStyle name="SAPBEXHLevel2 4 3 2 4" xfId="37236"/>
    <cellStyle name="SAPBEXHLevel2 4 3 3" xfId="37237"/>
    <cellStyle name="SAPBEXHLevel2 4 3 3 2" xfId="37238"/>
    <cellStyle name="SAPBEXHLevel2 4 3 4" xfId="37239"/>
    <cellStyle name="SAPBEXHLevel2 4 3 4 2" xfId="37240"/>
    <cellStyle name="SAPBEXHLevel2 4 3 5" xfId="37241"/>
    <cellStyle name="SAPBEXHLevel2 4 4" xfId="37242"/>
    <cellStyle name="SAPBEXHLevel2 4 4 2" xfId="37243"/>
    <cellStyle name="SAPBEXHLevel2 4 4 2 2" xfId="37244"/>
    <cellStyle name="SAPBEXHLevel2 4 4 2 2 2" xfId="37245"/>
    <cellStyle name="SAPBEXHLevel2 4 4 2 3" xfId="37246"/>
    <cellStyle name="SAPBEXHLevel2 4 4 2 3 2" xfId="37247"/>
    <cellStyle name="SAPBEXHLevel2 4 4 2 4" xfId="37248"/>
    <cellStyle name="SAPBEXHLevel2 4 4 3" xfId="37249"/>
    <cellStyle name="SAPBEXHLevel2 4 4 3 2" xfId="37250"/>
    <cellStyle name="SAPBEXHLevel2 4 4 4" xfId="37251"/>
    <cellStyle name="SAPBEXHLevel2 4 4 4 2" xfId="37252"/>
    <cellStyle name="SAPBEXHLevel2 4 4 5" xfId="37253"/>
    <cellStyle name="SAPBEXHLevel2 4 5" xfId="37254"/>
    <cellStyle name="SAPBEXHLevel2 4 5 2" xfId="37255"/>
    <cellStyle name="SAPBEXHLevel2 4 5 2 2" xfId="37256"/>
    <cellStyle name="SAPBEXHLevel2 4 5 2 2 2" xfId="37257"/>
    <cellStyle name="SAPBEXHLevel2 4 5 2 3" xfId="37258"/>
    <cellStyle name="SAPBEXHLevel2 4 5 2 3 2" xfId="37259"/>
    <cellStyle name="SAPBEXHLevel2 4 5 2 4" xfId="37260"/>
    <cellStyle name="SAPBEXHLevel2 4 5 3" xfId="37261"/>
    <cellStyle name="SAPBEXHLevel2 4 5 3 2" xfId="37262"/>
    <cellStyle name="SAPBEXHLevel2 4 5 4" xfId="37263"/>
    <cellStyle name="SAPBEXHLevel2 4 5 4 2" xfId="37264"/>
    <cellStyle name="SAPBEXHLevel2 4 5 5" xfId="37265"/>
    <cellStyle name="SAPBEXHLevel2 4 6" xfId="37266"/>
    <cellStyle name="SAPBEXHLevel2 4 6 2" xfId="37267"/>
    <cellStyle name="SAPBEXHLevel2 4 6 2 2" xfId="37268"/>
    <cellStyle name="SAPBEXHLevel2 4 6 2 2 2" xfId="37269"/>
    <cellStyle name="SAPBEXHLevel2 4 6 2 3" xfId="37270"/>
    <cellStyle name="SAPBEXHLevel2 4 6 2 3 2" xfId="37271"/>
    <cellStyle name="SAPBEXHLevel2 4 6 2 4" xfId="37272"/>
    <cellStyle name="SAPBEXHLevel2 4 6 3" xfId="37273"/>
    <cellStyle name="SAPBEXHLevel2 4 6 3 2" xfId="37274"/>
    <cellStyle name="SAPBEXHLevel2 4 6 4" xfId="37275"/>
    <cellStyle name="SAPBEXHLevel2 4 6 4 2" xfId="37276"/>
    <cellStyle name="SAPBEXHLevel2 4 6 5" xfId="37277"/>
    <cellStyle name="SAPBEXHLevel2 4 7" xfId="37278"/>
    <cellStyle name="SAPBEXHLevel2 4 7 2" xfId="37279"/>
    <cellStyle name="SAPBEXHLevel2 4 7 2 2" xfId="37280"/>
    <cellStyle name="SAPBEXHLevel2 4 7 3" xfId="37281"/>
    <cellStyle name="SAPBEXHLevel2 4 7 3 2" xfId="37282"/>
    <cellStyle name="SAPBEXHLevel2 4 7 4" xfId="37283"/>
    <cellStyle name="SAPBEXHLevel2 4 8" xfId="37284"/>
    <cellStyle name="SAPBEXHLevel2 4 8 2" xfId="37285"/>
    <cellStyle name="SAPBEXHLevel2 4 9" xfId="37286"/>
    <cellStyle name="SAPBEXHLevel2 4 9 2" xfId="37287"/>
    <cellStyle name="SAPBEXHLevel2 5" xfId="896"/>
    <cellStyle name="SAPBEXHLevel2 5 10" xfId="37288"/>
    <cellStyle name="SAPBEXHLevel2 5 2" xfId="37289"/>
    <cellStyle name="SAPBEXHLevel2 5 2 2" xfId="37290"/>
    <cellStyle name="SAPBEXHLevel2 5 2 2 2" xfId="37291"/>
    <cellStyle name="SAPBEXHLevel2 5 2 2 2 2" xfId="37292"/>
    <cellStyle name="SAPBEXHLevel2 5 2 2 3" xfId="37293"/>
    <cellStyle name="SAPBEXHLevel2 5 2 2 3 2" xfId="37294"/>
    <cellStyle name="SAPBEXHLevel2 5 2 2 4" xfId="37295"/>
    <cellStyle name="SAPBEXHLevel2 5 2 3" xfId="37296"/>
    <cellStyle name="SAPBEXHLevel2 5 2 3 2" xfId="37297"/>
    <cellStyle name="SAPBEXHLevel2 5 2 4" xfId="37298"/>
    <cellStyle name="SAPBEXHLevel2 5 2 4 2" xfId="37299"/>
    <cellStyle name="SAPBEXHLevel2 5 2 5" xfId="37300"/>
    <cellStyle name="SAPBEXHLevel2 5 3" xfId="37301"/>
    <cellStyle name="SAPBEXHLevel2 5 3 2" xfId="37302"/>
    <cellStyle name="SAPBEXHLevel2 5 3 2 2" xfId="37303"/>
    <cellStyle name="SAPBEXHLevel2 5 3 2 2 2" xfId="37304"/>
    <cellStyle name="SAPBEXHLevel2 5 3 2 3" xfId="37305"/>
    <cellStyle name="SAPBEXHLevel2 5 3 2 3 2" xfId="37306"/>
    <cellStyle name="SAPBEXHLevel2 5 3 2 4" xfId="37307"/>
    <cellStyle name="SAPBEXHLevel2 5 3 3" xfId="37308"/>
    <cellStyle name="SAPBEXHLevel2 5 3 3 2" xfId="37309"/>
    <cellStyle name="SAPBEXHLevel2 5 3 4" xfId="37310"/>
    <cellStyle name="SAPBEXHLevel2 5 3 4 2" xfId="37311"/>
    <cellStyle name="SAPBEXHLevel2 5 3 5" xfId="37312"/>
    <cellStyle name="SAPBEXHLevel2 5 4" xfId="37313"/>
    <cellStyle name="SAPBEXHLevel2 5 4 2" xfId="37314"/>
    <cellStyle name="SAPBEXHLevel2 5 4 2 2" xfId="37315"/>
    <cellStyle name="SAPBEXHLevel2 5 4 2 2 2" xfId="37316"/>
    <cellStyle name="SAPBEXHLevel2 5 4 2 3" xfId="37317"/>
    <cellStyle name="SAPBEXHLevel2 5 4 2 3 2" xfId="37318"/>
    <cellStyle name="SAPBEXHLevel2 5 4 2 4" xfId="37319"/>
    <cellStyle name="SAPBEXHLevel2 5 4 3" xfId="37320"/>
    <cellStyle name="SAPBEXHLevel2 5 4 3 2" xfId="37321"/>
    <cellStyle name="SAPBEXHLevel2 5 4 4" xfId="37322"/>
    <cellStyle name="SAPBEXHLevel2 5 4 4 2" xfId="37323"/>
    <cellStyle name="SAPBEXHLevel2 5 4 5" xfId="37324"/>
    <cellStyle name="SAPBEXHLevel2 5 5" xfId="37325"/>
    <cellStyle name="SAPBEXHLevel2 5 5 2" xfId="37326"/>
    <cellStyle name="SAPBEXHLevel2 5 5 2 2" xfId="37327"/>
    <cellStyle name="SAPBEXHLevel2 5 5 2 2 2" xfId="37328"/>
    <cellStyle name="SAPBEXHLevel2 5 5 2 3" xfId="37329"/>
    <cellStyle name="SAPBEXHLevel2 5 5 2 3 2" xfId="37330"/>
    <cellStyle name="SAPBEXHLevel2 5 5 2 4" xfId="37331"/>
    <cellStyle name="SAPBEXHLevel2 5 5 3" xfId="37332"/>
    <cellStyle name="SAPBEXHLevel2 5 5 3 2" xfId="37333"/>
    <cellStyle name="SAPBEXHLevel2 5 5 4" xfId="37334"/>
    <cellStyle name="SAPBEXHLevel2 5 5 4 2" xfId="37335"/>
    <cellStyle name="SAPBEXHLevel2 5 5 5" xfId="37336"/>
    <cellStyle name="SAPBEXHLevel2 5 6" xfId="37337"/>
    <cellStyle name="SAPBEXHLevel2 5 6 2" xfId="37338"/>
    <cellStyle name="SAPBEXHLevel2 5 6 2 2" xfId="37339"/>
    <cellStyle name="SAPBEXHLevel2 5 6 2 2 2" xfId="37340"/>
    <cellStyle name="SAPBEXHLevel2 5 6 2 3" xfId="37341"/>
    <cellStyle name="SAPBEXHLevel2 5 6 2 3 2" xfId="37342"/>
    <cellStyle name="SAPBEXHLevel2 5 6 2 4" xfId="37343"/>
    <cellStyle name="SAPBEXHLevel2 5 6 3" xfId="37344"/>
    <cellStyle name="SAPBEXHLevel2 5 6 3 2" xfId="37345"/>
    <cellStyle name="SAPBEXHLevel2 5 6 4" xfId="37346"/>
    <cellStyle name="SAPBEXHLevel2 5 6 4 2" xfId="37347"/>
    <cellStyle name="SAPBEXHLevel2 5 6 5" xfId="37348"/>
    <cellStyle name="SAPBEXHLevel2 5 7" xfId="37349"/>
    <cellStyle name="SAPBEXHLevel2 5 7 2" xfId="37350"/>
    <cellStyle name="SAPBEXHLevel2 5 7 2 2" xfId="37351"/>
    <cellStyle name="SAPBEXHLevel2 5 7 3" xfId="37352"/>
    <cellStyle name="SAPBEXHLevel2 5 7 3 2" xfId="37353"/>
    <cellStyle name="SAPBEXHLevel2 5 7 4" xfId="37354"/>
    <cellStyle name="SAPBEXHLevel2 5 8" xfId="37355"/>
    <cellStyle name="SAPBEXHLevel2 5 8 2" xfId="37356"/>
    <cellStyle name="SAPBEXHLevel2 5 9" xfId="37357"/>
    <cellStyle name="SAPBEXHLevel2 5 9 2" xfId="37358"/>
    <cellStyle name="SAPBEXHLevel2 6" xfId="897"/>
    <cellStyle name="SAPBEXHLevel2 6 10" xfId="37359"/>
    <cellStyle name="SAPBEXHLevel2 6 2" xfId="37360"/>
    <cellStyle name="SAPBEXHLevel2 6 2 2" xfId="37361"/>
    <cellStyle name="SAPBEXHLevel2 6 2 2 2" xfId="37362"/>
    <cellStyle name="SAPBEXHLevel2 6 2 2 2 2" xfId="37363"/>
    <cellStyle name="SAPBEXHLevel2 6 2 2 3" xfId="37364"/>
    <cellStyle name="SAPBEXHLevel2 6 2 2 3 2" xfId="37365"/>
    <cellStyle name="SAPBEXHLevel2 6 2 2 4" xfId="37366"/>
    <cellStyle name="SAPBEXHLevel2 6 2 3" xfId="37367"/>
    <cellStyle name="SAPBEXHLevel2 6 2 3 2" xfId="37368"/>
    <cellStyle name="SAPBEXHLevel2 6 2 4" xfId="37369"/>
    <cellStyle name="SAPBEXHLevel2 6 2 4 2" xfId="37370"/>
    <cellStyle name="SAPBEXHLevel2 6 2 5" xfId="37371"/>
    <cellStyle name="SAPBEXHLevel2 6 3" xfId="37372"/>
    <cellStyle name="SAPBEXHLevel2 6 3 2" xfId="37373"/>
    <cellStyle name="SAPBEXHLevel2 6 3 2 2" xfId="37374"/>
    <cellStyle name="SAPBEXHLevel2 6 3 2 2 2" xfId="37375"/>
    <cellStyle name="SAPBEXHLevel2 6 3 2 3" xfId="37376"/>
    <cellStyle name="SAPBEXHLevel2 6 3 2 3 2" xfId="37377"/>
    <cellStyle name="SAPBEXHLevel2 6 3 2 4" xfId="37378"/>
    <cellStyle name="SAPBEXHLevel2 6 3 3" xfId="37379"/>
    <cellStyle name="SAPBEXHLevel2 6 3 3 2" xfId="37380"/>
    <cellStyle name="SAPBEXHLevel2 6 3 4" xfId="37381"/>
    <cellStyle name="SAPBEXHLevel2 6 3 4 2" xfId="37382"/>
    <cellStyle name="SAPBEXHLevel2 6 3 5" xfId="37383"/>
    <cellStyle name="SAPBEXHLevel2 6 4" xfId="37384"/>
    <cellStyle name="SAPBEXHLevel2 6 4 2" xfId="37385"/>
    <cellStyle name="SAPBEXHLevel2 6 4 2 2" xfId="37386"/>
    <cellStyle name="SAPBEXHLevel2 6 4 2 2 2" xfId="37387"/>
    <cellStyle name="SAPBEXHLevel2 6 4 2 3" xfId="37388"/>
    <cellStyle name="SAPBEXHLevel2 6 4 2 3 2" xfId="37389"/>
    <cellStyle name="SAPBEXHLevel2 6 4 2 4" xfId="37390"/>
    <cellStyle name="SAPBEXHLevel2 6 4 3" xfId="37391"/>
    <cellStyle name="SAPBEXHLevel2 6 4 3 2" xfId="37392"/>
    <cellStyle name="SAPBEXHLevel2 6 4 4" xfId="37393"/>
    <cellStyle name="SAPBEXHLevel2 6 4 4 2" xfId="37394"/>
    <cellStyle name="SAPBEXHLevel2 6 4 5" xfId="37395"/>
    <cellStyle name="SAPBEXHLevel2 6 5" xfId="37396"/>
    <cellStyle name="SAPBEXHLevel2 6 5 2" xfId="37397"/>
    <cellStyle name="SAPBEXHLevel2 6 5 2 2" xfId="37398"/>
    <cellStyle name="SAPBEXHLevel2 6 5 2 2 2" xfId="37399"/>
    <cellStyle name="SAPBEXHLevel2 6 5 2 3" xfId="37400"/>
    <cellStyle name="SAPBEXHLevel2 6 5 2 3 2" xfId="37401"/>
    <cellStyle name="SAPBEXHLevel2 6 5 2 4" xfId="37402"/>
    <cellStyle name="SAPBEXHLevel2 6 5 3" xfId="37403"/>
    <cellStyle name="SAPBEXHLevel2 6 5 3 2" xfId="37404"/>
    <cellStyle name="SAPBEXHLevel2 6 5 4" xfId="37405"/>
    <cellStyle name="SAPBEXHLevel2 6 5 4 2" xfId="37406"/>
    <cellStyle name="SAPBEXHLevel2 6 5 5" xfId="37407"/>
    <cellStyle name="SAPBEXHLevel2 6 6" xfId="37408"/>
    <cellStyle name="SAPBEXHLevel2 6 6 2" xfId="37409"/>
    <cellStyle name="SAPBEXHLevel2 6 6 2 2" xfId="37410"/>
    <cellStyle name="SAPBEXHLevel2 6 6 2 2 2" xfId="37411"/>
    <cellStyle name="SAPBEXHLevel2 6 6 2 3" xfId="37412"/>
    <cellStyle name="SAPBEXHLevel2 6 6 2 3 2" xfId="37413"/>
    <cellStyle name="SAPBEXHLevel2 6 6 2 4" xfId="37414"/>
    <cellStyle name="SAPBEXHLevel2 6 6 3" xfId="37415"/>
    <cellStyle name="SAPBEXHLevel2 6 6 3 2" xfId="37416"/>
    <cellStyle name="SAPBEXHLevel2 6 6 4" xfId="37417"/>
    <cellStyle name="SAPBEXHLevel2 6 6 4 2" xfId="37418"/>
    <cellStyle name="SAPBEXHLevel2 6 6 5" xfId="37419"/>
    <cellStyle name="SAPBEXHLevel2 6 7" xfId="37420"/>
    <cellStyle name="SAPBEXHLevel2 6 7 2" xfId="37421"/>
    <cellStyle name="SAPBEXHLevel2 6 7 2 2" xfId="37422"/>
    <cellStyle name="SAPBEXHLevel2 6 7 3" xfId="37423"/>
    <cellStyle name="SAPBEXHLevel2 6 7 3 2" xfId="37424"/>
    <cellStyle name="SAPBEXHLevel2 6 7 4" xfId="37425"/>
    <cellStyle name="SAPBEXHLevel2 6 8" xfId="37426"/>
    <cellStyle name="SAPBEXHLevel2 6 8 2" xfId="37427"/>
    <cellStyle name="SAPBEXHLevel2 6 9" xfId="37428"/>
    <cellStyle name="SAPBEXHLevel2 6 9 2" xfId="37429"/>
    <cellStyle name="SAPBEXHLevel2 7" xfId="37430"/>
    <cellStyle name="SAPBEXHLevel2 7 2" xfId="37431"/>
    <cellStyle name="SAPBEXHLevel2 7 2 2" xfId="37432"/>
    <cellStyle name="SAPBEXHLevel2 7 2 2 2" xfId="37433"/>
    <cellStyle name="SAPBEXHLevel2 7 2 3" xfId="37434"/>
    <cellStyle name="SAPBEXHLevel2 7 2 3 2" xfId="37435"/>
    <cellStyle name="SAPBEXHLevel2 7 2 4" xfId="37436"/>
    <cellStyle name="SAPBEXHLevel2 7 3" xfId="37437"/>
    <cellStyle name="SAPBEXHLevel2 7 3 2" xfId="37438"/>
    <cellStyle name="SAPBEXHLevel2 7 4" xfId="37439"/>
    <cellStyle name="SAPBEXHLevel2 7 4 2" xfId="37440"/>
    <cellStyle name="SAPBEXHLevel2 7 5" xfId="37441"/>
    <cellStyle name="SAPBEXHLevel2 8" xfId="37442"/>
    <cellStyle name="SAPBEXHLevel2 8 2" xfId="37443"/>
    <cellStyle name="SAPBEXHLevel2 8 2 2" xfId="37444"/>
    <cellStyle name="SAPBEXHLevel2 8 2 2 2" xfId="37445"/>
    <cellStyle name="SAPBEXHLevel2 8 2 3" xfId="37446"/>
    <cellStyle name="SAPBEXHLevel2 8 2 3 2" xfId="37447"/>
    <cellStyle name="SAPBEXHLevel2 8 2 4" xfId="37448"/>
    <cellStyle name="SAPBEXHLevel2 8 3" xfId="37449"/>
    <cellStyle name="SAPBEXHLevel2 8 3 2" xfId="37450"/>
    <cellStyle name="SAPBEXHLevel2 8 4" xfId="37451"/>
    <cellStyle name="SAPBEXHLevel2 8 4 2" xfId="37452"/>
    <cellStyle name="SAPBEXHLevel2 8 5" xfId="37453"/>
    <cellStyle name="SAPBEXHLevel2 9" xfId="37454"/>
    <cellStyle name="SAPBEXHLevel2 9 2" xfId="37455"/>
    <cellStyle name="SAPBEXHLevel2 9 2 2" xfId="37456"/>
    <cellStyle name="SAPBEXHLevel2 9 2 2 2" xfId="37457"/>
    <cellStyle name="SAPBEXHLevel2 9 2 3" xfId="37458"/>
    <cellStyle name="SAPBEXHLevel2 9 2 3 2" xfId="37459"/>
    <cellStyle name="SAPBEXHLevel2 9 2 4" xfId="37460"/>
    <cellStyle name="SAPBEXHLevel2 9 3" xfId="37461"/>
    <cellStyle name="SAPBEXHLevel2 9 3 2" xfId="37462"/>
    <cellStyle name="SAPBEXHLevel2 9 4" xfId="37463"/>
    <cellStyle name="SAPBEXHLevel2 9 4 2" xfId="37464"/>
    <cellStyle name="SAPBEXHLevel2 9 5" xfId="37465"/>
    <cellStyle name="SAPBEXHLevel2_PowerTax Deferred Activity Recon" xfId="898"/>
    <cellStyle name="SAPBEXHLevel2X" xfId="899"/>
    <cellStyle name="SAPBEXHLevel2X 10" xfId="37466"/>
    <cellStyle name="SAPBEXHLevel2X 10 2" xfId="37467"/>
    <cellStyle name="SAPBEXHLevel2X 10 2 2" xfId="37468"/>
    <cellStyle name="SAPBEXHLevel2X 10 2 2 2" xfId="37469"/>
    <cellStyle name="SAPBEXHLevel2X 10 2 3" xfId="37470"/>
    <cellStyle name="SAPBEXHLevel2X 10 2 3 2" xfId="37471"/>
    <cellStyle name="SAPBEXHLevel2X 10 2 4" xfId="37472"/>
    <cellStyle name="SAPBEXHLevel2X 10 3" xfId="37473"/>
    <cellStyle name="SAPBEXHLevel2X 10 3 2" xfId="37474"/>
    <cellStyle name="SAPBEXHLevel2X 10 4" xfId="37475"/>
    <cellStyle name="SAPBEXHLevel2X 10 4 2" xfId="37476"/>
    <cellStyle name="SAPBEXHLevel2X 10 5" xfId="37477"/>
    <cellStyle name="SAPBEXHLevel2X 11" xfId="37478"/>
    <cellStyle name="SAPBEXHLevel2X 11 2" xfId="37479"/>
    <cellStyle name="SAPBEXHLevel2X 11 2 2" xfId="37480"/>
    <cellStyle name="SAPBEXHLevel2X 11 3" xfId="37481"/>
    <cellStyle name="SAPBEXHLevel2X 11 3 2" xfId="37482"/>
    <cellStyle name="SAPBEXHLevel2X 11 4" xfId="37483"/>
    <cellStyle name="SAPBEXHLevel2X 12" xfId="37484"/>
    <cellStyle name="SAPBEXHLevel2X 12 2" xfId="37485"/>
    <cellStyle name="SAPBEXHLevel2X 12 2 2" xfId="37486"/>
    <cellStyle name="SAPBEXHLevel2X 12 3" xfId="37487"/>
    <cellStyle name="SAPBEXHLevel2X 12 3 2" xfId="37488"/>
    <cellStyle name="SAPBEXHLevel2X 12 4" xfId="37489"/>
    <cellStyle name="SAPBEXHLevel2X 13" xfId="37490"/>
    <cellStyle name="SAPBEXHLevel2X 13 2" xfId="37491"/>
    <cellStyle name="SAPBEXHLevel2X 13 2 2" xfId="37492"/>
    <cellStyle name="SAPBEXHLevel2X 13 3" xfId="37493"/>
    <cellStyle name="SAPBEXHLevel2X 13 3 2" xfId="37494"/>
    <cellStyle name="SAPBEXHLevel2X 13 4" xfId="37495"/>
    <cellStyle name="SAPBEXHLevel2X 14" xfId="37496"/>
    <cellStyle name="SAPBEXHLevel2X 14 2" xfId="37497"/>
    <cellStyle name="SAPBEXHLevel2X 14 2 2" xfId="37498"/>
    <cellStyle name="SAPBEXHLevel2X 14 3" xfId="37499"/>
    <cellStyle name="SAPBEXHLevel2X 14 3 2" xfId="37500"/>
    <cellStyle name="SAPBEXHLevel2X 14 4" xfId="37501"/>
    <cellStyle name="SAPBEXHLevel2X 15" xfId="37502"/>
    <cellStyle name="SAPBEXHLevel2X 15 2" xfId="37503"/>
    <cellStyle name="SAPBEXHLevel2X 15 2 2" xfId="37504"/>
    <cellStyle name="SAPBEXHLevel2X 15 3" xfId="37505"/>
    <cellStyle name="SAPBEXHLevel2X 15 3 2" xfId="37506"/>
    <cellStyle name="SAPBEXHLevel2X 15 4" xfId="37507"/>
    <cellStyle name="SAPBEXHLevel2X 16" xfId="37508"/>
    <cellStyle name="SAPBEXHLevel2X 16 2" xfId="37509"/>
    <cellStyle name="SAPBEXHLevel2X 16 2 2" xfId="37510"/>
    <cellStyle name="SAPBEXHLevel2X 16 3" xfId="37511"/>
    <cellStyle name="SAPBEXHLevel2X 17" xfId="37512"/>
    <cellStyle name="SAPBEXHLevel2X 17 2" xfId="37513"/>
    <cellStyle name="SAPBEXHLevel2X 17 2 2" xfId="37514"/>
    <cellStyle name="SAPBEXHLevel2X 17 3" xfId="37515"/>
    <cellStyle name="SAPBEXHLevel2X 18" xfId="37516"/>
    <cellStyle name="SAPBEXHLevel2X 18 2" xfId="37517"/>
    <cellStyle name="SAPBEXHLevel2X 18 2 2" xfId="37518"/>
    <cellStyle name="SAPBEXHLevel2X 18 3" xfId="37519"/>
    <cellStyle name="SAPBEXHLevel2X 19" xfId="37520"/>
    <cellStyle name="SAPBEXHLevel2X 19 2" xfId="37521"/>
    <cellStyle name="SAPBEXHLevel2X 2" xfId="900"/>
    <cellStyle name="SAPBEXHLevel2X 2 10" xfId="37522"/>
    <cellStyle name="SAPBEXHLevel2X 2 10 2" xfId="37523"/>
    <cellStyle name="SAPBEXHLevel2X 2 10 2 2" xfId="37524"/>
    <cellStyle name="SAPBEXHLevel2X 2 10 3" xfId="37525"/>
    <cellStyle name="SAPBEXHLevel2X 2 10 3 2" xfId="37526"/>
    <cellStyle name="SAPBEXHLevel2X 2 10 4" xfId="37527"/>
    <cellStyle name="SAPBEXHLevel2X 2 11" xfId="37528"/>
    <cellStyle name="SAPBEXHLevel2X 2 11 2" xfId="37529"/>
    <cellStyle name="SAPBEXHLevel2X 2 11 2 2" xfId="37530"/>
    <cellStyle name="SAPBEXHLevel2X 2 11 3" xfId="37531"/>
    <cellStyle name="SAPBEXHLevel2X 2 11 3 2" xfId="37532"/>
    <cellStyle name="SAPBEXHLevel2X 2 11 4" xfId="37533"/>
    <cellStyle name="SAPBEXHLevel2X 2 12" xfId="37534"/>
    <cellStyle name="SAPBEXHLevel2X 2 12 2" xfId="37535"/>
    <cellStyle name="SAPBEXHLevel2X 2 12 2 2" xfId="37536"/>
    <cellStyle name="SAPBEXHLevel2X 2 12 3" xfId="37537"/>
    <cellStyle name="SAPBEXHLevel2X 2 12 3 2" xfId="37538"/>
    <cellStyle name="SAPBEXHLevel2X 2 12 4" xfId="37539"/>
    <cellStyle name="SAPBEXHLevel2X 2 13" xfId="37540"/>
    <cellStyle name="SAPBEXHLevel2X 2 13 2" xfId="37541"/>
    <cellStyle name="SAPBEXHLevel2X 2 13 2 2" xfId="37542"/>
    <cellStyle name="SAPBEXHLevel2X 2 13 3" xfId="37543"/>
    <cellStyle name="SAPBEXHLevel2X 2 13 3 2" xfId="37544"/>
    <cellStyle name="SAPBEXHLevel2X 2 13 4" xfId="37545"/>
    <cellStyle name="SAPBEXHLevel2X 2 14" xfId="37546"/>
    <cellStyle name="SAPBEXHLevel2X 2 14 2" xfId="37547"/>
    <cellStyle name="SAPBEXHLevel2X 2 14 2 2" xfId="37548"/>
    <cellStyle name="SAPBEXHLevel2X 2 14 3" xfId="37549"/>
    <cellStyle name="SAPBEXHLevel2X 2 14 3 2" xfId="37550"/>
    <cellStyle name="SAPBEXHLevel2X 2 14 4" xfId="37551"/>
    <cellStyle name="SAPBEXHLevel2X 2 15" xfId="37552"/>
    <cellStyle name="SAPBEXHLevel2X 2 15 2" xfId="37553"/>
    <cellStyle name="SAPBEXHLevel2X 2 15 2 2" xfId="37554"/>
    <cellStyle name="SAPBEXHLevel2X 2 15 3" xfId="37555"/>
    <cellStyle name="SAPBEXHLevel2X 2 16" xfId="37556"/>
    <cellStyle name="SAPBEXHLevel2X 2 16 2" xfId="37557"/>
    <cellStyle name="SAPBEXHLevel2X 2 16 2 2" xfId="37558"/>
    <cellStyle name="SAPBEXHLevel2X 2 16 3" xfId="37559"/>
    <cellStyle name="SAPBEXHLevel2X 2 17" xfId="37560"/>
    <cellStyle name="SAPBEXHLevel2X 2 17 2" xfId="37561"/>
    <cellStyle name="SAPBEXHLevel2X 2 17 2 2" xfId="37562"/>
    <cellStyle name="SAPBEXHLevel2X 2 17 3" xfId="37563"/>
    <cellStyle name="SAPBEXHLevel2X 2 18" xfId="37564"/>
    <cellStyle name="SAPBEXHLevel2X 2 18 2" xfId="37565"/>
    <cellStyle name="SAPBEXHLevel2X 2 19" xfId="37566"/>
    <cellStyle name="SAPBEXHLevel2X 2 19 2" xfId="37567"/>
    <cellStyle name="SAPBEXHLevel2X 2 2" xfId="37568"/>
    <cellStyle name="SAPBEXHLevel2X 2 2 10" xfId="37569"/>
    <cellStyle name="SAPBEXHLevel2X 2 2 10 2" xfId="37570"/>
    <cellStyle name="SAPBEXHLevel2X 2 2 10 2 2" xfId="37571"/>
    <cellStyle name="SAPBEXHLevel2X 2 2 10 3" xfId="37572"/>
    <cellStyle name="SAPBEXHLevel2X 2 2 10 3 2" xfId="37573"/>
    <cellStyle name="SAPBEXHLevel2X 2 2 10 4" xfId="37574"/>
    <cellStyle name="SAPBEXHLevel2X 2 2 11" xfId="37575"/>
    <cellStyle name="SAPBEXHLevel2X 2 2 11 2" xfId="37576"/>
    <cellStyle name="SAPBEXHLevel2X 2 2 12" xfId="37577"/>
    <cellStyle name="SAPBEXHLevel2X 2 2 12 2" xfId="37578"/>
    <cellStyle name="SAPBEXHLevel2X 2 2 13" xfId="37579"/>
    <cellStyle name="SAPBEXHLevel2X 2 2 2" xfId="37580"/>
    <cellStyle name="SAPBEXHLevel2X 2 2 2 10" xfId="37581"/>
    <cellStyle name="SAPBEXHLevel2X 2 2 2 2" xfId="37582"/>
    <cellStyle name="SAPBEXHLevel2X 2 2 2 2 2" xfId="37583"/>
    <cellStyle name="SAPBEXHLevel2X 2 2 2 2 2 2" xfId="37584"/>
    <cellStyle name="SAPBEXHLevel2X 2 2 2 2 2 2 2" xfId="37585"/>
    <cellStyle name="SAPBEXHLevel2X 2 2 2 2 2 3" xfId="37586"/>
    <cellStyle name="SAPBEXHLevel2X 2 2 2 2 2 3 2" xfId="37587"/>
    <cellStyle name="SAPBEXHLevel2X 2 2 2 2 2 4" xfId="37588"/>
    <cellStyle name="SAPBEXHLevel2X 2 2 2 2 3" xfId="37589"/>
    <cellStyle name="SAPBEXHLevel2X 2 2 2 2 3 2" xfId="37590"/>
    <cellStyle name="SAPBEXHLevel2X 2 2 2 2 4" xfId="37591"/>
    <cellStyle name="SAPBEXHLevel2X 2 2 2 2 4 2" xfId="37592"/>
    <cellStyle name="SAPBEXHLevel2X 2 2 2 2 5" xfId="37593"/>
    <cellStyle name="SAPBEXHLevel2X 2 2 2 3" xfId="37594"/>
    <cellStyle name="SAPBEXHLevel2X 2 2 2 3 2" xfId="37595"/>
    <cellStyle name="SAPBEXHLevel2X 2 2 2 3 2 2" xfId="37596"/>
    <cellStyle name="SAPBEXHLevel2X 2 2 2 3 2 2 2" xfId="37597"/>
    <cellStyle name="SAPBEXHLevel2X 2 2 2 3 2 3" xfId="37598"/>
    <cellStyle name="SAPBEXHLevel2X 2 2 2 3 2 3 2" xfId="37599"/>
    <cellStyle name="SAPBEXHLevel2X 2 2 2 3 2 4" xfId="37600"/>
    <cellStyle name="SAPBEXHLevel2X 2 2 2 3 3" xfId="37601"/>
    <cellStyle name="SAPBEXHLevel2X 2 2 2 3 3 2" xfId="37602"/>
    <cellStyle name="SAPBEXHLevel2X 2 2 2 3 4" xfId="37603"/>
    <cellStyle name="SAPBEXHLevel2X 2 2 2 3 4 2" xfId="37604"/>
    <cellStyle name="SAPBEXHLevel2X 2 2 2 3 5" xfId="37605"/>
    <cellStyle name="SAPBEXHLevel2X 2 2 2 4" xfId="37606"/>
    <cellStyle name="SAPBEXHLevel2X 2 2 2 4 2" xfId="37607"/>
    <cellStyle name="SAPBEXHLevel2X 2 2 2 4 2 2" xfId="37608"/>
    <cellStyle name="SAPBEXHLevel2X 2 2 2 4 2 2 2" xfId="37609"/>
    <cellStyle name="SAPBEXHLevel2X 2 2 2 4 2 3" xfId="37610"/>
    <cellStyle name="SAPBEXHLevel2X 2 2 2 4 2 3 2" xfId="37611"/>
    <cellStyle name="SAPBEXHLevel2X 2 2 2 4 2 4" xfId="37612"/>
    <cellStyle name="SAPBEXHLevel2X 2 2 2 4 3" xfId="37613"/>
    <cellStyle name="SAPBEXHLevel2X 2 2 2 4 3 2" xfId="37614"/>
    <cellStyle name="SAPBEXHLevel2X 2 2 2 4 4" xfId="37615"/>
    <cellStyle name="SAPBEXHLevel2X 2 2 2 4 4 2" xfId="37616"/>
    <cellStyle name="SAPBEXHLevel2X 2 2 2 4 5" xfId="37617"/>
    <cellStyle name="SAPBEXHLevel2X 2 2 2 5" xfId="37618"/>
    <cellStyle name="SAPBEXHLevel2X 2 2 2 5 2" xfId="37619"/>
    <cellStyle name="SAPBEXHLevel2X 2 2 2 5 2 2" xfId="37620"/>
    <cellStyle name="SAPBEXHLevel2X 2 2 2 5 2 2 2" xfId="37621"/>
    <cellStyle name="SAPBEXHLevel2X 2 2 2 5 2 3" xfId="37622"/>
    <cellStyle name="SAPBEXHLevel2X 2 2 2 5 2 3 2" xfId="37623"/>
    <cellStyle name="SAPBEXHLevel2X 2 2 2 5 2 4" xfId="37624"/>
    <cellStyle name="SAPBEXHLevel2X 2 2 2 5 3" xfId="37625"/>
    <cellStyle name="SAPBEXHLevel2X 2 2 2 5 3 2" xfId="37626"/>
    <cellStyle name="SAPBEXHLevel2X 2 2 2 5 4" xfId="37627"/>
    <cellStyle name="SAPBEXHLevel2X 2 2 2 5 4 2" xfId="37628"/>
    <cellStyle name="SAPBEXHLevel2X 2 2 2 5 5" xfId="37629"/>
    <cellStyle name="SAPBEXHLevel2X 2 2 2 6" xfId="37630"/>
    <cellStyle name="SAPBEXHLevel2X 2 2 2 6 2" xfId="37631"/>
    <cellStyle name="SAPBEXHLevel2X 2 2 2 6 2 2" xfId="37632"/>
    <cellStyle name="SAPBEXHLevel2X 2 2 2 6 2 2 2" xfId="37633"/>
    <cellStyle name="SAPBEXHLevel2X 2 2 2 6 2 3" xfId="37634"/>
    <cellStyle name="SAPBEXHLevel2X 2 2 2 6 2 3 2" xfId="37635"/>
    <cellStyle name="SAPBEXHLevel2X 2 2 2 6 2 4" xfId="37636"/>
    <cellStyle name="SAPBEXHLevel2X 2 2 2 6 3" xfId="37637"/>
    <cellStyle name="SAPBEXHLevel2X 2 2 2 6 3 2" xfId="37638"/>
    <cellStyle name="SAPBEXHLevel2X 2 2 2 6 4" xfId="37639"/>
    <cellStyle name="SAPBEXHLevel2X 2 2 2 6 4 2" xfId="37640"/>
    <cellStyle name="SAPBEXHLevel2X 2 2 2 6 5" xfId="37641"/>
    <cellStyle name="SAPBEXHLevel2X 2 2 2 7" xfId="37642"/>
    <cellStyle name="SAPBEXHLevel2X 2 2 2 7 2" xfId="37643"/>
    <cellStyle name="SAPBEXHLevel2X 2 2 2 7 2 2" xfId="37644"/>
    <cellStyle name="SAPBEXHLevel2X 2 2 2 7 3" xfId="37645"/>
    <cellStyle name="SAPBEXHLevel2X 2 2 2 7 3 2" xfId="37646"/>
    <cellStyle name="SAPBEXHLevel2X 2 2 2 7 4" xfId="37647"/>
    <cellStyle name="SAPBEXHLevel2X 2 2 2 8" xfId="37648"/>
    <cellStyle name="SAPBEXHLevel2X 2 2 2 8 2" xfId="37649"/>
    <cellStyle name="SAPBEXHLevel2X 2 2 2 9" xfId="37650"/>
    <cellStyle name="SAPBEXHLevel2X 2 2 2 9 2" xfId="37651"/>
    <cellStyle name="SAPBEXHLevel2X 2 2 3" xfId="37652"/>
    <cellStyle name="SAPBEXHLevel2X 2 2 3 10" xfId="37653"/>
    <cellStyle name="SAPBEXHLevel2X 2 2 3 2" xfId="37654"/>
    <cellStyle name="SAPBEXHLevel2X 2 2 3 2 2" xfId="37655"/>
    <cellStyle name="SAPBEXHLevel2X 2 2 3 2 2 2" xfId="37656"/>
    <cellStyle name="SAPBEXHLevel2X 2 2 3 2 2 2 2" xfId="37657"/>
    <cellStyle name="SAPBEXHLevel2X 2 2 3 2 2 3" xfId="37658"/>
    <cellStyle name="SAPBEXHLevel2X 2 2 3 2 2 3 2" xfId="37659"/>
    <cellStyle name="SAPBEXHLevel2X 2 2 3 2 2 4" xfId="37660"/>
    <cellStyle name="SAPBEXHLevel2X 2 2 3 2 3" xfId="37661"/>
    <cellStyle name="SAPBEXHLevel2X 2 2 3 2 3 2" xfId="37662"/>
    <cellStyle name="SAPBEXHLevel2X 2 2 3 2 4" xfId="37663"/>
    <cellStyle name="SAPBEXHLevel2X 2 2 3 2 4 2" xfId="37664"/>
    <cellStyle name="SAPBEXHLevel2X 2 2 3 2 5" xfId="37665"/>
    <cellStyle name="SAPBEXHLevel2X 2 2 3 3" xfId="37666"/>
    <cellStyle name="SAPBEXHLevel2X 2 2 3 3 2" xfId="37667"/>
    <cellStyle name="SAPBEXHLevel2X 2 2 3 3 2 2" xfId="37668"/>
    <cellStyle name="SAPBEXHLevel2X 2 2 3 3 2 2 2" xfId="37669"/>
    <cellStyle name="SAPBEXHLevel2X 2 2 3 3 2 3" xfId="37670"/>
    <cellStyle name="SAPBEXHLevel2X 2 2 3 3 2 3 2" xfId="37671"/>
    <cellStyle name="SAPBEXHLevel2X 2 2 3 3 2 4" xfId="37672"/>
    <cellStyle name="SAPBEXHLevel2X 2 2 3 3 3" xfId="37673"/>
    <cellStyle name="SAPBEXHLevel2X 2 2 3 3 3 2" xfId="37674"/>
    <cellStyle name="SAPBEXHLevel2X 2 2 3 3 4" xfId="37675"/>
    <cellStyle name="SAPBEXHLevel2X 2 2 3 3 4 2" xfId="37676"/>
    <cellStyle name="SAPBEXHLevel2X 2 2 3 3 5" xfId="37677"/>
    <cellStyle name="SAPBEXHLevel2X 2 2 3 4" xfId="37678"/>
    <cellStyle name="SAPBEXHLevel2X 2 2 3 4 2" xfId="37679"/>
    <cellStyle name="SAPBEXHLevel2X 2 2 3 4 2 2" xfId="37680"/>
    <cellStyle name="SAPBEXHLevel2X 2 2 3 4 2 2 2" xfId="37681"/>
    <cellStyle name="SAPBEXHLevel2X 2 2 3 4 2 3" xfId="37682"/>
    <cellStyle name="SAPBEXHLevel2X 2 2 3 4 2 3 2" xfId="37683"/>
    <cellStyle name="SAPBEXHLevel2X 2 2 3 4 2 4" xfId="37684"/>
    <cellStyle name="SAPBEXHLevel2X 2 2 3 4 3" xfId="37685"/>
    <cellStyle name="SAPBEXHLevel2X 2 2 3 4 3 2" xfId="37686"/>
    <cellStyle name="SAPBEXHLevel2X 2 2 3 4 4" xfId="37687"/>
    <cellStyle name="SAPBEXHLevel2X 2 2 3 4 4 2" xfId="37688"/>
    <cellStyle name="SAPBEXHLevel2X 2 2 3 4 5" xfId="37689"/>
    <cellStyle name="SAPBEXHLevel2X 2 2 3 5" xfId="37690"/>
    <cellStyle name="SAPBEXHLevel2X 2 2 3 5 2" xfId="37691"/>
    <cellStyle name="SAPBEXHLevel2X 2 2 3 5 2 2" xfId="37692"/>
    <cellStyle name="SAPBEXHLevel2X 2 2 3 5 2 2 2" xfId="37693"/>
    <cellStyle name="SAPBEXHLevel2X 2 2 3 5 2 3" xfId="37694"/>
    <cellStyle name="SAPBEXHLevel2X 2 2 3 5 2 3 2" xfId="37695"/>
    <cellStyle name="SAPBEXHLevel2X 2 2 3 5 2 4" xfId="37696"/>
    <cellStyle name="SAPBEXHLevel2X 2 2 3 5 3" xfId="37697"/>
    <cellStyle name="SAPBEXHLevel2X 2 2 3 5 3 2" xfId="37698"/>
    <cellStyle name="SAPBEXHLevel2X 2 2 3 5 4" xfId="37699"/>
    <cellStyle name="SAPBEXHLevel2X 2 2 3 5 4 2" xfId="37700"/>
    <cellStyle name="SAPBEXHLevel2X 2 2 3 5 5" xfId="37701"/>
    <cellStyle name="SAPBEXHLevel2X 2 2 3 6" xfId="37702"/>
    <cellStyle name="SAPBEXHLevel2X 2 2 3 6 2" xfId="37703"/>
    <cellStyle name="SAPBEXHLevel2X 2 2 3 6 2 2" xfId="37704"/>
    <cellStyle name="SAPBEXHLevel2X 2 2 3 6 2 2 2" xfId="37705"/>
    <cellStyle name="SAPBEXHLevel2X 2 2 3 6 2 3" xfId="37706"/>
    <cellStyle name="SAPBEXHLevel2X 2 2 3 6 2 3 2" xfId="37707"/>
    <cellStyle name="SAPBEXHLevel2X 2 2 3 6 2 4" xfId="37708"/>
    <cellStyle name="SAPBEXHLevel2X 2 2 3 6 3" xfId="37709"/>
    <cellStyle name="SAPBEXHLevel2X 2 2 3 6 3 2" xfId="37710"/>
    <cellStyle name="SAPBEXHLevel2X 2 2 3 6 4" xfId="37711"/>
    <cellStyle name="SAPBEXHLevel2X 2 2 3 6 4 2" xfId="37712"/>
    <cellStyle name="SAPBEXHLevel2X 2 2 3 6 5" xfId="37713"/>
    <cellStyle name="SAPBEXHLevel2X 2 2 3 7" xfId="37714"/>
    <cellStyle name="SAPBEXHLevel2X 2 2 3 7 2" xfId="37715"/>
    <cellStyle name="SAPBEXHLevel2X 2 2 3 7 2 2" xfId="37716"/>
    <cellStyle name="SAPBEXHLevel2X 2 2 3 7 3" xfId="37717"/>
    <cellStyle name="SAPBEXHLevel2X 2 2 3 7 3 2" xfId="37718"/>
    <cellStyle name="SAPBEXHLevel2X 2 2 3 7 4" xfId="37719"/>
    <cellStyle name="SAPBEXHLevel2X 2 2 3 8" xfId="37720"/>
    <cellStyle name="SAPBEXHLevel2X 2 2 3 8 2" xfId="37721"/>
    <cellStyle name="SAPBEXHLevel2X 2 2 3 9" xfId="37722"/>
    <cellStyle name="SAPBEXHLevel2X 2 2 3 9 2" xfId="37723"/>
    <cellStyle name="SAPBEXHLevel2X 2 2 4" xfId="37724"/>
    <cellStyle name="SAPBEXHLevel2X 2 2 4 10" xfId="37725"/>
    <cellStyle name="SAPBEXHLevel2X 2 2 4 2" xfId="37726"/>
    <cellStyle name="SAPBEXHLevel2X 2 2 4 2 2" xfId="37727"/>
    <cellStyle name="SAPBEXHLevel2X 2 2 4 2 2 2" xfId="37728"/>
    <cellStyle name="SAPBEXHLevel2X 2 2 4 2 2 2 2" xfId="37729"/>
    <cellStyle name="SAPBEXHLevel2X 2 2 4 2 2 3" xfId="37730"/>
    <cellStyle name="SAPBEXHLevel2X 2 2 4 2 2 3 2" xfId="37731"/>
    <cellStyle name="SAPBEXHLevel2X 2 2 4 2 2 4" xfId="37732"/>
    <cellStyle name="SAPBEXHLevel2X 2 2 4 2 3" xfId="37733"/>
    <cellStyle name="SAPBEXHLevel2X 2 2 4 2 3 2" xfId="37734"/>
    <cellStyle name="SAPBEXHLevel2X 2 2 4 2 4" xfId="37735"/>
    <cellStyle name="SAPBEXHLevel2X 2 2 4 2 4 2" xfId="37736"/>
    <cellStyle name="SAPBEXHLevel2X 2 2 4 2 5" xfId="37737"/>
    <cellStyle name="SAPBEXHLevel2X 2 2 4 3" xfId="37738"/>
    <cellStyle name="SAPBEXHLevel2X 2 2 4 3 2" xfId="37739"/>
    <cellStyle name="SAPBEXHLevel2X 2 2 4 3 2 2" xfId="37740"/>
    <cellStyle name="SAPBEXHLevel2X 2 2 4 3 2 2 2" xfId="37741"/>
    <cellStyle name="SAPBEXHLevel2X 2 2 4 3 2 3" xfId="37742"/>
    <cellStyle name="SAPBEXHLevel2X 2 2 4 3 2 3 2" xfId="37743"/>
    <cellStyle name="SAPBEXHLevel2X 2 2 4 3 2 4" xfId="37744"/>
    <cellStyle name="SAPBEXHLevel2X 2 2 4 3 3" xfId="37745"/>
    <cellStyle name="SAPBEXHLevel2X 2 2 4 3 3 2" xfId="37746"/>
    <cellStyle name="SAPBEXHLevel2X 2 2 4 3 4" xfId="37747"/>
    <cellStyle name="SAPBEXHLevel2X 2 2 4 3 4 2" xfId="37748"/>
    <cellStyle name="SAPBEXHLevel2X 2 2 4 3 5" xfId="37749"/>
    <cellStyle name="SAPBEXHLevel2X 2 2 4 4" xfId="37750"/>
    <cellStyle name="SAPBEXHLevel2X 2 2 4 4 2" xfId="37751"/>
    <cellStyle name="SAPBEXHLevel2X 2 2 4 4 2 2" xfId="37752"/>
    <cellStyle name="SAPBEXHLevel2X 2 2 4 4 2 2 2" xfId="37753"/>
    <cellStyle name="SAPBEXHLevel2X 2 2 4 4 2 3" xfId="37754"/>
    <cellStyle name="SAPBEXHLevel2X 2 2 4 4 2 3 2" xfId="37755"/>
    <cellStyle name="SAPBEXHLevel2X 2 2 4 4 2 4" xfId="37756"/>
    <cellStyle name="SAPBEXHLevel2X 2 2 4 4 3" xfId="37757"/>
    <cellStyle name="SAPBEXHLevel2X 2 2 4 4 3 2" xfId="37758"/>
    <cellStyle name="SAPBEXHLevel2X 2 2 4 4 4" xfId="37759"/>
    <cellStyle name="SAPBEXHLevel2X 2 2 4 4 4 2" xfId="37760"/>
    <cellStyle name="SAPBEXHLevel2X 2 2 4 4 5" xfId="37761"/>
    <cellStyle name="SAPBEXHLevel2X 2 2 4 5" xfId="37762"/>
    <cellStyle name="SAPBEXHLevel2X 2 2 4 5 2" xfId="37763"/>
    <cellStyle name="SAPBEXHLevel2X 2 2 4 5 2 2" xfId="37764"/>
    <cellStyle name="SAPBEXHLevel2X 2 2 4 5 2 2 2" xfId="37765"/>
    <cellStyle name="SAPBEXHLevel2X 2 2 4 5 2 3" xfId="37766"/>
    <cellStyle name="SAPBEXHLevel2X 2 2 4 5 2 3 2" xfId="37767"/>
    <cellStyle name="SAPBEXHLevel2X 2 2 4 5 2 4" xfId="37768"/>
    <cellStyle name="SAPBEXHLevel2X 2 2 4 5 3" xfId="37769"/>
    <cellStyle name="SAPBEXHLevel2X 2 2 4 5 3 2" xfId="37770"/>
    <cellStyle name="SAPBEXHLevel2X 2 2 4 5 4" xfId="37771"/>
    <cellStyle name="SAPBEXHLevel2X 2 2 4 5 4 2" xfId="37772"/>
    <cellStyle name="SAPBEXHLevel2X 2 2 4 5 5" xfId="37773"/>
    <cellStyle name="SAPBEXHLevel2X 2 2 4 6" xfId="37774"/>
    <cellStyle name="SAPBEXHLevel2X 2 2 4 6 2" xfId="37775"/>
    <cellStyle name="SAPBEXHLevel2X 2 2 4 6 2 2" xfId="37776"/>
    <cellStyle name="SAPBEXHLevel2X 2 2 4 6 2 2 2" xfId="37777"/>
    <cellStyle name="SAPBEXHLevel2X 2 2 4 6 2 3" xfId="37778"/>
    <cellStyle name="SAPBEXHLevel2X 2 2 4 6 2 3 2" xfId="37779"/>
    <cellStyle name="SAPBEXHLevel2X 2 2 4 6 2 4" xfId="37780"/>
    <cellStyle name="SAPBEXHLevel2X 2 2 4 6 3" xfId="37781"/>
    <cellStyle name="SAPBEXHLevel2X 2 2 4 6 3 2" xfId="37782"/>
    <cellStyle name="SAPBEXHLevel2X 2 2 4 6 4" xfId="37783"/>
    <cellStyle name="SAPBEXHLevel2X 2 2 4 6 4 2" xfId="37784"/>
    <cellStyle name="SAPBEXHLevel2X 2 2 4 6 5" xfId="37785"/>
    <cellStyle name="SAPBEXHLevel2X 2 2 4 7" xfId="37786"/>
    <cellStyle name="SAPBEXHLevel2X 2 2 4 7 2" xfId="37787"/>
    <cellStyle name="SAPBEXHLevel2X 2 2 4 7 2 2" xfId="37788"/>
    <cellStyle name="SAPBEXHLevel2X 2 2 4 7 3" xfId="37789"/>
    <cellStyle name="SAPBEXHLevel2X 2 2 4 7 3 2" xfId="37790"/>
    <cellStyle name="SAPBEXHLevel2X 2 2 4 7 4" xfId="37791"/>
    <cellStyle name="SAPBEXHLevel2X 2 2 4 8" xfId="37792"/>
    <cellStyle name="SAPBEXHLevel2X 2 2 4 8 2" xfId="37793"/>
    <cellStyle name="SAPBEXHLevel2X 2 2 4 9" xfId="37794"/>
    <cellStyle name="SAPBEXHLevel2X 2 2 4 9 2" xfId="37795"/>
    <cellStyle name="SAPBEXHLevel2X 2 2 5" xfId="37796"/>
    <cellStyle name="SAPBEXHLevel2X 2 2 5 2" xfId="37797"/>
    <cellStyle name="SAPBEXHLevel2X 2 2 5 2 2" xfId="37798"/>
    <cellStyle name="SAPBEXHLevel2X 2 2 5 2 2 2" xfId="37799"/>
    <cellStyle name="SAPBEXHLevel2X 2 2 5 2 3" xfId="37800"/>
    <cellStyle name="SAPBEXHLevel2X 2 2 5 2 3 2" xfId="37801"/>
    <cellStyle name="SAPBEXHLevel2X 2 2 5 2 4" xfId="37802"/>
    <cellStyle name="SAPBEXHLevel2X 2 2 5 3" xfId="37803"/>
    <cellStyle name="SAPBEXHLevel2X 2 2 5 3 2" xfId="37804"/>
    <cellStyle name="SAPBEXHLevel2X 2 2 5 4" xfId="37805"/>
    <cellStyle name="SAPBEXHLevel2X 2 2 5 4 2" xfId="37806"/>
    <cellStyle name="SAPBEXHLevel2X 2 2 5 5" xfId="37807"/>
    <cellStyle name="SAPBEXHLevel2X 2 2 6" xfId="37808"/>
    <cellStyle name="SAPBEXHLevel2X 2 2 6 2" xfId="37809"/>
    <cellStyle name="SAPBEXHLevel2X 2 2 6 2 2" xfId="37810"/>
    <cellStyle name="SAPBEXHLevel2X 2 2 6 2 2 2" xfId="37811"/>
    <cellStyle name="SAPBEXHLevel2X 2 2 6 2 3" xfId="37812"/>
    <cellStyle name="SAPBEXHLevel2X 2 2 6 2 3 2" xfId="37813"/>
    <cellStyle name="SAPBEXHLevel2X 2 2 6 2 4" xfId="37814"/>
    <cellStyle name="SAPBEXHLevel2X 2 2 6 3" xfId="37815"/>
    <cellStyle name="SAPBEXHLevel2X 2 2 6 3 2" xfId="37816"/>
    <cellStyle name="SAPBEXHLevel2X 2 2 6 4" xfId="37817"/>
    <cellStyle name="SAPBEXHLevel2X 2 2 6 4 2" xfId="37818"/>
    <cellStyle name="SAPBEXHLevel2X 2 2 6 5" xfId="37819"/>
    <cellStyle name="SAPBEXHLevel2X 2 2 7" xfId="37820"/>
    <cellStyle name="SAPBEXHLevel2X 2 2 7 2" xfId="37821"/>
    <cellStyle name="SAPBEXHLevel2X 2 2 7 2 2" xfId="37822"/>
    <cellStyle name="SAPBEXHLevel2X 2 2 7 2 2 2" xfId="37823"/>
    <cellStyle name="SAPBEXHLevel2X 2 2 7 2 3" xfId="37824"/>
    <cellStyle name="SAPBEXHLevel2X 2 2 7 2 3 2" xfId="37825"/>
    <cellStyle name="SAPBEXHLevel2X 2 2 7 2 4" xfId="37826"/>
    <cellStyle name="SAPBEXHLevel2X 2 2 7 3" xfId="37827"/>
    <cellStyle name="SAPBEXHLevel2X 2 2 7 3 2" xfId="37828"/>
    <cellStyle name="SAPBEXHLevel2X 2 2 7 4" xfId="37829"/>
    <cellStyle name="SAPBEXHLevel2X 2 2 7 4 2" xfId="37830"/>
    <cellStyle name="SAPBEXHLevel2X 2 2 7 5" xfId="37831"/>
    <cellStyle name="SAPBEXHLevel2X 2 2 8" xfId="37832"/>
    <cellStyle name="SAPBEXHLevel2X 2 2 8 2" xfId="37833"/>
    <cellStyle name="SAPBEXHLevel2X 2 2 8 2 2" xfId="37834"/>
    <cellStyle name="SAPBEXHLevel2X 2 2 8 2 2 2" xfId="37835"/>
    <cellStyle name="SAPBEXHLevel2X 2 2 8 2 3" xfId="37836"/>
    <cellStyle name="SAPBEXHLevel2X 2 2 8 2 3 2" xfId="37837"/>
    <cellStyle name="SAPBEXHLevel2X 2 2 8 2 4" xfId="37838"/>
    <cellStyle name="SAPBEXHLevel2X 2 2 8 3" xfId="37839"/>
    <cellStyle name="SAPBEXHLevel2X 2 2 8 3 2" xfId="37840"/>
    <cellStyle name="SAPBEXHLevel2X 2 2 8 4" xfId="37841"/>
    <cellStyle name="SAPBEXHLevel2X 2 2 8 4 2" xfId="37842"/>
    <cellStyle name="SAPBEXHLevel2X 2 2 8 5" xfId="37843"/>
    <cellStyle name="SAPBEXHLevel2X 2 2 9" xfId="37844"/>
    <cellStyle name="SAPBEXHLevel2X 2 2 9 2" xfId="37845"/>
    <cellStyle name="SAPBEXHLevel2X 2 2 9 2 2" xfId="37846"/>
    <cellStyle name="SAPBEXHLevel2X 2 2 9 2 2 2" xfId="37847"/>
    <cellStyle name="SAPBEXHLevel2X 2 2 9 2 3" xfId="37848"/>
    <cellStyle name="SAPBEXHLevel2X 2 2 9 2 3 2" xfId="37849"/>
    <cellStyle name="SAPBEXHLevel2X 2 2 9 2 4" xfId="37850"/>
    <cellStyle name="SAPBEXHLevel2X 2 2 9 3" xfId="37851"/>
    <cellStyle name="SAPBEXHLevel2X 2 2 9 3 2" xfId="37852"/>
    <cellStyle name="SAPBEXHLevel2X 2 2 9 4" xfId="37853"/>
    <cellStyle name="SAPBEXHLevel2X 2 2 9 4 2" xfId="37854"/>
    <cellStyle name="SAPBEXHLevel2X 2 2 9 5" xfId="37855"/>
    <cellStyle name="SAPBEXHLevel2X 2 20" xfId="37856"/>
    <cellStyle name="SAPBEXHLevel2X 2 20 2" xfId="37857"/>
    <cellStyle name="SAPBEXHLevel2X 2 21" xfId="37858"/>
    <cellStyle name="SAPBEXHLevel2X 2 3" xfId="37859"/>
    <cellStyle name="SAPBEXHLevel2X 2 3 10" xfId="37860"/>
    <cellStyle name="SAPBEXHLevel2X 2 3 2" xfId="37861"/>
    <cellStyle name="SAPBEXHLevel2X 2 3 2 2" xfId="37862"/>
    <cellStyle name="SAPBEXHLevel2X 2 3 2 2 2" xfId="37863"/>
    <cellStyle name="SAPBEXHLevel2X 2 3 2 2 2 2" xfId="37864"/>
    <cellStyle name="SAPBEXHLevel2X 2 3 2 2 3" xfId="37865"/>
    <cellStyle name="SAPBEXHLevel2X 2 3 2 2 3 2" xfId="37866"/>
    <cellStyle name="SAPBEXHLevel2X 2 3 2 2 4" xfId="37867"/>
    <cellStyle name="SAPBEXHLevel2X 2 3 2 3" xfId="37868"/>
    <cellStyle name="SAPBEXHLevel2X 2 3 2 3 2" xfId="37869"/>
    <cellStyle name="SAPBEXHLevel2X 2 3 2 4" xfId="37870"/>
    <cellStyle name="SAPBEXHLevel2X 2 3 2 4 2" xfId="37871"/>
    <cellStyle name="SAPBEXHLevel2X 2 3 2 5" xfId="37872"/>
    <cellStyle name="SAPBEXHLevel2X 2 3 3" xfId="37873"/>
    <cellStyle name="SAPBEXHLevel2X 2 3 3 2" xfId="37874"/>
    <cellStyle name="SAPBEXHLevel2X 2 3 3 2 2" xfId="37875"/>
    <cellStyle name="SAPBEXHLevel2X 2 3 3 2 2 2" xfId="37876"/>
    <cellStyle name="SAPBEXHLevel2X 2 3 3 2 3" xfId="37877"/>
    <cellStyle name="SAPBEXHLevel2X 2 3 3 2 3 2" xfId="37878"/>
    <cellStyle name="SAPBEXHLevel2X 2 3 3 2 4" xfId="37879"/>
    <cellStyle name="SAPBEXHLevel2X 2 3 3 3" xfId="37880"/>
    <cellStyle name="SAPBEXHLevel2X 2 3 3 3 2" xfId="37881"/>
    <cellStyle name="SAPBEXHLevel2X 2 3 3 4" xfId="37882"/>
    <cellStyle name="SAPBEXHLevel2X 2 3 3 4 2" xfId="37883"/>
    <cellStyle name="SAPBEXHLevel2X 2 3 3 5" xfId="37884"/>
    <cellStyle name="SAPBEXHLevel2X 2 3 4" xfId="37885"/>
    <cellStyle name="SAPBEXHLevel2X 2 3 4 2" xfId="37886"/>
    <cellStyle name="SAPBEXHLevel2X 2 3 4 2 2" xfId="37887"/>
    <cellStyle name="SAPBEXHLevel2X 2 3 4 2 2 2" xfId="37888"/>
    <cellStyle name="SAPBEXHLevel2X 2 3 4 2 3" xfId="37889"/>
    <cellStyle name="SAPBEXHLevel2X 2 3 4 2 3 2" xfId="37890"/>
    <cellStyle name="SAPBEXHLevel2X 2 3 4 2 4" xfId="37891"/>
    <cellStyle name="SAPBEXHLevel2X 2 3 4 3" xfId="37892"/>
    <cellStyle name="SAPBEXHLevel2X 2 3 4 3 2" xfId="37893"/>
    <cellStyle name="SAPBEXHLevel2X 2 3 4 4" xfId="37894"/>
    <cellStyle name="SAPBEXHLevel2X 2 3 4 4 2" xfId="37895"/>
    <cellStyle name="SAPBEXHLevel2X 2 3 4 5" xfId="37896"/>
    <cellStyle name="SAPBEXHLevel2X 2 3 5" xfId="37897"/>
    <cellStyle name="SAPBEXHLevel2X 2 3 5 2" xfId="37898"/>
    <cellStyle name="SAPBEXHLevel2X 2 3 5 2 2" xfId="37899"/>
    <cellStyle name="SAPBEXHLevel2X 2 3 5 2 2 2" xfId="37900"/>
    <cellStyle name="SAPBEXHLevel2X 2 3 5 2 3" xfId="37901"/>
    <cellStyle name="SAPBEXHLevel2X 2 3 5 2 3 2" xfId="37902"/>
    <cellStyle name="SAPBEXHLevel2X 2 3 5 2 4" xfId="37903"/>
    <cellStyle name="SAPBEXHLevel2X 2 3 5 3" xfId="37904"/>
    <cellStyle name="SAPBEXHLevel2X 2 3 5 3 2" xfId="37905"/>
    <cellStyle name="SAPBEXHLevel2X 2 3 5 4" xfId="37906"/>
    <cellStyle name="SAPBEXHLevel2X 2 3 5 4 2" xfId="37907"/>
    <cellStyle name="SAPBEXHLevel2X 2 3 5 5" xfId="37908"/>
    <cellStyle name="SAPBEXHLevel2X 2 3 6" xfId="37909"/>
    <cellStyle name="SAPBEXHLevel2X 2 3 6 2" xfId="37910"/>
    <cellStyle name="SAPBEXHLevel2X 2 3 6 2 2" xfId="37911"/>
    <cellStyle name="SAPBEXHLevel2X 2 3 6 2 2 2" xfId="37912"/>
    <cellStyle name="SAPBEXHLevel2X 2 3 6 2 3" xfId="37913"/>
    <cellStyle name="SAPBEXHLevel2X 2 3 6 2 3 2" xfId="37914"/>
    <cellStyle name="SAPBEXHLevel2X 2 3 6 2 4" xfId="37915"/>
    <cellStyle name="SAPBEXHLevel2X 2 3 6 3" xfId="37916"/>
    <cellStyle name="SAPBEXHLevel2X 2 3 6 3 2" xfId="37917"/>
    <cellStyle name="SAPBEXHLevel2X 2 3 6 4" xfId="37918"/>
    <cellStyle name="SAPBEXHLevel2X 2 3 6 4 2" xfId="37919"/>
    <cellStyle name="SAPBEXHLevel2X 2 3 6 5" xfId="37920"/>
    <cellStyle name="SAPBEXHLevel2X 2 3 7" xfId="37921"/>
    <cellStyle name="SAPBEXHLevel2X 2 3 7 2" xfId="37922"/>
    <cellStyle name="SAPBEXHLevel2X 2 3 7 2 2" xfId="37923"/>
    <cellStyle name="SAPBEXHLevel2X 2 3 7 3" xfId="37924"/>
    <cellStyle name="SAPBEXHLevel2X 2 3 7 3 2" xfId="37925"/>
    <cellStyle name="SAPBEXHLevel2X 2 3 7 4" xfId="37926"/>
    <cellStyle name="SAPBEXHLevel2X 2 3 8" xfId="37927"/>
    <cellStyle name="SAPBEXHLevel2X 2 3 8 2" xfId="37928"/>
    <cellStyle name="SAPBEXHLevel2X 2 3 9" xfId="37929"/>
    <cellStyle name="SAPBEXHLevel2X 2 3 9 2" xfId="37930"/>
    <cellStyle name="SAPBEXHLevel2X 2 4" xfId="37931"/>
    <cellStyle name="SAPBEXHLevel2X 2 4 10" xfId="37932"/>
    <cellStyle name="SAPBEXHLevel2X 2 4 2" xfId="37933"/>
    <cellStyle name="SAPBEXHLevel2X 2 4 2 2" xfId="37934"/>
    <cellStyle name="SAPBEXHLevel2X 2 4 2 2 2" xfId="37935"/>
    <cellStyle name="SAPBEXHLevel2X 2 4 2 2 2 2" xfId="37936"/>
    <cellStyle name="SAPBEXHLevel2X 2 4 2 2 3" xfId="37937"/>
    <cellStyle name="SAPBEXHLevel2X 2 4 2 2 3 2" xfId="37938"/>
    <cellStyle name="SAPBEXHLevel2X 2 4 2 2 4" xfId="37939"/>
    <cellStyle name="SAPBEXHLevel2X 2 4 2 3" xfId="37940"/>
    <cellStyle name="SAPBEXHLevel2X 2 4 2 3 2" xfId="37941"/>
    <cellStyle name="SAPBEXHLevel2X 2 4 2 4" xfId="37942"/>
    <cellStyle name="SAPBEXHLevel2X 2 4 2 4 2" xfId="37943"/>
    <cellStyle name="SAPBEXHLevel2X 2 4 2 5" xfId="37944"/>
    <cellStyle name="SAPBEXHLevel2X 2 4 3" xfId="37945"/>
    <cellStyle name="SAPBEXHLevel2X 2 4 3 2" xfId="37946"/>
    <cellStyle name="SAPBEXHLevel2X 2 4 3 2 2" xfId="37947"/>
    <cellStyle name="SAPBEXHLevel2X 2 4 3 2 2 2" xfId="37948"/>
    <cellStyle name="SAPBEXHLevel2X 2 4 3 2 3" xfId="37949"/>
    <cellStyle name="SAPBEXHLevel2X 2 4 3 2 3 2" xfId="37950"/>
    <cellStyle name="SAPBEXHLevel2X 2 4 3 2 4" xfId="37951"/>
    <cellStyle name="SAPBEXHLevel2X 2 4 3 3" xfId="37952"/>
    <cellStyle name="SAPBEXHLevel2X 2 4 3 3 2" xfId="37953"/>
    <cellStyle name="SAPBEXHLevel2X 2 4 3 4" xfId="37954"/>
    <cellStyle name="SAPBEXHLevel2X 2 4 3 4 2" xfId="37955"/>
    <cellStyle name="SAPBEXHLevel2X 2 4 3 5" xfId="37956"/>
    <cellStyle name="SAPBEXHLevel2X 2 4 4" xfId="37957"/>
    <cellStyle name="SAPBEXHLevel2X 2 4 4 2" xfId="37958"/>
    <cellStyle name="SAPBEXHLevel2X 2 4 4 2 2" xfId="37959"/>
    <cellStyle name="SAPBEXHLevel2X 2 4 4 2 2 2" xfId="37960"/>
    <cellStyle name="SAPBEXHLevel2X 2 4 4 2 3" xfId="37961"/>
    <cellStyle name="SAPBEXHLevel2X 2 4 4 2 3 2" xfId="37962"/>
    <cellStyle name="SAPBEXHLevel2X 2 4 4 2 4" xfId="37963"/>
    <cellStyle name="SAPBEXHLevel2X 2 4 4 3" xfId="37964"/>
    <cellStyle name="SAPBEXHLevel2X 2 4 4 3 2" xfId="37965"/>
    <cellStyle name="SAPBEXHLevel2X 2 4 4 4" xfId="37966"/>
    <cellStyle name="SAPBEXHLevel2X 2 4 4 4 2" xfId="37967"/>
    <cellStyle name="SAPBEXHLevel2X 2 4 4 5" xfId="37968"/>
    <cellStyle name="SAPBEXHLevel2X 2 4 5" xfId="37969"/>
    <cellStyle name="SAPBEXHLevel2X 2 4 5 2" xfId="37970"/>
    <cellStyle name="SAPBEXHLevel2X 2 4 5 2 2" xfId="37971"/>
    <cellStyle name="SAPBEXHLevel2X 2 4 5 2 2 2" xfId="37972"/>
    <cellStyle name="SAPBEXHLevel2X 2 4 5 2 3" xfId="37973"/>
    <cellStyle name="SAPBEXHLevel2X 2 4 5 2 3 2" xfId="37974"/>
    <cellStyle name="SAPBEXHLevel2X 2 4 5 2 4" xfId="37975"/>
    <cellStyle name="SAPBEXHLevel2X 2 4 5 3" xfId="37976"/>
    <cellStyle name="SAPBEXHLevel2X 2 4 5 3 2" xfId="37977"/>
    <cellStyle name="SAPBEXHLevel2X 2 4 5 4" xfId="37978"/>
    <cellStyle name="SAPBEXHLevel2X 2 4 5 4 2" xfId="37979"/>
    <cellStyle name="SAPBEXHLevel2X 2 4 5 5" xfId="37980"/>
    <cellStyle name="SAPBEXHLevel2X 2 4 6" xfId="37981"/>
    <cellStyle name="SAPBEXHLevel2X 2 4 6 2" xfId="37982"/>
    <cellStyle name="SAPBEXHLevel2X 2 4 6 2 2" xfId="37983"/>
    <cellStyle name="SAPBEXHLevel2X 2 4 6 2 2 2" xfId="37984"/>
    <cellStyle name="SAPBEXHLevel2X 2 4 6 2 3" xfId="37985"/>
    <cellStyle name="SAPBEXHLevel2X 2 4 6 2 3 2" xfId="37986"/>
    <cellStyle name="SAPBEXHLevel2X 2 4 6 2 4" xfId="37987"/>
    <cellStyle name="SAPBEXHLevel2X 2 4 6 3" xfId="37988"/>
    <cellStyle name="SAPBEXHLevel2X 2 4 6 3 2" xfId="37989"/>
    <cellStyle name="SAPBEXHLevel2X 2 4 6 4" xfId="37990"/>
    <cellStyle name="SAPBEXHLevel2X 2 4 6 4 2" xfId="37991"/>
    <cellStyle name="SAPBEXHLevel2X 2 4 6 5" xfId="37992"/>
    <cellStyle name="SAPBEXHLevel2X 2 4 7" xfId="37993"/>
    <cellStyle name="SAPBEXHLevel2X 2 4 7 2" xfId="37994"/>
    <cellStyle name="SAPBEXHLevel2X 2 4 7 2 2" xfId="37995"/>
    <cellStyle name="SAPBEXHLevel2X 2 4 7 3" xfId="37996"/>
    <cellStyle name="SAPBEXHLevel2X 2 4 7 3 2" xfId="37997"/>
    <cellStyle name="SAPBEXHLevel2X 2 4 7 4" xfId="37998"/>
    <cellStyle name="SAPBEXHLevel2X 2 4 8" xfId="37999"/>
    <cellStyle name="SAPBEXHLevel2X 2 4 8 2" xfId="38000"/>
    <cellStyle name="SAPBEXHLevel2X 2 4 9" xfId="38001"/>
    <cellStyle name="SAPBEXHLevel2X 2 4 9 2" xfId="38002"/>
    <cellStyle name="SAPBEXHLevel2X 2 5" xfId="38003"/>
    <cellStyle name="SAPBEXHLevel2X 2 5 10" xfId="38004"/>
    <cellStyle name="SAPBEXHLevel2X 2 5 2" xfId="38005"/>
    <cellStyle name="SAPBEXHLevel2X 2 5 2 2" xfId="38006"/>
    <cellStyle name="SAPBEXHLevel2X 2 5 2 2 2" xfId="38007"/>
    <cellStyle name="SAPBEXHLevel2X 2 5 2 2 2 2" xfId="38008"/>
    <cellStyle name="SAPBEXHLevel2X 2 5 2 2 3" xfId="38009"/>
    <cellStyle name="SAPBEXHLevel2X 2 5 2 2 3 2" xfId="38010"/>
    <cellStyle name="SAPBEXHLevel2X 2 5 2 2 4" xfId="38011"/>
    <cellStyle name="SAPBEXHLevel2X 2 5 2 3" xfId="38012"/>
    <cellStyle name="SAPBEXHLevel2X 2 5 2 3 2" xfId="38013"/>
    <cellStyle name="SAPBEXHLevel2X 2 5 2 4" xfId="38014"/>
    <cellStyle name="SAPBEXHLevel2X 2 5 2 4 2" xfId="38015"/>
    <cellStyle name="SAPBEXHLevel2X 2 5 2 5" xfId="38016"/>
    <cellStyle name="SAPBEXHLevel2X 2 5 3" xfId="38017"/>
    <cellStyle name="SAPBEXHLevel2X 2 5 3 2" xfId="38018"/>
    <cellStyle name="SAPBEXHLevel2X 2 5 3 2 2" xfId="38019"/>
    <cellStyle name="SAPBEXHLevel2X 2 5 3 2 2 2" xfId="38020"/>
    <cellStyle name="SAPBEXHLevel2X 2 5 3 2 3" xfId="38021"/>
    <cellStyle name="SAPBEXHLevel2X 2 5 3 2 3 2" xfId="38022"/>
    <cellStyle name="SAPBEXHLevel2X 2 5 3 2 4" xfId="38023"/>
    <cellStyle name="SAPBEXHLevel2X 2 5 3 3" xfId="38024"/>
    <cellStyle name="SAPBEXHLevel2X 2 5 3 3 2" xfId="38025"/>
    <cellStyle name="SAPBEXHLevel2X 2 5 3 4" xfId="38026"/>
    <cellStyle name="SAPBEXHLevel2X 2 5 3 4 2" xfId="38027"/>
    <cellStyle name="SAPBEXHLevel2X 2 5 3 5" xfId="38028"/>
    <cellStyle name="SAPBEXHLevel2X 2 5 4" xfId="38029"/>
    <cellStyle name="SAPBEXHLevel2X 2 5 4 2" xfId="38030"/>
    <cellStyle name="SAPBEXHLevel2X 2 5 4 2 2" xfId="38031"/>
    <cellStyle name="SAPBEXHLevel2X 2 5 4 2 2 2" xfId="38032"/>
    <cellStyle name="SAPBEXHLevel2X 2 5 4 2 3" xfId="38033"/>
    <cellStyle name="SAPBEXHLevel2X 2 5 4 2 3 2" xfId="38034"/>
    <cellStyle name="SAPBEXHLevel2X 2 5 4 2 4" xfId="38035"/>
    <cellStyle name="SAPBEXHLevel2X 2 5 4 3" xfId="38036"/>
    <cellStyle name="SAPBEXHLevel2X 2 5 4 3 2" xfId="38037"/>
    <cellStyle name="SAPBEXHLevel2X 2 5 4 4" xfId="38038"/>
    <cellStyle name="SAPBEXHLevel2X 2 5 4 4 2" xfId="38039"/>
    <cellStyle name="SAPBEXHLevel2X 2 5 4 5" xfId="38040"/>
    <cellStyle name="SAPBEXHLevel2X 2 5 5" xfId="38041"/>
    <cellStyle name="SAPBEXHLevel2X 2 5 5 2" xfId="38042"/>
    <cellStyle name="SAPBEXHLevel2X 2 5 5 2 2" xfId="38043"/>
    <cellStyle name="SAPBEXHLevel2X 2 5 5 2 2 2" xfId="38044"/>
    <cellStyle name="SAPBEXHLevel2X 2 5 5 2 3" xfId="38045"/>
    <cellStyle name="SAPBEXHLevel2X 2 5 5 2 3 2" xfId="38046"/>
    <cellStyle name="SAPBEXHLevel2X 2 5 5 2 4" xfId="38047"/>
    <cellStyle name="SAPBEXHLevel2X 2 5 5 3" xfId="38048"/>
    <cellStyle name="SAPBEXHLevel2X 2 5 5 3 2" xfId="38049"/>
    <cellStyle name="SAPBEXHLevel2X 2 5 5 4" xfId="38050"/>
    <cellStyle name="SAPBEXHLevel2X 2 5 5 4 2" xfId="38051"/>
    <cellStyle name="SAPBEXHLevel2X 2 5 5 5" xfId="38052"/>
    <cellStyle name="SAPBEXHLevel2X 2 5 6" xfId="38053"/>
    <cellStyle name="SAPBEXHLevel2X 2 5 6 2" xfId="38054"/>
    <cellStyle name="SAPBEXHLevel2X 2 5 6 2 2" xfId="38055"/>
    <cellStyle name="SAPBEXHLevel2X 2 5 6 2 2 2" xfId="38056"/>
    <cellStyle name="SAPBEXHLevel2X 2 5 6 2 3" xfId="38057"/>
    <cellStyle name="SAPBEXHLevel2X 2 5 6 2 3 2" xfId="38058"/>
    <cellStyle name="SAPBEXHLevel2X 2 5 6 2 4" xfId="38059"/>
    <cellStyle name="SAPBEXHLevel2X 2 5 6 3" xfId="38060"/>
    <cellStyle name="SAPBEXHLevel2X 2 5 6 3 2" xfId="38061"/>
    <cellStyle name="SAPBEXHLevel2X 2 5 6 4" xfId="38062"/>
    <cellStyle name="SAPBEXHLevel2X 2 5 6 4 2" xfId="38063"/>
    <cellStyle name="SAPBEXHLevel2X 2 5 6 5" xfId="38064"/>
    <cellStyle name="SAPBEXHLevel2X 2 5 7" xfId="38065"/>
    <cellStyle name="SAPBEXHLevel2X 2 5 7 2" xfId="38066"/>
    <cellStyle name="SAPBEXHLevel2X 2 5 7 2 2" xfId="38067"/>
    <cellStyle name="SAPBEXHLevel2X 2 5 7 3" xfId="38068"/>
    <cellStyle name="SAPBEXHLevel2X 2 5 7 3 2" xfId="38069"/>
    <cellStyle name="SAPBEXHLevel2X 2 5 7 4" xfId="38070"/>
    <cellStyle name="SAPBEXHLevel2X 2 5 8" xfId="38071"/>
    <cellStyle name="SAPBEXHLevel2X 2 5 8 2" xfId="38072"/>
    <cellStyle name="SAPBEXHLevel2X 2 5 9" xfId="38073"/>
    <cellStyle name="SAPBEXHLevel2X 2 5 9 2" xfId="38074"/>
    <cellStyle name="SAPBEXHLevel2X 2 6" xfId="38075"/>
    <cellStyle name="SAPBEXHLevel2X 2 6 2" xfId="38076"/>
    <cellStyle name="SAPBEXHLevel2X 2 6 2 2" xfId="38077"/>
    <cellStyle name="SAPBEXHLevel2X 2 6 2 2 2" xfId="38078"/>
    <cellStyle name="SAPBEXHLevel2X 2 6 2 3" xfId="38079"/>
    <cellStyle name="SAPBEXHLevel2X 2 6 2 3 2" xfId="38080"/>
    <cellStyle name="SAPBEXHLevel2X 2 6 2 4" xfId="38081"/>
    <cellStyle name="SAPBEXHLevel2X 2 6 3" xfId="38082"/>
    <cellStyle name="SAPBEXHLevel2X 2 6 3 2" xfId="38083"/>
    <cellStyle name="SAPBEXHLevel2X 2 6 4" xfId="38084"/>
    <cellStyle name="SAPBEXHLevel2X 2 6 4 2" xfId="38085"/>
    <cellStyle name="SAPBEXHLevel2X 2 6 5" xfId="38086"/>
    <cellStyle name="SAPBEXHLevel2X 2 7" xfId="38087"/>
    <cellStyle name="SAPBEXHLevel2X 2 7 2" xfId="38088"/>
    <cellStyle name="SAPBEXHLevel2X 2 7 2 2" xfId="38089"/>
    <cellStyle name="SAPBEXHLevel2X 2 7 2 2 2" xfId="38090"/>
    <cellStyle name="SAPBEXHLevel2X 2 7 2 3" xfId="38091"/>
    <cellStyle name="SAPBEXHLevel2X 2 7 2 3 2" xfId="38092"/>
    <cellStyle name="SAPBEXHLevel2X 2 7 2 4" xfId="38093"/>
    <cellStyle name="SAPBEXHLevel2X 2 7 3" xfId="38094"/>
    <cellStyle name="SAPBEXHLevel2X 2 7 3 2" xfId="38095"/>
    <cellStyle name="SAPBEXHLevel2X 2 7 4" xfId="38096"/>
    <cellStyle name="SAPBEXHLevel2X 2 7 4 2" xfId="38097"/>
    <cellStyle name="SAPBEXHLevel2X 2 7 5" xfId="38098"/>
    <cellStyle name="SAPBEXHLevel2X 2 8" xfId="38099"/>
    <cellStyle name="SAPBEXHLevel2X 2 8 2" xfId="38100"/>
    <cellStyle name="SAPBEXHLevel2X 2 8 2 2" xfId="38101"/>
    <cellStyle name="SAPBEXHLevel2X 2 8 2 2 2" xfId="38102"/>
    <cellStyle name="SAPBEXHLevel2X 2 8 2 3" xfId="38103"/>
    <cellStyle name="SAPBEXHLevel2X 2 8 2 3 2" xfId="38104"/>
    <cellStyle name="SAPBEXHLevel2X 2 8 2 4" xfId="38105"/>
    <cellStyle name="SAPBEXHLevel2X 2 8 3" xfId="38106"/>
    <cellStyle name="SAPBEXHLevel2X 2 8 3 2" xfId="38107"/>
    <cellStyle name="SAPBEXHLevel2X 2 8 4" xfId="38108"/>
    <cellStyle name="SAPBEXHLevel2X 2 8 4 2" xfId="38109"/>
    <cellStyle name="SAPBEXHLevel2X 2 8 5" xfId="38110"/>
    <cellStyle name="SAPBEXHLevel2X 2 9" xfId="38111"/>
    <cellStyle name="SAPBEXHLevel2X 2 9 2" xfId="38112"/>
    <cellStyle name="SAPBEXHLevel2X 2 9 2 2" xfId="38113"/>
    <cellStyle name="SAPBEXHLevel2X 2 9 2 2 2" xfId="38114"/>
    <cellStyle name="SAPBEXHLevel2X 2 9 2 3" xfId="38115"/>
    <cellStyle name="SAPBEXHLevel2X 2 9 2 3 2" xfId="38116"/>
    <cellStyle name="SAPBEXHLevel2X 2 9 2 4" xfId="38117"/>
    <cellStyle name="SAPBEXHLevel2X 2 9 3" xfId="38118"/>
    <cellStyle name="SAPBEXHLevel2X 2 9 3 2" xfId="38119"/>
    <cellStyle name="SAPBEXHLevel2X 2 9 4" xfId="38120"/>
    <cellStyle name="SAPBEXHLevel2X 2 9 4 2" xfId="38121"/>
    <cellStyle name="SAPBEXHLevel2X 2 9 5" xfId="38122"/>
    <cellStyle name="SAPBEXHLevel2X 20" xfId="38123"/>
    <cellStyle name="SAPBEXHLevel2X 20 2" xfId="38124"/>
    <cellStyle name="SAPBEXHLevel2X 21" xfId="38125"/>
    <cellStyle name="SAPBEXHLevel2X 21 2" xfId="38126"/>
    <cellStyle name="SAPBEXHLevel2X 22" xfId="38127"/>
    <cellStyle name="SAPBEXHLevel2X 3" xfId="38128"/>
    <cellStyle name="SAPBEXHLevel2X 3 10" xfId="38129"/>
    <cellStyle name="SAPBEXHLevel2X 3 10 2" xfId="38130"/>
    <cellStyle name="SAPBEXHLevel2X 3 10 2 2" xfId="38131"/>
    <cellStyle name="SAPBEXHLevel2X 3 10 3" xfId="38132"/>
    <cellStyle name="SAPBEXHLevel2X 3 10 3 2" xfId="38133"/>
    <cellStyle name="SAPBEXHLevel2X 3 10 4" xfId="38134"/>
    <cellStyle name="SAPBEXHLevel2X 3 11" xfId="38135"/>
    <cellStyle name="SAPBEXHLevel2X 3 11 2" xfId="38136"/>
    <cellStyle name="SAPBEXHLevel2X 3 12" xfId="38137"/>
    <cellStyle name="SAPBEXHLevel2X 3 12 2" xfId="38138"/>
    <cellStyle name="SAPBEXHLevel2X 3 13" xfId="38139"/>
    <cellStyle name="SAPBEXHLevel2X 3 2" xfId="38140"/>
    <cellStyle name="SAPBEXHLevel2X 3 2 10" xfId="38141"/>
    <cellStyle name="SAPBEXHLevel2X 3 2 2" xfId="38142"/>
    <cellStyle name="SAPBEXHLevel2X 3 2 2 2" xfId="38143"/>
    <cellStyle name="SAPBEXHLevel2X 3 2 2 2 2" xfId="38144"/>
    <cellStyle name="SAPBEXHLevel2X 3 2 2 2 2 2" xfId="38145"/>
    <cellStyle name="SAPBEXHLevel2X 3 2 2 2 3" xfId="38146"/>
    <cellStyle name="SAPBEXHLevel2X 3 2 2 2 3 2" xfId="38147"/>
    <cellStyle name="SAPBEXHLevel2X 3 2 2 2 4" xfId="38148"/>
    <cellStyle name="SAPBEXHLevel2X 3 2 2 3" xfId="38149"/>
    <cellStyle name="SAPBEXHLevel2X 3 2 2 3 2" xfId="38150"/>
    <cellStyle name="SAPBEXHLevel2X 3 2 2 4" xfId="38151"/>
    <cellStyle name="SAPBEXHLevel2X 3 2 2 4 2" xfId="38152"/>
    <cellStyle name="SAPBEXHLevel2X 3 2 2 5" xfId="38153"/>
    <cellStyle name="SAPBEXHLevel2X 3 2 3" xfId="38154"/>
    <cellStyle name="SAPBEXHLevel2X 3 2 3 2" xfId="38155"/>
    <cellStyle name="SAPBEXHLevel2X 3 2 3 2 2" xfId="38156"/>
    <cellStyle name="SAPBEXHLevel2X 3 2 3 2 2 2" xfId="38157"/>
    <cellStyle name="SAPBEXHLevel2X 3 2 3 2 3" xfId="38158"/>
    <cellStyle name="SAPBEXHLevel2X 3 2 3 2 3 2" xfId="38159"/>
    <cellStyle name="SAPBEXHLevel2X 3 2 3 2 4" xfId="38160"/>
    <cellStyle name="SAPBEXHLevel2X 3 2 3 3" xfId="38161"/>
    <cellStyle name="SAPBEXHLevel2X 3 2 3 3 2" xfId="38162"/>
    <cellStyle name="SAPBEXHLevel2X 3 2 3 4" xfId="38163"/>
    <cellStyle name="SAPBEXHLevel2X 3 2 3 4 2" xfId="38164"/>
    <cellStyle name="SAPBEXHLevel2X 3 2 3 5" xfId="38165"/>
    <cellStyle name="SAPBEXHLevel2X 3 2 4" xfId="38166"/>
    <cellStyle name="SAPBEXHLevel2X 3 2 4 2" xfId="38167"/>
    <cellStyle name="SAPBEXHLevel2X 3 2 4 2 2" xfId="38168"/>
    <cellStyle name="SAPBEXHLevel2X 3 2 4 2 2 2" xfId="38169"/>
    <cellStyle name="SAPBEXHLevel2X 3 2 4 2 3" xfId="38170"/>
    <cellStyle name="SAPBEXHLevel2X 3 2 4 2 3 2" xfId="38171"/>
    <cellStyle name="SAPBEXHLevel2X 3 2 4 2 4" xfId="38172"/>
    <cellStyle name="SAPBEXHLevel2X 3 2 4 3" xfId="38173"/>
    <cellStyle name="SAPBEXHLevel2X 3 2 4 3 2" xfId="38174"/>
    <cellStyle name="SAPBEXHLevel2X 3 2 4 4" xfId="38175"/>
    <cellStyle name="SAPBEXHLevel2X 3 2 4 4 2" xfId="38176"/>
    <cellStyle name="SAPBEXHLevel2X 3 2 4 5" xfId="38177"/>
    <cellStyle name="SAPBEXHLevel2X 3 2 5" xfId="38178"/>
    <cellStyle name="SAPBEXHLevel2X 3 2 5 2" xfId="38179"/>
    <cellStyle name="SAPBEXHLevel2X 3 2 5 2 2" xfId="38180"/>
    <cellStyle name="SAPBEXHLevel2X 3 2 5 2 2 2" xfId="38181"/>
    <cellStyle name="SAPBEXHLevel2X 3 2 5 2 3" xfId="38182"/>
    <cellStyle name="SAPBEXHLevel2X 3 2 5 2 3 2" xfId="38183"/>
    <cellStyle name="SAPBEXHLevel2X 3 2 5 2 4" xfId="38184"/>
    <cellStyle name="SAPBEXHLevel2X 3 2 5 3" xfId="38185"/>
    <cellStyle name="SAPBEXHLevel2X 3 2 5 3 2" xfId="38186"/>
    <cellStyle name="SAPBEXHLevel2X 3 2 5 4" xfId="38187"/>
    <cellStyle name="SAPBEXHLevel2X 3 2 5 4 2" xfId="38188"/>
    <cellStyle name="SAPBEXHLevel2X 3 2 5 5" xfId="38189"/>
    <cellStyle name="SAPBEXHLevel2X 3 2 6" xfId="38190"/>
    <cellStyle name="SAPBEXHLevel2X 3 2 6 2" xfId="38191"/>
    <cellStyle name="SAPBEXHLevel2X 3 2 6 2 2" xfId="38192"/>
    <cellStyle name="SAPBEXHLevel2X 3 2 6 2 2 2" xfId="38193"/>
    <cellStyle name="SAPBEXHLevel2X 3 2 6 2 3" xfId="38194"/>
    <cellStyle name="SAPBEXHLevel2X 3 2 6 2 3 2" xfId="38195"/>
    <cellStyle name="SAPBEXHLevel2X 3 2 6 2 4" xfId="38196"/>
    <cellStyle name="SAPBEXHLevel2X 3 2 6 3" xfId="38197"/>
    <cellStyle name="SAPBEXHLevel2X 3 2 6 3 2" xfId="38198"/>
    <cellStyle name="SAPBEXHLevel2X 3 2 6 4" xfId="38199"/>
    <cellStyle name="SAPBEXHLevel2X 3 2 6 4 2" xfId="38200"/>
    <cellStyle name="SAPBEXHLevel2X 3 2 6 5" xfId="38201"/>
    <cellStyle name="SAPBEXHLevel2X 3 2 7" xfId="38202"/>
    <cellStyle name="SAPBEXHLevel2X 3 2 7 2" xfId="38203"/>
    <cellStyle name="SAPBEXHLevel2X 3 2 7 2 2" xfId="38204"/>
    <cellStyle name="SAPBEXHLevel2X 3 2 7 3" xfId="38205"/>
    <cellStyle name="SAPBEXHLevel2X 3 2 7 3 2" xfId="38206"/>
    <cellStyle name="SAPBEXHLevel2X 3 2 7 4" xfId="38207"/>
    <cellStyle name="SAPBEXHLevel2X 3 2 8" xfId="38208"/>
    <cellStyle name="SAPBEXHLevel2X 3 2 8 2" xfId="38209"/>
    <cellStyle name="SAPBEXHLevel2X 3 2 9" xfId="38210"/>
    <cellStyle name="SAPBEXHLevel2X 3 2 9 2" xfId="38211"/>
    <cellStyle name="SAPBEXHLevel2X 3 3" xfId="38212"/>
    <cellStyle name="SAPBEXHLevel2X 3 3 10" xfId="38213"/>
    <cellStyle name="SAPBEXHLevel2X 3 3 2" xfId="38214"/>
    <cellStyle name="SAPBEXHLevel2X 3 3 2 2" xfId="38215"/>
    <cellStyle name="SAPBEXHLevel2X 3 3 2 2 2" xfId="38216"/>
    <cellStyle name="SAPBEXHLevel2X 3 3 2 2 2 2" xfId="38217"/>
    <cellStyle name="SAPBEXHLevel2X 3 3 2 2 3" xfId="38218"/>
    <cellStyle name="SAPBEXHLevel2X 3 3 2 2 3 2" xfId="38219"/>
    <cellStyle name="SAPBEXHLevel2X 3 3 2 2 4" xfId="38220"/>
    <cellStyle name="SAPBEXHLevel2X 3 3 2 3" xfId="38221"/>
    <cellStyle name="SAPBEXHLevel2X 3 3 2 3 2" xfId="38222"/>
    <cellStyle name="SAPBEXHLevel2X 3 3 2 4" xfId="38223"/>
    <cellStyle name="SAPBEXHLevel2X 3 3 2 4 2" xfId="38224"/>
    <cellStyle name="SAPBEXHLevel2X 3 3 2 5" xfId="38225"/>
    <cellStyle name="SAPBEXHLevel2X 3 3 3" xfId="38226"/>
    <cellStyle name="SAPBEXHLevel2X 3 3 3 2" xfId="38227"/>
    <cellStyle name="SAPBEXHLevel2X 3 3 3 2 2" xfId="38228"/>
    <cellStyle name="SAPBEXHLevel2X 3 3 3 2 2 2" xfId="38229"/>
    <cellStyle name="SAPBEXHLevel2X 3 3 3 2 3" xfId="38230"/>
    <cellStyle name="SAPBEXHLevel2X 3 3 3 2 3 2" xfId="38231"/>
    <cellStyle name="SAPBEXHLevel2X 3 3 3 2 4" xfId="38232"/>
    <cellStyle name="SAPBEXHLevel2X 3 3 3 3" xfId="38233"/>
    <cellStyle name="SAPBEXHLevel2X 3 3 3 3 2" xfId="38234"/>
    <cellStyle name="SAPBEXHLevel2X 3 3 3 4" xfId="38235"/>
    <cellStyle name="SAPBEXHLevel2X 3 3 3 4 2" xfId="38236"/>
    <cellStyle name="SAPBEXHLevel2X 3 3 3 5" xfId="38237"/>
    <cellStyle name="SAPBEXHLevel2X 3 3 4" xfId="38238"/>
    <cellStyle name="SAPBEXHLevel2X 3 3 4 2" xfId="38239"/>
    <cellStyle name="SAPBEXHLevel2X 3 3 4 2 2" xfId="38240"/>
    <cellStyle name="SAPBEXHLevel2X 3 3 4 2 2 2" xfId="38241"/>
    <cellStyle name="SAPBEXHLevel2X 3 3 4 2 3" xfId="38242"/>
    <cellStyle name="SAPBEXHLevel2X 3 3 4 2 3 2" xfId="38243"/>
    <cellStyle name="SAPBEXHLevel2X 3 3 4 2 4" xfId="38244"/>
    <cellStyle name="SAPBEXHLevel2X 3 3 4 3" xfId="38245"/>
    <cellStyle name="SAPBEXHLevel2X 3 3 4 3 2" xfId="38246"/>
    <cellStyle name="SAPBEXHLevel2X 3 3 4 4" xfId="38247"/>
    <cellStyle name="SAPBEXHLevel2X 3 3 4 4 2" xfId="38248"/>
    <cellStyle name="SAPBEXHLevel2X 3 3 4 5" xfId="38249"/>
    <cellStyle name="SAPBEXHLevel2X 3 3 5" xfId="38250"/>
    <cellStyle name="SAPBEXHLevel2X 3 3 5 2" xfId="38251"/>
    <cellStyle name="SAPBEXHLevel2X 3 3 5 2 2" xfId="38252"/>
    <cellStyle name="SAPBEXHLevel2X 3 3 5 2 2 2" xfId="38253"/>
    <cellStyle name="SAPBEXHLevel2X 3 3 5 2 3" xfId="38254"/>
    <cellStyle name="SAPBEXHLevel2X 3 3 5 2 3 2" xfId="38255"/>
    <cellStyle name="SAPBEXHLevel2X 3 3 5 2 4" xfId="38256"/>
    <cellStyle name="SAPBEXHLevel2X 3 3 5 3" xfId="38257"/>
    <cellStyle name="SAPBEXHLevel2X 3 3 5 3 2" xfId="38258"/>
    <cellStyle name="SAPBEXHLevel2X 3 3 5 4" xfId="38259"/>
    <cellStyle name="SAPBEXHLevel2X 3 3 5 4 2" xfId="38260"/>
    <cellStyle name="SAPBEXHLevel2X 3 3 5 5" xfId="38261"/>
    <cellStyle name="SAPBEXHLevel2X 3 3 6" xfId="38262"/>
    <cellStyle name="SAPBEXHLevel2X 3 3 6 2" xfId="38263"/>
    <cellStyle name="SAPBEXHLevel2X 3 3 6 2 2" xfId="38264"/>
    <cellStyle name="SAPBEXHLevel2X 3 3 6 2 2 2" xfId="38265"/>
    <cellStyle name="SAPBEXHLevel2X 3 3 6 2 3" xfId="38266"/>
    <cellStyle name="SAPBEXHLevel2X 3 3 6 2 3 2" xfId="38267"/>
    <cellStyle name="SAPBEXHLevel2X 3 3 6 2 4" xfId="38268"/>
    <cellStyle name="SAPBEXHLevel2X 3 3 6 3" xfId="38269"/>
    <cellStyle name="SAPBEXHLevel2X 3 3 6 3 2" xfId="38270"/>
    <cellStyle name="SAPBEXHLevel2X 3 3 6 4" xfId="38271"/>
    <cellStyle name="SAPBEXHLevel2X 3 3 6 4 2" xfId="38272"/>
    <cellStyle name="SAPBEXHLevel2X 3 3 6 5" xfId="38273"/>
    <cellStyle name="SAPBEXHLevel2X 3 3 7" xfId="38274"/>
    <cellStyle name="SAPBEXHLevel2X 3 3 7 2" xfId="38275"/>
    <cellStyle name="SAPBEXHLevel2X 3 3 7 2 2" xfId="38276"/>
    <cellStyle name="SAPBEXHLevel2X 3 3 7 3" xfId="38277"/>
    <cellStyle name="SAPBEXHLevel2X 3 3 7 3 2" xfId="38278"/>
    <cellStyle name="SAPBEXHLevel2X 3 3 7 4" xfId="38279"/>
    <cellStyle name="SAPBEXHLevel2X 3 3 8" xfId="38280"/>
    <cellStyle name="SAPBEXHLevel2X 3 3 8 2" xfId="38281"/>
    <cellStyle name="SAPBEXHLevel2X 3 3 9" xfId="38282"/>
    <cellStyle name="SAPBEXHLevel2X 3 3 9 2" xfId="38283"/>
    <cellStyle name="SAPBEXHLevel2X 3 4" xfId="38284"/>
    <cellStyle name="SAPBEXHLevel2X 3 4 10" xfId="38285"/>
    <cellStyle name="SAPBEXHLevel2X 3 4 2" xfId="38286"/>
    <cellStyle name="SAPBEXHLevel2X 3 4 2 2" xfId="38287"/>
    <cellStyle name="SAPBEXHLevel2X 3 4 2 2 2" xfId="38288"/>
    <cellStyle name="SAPBEXHLevel2X 3 4 2 2 2 2" xfId="38289"/>
    <cellStyle name="SAPBEXHLevel2X 3 4 2 2 3" xfId="38290"/>
    <cellStyle name="SAPBEXHLevel2X 3 4 2 2 3 2" xfId="38291"/>
    <cellStyle name="SAPBEXHLevel2X 3 4 2 2 4" xfId="38292"/>
    <cellStyle name="SAPBEXHLevel2X 3 4 2 3" xfId="38293"/>
    <cellStyle name="SAPBEXHLevel2X 3 4 2 3 2" xfId="38294"/>
    <cellStyle name="SAPBEXHLevel2X 3 4 2 4" xfId="38295"/>
    <cellStyle name="SAPBEXHLevel2X 3 4 2 4 2" xfId="38296"/>
    <cellStyle name="SAPBEXHLevel2X 3 4 2 5" xfId="38297"/>
    <cellStyle name="SAPBEXHLevel2X 3 4 3" xfId="38298"/>
    <cellStyle name="SAPBEXHLevel2X 3 4 3 2" xfId="38299"/>
    <cellStyle name="SAPBEXHLevel2X 3 4 3 2 2" xfId="38300"/>
    <cellStyle name="SAPBEXHLevel2X 3 4 3 2 2 2" xfId="38301"/>
    <cellStyle name="SAPBEXHLevel2X 3 4 3 2 3" xfId="38302"/>
    <cellStyle name="SAPBEXHLevel2X 3 4 3 2 3 2" xfId="38303"/>
    <cellStyle name="SAPBEXHLevel2X 3 4 3 2 4" xfId="38304"/>
    <cellStyle name="SAPBEXHLevel2X 3 4 3 3" xfId="38305"/>
    <cellStyle name="SAPBEXHLevel2X 3 4 3 3 2" xfId="38306"/>
    <cellStyle name="SAPBEXHLevel2X 3 4 3 4" xfId="38307"/>
    <cellStyle name="SAPBEXHLevel2X 3 4 3 4 2" xfId="38308"/>
    <cellStyle name="SAPBEXHLevel2X 3 4 3 5" xfId="38309"/>
    <cellStyle name="SAPBEXHLevel2X 3 4 4" xfId="38310"/>
    <cellStyle name="SAPBEXHLevel2X 3 4 4 2" xfId="38311"/>
    <cellStyle name="SAPBEXHLevel2X 3 4 4 2 2" xfId="38312"/>
    <cellStyle name="SAPBEXHLevel2X 3 4 4 2 2 2" xfId="38313"/>
    <cellStyle name="SAPBEXHLevel2X 3 4 4 2 3" xfId="38314"/>
    <cellStyle name="SAPBEXHLevel2X 3 4 4 2 3 2" xfId="38315"/>
    <cellStyle name="SAPBEXHLevel2X 3 4 4 2 4" xfId="38316"/>
    <cellStyle name="SAPBEXHLevel2X 3 4 4 3" xfId="38317"/>
    <cellStyle name="SAPBEXHLevel2X 3 4 4 3 2" xfId="38318"/>
    <cellStyle name="SAPBEXHLevel2X 3 4 4 4" xfId="38319"/>
    <cellStyle name="SAPBEXHLevel2X 3 4 4 4 2" xfId="38320"/>
    <cellStyle name="SAPBEXHLevel2X 3 4 4 5" xfId="38321"/>
    <cellStyle name="SAPBEXHLevel2X 3 4 5" xfId="38322"/>
    <cellStyle name="SAPBEXHLevel2X 3 4 5 2" xfId="38323"/>
    <cellStyle name="SAPBEXHLevel2X 3 4 5 2 2" xfId="38324"/>
    <cellStyle name="SAPBEXHLevel2X 3 4 5 2 2 2" xfId="38325"/>
    <cellStyle name="SAPBEXHLevel2X 3 4 5 2 3" xfId="38326"/>
    <cellStyle name="SAPBEXHLevel2X 3 4 5 2 3 2" xfId="38327"/>
    <cellStyle name="SAPBEXHLevel2X 3 4 5 2 4" xfId="38328"/>
    <cellStyle name="SAPBEXHLevel2X 3 4 5 3" xfId="38329"/>
    <cellStyle name="SAPBEXHLevel2X 3 4 5 3 2" xfId="38330"/>
    <cellStyle name="SAPBEXHLevel2X 3 4 5 4" xfId="38331"/>
    <cellStyle name="SAPBEXHLevel2X 3 4 5 4 2" xfId="38332"/>
    <cellStyle name="SAPBEXHLevel2X 3 4 5 5" xfId="38333"/>
    <cellStyle name="SAPBEXHLevel2X 3 4 6" xfId="38334"/>
    <cellStyle name="SAPBEXHLevel2X 3 4 6 2" xfId="38335"/>
    <cellStyle name="SAPBEXHLevel2X 3 4 6 2 2" xfId="38336"/>
    <cellStyle name="SAPBEXHLevel2X 3 4 6 2 2 2" xfId="38337"/>
    <cellStyle name="SAPBEXHLevel2X 3 4 6 2 3" xfId="38338"/>
    <cellStyle name="SAPBEXHLevel2X 3 4 6 2 3 2" xfId="38339"/>
    <cellStyle name="SAPBEXHLevel2X 3 4 6 2 4" xfId="38340"/>
    <cellStyle name="SAPBEXHLevel2X 3 4 6 3" xfId="38341"/>
    <cellStyle name="SAPBEXHLevel2X 3 4 6 3 2" xfId="38342"/>
    <cellStyle name="SAPBEXHLevel2X 3 4 6 4" xfId="38343"/>
    <cellStyle name="SAPBEXHLevel2X 3 4 6 4 2" xfId="38344"/>
    <cellStyle name="SAPBEXHLevel2X 3 4 6 5" xfId="38345"/>
    <cellStyle name="SAPBEXHLevel2X 3 4 7" xfId="38346"/>
    <cellStyle name="SAPBEXHLevel2X 3 4 7 2" xfId="38347"/>
    <cellStyle name="SAPBEXHLevel2X 3 4 7 2 2" xfId="38348"/>
    <cellStyle name="SAPBEXHLevel2X 3 4 7 3" xfId="38349"/>
    <cellStyle name="SAPBEXHLevel2X 3 4 7 3 2" xfId="38350"/>
    <cellStyle name="SAPBEXHLevel2X 3 4 7 4" xfId="38351"/>
    <cellStyle name="SAPBEXHLevel2X 3 4 8" xfId="38352"/>
    <cellStyle name="SAPBEXHLevel2X 3 4 8 2" xfId="38353"/>
    <cellStyle name="SAPBEXHLevel2X 3 4 9" xfId="38354"/>
    <cellStyle name="SAPBEXHLevel2X 3 4 9 2" xfId="38355"/>
    <cellStyle name="SAPBEXHLevel2X 3 5" xfId="38356"/>
    <cellStyle name="SAPBEXHLevel2X 3 5 2" xfId="38357"/>
    <cellStyle name="SAPBEXHLevel2X 3 5 2 2" xfId="38358"/>
    <cellStyle name="SAPBEXHLevel2X 3 5 2 2 2" xfId="38359"/>
    <cellStyle name="SAPBEXHLevel2X 3 5 2 3" xfId="38360"/>
    <cellStyle name="SAPBEXHLevel2X 3 5 2 3 2" xfId="38361"/>
    <cellStyle name="SAPBEXHLevel2X 3 5 2 4" xfId="38362"/>
    <cellStyle name="SAPBEXHLevel2X 3 5 3" xfId="38363"/>
    <cellStyle name="SAPBEXHLevel2X 3 5 3 2" xfId="38364"/>
    <cellStyle name="SAPBEXHLevel2X 3 5 4" xfId="38365"/>
    <cellStyle name="SAPBEXHLevel2X 3 5 4 2" xfId="38366"/>
    <cellStyle name="SAPBEXHLevel2X 3 5 5" xfId="38367"/>
    <cellStyle name="SAPBEXHLevel2X 3 6" xfId="38368"/>
    <cellStyle name="SAPBEXHLevel2X 3 6 2" xfId="38369"/>
    <cellStyle name="SAPBEXHLevel2X 3 6 2 2" xfId="38370"/>
    <cellStyle name="SAPBEXHLevel2X 3 6 2 2 2" xfId="38371"/>
    <cellStyle name="SAPBEXHLevel2X 3 6 2 3" xfId="38372"/>
    <cellStyle name="SAPBEXHLevel2X 3 6 2 3 2" xfId="38373"/>
    <cellStyle name="SAPBEXHLevel2X 3 6 2 4" xfId="38374"/>
    <cellStyle name="SAPBEXHLevel2X 3 6 3" xfId="38375"/>
    <cellStyle name="SAPBEXHLevel2X 3 6 3 2" xfId="38376"/>
    <cellStyle name="SAPBEXHLevel2X 3 6 4" xfId="38377"/>
    <cellStyle name="SAPBEXHLevel2X 3 6 4 2" xfId="38378"/>
    <cellStyle name="SAPBEXHLevel2X 3 6 5" xfId="38379"/>
    <cellStyle name="SAPBEXHLevel2X 3 7" xfId="38380"/>
    <cellStyle name="SAPBEXHLevel2X 3 7 2" xfId="38381"/>
    <cellStyle name="SAPBEXHLevel2X 3 7 2 2" xfId="38382"/>
    <cellStyle name="SAPBEXHLevel2X 3 7 2 2 2" xfId="38383"/>
    <cellStyle name="SAPBEXHLevel2X 3 7 2 3" xfId="38384"/>
    <cellStyle name="SAPBEXHLevel2X 3 7 2 3 2" xfId="38385"/>
    <cellStyle name="SAPBEXHLevel2X 3 7 2 4" xfId="38386"/>
    <cellStyle name="SAPBEXHLevel2X 3 7 3" xfId="38387"/>
    <cellStyle name="SAPBEXHLevel2X 3 7 3 2" xfId="38388"/>
    <cellStyle name="SAPBEXHLevel2X 3 7 4" xfId="38389"/>
    <cellStyle name="SAPBEXHLevel2X 3 7 4 2" xfId="38390"/>
    <cellStyle name="SAPBEXHLevel2X 3 7 5" xfId="38391"/>
    <cellStyle name="SAPBEXHLevel2X 3 8" xfId="38392"/>
    <cellStyle name="SAPBEXHLevel2X 3 8 2" xfId="38393"/>
    <cellStyle name="SAPBEXHLevel2X 3 8 2 2" xfId="38394"/>
    <cellStyle name="SAPBEXHLevel2X 3 8 2 2 2" xfId="38395"/>
    <cellStyle name="SAPBEXHLevel2X 3 8 2 3" xfId="38396"/>
    <cellStyle name="SAPBEXHLevel2X 3 8 2 3 2" xfId="38397"/>
    <cellStyle name="SAPBEXHLevel2X 3 8 2 4" xfId="38398"/>
    <cellStyle name="SAPBEXHLevel2X 3 8 3" xfId="38399"/>
    <cellStyle name="SAPBEXHLevel2X 3 8 3 2" xfId="38400"/>
    <cellStyle name="SAPBEXHLevel2X 3 8 4" xfId="38401"/>
    <cellStyle name="SAPBEXHLevel2X 3 8 4 2" xfId="38402"/>
    <cellStyle name="SAPBEXHLevel2X 3 8 5" xfId="38403"/>
    <cellStyle name="SAPBEXHLevel2X 3 9" xfId="38404"/>
    <cellStyle name="SAPBEXHLevel2X 3 9 2" xfId="38405"/>
    <cellStyle name="SAPBEXHLevel2X 3 9 2 2" xfId="38406"/>
    <cellStyle name="SAPBEXHLevel2X 3 9 2 2 2" xfId="38407"/>
    <cellStyle name="SAPBEXHLevel2X 3 9 2 3" xfId="38408"/>
    <cellStyle name="SAPBEXHLevel2X 3 9 2 3 2" xfId="38409"/>
    <cellStyle name="SAPBEXHLevel2X 3 9 2 4" xfId="38410"/>
    <cellStyle name="SAPBEXHLevel2X 3 9 3" xfId="38411"/>
    <cellStyle name="SAPBEXHLevel2X 3 9 3 2" xfId="38412"/>
    <cellStyle name="SAPBEXHLevel2X 3 9 4" xfId="38413"/>
    <cellStyle name="SAPBEXHLevel2X 3 9 4 2" xfId="38414"/>
    <cellStyle name="SAPBEXHLevel2X 3 9 5" xfId="38415"/>
    <cellStyle name="SAPBEXHLevel2X 4" xfId="38416"/>
    <cellStyle name="SAPBEXHLevel2X 4 10" xfId="38417"/>
    <cellStyle name="SAPBEXHLevel2X 4 2" xfId="38418"/>
    <cellStyle name="SAPBEXHLevel2X 4 2 2" xfId="38419"/>
    <cellStyle name="SAPBEXHLevel2X 4 2 2 2" xfId="38420"/>
    <cellStyle name="SAPBEXHLevel2X 4 2 2 2 2" xfId="38421"/>
    <cellStyle name="SAPBEXHLevel2X 4 2 2 3" xfId="38422"/>
    <cellStyle name="SAPBEXHLevel2X 4 2 2 3 2" xfId="38423"/>
    <cellStyle name="SAPBEXHLevel2X 4 2 2 4" xfId="38424"/>
    <cellStyle name="SAPBEXHLevel2X 4 2 3" xfId="38425"/>
    <cellStyle name="SAPBEXHLevel2X 4 2 3 2" xfId="38426"/>
    <cellStyle name="SAPBEXHLevel2X 4 2 4" xfId="38427"/>
    <cellStyle name="SAPBEXHLevel2X 4 2 4 2" xfId="38428"/>
    <cellStyle name="SAPBEXHLevel2X 4 2 5" xfId="38429"/>
    <cellStyle name="SAPBEXHLevel2X 4 3" xfId="38430"/>
    <cellStyle name="SAPBEXHLevel2X 4 3 2" xfId="38431"/>
    <cellStyle name="SAPBEXHLevel2X 4 3 2 2" xfId="38432"/>
    <cellStyle name="SAPBEXHLevel2X 4 3 2 2 2" xfId="38433"/>
    <cellStyle name="SAPBEXHLevel2X 4 3 2 3" xfId="38434"/>
    <cellStyle name="SAPBEXHLevel2X 4 3 2 3 2" xfId="38435"/>
    <cellStyle name="SAPBEXHLevel2X 4 3 2 4" xfId="38436"/>
    <cellStyle name="SAPBEXHLevel2X 4 3 3" xfId="38437"/>
    <cellStyle name="SAPBEXHLevel2X 4 3 3 2" xfId="38438"/>
    <cellStyle name="SAPBEXHLevel2X 4 3 4" xfId="38439"/>
    <cellStyle name="SAPBEXHLevel2X 4 3 4 2" xfId="38440"/>
    <cellStyle name="SAPBEXHLevel2X 4 3 5" xfId="38441"/>
    <cellStyle name="SAPBEXHLevel2X 4 4" xfId="38442"/>
    <cellStyle name="SAPBEXHLevel2X 4 4 2" xfId="38443"/>
    <cellStyle name="SAPBEXHLevel2X 4 4 2 2" xfId="38444"/>
    <cellStyle name="SAPBEXHLevel2X 4 4 2 2 2" xfId="38445"/>
    <cellStyle name="SAPBEXHLevel2X 4 4 2 3" xfId="38446"/>
    <cellStyle name="SAPBEXHLevel2X 4 4 2 3 2" xfId="38447"/>
    <cellStyle name="SAPBEXHLevel2X 4 4 2 4" xfId="38448"/>
    <cellStyle name="SAPBEXHLevel2X 4 4 3" xfId="38449"/>
    <cellStyle name="SAPBEXHLevel2X 4 4 3 2" xfId="38450"/>
    <cellStyle name="SAPBEXHLevel2X 4 4 4" xfId="38451"/>
    <cellStyle name="SAPBEXHLevel2X 4 4 4 2" xfId="38452"/>
    <cellStyle name="SAPBEXHLevel2X 4 4 5" xfId="38453"/>
    <cellStyle name="SAPBEXHLevel2X 4 5" xfId="38454"/>
    <cellStyle name="SAPBEXHLevel2X 4 5 2" xfId="38455"/>
    <cellStyle name="SAPBEXHLevel2X 4 5 2 2" xfId="38456"/>
    <cellStyle name="SAPBEXHLevel2X 4 5 2 2 2" xfId="38457"/>
    <cellStyle name="SAPBEXHLevel2X 4 5 2 3" xfId="38458"/>
    <cellStyle name="SAPBEXHLevel2X 4 5 2 3 2" xfId="38459"/>
    <cellStyle name="SAPBEXHLevel2X 4 5 2 4" xfId="38460"/>
    <cellStyle name="SAPBEXHLevel2X 4 5 3" xfId="38461"/>
    <cellStyle name="SAPBEXHLevel2X 4 5 3 2" xfId="38462"/>
    <cellStyle name="SAPBEXHLevel2X 4 5 4" xfId="38463"/>
    <cellStyle name="SAPBEXHLevel2X 4 5 4 2" xfId="38464"/>
    <cellStyle name="SAPBEXHLevel2X 4 5 5" xfId="38465"/>
    <cellStyle name="SAPBEXHLevel2X 4 6" xfId="38466"/>
    <cellStyle name="SAPBEXHLevel2X 4 6 2" xfId="38467"/>
    <cellStyle name="SAPBEXHLevel2X 4 6 2 2" xfId="38468"/>
    <cellStyle name="SAPBEXHLevel2X 4 6 2 2 2" xfId="38469"/>
    <cellStyle name="SAPBEXHLevel2X 4 6 2 3" xfId="38470"/>
    <cellStyle name="SAPBEXHLevel2X 4 6 2 3 2" xfId="38471"/>
    <cellStyle name="SAPBEXHLevel2X 4 6 2 4" xfId="38472"/>
    <cellStyle name="SAPBEXHLevel2X 4 6 3" xfId="38473"/>
    <cellStyle name="SAPBEXHLevel2X 4 6 3 2" xfId="38474"/>
    <cellStyle name="SAPBEXHLevel2X 4 6 4" xfId="38475"/>
    <cellStyle name="SAPBEXHLevel2X 4 6 4 2" xfId="38476"/>
    <cellStyle name="SAPBEXHLevel2X 4 6 5" xfId="38477"/>
    <cellStyle name="SAPBEXHLevel2X 4 7" xfId="38478"/>
    <cellStyle name="SAPBEXHLevel2X 4 7 2" xfId="38479"/>
    <cellStyle name="SAPBEXHLevel2X 4 7 2 2" xfId="38480"/>
    <cellStyle name="SAPBEXHLevel2X 4 7 3" xfId="38481"/>
    <cellStyle name="SAPBEXHLevel2X 4 7 3 2" xfId="38482"/>
    <cellStyle name="SAPBEXHLevel2X 4 7 4" xfId="38483"/>
    <cellStyle name="SAPBEXHLevel2X 4 8" xfId="38484"/>
    <cellStyle name="SAPBEXHLevel2X 4 8 2" xfId="38485"/>
    <cellStyle name="SAPBEXHLevel2X 4 9" xfId="38486"/>
    <cellStyle name="SAPBEXHLevel2X 4 9 2" xfId="38487"/>
    <cellStyle name="SAPBEXHLevel2X 5" xfId="38488"/>
    <cellStyle name="SAPBEXHLevel2X 5 10" xfId="38489"/>
    <cellStyle name="SAPBEXHLevel2X 5 2" xfId="38490"/>
    <cellStyle name="SAPBEXHLevel2X 5 2 2" xfId="38491"/>
    <cellStyle name="SAPBEXHLevel2X 5 2 2 2" xfId="38492"/>
    <cellStyle name="SAPBEXHLevel2X 5 2 2 2 2" xfId="38493"/>
    <cellStyle name="SAPBEXHLevel2X 5 2 2 3" xfId="38494"/>
    <cellStyle name="SAPBEXHLevel2X 5 2 2 3 2" xfId="38495"/>
    <cellStyle name="SAPBEXHLevel2X 5 2 2 4" xfId="38496"/>
    <cellStyle name="SAPBEXHLevel2X 5 2 3" xfId="38497"/>
    <cellStyle name="SAPBEXHLevel2X 5 2 3 2" xfId="38498"/>
    <cellStyle name="SAPBEXHLevel2X 5 2 4" xfId="38499"/>
    <cellStyle name="SAPBEXHLevel2X 5 2 4 2" xfId="38500"/>
    <cellStyle name="SAPBEXHLevel2X 5 2 5" xfId="38501"/>
    <cellStyle name="SAPBEXHLevel2X 5 3" xfId="38502"/>
    <cellStyle name="SAPBEXHLevel2X 5 3 2" xfId="38503"/>
    <cellStyle name="SAPBEXHLevel2X 5 3 2 2" xfId="38504"/>
    <cellStyle name="SAPBEXHLevel2X 5 3 2 2 2" xfId="38505"/>
    <cellStyle name="SAPBEXHLevel2X 5 3 2 3" xfId="38506"/>
    <cellStyle name="SAPBEXHLevel2X 5 3 2 3 2" xfId="38507"/>
    <cellStyle name="SAPBEXHLevel2X 5 3 2 4" xfId="38508"/>
    <cellStyle name="SAPBEXHLevel2X 5 3 3" xfId="38509"/>
    <cellStyle name="SAPBEXHLevel2X 5 3 3 2" xfId="38510"/>
    <cellStyle name="SAPBEXHLevel2X 5 3 4" xfId="38511"/>
    <cellStyle name="SAPBEXHLevel2X 5 3 4 2" xfId="38512"/>
    <cellStyle name="SAPBEXHLevel2X 5 3 5" xfId="38513"/>
    <cellStyle name="SAPBEXHLevel2X 5 4" xfId="38514"/>
    <cellStyle name="SAPBEXHLevel2X 5 4 2" xfId="38515"/>
    <cellStyle name="SAPBEXHLevel2X 5 4 2 2" xfId="38516"/>
    <cellStyle name="SAPBEXHLevel2X 5 4 2 2 2" xfId="38517"/>
    <cellStyle name="SAPBEXHLevel2X 5 4 2 3" xfId="38518"/>
    <cellStyle name="SAPBEXHLevel2X 5 4 2 3 2" xfId="38519"/>
    <cellStyle name="SAPBEXHLevel2X 5 4 2 4" xfId="38520"/>
    <cellStyle name="SAPBEXHLevel2X 5 4 3" xfId="38521"/>
    <cellStyle name="SAPBEXHLevel2X 5 4 3 2" xfId="38522"/>
    <cellStyle name="SAPBEXHLevel2X 5 4 4" xfId="38523"/>
    <cellStyle name="SAPBEXHLevel2X 5 4 4 2" xfId="38524"/>
    <cellStyle name="SAPBEXHLevel2X 5 4 5" xfId="38525"/>
    <cellStyle name="SAPBEXHLevel2X 5 5" xfId="38526"/>
    <cellStyle name="SAPBEXHLevel2X 5 5 2" xfId="38527"/>
    <cellStyle name="SAPBEXHLevel2X 5 5 2 2" xfId="38528"/>
    <cellStyle name="SAPBEXHLevel2X 5 5 2 2 2" xfId="38529"/>
    <cellStyle name="SAPBEXHLevel2X 5 5 2 3" xfId="38530"/>
    <cellStyle name="SAPBEXHLevel2X 5 5 2 3 2" xfId="38531"/>
    <cellStyle name="SAPBEXHLevel2X 5 5 2 4" xfId="38532"/>
    <cellStyle name="SAPBEXHLevel2X 5 5 3" xfId="38533"/>
    <cellStyle name="SAPBEXHLevel2X 5 5 3 2" xfId="38534"/>
    <cellStyle name="SAPBEXHLevel2X 5 5 4" xfId="38535"/>
    <cellStyle name="SAPBEXHLevel2X 5 5 4 2" xfId="38536"/>
    <cellStyle name="SAPBEXHLevel2X 5 5 5" xfId="38537"/>
    <cellStyle name="SAPBEXHLevel2X 5 6" xfId="38538"/>
    <cellStyle name="SAPBEXHLevel2X 5 6 2" xfId="38539"/>
    <cellStyle name="SAPBEXHLevel2X 5 6 2 2" xfId="38540"/>
    <cellStyle name="SAPBEXHLevel2X 5 6 2 2 2" xfId="38541"/>
    <cellStyle name="SAPBEXHLevel2X 5 6 2 3" xfId="38542"/>
    <cellStyle name="SAPBEXHLevel2X 5 6 2 3 2" xfId="38543"/>
    <cellStyle name="SAPBEXHLevel2X 5 6 2 4" xfId="38544"/>
    <cellStyle name="SAPBEXHLevel2X 5 6 3" xfId="38545"/>
    <cellStyle name="SAPBEXHLevel2X 5 6 3 2" xfId="38546"/>
    <cellStyle name="SAPBEXHLevel2X 5 6 4" xfId="38547"/>
    <cellStyle name="SAPBEXHLevel2X 5 6 4 2" xfId="38548"/>
    <cellStyle name="SAPBEXHLevel2X 5 6 5" xfId="38549"/>
    <cellStyle name="SAPBEXHLevel2X 5 7" xfId="38550"/>
    <cellStyle name="SAPBEXHLevel2X 5 7 2" xfId="38551"/>
    <cellStyle name="SAPBEXHLevel2X 5 7 2 2" xfId="38552"/>
    <cellStyle name="SAPBEXHLevel2X 5 7 3" xfId="38553"/>
    <cellStyle name="SAPBEXHLevel2X 5 7 3 2" xfId="38554"/>
    <cellStyle name="SAPBEXHLevel2X 5 7 4" xfId="38555"/>
    <cellStyle name="SAPBEXHLevel2X 5 8" xfId="38556"/>
    <cellStyle name="SAPBEXHLevel2X 5 8 2" xfId="38557"/>
    <cellStyle name="SAPBEXHLevel2X 5 9" xfId="38558"/>
    <cellStyle name="SAPBEXHLevel2X 5 9 2" xfId="38559"/>
    <cellStyle name="SAPBEXHLevel2X 6" xfId="38560"/>
    <cellStyle name="SAPBEXHLevel2X 6 10" xfId="38561"/>
    <cellStyle name="SAPBEXHLevel2X 6 2" xfId="38562"/>
    <cellStyle name="SAPBEXHLevel2X 6 2 2" xfId="38563"/>
    <cellStyle name="SAPBEXHLevel2X 6 2 2 2" xfId="38564"/>
    <cellStyle name="SAPBEXHLevel2X 6 2 2 2 2" xfId="38565"/>
    <cellStyle name="SAPBEXHLevel2X 6 2 2 3" xfId="38566"/>
    <cellStyle name="SAPBEXHLevel2X 6 2 2 3 2" xfId="38567"/>
    <cellStyle name="SAPBEXHLevel2X 6 2 2 4" xfId="38568"/>
    <cellStyle name="SAPBEXHLevel2X 6 2 3" xfId="38569"/>
    <cellStyle name="SAPBEXHLevel2X 6 2 3 2" xfId="38570"/>
    <cellStyle name="SAPBEXHLevel2X 6 2 4" xfId="38571"/>
    <cellStyle name="SAPBEXHLevel2X 6 2 4 2" xfId="38572"/>
    <cellStyle name="SAPBEXHLevel2X 6 2 5" xfId="38573"/>
    <cellStyle name="SAPBEXHLevel2X 6 3" xfId="38574"/>
    <cellStyle name="SAPBEXHLevel2X 6 3 2" xfId="38575"/>
    <cellStyle name="SAPBEXHLevel2X 6 3 2 2" xfId="38576"/>
    <cellStyle name="SAPBEXHLevel2X 6 3 2 2 2" xfId="38577"/>
    <cellStyle name="SAPBEXHLevel2X 6 3 2 3" xfId="38578"/>
    <cellStyle name="SAPBEXHLevel2X 6 3 2 3 2" xfId="38579"/>
    <cellStyle name="SAPBEXHLevel2X 6 3 2 4" xfId="38580"/>
    <cellStyle name="SAPBEXHLevel2X 6 3 3" xfId="38581"/>
    <cellStyle name="SAPBEXHLevel2X 6 3 3 2" xfId="38582"/>
    <cellStyle name="SAPBEXHLevel2X 6 3 4" xfId="38583"/>
    <cellStyle name="SAPBEXHLevel2X 6 3 4 2" xfId="38584"/>
    <cellStyle name="SAPBEXHLevel2X 6 3 5" xfId="38585"/>
    <cellStyle name="SAPBEXHLevel2X 6 4" xfId="38586"/>
    <cellStyle name="SAPBEXHLevel2X 6 4 2" xfId="38587"/>
    <cellStyle name="SAPBEXHLevel2X 6 4 2 2" xfId="38588"/>
    <cellStyle name="SAPBEXHLevel2X 6 4 2 2 2" xfId="38589"/>
    <cellStyle name="SAPBEXHLevel2X 6 4 2 3" xfId="38590"/>
    <cellStyle name="SAPBEXHLevel2X 6 4 2 3 2" xfId="38591"/>
    <cellStyle name="SAPBEXHLevel2X 6 4 2 4" xfId="38592"/>
    <cellStyle name="SAPBEXHLevel2X 6 4 3" xfId="38593"/>
    <cellStyle name="SAPBEXHLevel2X 6 4 3 2" xfId="38594"/>
    <cellStyle name="SAPBEXHLevel2X 6 4 4" xfId="38595"/>
    <cellStyle name="SAPBEXHLevel2X 6 4 4 2" xfId="38596"/>
    <cellStyle name="SAPBEXHLevel2X 6 4 5" xfId="38597"/>
    <cellStyle name="SAPBEXHLevel2X 6 5" xfId="38598"/>
    <cellStyle name="SAPBEXHLevel2X 6 5 2" xfId="38599"/>
    <cellStyle name="SAPBEXHLevel2X 6 5 2 2" xfId="38600"/>
    <cellStyle name="SAPBEXHLevel2X 6 5 2 2 2" xfId="38601"/>
    <cellStyle name="SAPBEXHLevel2X 6 5 2 3" xfId="38602"/>
    <cellStyle name="SAPBEXHLevel2X 6 5 2 3 2" xfId="38603"/>
    <cellStyle name="SAPBEXHLevel2X 6 5 2 4" xfId="38604"/>
    <cellStyle name="SAPBEXHLevel2X 6 5 3" xfId="38605"/>
    <cellStyle name="SAPBEXHLevel2X 6 5 3 2" xfId="38606"/>
    <cellStyle name="SAPBEXHLevel2X 6 5 4" xfId="38607"/>
    <cellStyle name="SAPBEXHLevel2X 6 5 4 2" xfId="38608"/>
    <cellStyle name="SAPBEXHLevel2X 6 5 5" xfId="38609"/>
    <cellStyle name="SAPBEXHLevel2X 6 6" xfId="38610"/>
    <cellStyle name="SAPBEXHLevel2X 6 6 2" xfId="38611"/>
    <cellStyle name="SAPBEXHLevel2X 6 6 2 2" xfId="38612"/>
    <cellStyle name="SAPBEXHLevel2X 6 6 2 2 2" xfId="38613"/>
    <cellStyle name="SAPBEXHLevel2X 6 6 2 3" xfId="38614"/>
    <cellStyle name="SAPBEXHLevel2X 6 6 2 3 2" xfId="38615"/>
    <cellStyle name="SAPBEXHLevel2X 6 6 2 4" xfId="38616"/>
    <cellStyle name="SAPBEXHLevel2X 6 6 3" xfId="38617"/>
    <cellStyle name="SAPBEXHLevel2X 6 6 3 2" xfId="38618"/>
    <cellStyle name="SAPBEXHLevel2X 6 6 4" xfId="38619"/>
    <cellStyle name="SAPBEXHLevel2X 6 6 4 2" xfId="38620"/>
    <cellStyle name="SAPBEXHLevel2X 6 6 5" xfId="38621"/>
    <cellStyle name="SAPBEXHLevel2X 6 7" xfId="38622"/>
    <cellStyle name="SAPBEXHLevel2X 6 7 2" xfId="38623"/>
    <cellStyle name="SAPBEXHLevel2X 6 7 2 2" xfId="38624"/>
    <cellStyle name="SAPBEXHLevel2X 6 7 3" xfId="38625"/>
    <cellStyle name="SAPBEXHLevel2X 6 7 3 2" xfId="38626"/>
    <cellStyle name="SAPBEXHLevel2X 6 7 4" xfId="38627"/>
    <cellStyle name="SAPBEXHLevel2X 6 8" xfId="38628"/>
    <cellStyle name="SAPBEXHLevel2X 6 8 2" xfId="38629"/>
    <cellStyle name="SAPBEXHLevel2X 6 9" xfId="38630"/>
    <cellStyle name="SAPBEXHLevel2X 6 9 2" xfId="38631"/>
    <cellStyle name="SAPBEXHLevel2X 7" xfId="38632"/>
    <cellStyle name="SAPBEXHLevel2X 7 2" xfId="38633"/>
    <cellStyle name="SAPBEXHLevel2X 7 2 2" xfId="38634"/>
    <cellStyle name="SAPBEXHLevel2X 7 2 2 2" xfId="38635"/>
    <cellStyle name="SAPBEXHLevel2X 7 2 3" xfId="38636"/>
    <cellStyle name="SAPBEXHLevel2X 7 2 3 2" xfId="38637"/>
    <cellStyle name="SAPBEXHLevel2X 7 2 4" xfId="38638"/>
    <cellStyle name="SAPBEXHLevel2X 7 3" xfId="38639"/>
    <cellStyle name="SAPBEXHLevel2X 7 3 2" xfId="38640"/>
    <cellStyle name="SAPBEXHLevel2X 7 4" xfId="38641"/>
    <cellStyle name="SAPBEXHLevel2X 7 4 2" xfId="38642"/>
    <cellStyle name="SAPBEXHLevel2X 7 5" xfId="38643"/>
    <cellStyle name="SAPBEXHLevel2X 8" xfId="38644"/>
    <cellStyle name="SAPBEXHLevel2X 8 2" xfId="38645"/>
    <cellStyle name="SAPBEXHLevel2X 8 2 2" xfId="38646"/>
    <cellStyle name="SAPBEXHLevel2X 8 2 2 2" xfId="38647"/>
    <cellStyle name="SAPBEXHLevel2X 8 2 3" xfId="38648"/>
    <cellStyle name="SAPBEXHLevel2X 8 2 3 2" xfId="38649"/>
    <cellStyle name="SAPBEXHLevel2X 8 2 4" xfId="38650"/>
    <cellStyle name="SAPBEXHLevel2X 8 3" xfId="38651"/>
    <cellStyle name="SAPBEXHLevel2X 8 3 2" xfId="38652"/>
    <cellStyle name="SAPBEXHLevel2X 8 4" xfId="38653"/>
    <cellStyle name="SAPBEXHLevel2X 8 4 2" xfId="38654"/>
    <cellStyle name="SAPBEXHLevel2X 8 5" xfId="38655"/>
    <cellStyle name="SAPBEXHLevel2X 9" xfId="38656"/>
    <cellStyle name="SAPBEXHLevel2X 9 2" xfId="38657"/>
    <cellStyle name="SAPBEXHLevel2X 9 2 2" xfId="38658"/>
    <cellStyle name="SAPBEXHLevel2X 9 2 2 2" xfId="38659"/>
    <cellStyle name="SAPBEXHLevel2X 9 2 3" xfId="38660"/>
    <cellStyle name="SAPBEXHLevel2X 9 2 3 2" xfId="38661"/>
    <cellStyle name="SAPBEXHLevel2X 9 2 4" xfId="38662"/>
    <cellStyle name="SAPBEXHLevel2X 9 3" xfId="38663"/>
    <cellStyle name="SAPBEXHLevel2X 9 3 2" xfId="38664"/>
    <cellStyle name="SAPBEXHLevel2X 9 4" xfId="38665"/>
    <cellStyle name="SAPBEXHLevel2X 9 4 2" xfId="38666"/>
    <cellStyle name="SAPBEXHLevel2X 9 5" xfId="38667"/>
    <cellStyle name="SAPBEXHLevel2X_FPL Georgia Tax As of October 2010" xfId="901"/>
    <cellStyle name="SAPBEXHLevel3" xfId="902"/>
    <cellStyle name="SAPBEXHLevel3 2" xfId="903"/>
    <cellStyle name="SAPBEXHLevel3 2 2" xfId="38668"/>
    <cellStyle name="SAPBEXHLevel3 3" xfId="904"/>
    <cellStyle name="SAPBEXHLevel3 4" xfId="905"/>
    <cellStyle name="SAPBEXHLevel3 5" xfId="906"/>
    <cellStyle name="SAPBEXHLevel3 6" xfId="907"/>
    <cellStyle name="SAPBEXHLevel3_PowerTax Deferred Activity Recon" xfId="908"/>
    <cellStyle name="SAPBEXHLevel3X" xfId="909"/>
    <cellStyle name="SAPBEXHLevel3X 10" xfId="38669"/>
    <cellStyle name="SAPBEXHLevel3X 10 2" xfId="38670"/>
    <cellStyle name="SAPBEXHLevel3X 10 2 2" xfId="38671"/>
    <cellStyle name="SAPBEXHLevel3X 10 2 2 2" xfId="38672"/>
    <cellStyle name="SAPBEXHLevel3X 10 2 3" xfId="38673"/>
    <cellStyle name="SAPBEXHLevel3X 10 2 3 2" xfId="38674"/>
    <cellStyle name="SAPBEXHLevel3X 10 2 4" xfId="38675"/>
    <cellStyle name="SAPBEXHLevel3X 10 3" xfId="38676"/>
    <cellStyle name="SAPBEXHLevel3X 10 3 2" xfId="38677"/>
    <cellStyle name="SAPBEXHLevel3X 10 4" xfId="38678"/>
    <cellStyle name="SAPBEXHLevel3X 10 4 2" xfId="38679"/>
    <cellStyle name="SAPBEXHLevel3X 10 5" xfId="38680"/>
    <cellStyle name="SAPBEXHLevel3X 11" xfId="38681"/>
    <cellStyle name="SAPBEXHLevel3X 11 2" xfId="38682"/>
    <cellStyle name="SAPBEXHLevel3X 11 2 2" xfId="38683"/>
    <cellStyle name="SAPBEXHLevel3X 11 3" xfId="38684"/>
    <cellStyle name="SAPBEXHLevel3X 11 3 2" xfId="38685"/>
    <cellStyle name="SAPBEXHLevel3X 11 4" xfId="38686"/>
    <cellStyle name="SAPBEXHLevel3X 12" xfId="38687"/>
    <cellStyle name="SAPBEXHLevel3X 12 2" xfId="38688"/>
    <cellStyle name="SAPBEXHLevel3X 12 2 2" xfId="38689"/>
    <cellStyle name="SAPBEXHLevel3X 12 3" xfId="38690"/>
    <cellStyle name="SAPBEXHLevel3X 12 3 2" xfId="38691"/>
    <cellStyle name="SAPBEXHLevel3X 12 4" xfId="38692"/>
    <cellStyle name="SAPBEXHLevel3X 13" xfId="38693"/>
    <cellStyle name="SAPBEXHLevel3X 13 2" xfId="38694"/>
    <cellStyle name="SAPBEXHLevel3X 13 2 2" xfId="38695"/>
    <cellStyle name="SAPBEXHLevel3X 13 3" xfId="38696"/>
    <cellStyle name="SAPBEXHLevel3X 13 3 2" xfId="38697"/>
    <cellStyle name="SAPBEXHLevel3X 13 4" xfId="38698"/>
    <cellStyle name="SAPBEXHLevel3X 14" xfId="38699"/>
    <cellStyle name="SAPBEXHLevel3X 14 2" xfId="38700"/>
    <cellStyle name="SAPBEXHLevel3X 14 2 2" xfId="38701"/>
    <cellStyle name="SAPBEXHLevel3X 14 3" xfId="38702"/>
    <cellStyle name="SAPBEXHLevel3X 14 3 2" xfId="38703"/>
    <cellStyle name="SAPBEXHLevel3X 14 4" xfId="38704"/>
    <cellStyle name="SAPBEXHLevel3X 15" xfId="38705"/>
    <cellStyle name="SAPBEXHLevel3X 15 2" xfId="38706"/>
    <cellStyle name="SAPBEXHLevel3X 15 2 2" xfId="38707"/>
    <cellStyle name="SAPBEXHLevel3X 15 3" xfId="38708"/>
    <cellStyle name="SAPBEXHLevel3X 15 3 2" xfId="38709"/>
    <cellStyle name="SAPBEXHLevel3X 15 4" xfId="38710"/>
    <cellStyle name="SAPBEXHLevel3X 16" xfId="38711"/>
    <cellStyle name="SAPBEXHLevel3X 16 2" xfId="38712"/>
    <cellStyle name="SAPBEXHLevel3X 16 2 2" xfId="38713"/>
    <cellStyle name="SAPBEXHLevel3X 16 3" xfId="38714"/>
    <cellStyle name="SAPBEXHLevel3X 17" xfId="38715"/>
    <cellStyle name="SAPBEXHLevel3X 17 2" xfId="38716"/>
    <cellStyle name="SAPBEXHLevel3X 17 2 2" xfId="38717"/>
    <cellStyle name="SAPBEXHLevel3X 17 3" xfId="38718"/>
    <cellStyle name="SAPBEXHLevel3X 18" xfId="38719"/>
    <cellStyle name="SAPBEXHLevel3X 18 2" xfId="38720"/>
    <cellStyle name="SAPBEXHLevel3X 18 2 2" xfId="38721"/>
    <cellStyle name="SAPBEXHLevel3X 18 3" xfId="38722"/>
    <cellStyle name="SAPBEXHLevel3X 19" xfId="38723"/>
    <cellStyle name="SAPBEXHLevel3X 19 2" xfId="38724"/>
    <cellStyle name="SAPBEXHLevel3X 2" xfId="910"/>
    <cellStyle name="SAPBEXHLevel3X 2 10" xfId="38725"/>
    <cellStyle name="SAPBEXHLevel3X 2 10 2" xfId="38726"/>
    <cellStyle name="SAPBEXHLevel3X 2 10 2 2" xfId="38727"/>
    <cellStyle name="SAPBEXHLevel3X 2 10 3" xfId="38728"/>
    <cellStyle name="SAPBEXHLevel3X 2 10 3 2" xfId="38729"/>
    <cellStyle name="SAPBEXHLevel3X 2 10 4" xfId="38730"/>
    <cellStyle name="SAPBEXHLevel3X 2 11" xfId="38731"/>
    <cellStyle name="SAPBEXHLevel3X 2 11 2" xfId="38732"/>
    <cellStyle name="SAPBEXHLevel3X 2 11 2 2" xfId="38733"/>
    <cellStyle name="SAPBEXHLevel3X 2 11 3" xfId="38734"/>
    <cellStyle name="SAPBEXHLevel3X 2 11 3 2" xfId="38735"/>
    <cellStyle name="SAPBEXHLevel3X 2 11 4" xfId="38736"/>
    <cellStyle name="SAPBEXHLevel3X 2 12" xfId="38737"/>
    <cellStyle name="SAPBEXHLevel3X 2 12 2" xfId="38738"/>
    <cellStyle name="SAPBEXHLevel3X 2 12 2 2" xfId="38739"/>
    <cellStyle name="SAPBEXHLevel3X 2 12 3" xfId="38740"/>
    <cellStyle name="SAPBEXHLevel3X 2 12 3 2" xfId="38741"/>
    <cellStyle name="SAPBEXHLevel3X 2 12 4" xfId="38742"/>
    <cellStyle name="SAPBEXHLevel3X 2 13" xfId="38743"/>
    <cellStyle name="SAPBEXHLevel3X 2 13 2" xfId="38744"/>
    <cellStyle name="SAPBEXHLevel3X 2 13 2 2" xfId="38745"/>
    <cellStyle name="SAPBEXHLevel3X 2 13 3" xfId="38746"/>
    <cellStyle name="SAPBEXHLevel3X 2 13 3 2" xfId="38747"/>
    <cellStyle name="SAPBEXHLevel3X 2 13 4" xfId="38748"/>
    <cellStyle name="SAPBEXHLevel3X 2 14" xfId="38749"/>
    <cellStyle name="SAPBEXHLevel3X 2 14 2" xfId="38750"/>
    <cellStyle name="SAPBEXHLevel3X 2 14 2 2" xfId="38751"/>
    <cellStyle name="SAPBEXHLevel3X 2 14 3" xfId="38752"/>
    <cellStyle name="SAPBEXHLevel3X 2 14 3 2" xfId="38753"/>
    <cellStyle name="SAPBEXHLevel3X 2 14 4" xfId="38754"/>
    <cellStyle name="SAPBEXHLevel3X 2 15" xfId="38755"/>
    <cellStyle name="SAPBEXHLevel3X 2 15 2" xfId="38756"/>
    <cellStyle name="SAPBEXHLevel3X 2 15 2 2" xfId="38757"/>
    <cellStyle name="SAPBEXHLevel3X 2 15 3" xfId="38758"/>
    <cellStyle name="SAPBEXHLevel3X 2 16" xfId="38759"/>
    <cellStyle name="SAPBEXHLevel3X 2 16 2" xfId="38760"/>
    <cellStyle name="SAPBEXHLevel3X 2 16 2 2" xfId="38761"/>
    <cellStyle name="SAPBEXHLevel3X 2 16 3" xfId="38762"/>
    <cellStyle name="SAPBEXHLevel3X 2 17" xfId="38763"/>
    <cellStyle name="SAPBEXHLevel3X 2 17 2" xfId="38764"/>
    <cellStyle name="SAPBEXHLevel3X 2 17 2 2" xfId="38765"/>
    <cellStyle name="SAPBEXHLevel3X 2 17 3" xfId="38766"/>
    <cellStyle name="SAPBEXHLevel3X 2 18" xfId="38767"/>
    <cellStyle name="SAPBEXHLevel3X 2 18 2" xfId="38768"/>
    <cellStyle name="SAPBEXHLevel3X 2 19" xfId="38769"/>
    <cellStyle name="SAPBEXHLevel3X 2 19 2" xfId="38770"/>
    <cellStyle name="SAPBEXHLevel3X 2 2" xfId="38771"/>
    <cellStyle name="SAPBEXHLevel3X 2 2 10" xfId="38772"/>
    <cellStyle name="SAPBEXHLevel3X 2 2 10 2" xfId="38773"/>
    <cellStyle name="SAPBEXHLevel3X 2 2 10 2 2" xfId="38774"/>
    <cellStyle name="SAPBEXHLevel3X 2 2 10 3" xfId="38775"/>
    <cellStyle name="SAPBEXHLevel3X 2 2 10 3 2" xfId="38776"/>
    <cellStyle name="SAPBEXHLevel3X 2 2 10 4" xfId="38777"/>
    <cellStyle name="SAPBEXHLevel3X 2 2 11" xfId="38778"/>
    <cellStyle name="SAPBEXHLevel3X 2 2 11 2" xfId="38779"/>
    <cellStyle name="SAPBEXHLevel3X 2 2 12" xfId="38780"/>
    <cellStyle name="SAPBEXHLevel3X 2 2 12 2" xfId="38781"/>
    <cellStyle name="SAPBEXHLevel3X 2 2 13" xfId="38782"/>
    <cellStyle name="SAPBEXHLevel3X 2 2 2" xfId="38783"/>
    <cellStyle name="SAPBEXHLevel3X 2 2 2 10" xfId="38784"/>
    <cellStyle name="SAPBEXHLevel3X 2 2 2 2" xfId="38785"/>
    <cellStyle name="SAPBEXHLevel3X 2 2 2 2 2" xfId="38786"/>
    <cellStyle name="SAPBEXHLevel3X 2 2 2 2 2 2" xfId="38787"/>
    <cellStyle name="SAPBEXHLevel3X 2 2 2 2 2 2 2" xfId="38788"/>
    <cellStyle name="SAPBEXHLevel3X 2 2 2 2 2 3" xfId="38789"/>
    <cellStyle name="SAPBEXHLevel3X 2 2 2 2 2 3 2" xfId="38790"/>
    <cellStyle name="SAPBEXHLevel3X 2 2 2 2 2 4" xfId="38791"/>
    <cellStyle name="SAPBEXHLevel3X 2 2 2 2 3" xfId="38792"/>
    <cellStyle name="SAPBEXHLevel3X 2 2 2 2 3 2" xfId="38793"/>
    <cellStyle name="SAPBEXHLevel3X 2 2 2 2 4" xfId="38794"/>
    <cellStyle name="SAPBEXHLevel3X 2 2 2 2 4 2" xfId="38795"/>
    <cellStyle name="SAPBEXHLevel3X 2 2 2 2 5" xfId="38796"/>
    <cellStyle name="SAPBEXHLevel3X 2 2 2 3" xfId="38797"/>
    <cellStyle name="SAPBEXHLevel3X 2 2 2 3 2" xfId="38798"/>
    <cellStyle name="SAPBEXHLevel3X 2 2 2 3 2 2" xfId="38799"/>
    <cellStyle name="SAPBEXHLevel3X 2 2 2 3 2 2 2" xfId="38800"/>
    <cellStyle name="SAPBEXHLevel3X 2 2 2 3 2 3" xfId="38801"/>
    <cellStyle name="SAPBEXHLevel3X 2 2 2 3 2 3 2" xfId="38802"/>
    <cellStyle name="SAPBEXHLevel3X 2 2 2 3 2 4" xfId="38803"/>
    <cellStyle name="SAPBEXHLevel3X 2 2 2 3 3" xfId="38804"/>
    <cellStyle name="SAPBEXHLevel3X 2 2 2 3 3 2" xfId="38805"/>
    <cellStyle name="SAPBEXHLevel3X 2 2 2 3 4" xfId="38806"/>
    <cellStyle name="SAPBEXHLevel3X 2 2 2 3 4 2" xfId="38807"/>
    <cellStyle name="SAPBEXHLevel3X 2 2 2 3 5" xfId="38808"/>
    <cellStyle name="SAPBEXHLevel3X 2 2 2 4" xfId="38809"/>
    <cellStyle name="SAPBEXHLevel3X 2 2 2 4 2" xfId="38810"/>
    <cellStyle name="SAPBEXHLevel3X 2 2 2 4 2 2" xfId="38811"/>
    <cellStyle name="SAPBEXHLevel3X 2 2 2 4 2 2 2" xfId="38812"/>
    <cellStyle name="SAPBEXHLevel3X 2 2 2 4 2 3" xfId="38813"/>
    <cellStyle name="SAPBEXHLevel3X 2 2 2 4 2 3 2" xfId="38814"/>
    <cellStyle name="SAPBEXHLevel3X 2 2 2 4 2 4" xfId="38815"/>
    <cellStyle name="SAPBEXHLevel3X 2 2 2 4 3" xfId="38816"/>
    <cellStyle name="SAPBEXHLevel3X 2 2 2 4 3 2" xfId="38817"/>
    <cellStyle name="SAPBEXHLevel3X 2 2 2 4 4" xfId="38818"/>
    <cellStyle name="SAPBEXHLevel3X 2 2 2 4 4 2" xfId="38819"/>
    <cellStyle name="SAPBEXHLevel3X 2 2 2 4 5" xfId="38820"/>
    <cellStyle name="SAPBEXHLevel3X 2 2 2 5" xfId="38821"/>
    <cellStyle name="SAPBEXHLevel3X 2 2 2 5 2" xfId="38822"/>
    <cellStyle name="SAPBEXHLevel3X 2 2 2 5 2 2" xfId="38823"/>
    <cellStyle name="SAPBEXHLevel3X 2 2 2 5 2 2 2" xfId="38824"/>
    <cellStyle name="SAPBEXHLevel3X 2 2 2 5 2 3" xfId="38825"/>
    <cellStyle name="SAPBEXHLevel3X 2 2 2 5 2 3 2" xfId="38826"/>
    <cellStyle name="SAPBEXHLevel3X 2 2 2 5 2 4" xfId="38827"/>
    <cellStyle name="SAPBEXHLevel3X 2 2 2 5 3" xfId="38828"/>
    <cellStyle name="SAPBEXHLevel3X 2 2 2 5 3 2" xfId="38829"/>
    <cellStyle name="SAPBEXHLevel3X 2 2 2 5 4" xfId="38830"/>
    <cellStyle name="SAPBEXHLevel3X 2 2 2 5 4 2" xfId="38831"/>
    <cellStyle name="SAPBEXHLevel3X 2 2 2 5 5" xfId="38832"/>
    <cellStyle name="SAPBEXHLevel3X 2 2 2 6" xfId="38833"/>
    <cellStyle name="SAPBEXHLevel3X 2 2 2 6 2" xfId="38834"/>
    <cellStyle name="SAPBEXHLevel3X 2 2 2 6 2 2" xfId="38835"/>
    <cellStyle name="SAPBEXHLevel3X 2 2 2 6 2 2 2" xfId="38836"/>
    <cellStyle name="SAPBEXHLevel3X 2 2 2 6 2 3" xfId="38837"/>
    <cellStyle name="SAPBEXHLevel3X 2 2 2 6 2 3 2" xfId="38838"/>
    <cellStyle name="SAPBEXHLevel3X 2 2 2 6 2 4" xfId="38839"/>
    <cellStyle name="SAPBEXHLevel3X 2 2 2 6 3" xfId="38840"/>
    <cellStyle name="SAPBEXHLevel3X 2 2 2 6 3 2" xfId="38841"/>
    <cellStyle name="SAPBEXHLevel3X 2 2 2 6 4" xfId="38842"/>
    <cellStyle name="SAPBEXHLevel3X 2 2 2 6 4 2" xfId="38843"/>
    <cellStyle name="SAPBEXHLevel3X 2 2 2 6 5" xfId="38844"/>
    <cellStyle name="SAPBEXHLevel3X 2 2 2 7" xfId="38845"/>
    <cellStyle name="SAPBEXHLevel3X 2 2 2 7 2" xfId="38846"/>
    <cellStyle name="SAPBEXHLevel3X 2 2 2 7 2 2" xfId="38847"/>
    <cellStyle name="SAPBEXHLevel3X 2 2 2 7 3" xfId="38848"/>
    <cellStyle name="SAPBEXHLevel3X 2 2 2 7 3 2" xfId="38849"/>
    <cellStyle name="SAPBEXHLevel3X 2 2 2 7 4" xfId="38850"/>
    <cellStyle name="SAPBEXHLevel3X 2 2 2 8" xfId="38851"/>
    <cellStyle name="SAPBEXHLevel3X 2 2 2 8 2" xfId="38852"/>
    <cellStyle name="SAPBEXHLevel3X 2 2 2 9" xfId="38853"/>
    <cellStyle name="SAPBEXHLevel3X 2 2 2 9 2" xfId="38854"/>
    <cellStyle name="SAPBEXHLevel3X 2 2 3" xfId="38855"/>
    <cellStyle name="SAPBEXHLevel3X 2 2 3 10" xfId="38856"/>
    <cellStyle name="SAPBEXHLevel3X 2 2 3 2" xfId="38857"/>
    <cellStyle name="SAPBEXHLevel3X 2 2 3 2 2" xfId="38858"/>
    <cellStyle name="SAPBEXHLevel3X 2 2 3 2 2 2" xfId="38859"/>
    <cellStyle name="SAPBEXHLevel3X 2 2 3 2 2 2 2" xfId="38860"/>
    <cellStyle name="SAPBEXHLevel3X 2 2 3 2 2 3" xfId="38861"/>
    <cellStyle name="SAPBEXHLevel3X 2 2 3 2 2 3 2" xfId="38862"/>
    <cellStyle name="SAPBEXHLevel3X 2 2 3 2 2 4" xfId="38863"/>
    <cellStyle name="SAPBEXHLevel3X 2 2 3 2 3" xfId="38864"/>
    <cellStyle name="SAPBEXHLevel3X 2 2 3 2 3 2" xfId="38865"/>
    <cellStyle name="SAPBEXHLevel3X 2 2 3 2 4" xfId="38866"/>
    <cellStyle name="SAPBEXHLevel3X 2 2 3 2 4 2" xfId="38867"/>
    <cellStyle name="SAPBEXHLevel3X 2 2 3 2 5" xfId="38868"/>
    <cellStyle name="SAPBEXHLevel3X 2 2 3 3" xfId="38869"/>
    <cellStyle name="SAPBEXHLevel3X 2 2 3 3 2" xfId="38870"/>
    <cellStyle name="SAPBEXHLevel3X 2 2 3 3 2 2" xfId="38871"/>
    <cellStyle name="SAPBEXHLevel3X 2 2 3 3 2 2 2" xfId="38872"/>
    <cellStyle name="SAPBEXHLevel3X 2 2 3 3 2 3" xfId="38873"/>
    <cellStyle name="SAPBEXHLevel3X 2 2 3 3 2 3 2" xfId="38874"/>
    <cellStyle name="SAPBEXHLevel3X 2 2 3 3 2 4" xfId="38875"/>
    <cellStyle name="SAPBEXHLevel3X 2 2 3 3 3" xfId="38876"/>
    <cellStyle name="SAPBEXHLevel3X 2 2 3 3 3 2" xfId="38877"/>
    <cellStyle name="SAPBEXHLevel3X 2 2 3 3 4" xfId="38878"/>
    <cellStyle name="SAPBEXHLevel3X 2 2 3 3 4 2" xfId="38879"/>
    <cellStyle name="SAPBEXHLevel3X 2 2 3 3 5" xfId="38880"/>
    <cellStyle name="SAPBEXHLevel3X 2 2 3 4" xfId="38881"/>
    <cellStyle name="SAPBEXHLevel3X 2 2 3 4 2" xfId="38882"/>
    <cellStyle name="SAPBEXHLevel3X 2 2 3 4 2 2" xfId="38883"/>
    <cellStyle name="SAPBEXHLevel3X 2 2 3 4 2 2 2" xfId="38884"/>
    <cellStyle name="SAPBEXHLevel3X 2 2 3 4 2 3" xfId="38885"/>
    <cellStyle name="SAPBEXHLevel3X 2 2 3 4 2 3 2" xfId="38886"/>
    <cellStyle name="SAPBEXHLevel3X 2 2 3 4 2 4" xfId="38887"/>
    <cellStyle name="SAPBEXHLevel3X 2 2 3 4 3" xfId="38888"/>
    <cellStyle name="SAPBEXHLevel3X 2 2 3 4 3 2" xfId="38889"/>
    <cellStyle name="SAPBEXHLevel3X 2 2 3 4 4" xfId="38890"/>
    <cellStyle name="SAPBEXHLevel3X 2 2 3 4 4 2" xfId="38891"/>
    <cellStyle name="SAPBEXHLevel3X 2 2 3 4 5" xfId="38892"/>
    <cellStyle name="SAPBEXHLevel3X 2 2 3 5" xfId="38893"/>
    <cellStyle name="SAPBEXHLevel3X 2 2 3 5 2" xfId="38894"/>
    <cellStyle name="SAPBEXHLevel3X 2 2 3 5 2 2" xfId="38895"/>
    <cellStyle name="SAPBEXHLevel3X 2 2 3 5 2 2 2" xfId="38896"/>
    <cellStyle name="SAPBEXHLevel3X 2 2 3 5 2 3" xfId="38897"/>
    <cellStyle name="SAPBEXHLevel3X 2 2 3 5 2 3 2" xfId="38898"/>
    <cellStyle name="SAPBEXHLevel3X 2 2 3 5 2 4" xfId="38899"/>
    <cellStyle name="SAPBEXHLevel3X 2 2 3 5 3" xfId="38900"/>
    <cellStyle name="SAPBEXHLevel3X 2 2 3 5 3 2" xfId="38901"/>
    <cellStyle name="SAPBEXHLevel3X 2 2 3 5 4" xfId="38902"/>
    <cellStyle name="SAPBEXHLevel3X 2 2 3 5 4 2" xfId="38903"/>
    <cellStyle name="SAPBEXHLevel3X 2 2 3 5 5" xfId="38904"/>
    <cellStyle name="SAPBEXHLevel3X 2 2 3 6" xfId="38905"/>
    <cellStyle name="SAPBEXHLevel3X 2 2 3 6 2" xfId="38906"/>
    <cellStyle name="SAPBEXHLevel3X 2 2 3 6 2 2" xfId="38907"/>
    <cellStyle name="SAPBEXHLevel3X 2 2 3 6 2 2 2" xfId="38908"/>
    <cellStyle name="SAPBEXHLevel3X 2 2 3 6 2 3" xfId="38909"/>
    <cellStyle name="SAPBEXHLevel3X 2 2 3 6 2 3 2" xfId="38910"/>
    <cellStyle name="SAPBEXHLevel3X 2 2 3 6 2 4" xfId="38911"/>
    <cellStyle name="SAPBEXHLevel3X 2 2 3 6 3" xfId="38912"/>
    <cellStyle name="SAPBEXHLevel3X 2 2 3 6 3 2" xfId="38913"/>
    <cellStyle name="SAPBEXHLevel3X 2 2 3 6 4" xfId="38914"/>
    <cellStyle name="SAPBEXHLevel3X 2 2 3 6 4 2" xfId="38915"/>
    <cellStyle name="SAPBEXHLevel3X 2 2 3 6 5" xfId="38916"/>
    <cellStyle name="SAPBEXHLevel3X 2 2 3 7" xfId="38917"/>
    <cellStyle name="SAPBEXHLevel3X 2 2 3 7 2" xfId="38918"/>
    <cellStyle name="SAPBEXHLevel3X 2 2 3 7 2 2" xfId="38919"/>
    <cellStyle name="SAPBEXHLevel3X 2 2 3 7 3" xfId="38920"/>
    <cellStyle name="SAPBEXHLevel3X 2 2 3 7 3 2" xfId="38921"/>
    <cellStyle name="SAPBEXHLevel3X 2 2 3 7 4" xfId="38922"/>
    <cellStyle name="SAPBEXHLevel3X 2 2 3 8" xfId="38923"/>
    <cellStyle name="SAPBEXHLevel3X 2 2 3 8 2" xfId="38924"/>
    <cellStyle name="SAPBEXHLevel3X 2 2 3 9" xfId="38925"/>
    <cellStyle name="SAPBEXHLevel3X 2 2 3 9 2" xfId="38926"/>
    <cellStyle name="SAPBEXHLevel3X 2 2 4" xfId="38927"/>
    <cellStyle name="SAPBEXHLevel3X 2 2 4 10" xfId="38928"/>
    <cellStyle name="SAPBEXHLevel3X 2 2 4 2" xfId="38929"/>
    <cellStyle name="SAPBEXHLevel3X 2 2 4 2 2" xfId="38930"/>
    <cellStyle name="SAPBEXHLevel3X 2 2 4 2 2 2" xfId="38931"/>
    <cellStyle name="SAPBEXHLevel3X 2 2 4 2 2 2 2" xfId="38932"/>
    <cellStyle name="SAPBEXHLevel3X 2 2 4 2 2 3" xfId="38933"/>
    <cellStyle name="SAPBEXHLevel3X 2 2 4 2 2 3 2" xfId="38934"/>
    <cellStyle name="SAPBEXHLevel3X 2 2 4 2 2 4" xfId="38935"/>
    <cellStyle name="SAPBEXHLevel3X 2 2 4 2 3" xfId="38936"/>
    <cellStyle name="SAPBEXHLevel3X 2 2 4 2 3 2" xfId="38937"/>
    <cellStyle name="SAPBEXHLevel3X 2 2 4 2 4" xfId="38938"/>
    <cellStyle name="SAPBEXHLevel3X 2 2 4 2 4 2" xfId="38939"/>
    <cellStyle name="SAPBEXHLevel3X 2 2 4 2 5" xfId="38940"/>
    <cellStyle name="SAPBEXHLevel3X 2 2 4 3" xfId="38941"/>
    <cellStyle name="SAPBEXHLevel3X 2 2 4 3 2" xfId="38942"/>
    <cellStyle name="SAPBEXHLevel3X 2 2 4 3 2 2" xfId="38943"/>
    <cellStyle name="SAPBEXHLevel3X 2 2 4 3 2 2 2" xfId="38944"/>
    <cellStyle name="SAPBEXHLevel3X 2 2 4 3 2 3" xfId="38945"/>
    <cellStyle name="SAPBEXHLevel3X 2 2 4 3 2 3 2" xfId="38946"/>
    <cellStyle name="SAPBEXHLevel3X 2 2 4 3 2 4" xfId="38947"/>
    <cellStyle name="SAPBEXHLevel3X 2 2 4 3 3" xfId="38948"/>
    <cellStyle name="SAPBEXHLevel3X 2 2 4 3 3 2" xfId="38949"/>
    <cellStyle name="SAPBEXHLevel3X 2 2 4 3 4" xfId="38950"/>
    <cellStyle name="SAPBEXHLevel3X 2 2 4 3 4 2" xfId="38951"/>
    <cellStyle name="SAPBEXHLevel3X 2 2 4 3 5" xfId="38952"/>
    <cellStyle name="SAPBEXHLevel3X 2 2 4 4" xfId="38953"/>
    <cellStyle name="SAPBEXHLevel3X 2 2 4 4 2" xfId="38954"/>
    <cellStyle name="SAPBEXHLevel3X 2 2 4 4 2 2" xfId="38955"/>
    <cellStyle name="SAPBEXHLevel3X 2 2 4 4 2 2 2" xfId="38956"/>
    <cellStyle name="SAPBEXHLevel3X 2 2 4 4 2 3" xfId="38957"/>
    <cellStyle name="SAPBEXHLevel3X 2 2 4 4 2 3 2" xfId="38958"/>
    <cellStyle name="SAPBEXHLevel3X 2 2 4 4 2 4" xfId="38959"/>
    <cellStyle name="SAPBEXHLevel3X 2 2 4 4 3" xfId="38960"/>
    <cellStyle name="SAPBEXHLevel3X 2 2 4 4 3 2" xfId="38961"/>
    <cellStyle name="SAPBEXHLevel3X 2 2 4 4 4" xfId="38962"/>
    <cellStyle name="SAPBEXHLevel3X 2 2 4 4 4 2" xfId="38963"/>
    <cellStyle name="SAPBEXHLevel3X 2 2 4 4 5" xfId="38964"/>
    <cellStyle name="SAPBEXHLevel3X 2 2 4 5" xfId="38965"/>
    <cellStyle name="SAPBEXHLevel3X 2 2 4 5 2" xfId="38966"/>
    <cellStyle name="SAPBEXHLevel3X 2 2 4 5 2 2" xfId="38967"/>
    <cellStyle name="SAPBEXHLevel3X 2 2 4 5 2 2 2" xfId="38968"/>
    <cellStyle name="SAPBEXHLevel3X 2 2 4 5 2 3" xfId="38969"/>
    <cellStyle name="SAPBEXHLevel3X 2 2 4 5 2 3 2" xfId="38970"/>
    <cellStyle name="SAPBEXHLevel3X 2 2 4 5 2 4" xfId="38971"/>
    <cellStyle name="SAPBEXHLevel3X 2 2 4 5 3" xfId="38972"/>
    <cellStyle name="SAPBEXHLevel3X 2 2 4 5 3 2" xfId="38973"/>
    <cellStyle name="SAPBEXHLevel3X 2 2 4 5 4" xfId="38974"/>
    <cellStyle name="SAPBEXHLevel3X 2 2 4 5 4 2" xfId="38975"/>
    <cellStyle name="SAPBEXHLevel3X 2 2 4 5 5" xfId="38976"/>
    <cellStyle name="SAPBEXHLevel3X 2 2 4 6" xfId="38977"/>
    <cellStyle name="SAPBEXHLevel3X 2 2 4 6 2" xfId="38978"/>
    <cellStyle name="SAPBEXHLevel3X 2 2 4 6 2 2" xfId="38979"/>
    <cellStyle name="SAPBEXHLevel3X 2 2 4 6 2 2 2" xfId="38980"/>
    <cellStyle name="SAPBEXHLevel3X 2 2 4 6 2 3" xfId="38981"/>
    <cellStyle name="SAPBEXHLevel3X 2 2 4 6 2 3 2" xfId="38982"/>
    <cellStyle name="SAPBEXHLevel3X 2 2 4 6 2 4" xfId="38983"/>
    <cellStyle name="SAPBEXHLevel3X 2 2 4 6 3" xfId="38984"/>
    <cellStyle name="SAPBEXHLevel3X 2 2 4 6 3 2" xfId="38985"/>
    <cellStyle name="SAPBEXHLevel3X 2 2 4 6 4" xfId="38986"/>
    <cellStyle name="SAPBEXHLevel3X 2 2 4 6 4 2" xfId="38987"/>
    <cellStyle name="SAPBEXHLevel3X 2 2 4 6 5" xfId="38988"/>
    <cellStyle name="SAPBEXHLevel3X 2 2 4 7" xfId="38989"/>
    <cellStyle name="SAPBEXHLevel3X 2 2 4 7 2" xfId="38990"/>
    <cellStyle name="SAPBEXHLevel3X 2 2 4 7 2 2" xfId="38991"/>
    <cellStyle name="SAPBEXHLevel3X 2 2 4 7 3" xfId="38992"/>
    <cellStyle name="SAPBEXHLevel3X 2 2 4 7 3 2" xfId="38993"/>
    <cellStyle name="SAPBEXHLevel3X 2 2 4 7 4" xfId="38994"/>
    <cellStyle name="SAPBEXHLevel3X 2 2 4 8" xfId="38995"/>
    <cellStyle name="SAPBEXHLevel3X 2 2 4 8 2" xfId="38996"/>
    <cellStyle name="SAPBEXHLevel3X 2 2 4 9" xfId="38997"/>
    <cellStyle name="SAPBEXHLevel3X 2 2 4 9 2" xfId="38998"/>
    <cellStyle name="SAPBEXHLevel3X 2 2 5" xfId="38999"/>
    <cellStyle name="SAPBEXHLevel3X 2 2 5 2" xfId="39000"/>
    <cellStyle name="SAPBEXHLevel3X 2 2 5 2 2" xfId="39001"/>
    <cellStyle name="SAPBEXHLevel3X 2 2 5 2 2 2" xfId="39002"/>
    <cellStyle name="SAPBEXHLevel3X 2 2 5 2 3" xfId="39003"/>
    <cellStyle name="SAPBEXHLevel3X 2 2 5 2 3 2" xfId="39004"/>
    <cellStyle name="SAPBEXHLevel3X 2 2 5 2 4" xfId="39005"/>
    <cellStyle name="SAPBEXHLevel3X 2 2 5 3" xfId="39006"/>
    <cellStyle name="SAPBEXHLevel3X 2 2 5 3 2" xfId="39007"/>
    <cellStyle name="SAPBEXHLevel3X 2 2 5 4" xfId="39008"/>
    <cellStyle name="SAPBEXHLevel3X 2 2 5 4 2" xfId="39009"/>
    <cellStyle name="SAPBEXHLevel3X 2 2 5 5" xfId="39010"/>
    <cellStyle name="SAPBEXHLevel3X 2 2 6" xfId="39011"/>
    <cellStyle name="SAPBEXHLevel3X 2 2 6 2" xfId="39012"/>
    <cellStyle name="SAPBEXHLevel3X 2 2 6 2 2" xfId="39013"/>
    <cellStyle name="SAPBEXHLevel3X 2 2 6 2 2 2" xfId="39014"/>
    <cellStyle name="SAPBEXHLevel3X 2 2 6 2 3" xfId="39015"/>
    <cellStyle name="SAPBEXHLevel3X 2 2 6 2 3 2" xfId="39016"/>
    <cellStyle name="SAPBEXHLevel3X 2 2 6 2 4" xfId="39017"/>
    <cellStyle name="SAPBEXHLevel3X 2 2 6 3" xfId="39018"/>
    <cellStyle name="SAPBEXHLevel3X 2 2 6 3 2" xfId="39019"/>
    <cellStyle name="SAPBEXHLevel3X 2 2 6 4" xfId="39020"/>
    <cellStyle name="SAPBEXHLevel3X 2 2 6 4 2" xfId="39021"/>
    <cellStyle name="SAPBEXHLevel3X 2 2 6 5" xfId="39022"/>
    <cellStyle name="SAPBEXHLevel3X 2 2 7" xfId="39023"/>
    <cellStyle name="SAPBEXHLevel3X 2 2 7 2" xfId="39024"/>
    <cellStyle name="SAPBEXHLevel3X 2 2 7 2 2" xfId="39025"/>
    <cellStyle name="SAPBEXHLevel3X 2 2 7 2 2 2" xfId="39026"/>
    <cellStyle name="SAPBEXHLevel3X 2 2 7 2 3" xfId="39027"/>
    <cellStyle name="SAPBEXHLevel3X 2 2 7 2 3 2" xfId="39028"/>
    <cellStyle name="SAPBEXHLevel3X 2 2 7 2 4" xfId="39029"/>
    <cellStyle name="SAPBEXHLevel3X 2 2 7 3" xfId="39030"/>
    <cellStyle name="SAPBEXHLevel3X 2 2 7 3 2" xfId="39031"/>
    <cellStyle name="SAPBEXHLevel3X 2 2 7 4" xfId="39032"/>
    <cellStyle name="SAPBEXHLevel3X 2 2 7 4 2" xfId="39033"/>
    <cellStyle name="SAPBEXHLevel3X 2 2 7 5" xfId="39034"/>
    <cellStyle name="SAPBEXHLevel3X 2 2 8" xfId="39035"/>
    <cellStyle name="SAPBEXHLevel3X 2 2 8 2" xfId="39036"/>
    <cellStyle name="SAPBEXHLevel3X 2 2 8 2 2" xfId="39037"/>
    <cellStyle name="SAPBEXHLevel3X 2 2 8 2 2 2" xfId="39038"/>
    <cellStyle name="SAPBEXHLevel3X 2 2 8 2 3" xfId="39039"/>
    <cellStyle name="SAPBEXHLevel3X 2 2 8 2 3 2" xfId="39040"/>
    <cellStyle name="SAPBEXHLevel3X 2 2 8 2 4" xfId="39041"/>
    <cellStyle name="SAPBEXHLevel3X 2 2 8 3" xfId="39042"/>
    <cellStyle name="SAPBEXHLevel3X 2 2 8 3 2" xfId="39043"/>
    <cellStyle name="SAPBEXHLevel3X 2 2 8 4" xfId="39044"/>
    <cellStyle name="SAPBEXHLevel3X 2 2 8 4 2" xfId="39045"/>
    <cellStyle name="SAPBEXHLevel3X 2 2 8 5" xfId="39046"/>
    <cellStyle name="SAPBEXHLevel3X 2 2 9" xfId="39047"/>
    <cellStyle name="SAPBEXHLevel3X 2 2 9 2" xfId="39048"/>
    <cellStyle name="SAPBEXHLevel3X 2 2 9 2 2" xfId="39049"/>
    <cellStyle name="SAPBEXHLevel3X 2 2 9 2 2 2" xfId="39050"/>
    <cellStyle name="SAPBEXHLevel3X 2 2 9 2 3" xfId="39051"/>
    <cellStyle name="SAPBEXHLevel3X 2 2 9 2 3 2" xfId="39052"/>
    <cellStyle name="SAPBEXHLevel3X 2 2 9 2 4" xfId="39053"/>
    <cellStyle name="SAPBEXHLevel3X 2 2 9 3" xfId="39054"/>
    <cellStyle name="SAPBEXHLevel3X 2 2 9 3 2" xfId="39055"/>
    <cellStyle name="SAPBEXHLevel3X 2 2 9 4" xfId="39056"/>
    <cellStyle name="SAPBEXHLevel3X 2 2 9 4 2" xfId="39057"/>
    <cellStyle name="SAPBEXHLevel3X 2 2 9 5" xfId="39058"/>
    <cellStyle name="SAPBEXHLevel3X 2 20" xfId="39059"/>
    <cellStyle name="SAPBEXHLevel3X 2 20 2" xfId="39060"/>
    <cellStyle name="SAPBEXHLevel3X 2 21" xfId="39061"/>
    <cellStyle name="SAPBEXHLevel3X 2 3" xfId="39062"/>
    <cellStyle name="SAPBEXHLevel3X 2 3 10" xfId="39063"/>
    <cellStyle name="SAPBEXHLevel3X 2 3 2" xfId="39064"/>
    <cellStyle name="SAPBEXHLevel3X 2 3 2 2" xfId="39065"/>
    <cellStyle name="SAPBEXHLevel3X 2 3 2 2 2" xfId="39066"/>
    <cellStyle name="SAPBEXHLevel3X 2 3 2 2 2 2" xfId="39067"/>
    <cellStyle name="SAPBEXHLevel3X 2 3 2 2 3" xfId="39068"/>
    <cellStyle name="SAPBEXHLevel3X 2 3 2 2 3 2" xfId="39069"/>
    <cellStyle name="SAPBEXHLevel3X 2 3 2 2 4" xfId="39070"/>
    <cellStyle name="SAPBEXHLevel3X 2 3 2 3" xfId="39071"/>
    <cellStyle name="SAPBEXHLevel3X 2 3 2 3 2" xfId="39072"/>
    <cellStyle name="SAPBEXHLevel3X 2 3 2 4" xfId="39073"/>
    <cellStyle name="SAPBEXHLevel3X 2 3 2 4 2" xfId="39074"/>
    <cellStyle name="SAPBEXHLevel3X 2 3 2 5" xfId="39075"/>
    <cellStyle name="SAPBEXHLevel3X 2 3 3" xfId="39076"/>
    <cellStyle name="SAPBEXHLevel3X 2 3 3 2" xfId="39077"/>
    <cellStyle name="SAPBEXHLevel3X 2 3 3 2 2" xfId="39078"/>
    <cellStyle name="SAPBEXHLevel3X 2 3 3 2 2 2" xfId="39079"/>
    <cellStyle name="SAPBEXHLevel3X 2 3 3 2 3" xfId="39080"/>
    <cellStyle name="SAPBEXHLevel3X 2 3 3 2 3 2" xfId="39081"/>
    <cellStyle name="SAPBEXHLevel3X 2 3 3 2 4" xfId="39082"/>
    <cellStyle name="SAPBEXHLevel3X 2 3 3 3" xfId="39083"/>
    <cellStyle name="SAPBEXHLevel3X 2 3 3 3 2" xfId="39084"/>
    <cellStyle name="SAPBEXHLevel3X 2 3 3 4" xfId="39085"/>
    <cellStyle name="SAPBEXHLevel3X 2 3 3 4 2" xfId="39086"/>
    <cellStyle name="SAPBEXHLevel3X 2 3 3 5" xfId="39087"/>
    <cellStyle name="SAPBEXHLevel3X 2 3 4" xfId="39088"/>
    <cellStyle name="SAPBEXHLevel3X 2 3 4 2" xfId="39089"/>
    <cellStyle name="SAPBEXHLevel3X 2 3 4 2 2" xfId="39090"/>
    <cellStyle name="SAPBEXHLevel3X 2 3 4 2 2 2" xfId="39091"/>
    <cellStyle name="SAPBEXHLevel3X 2 3 4 2 3" xfId="39092"/>
    <cellStyle name="SAPBEXHLevel3X 2 3 4 2 3 2" xfId="39093"/>
    <cellStyle name="SAPBEXHLevel3X 2 3 4 2 4" xfId="39094"/>
    <cellStyle name="SAPBEXHLevel3X 2 3 4 3" xfId="39095"/>
    <cellStyle name="SAPBEXHLevel3X 2 3 4 3 2" xfId="39096"/>
    <cellStyle name="SAPBEXHLevel3X 2 3 4 4" xfId="39097"/>
    <cellStyle name="SAPBEXHLevel3X 2 3 4 4 2" xfId="39098"/>
    <cellStyle name="SAPBEXHLevel3X 2 3 4 5" xfId="39099"/>
    <cellStyle name="SAPBEXHLevel3X 2 3 5" xfId="39100"/>
    <cellStyle name="SAPBEXHLevel3X 2 3 5 2" xfId="39101"/>
    <cellStyle name="SAPBEXHLevel3X 2 3 5 2 2" xfId="39102"/>
    <cellStyle name="SAPBEXHLevel3X 2 3 5 2 2 2" xfId="39103"/>
    <cellStyle name="SAPBEXHLevel3X 2 3 5 2 3" xfId="39104"/>
    <cellStyle name="SAPBEXHLevel3X 2 3 5 2 3 2" xfId="39105"/>
    <cellStyle name="SAPBEXHLevel3X 2 3 5 2 4" xfId="39106"/>
    <cellStyle name="SAPBEXHLevel3X 2 3 5 3" xfId="39107"/>
    <cellStyle name="SAPBEXHLevel3X 2 3 5 3 2" xfId="39108"/>
    <cellStyle name="SAPBEXHLevel3X 2 3 5 4" xfId="39109"/>
    <cellStyle name="SAPBEXHLevel3X 2 3 5 4 2" xfId="39110"/>
    <cellStyle name="SAPBEXHLevel3X 2 3 5 5" xfId="39111"/>
    <cellStyle name="SAPBEXHLevel3X 2 3 6" xfId="39112"/>
    <cellStyle name="SAPBEXHLevel3X 2 3 6 2" xfId="39113"/>
    <cellStyle name="SAPBEXHLevel3X 2 3 6 2 2" xfId="39114"/>
    <cellStyle name="SAPBEXHLevel3X 2 3 6 2 2 2" xfId="39115"/>
    <cellStyle name="SAPBEXHLevel3X 2 3 6 2 3" xfId="39116"/>
    <cellStyle name="SAPBEXHLevel3X 2 3 6 2 3 2" xfId="39117"/>
    <cellStyle name="SAPBEXHLevel3X 2 3 6 2 4" xfId="39118"/>
    <cellStyle name="SAPBEXHLevel3X 2 3 6 3" xfId="39119"/>
    <cellStyle name="SAPBEXHLevel3X 2 3 6 3 2" xfId="39120"/>
    <cellStyle name="SAPBEXHLevel3X 2 3 6 4" xfId="39121"/>
    <cellStyle name="SAPBEXHLevel3X 2 3 6 4 2" xfId="39122"/>
    <cellStyle name="SAPBEXHLevel3X 2 3 6 5" xfId="39123"/>
    <cellStyle name="SAPBEXHLevel3X 2 3 7" xfId="39124"/>
    <cellStyle name="SAPBEXHLevel3X 2 3 7 2" xfId="39125"/>
    <cellStyle name="SAPBEXHLevel3X 2 3 7 2 2" xfId="39126"/>
    <cellStyle name="SAPBEXHLevel3X 2 3 7 3" xfId="39127"/>
    <cellStyle name="SAPBEXHLevel3X 2 3 7 3 2" xfId="39128"/>
    <cellStyle name="SAPBEXHLevel3X 2 3 7 4" xfId="39129"/>
    <cellStyle name="SAPBEXHLevel3X 2 3 8" xfId="39130"/>
    <cellStyle name="SAPBEXHLevel3X 2 3 8 2" xfId="39131"/>
    <cellStyle name="SAPBEXHLevel3X 2 3 9" xfId="39132"/>
    <cellStyle name="SAPBEXHLevel3X 2 3 9 2" xfId="39133"/>
    <cellStyle name="SAPBEXHLevel3X 2 4" xfId="39134"/>
    <cellStyle name="SAPBEXHLevel3X 2 4 10" xfId="39135"/>
    <cellStyle name="SAPBEXHLevel3X 2 4 2" xfId="39136"/>
    <cellStyle name="SAPBEXHLevel3X 2 4 2 2" xfId="39137"/>
    <cellStyle name="SAPBEXHLevel3X 2 4 2 2 2" xfId="39138"/>
    <cellStyle name="SAPBEXHLevel3X 2 4 2 2 2 2" xfId="39139"/>
    <cellStyle name="SAPBEXHLevel3X 2 4 2 2 3" xfId="39140"/>
    <cellStyle name="SAPBEXHLevel3X 2 4 2 2 3 2" xfId="39141"/>
    <cellStyle name="SAPBEXHLevel3X 2 4 2 2 4" xfId="39142"/>
    <cellStyle name="SAPBEXHLevel3X 2 4 2 3" xfId="39143"/>
    <cellStyle name="SAPBEXHLevel3X 2 4 2 3 2" xfId="39144"/>
    <cellStyle name="SAPBEXHLevel3X 2 4 2 4" xfId="39145"/>
    <cellStyle name="SAPBEXHLevel3X 2 4 2 4 2" xfId="39146"/>
    <cellStyle name="SAPBEXHLevel3X 2 4 2 5" xfId="39147"/>
    <cellStyle name="SAPBEXHLevel3X 2 4 3" xfId="39148"/>
    <cellStyle name="SAPBEXHLevel3X 2 4 3 2" xfId="39149"/>
    <cellStyle name="SAPBEXHLevel3X 2 4 3 2 2" xfId="39150"/>
    <cellStyle name="SAPBEXHLevel3X 2 4 3 2 2 2" xfId="39151"/>
    <cellStyle name="SAPBEXHLevel3X 2 4 3 2 3" xfId="39152"/>
    <cellStyle name="SAPBEXHLevel3X 2 4 3 2 3 2" xfId="39153"/>
    <cellStyle name="SAPBEXHLevel3X 2 4 3 2 4" xfId="39154"/>
    <cellStyle name="SAPBEXHLevel3X 2 4 3 3" xfId="39155"/>
    <cellStyle name="SAPBEXHLevel3X 2 4 3 3 2" xfId="39156"/>
    <cellStyle name="SAPBEXHLevel3X 2 4 3 4" xfId="39157"/>
    <cellStyle name="SAPBEXHLevel3X 2 4 3 4 2" xfId="39158"/>
    <cellStyle name="SAPBEXHLevel3X 2 4 3 5" xfId="39159"/>
    <cellStyle name="SAPBEXHLevel3X 2 4 4" xfId="39160"/>
    <cellStyle name="SAPBEXHLevel3X 2 4 4 2" xfId="39161"/>
    <cellStyle name="SAPBEXHLevel3X 2 4 4 2 2" xfId="39162"/>
    <cellStyle name="SAPBEXHLevel3X 2 4 4 2 2 2" xfId="39163"/>
    <cellStyle name="SAPBEXHLevel3X 2 4 4 2 3" xfId="39164"/>
    <cellStyle name="SAPBEXHLevel3X 2 4 4 2 3 2" xfId="39165"/>
    <cellStyle name="SAPBEXHLevel3X 2 4 4 2 4" xfId="39166"/>
    <cellStyle name="SAPBEXHLevel3X 2 4 4 3" xfId="39167"/>
    <cellStyle name="SAPBEXHLevel3X 2 4 4 3 2" xfId="39168"/>
    <cellStyle name="SAPBEXHLevel3X 2 4 4 4" xfId="39169"/>
    <cellStyle name="SAPBEXHLevel3X 2 4 4 4 2" xfId="39170"/>
    <cellStyle name="SAPBEXHLevel3X 2 4 4 5" xfId="39171"/>
    <cellStyle name="SAPBEXHLevel3X 2 4 5" xfId="39172"/>
    <cellStyle name="SAPBEXHLevel3X 2 4 5 2" xfId="39173"/>
    <cellStyle name="SAPBEXHLevel3X 2 4 5 2 2" xfId="39174"/>
    <cellStyle name="SAPBEXHLevel3X 2 4 5 2 2 2" xfId="39175"/>
    <cellStyle name="SAPBEXHLevel3X 2 4 5 2 3" xfId="39176"/>
    <cellStyle name="SAPBEXHLevel3X 2 4 5 2 3 2" xfId="39177"/>
    <cellStyle name="SAPBEXHLevel3X 2 4 5 2 4" xfId="39178"/>
    <cellStyle name="SAPBEXHLevel3X 2 4 5 3" xfId="39179"/>
    <cellStyle name="SAPBEXHLevel3X 2 4 5 3 2" xfId="39180"/>
    <cellStyle name="SAPBEXHLevel3X 2 4 5 4" xfId="39181"/>
    <cellStyle name="SAPBEXHLevel3X 2 4 5 4 2" xfId="39182"/>
    <cellStyle name="SAPBEXHLevel3X 2 4 5 5" xfId="39183"/>
    <cellStyle name="SAPBEXHLevel3X 2 4 6" xfId="39184"/>
    <cellStyle name="SAPBEXHLevel3X 2 4 6 2" xfId="39185"/>
    <cellStyle name="SAPBEXHLevel3X 2 4 6 2 2" xfId="39186"/>
    <cellStyle name="SAPBEXHLevel3X 2 4 6 2 2 2" xfId="39187"/>
    <cellStyle name="SAPBEXHLevel3X 2 4 6 2 3" xfId="39188"/>
    <cellStyle name="SAPBEXHLevel3X 2 4 6 2 3 2" xfId="39189"/>
    <cellStyle name="SAPBEXHLevel3X 2 4 6 2 4" xfId="39190"/>
    <cellStyle name="SAPBEXHLevel3X 2 4 6 3" xfId="39191"/>
    <cellStyle name="SAPBEXHLevel3X 2 4 6 3 2" xfId="39192"/>
    <cellStyle name="SAPBEXHLevel3X 2 4 6 4" xfId="39193"/>
    <cellStyle name="SAPBEXHLevel3X 2 4 6 4 2" xfId="39194"/>
    <cellStyle name="SAPBEXHLevel3X 2 4 6 5" xfId="39195"/>
    <cellStyle name="SAPBEXHLevel3X 2 4 7" xfId="39196"/>
    <cellStyle name="SAPBEXHLevel3X 2 4 7 2" xfId="39197"/>
    <cellStyle name="SAPBEXHLevel3X 2 4 7 2 2" xfId="39198"/>
    <cellStyle name="SAPBEXHLevel3X 2 4 7 3" xfId="39199"/>
    <cellStyle name="SAPBEXHLevel3X 2 4 7 3 2" xfId="39200"/>
    <cellStyle name="SAPBEXHLevel3X 2 4 7 4" xfId="39201"/>
    <cellStyle name="SAPBEXHLevel3X 2 4 8" xfId="39202"/>
    <cellStyle name="SAPBEXHLevel3X 2 4 8 2" xfId="39203"/>
    <cellStyle name="SAPBEXHLevel3X 2 4 9" xfId="39204"/>
    <cellStyle name="SAPBEXHLevel3X 2 4 9 2" xfId="39205"/>
    <cellStyle name="SAPBEXHLevel3X 2 5" xfId="39206"/>
    <cellStyle name="SAPBEXHLevel3X 2 5 10" xfId="39207"/>
    <cellStyle name="SAPBEXHLevel3X 2 5 2" xfId="39208"/>
    <cellStyle name="SAPBEXHLevel3X 2 5 2 2" xfId="39209"/>
    <cellStyle name="SAPBEXHLevel3X 2 5 2 2 2" xfId="39210"/>
    <cellStyle name="SAPBEXHLevel3X 2 5 2 2 2 2" xfId="39211"/>
    <cellStyle name="SAPBEXHLevel3X 2 5 2 2 3" xfId="39212"/>
    <cellStyle name="SAPBEXHLevel3X 2 5 2 2 3 2" xfId="39213"/>
    <cellStyle name="SAPBEXHLevel3X 2 5 2 2 4" xfId="39214"/>
    <cellStyle name="SAPBEXHLevel3X 2 5 2 3" xfId="39215"/>
    <cellStyle name="SAPBEXHLevel3X 2 5 2 3 2" xfId="39216"/>
    <cellStyle name="SAPBEXHLevel3X 2 5 2 4" xfId="39217"/>
    <cellStyle name="SAPBEXHLevel3X 2 5 2 4 2" xfId="39218"/>
    <cellStyle name="SAPBEXHLevel3X 2 5 2 5" xfId="39219"/>
    <cellStyle name="SAPBEXHLevel3X 2 5 3" xfId="39220"/>
    <cellStyle name="SAPBEXHLevel3X 2 5 3 2" xfId="39221"/>
    <cellStyle name="SAPBEXHLevel3X 2 5 3 2 2" xfId="39222"/>
    <cellStyle name="SAPBEXHLevel3X 2 5 3 2 2 2" xfId="39223"/>
    <cellStyle name="SAPBEXHLevel3X 2 5 3 2 3" xfId="39224"/>
    <cellStyle name="SAPBEXHLevel3X 2 5 3 2 3 2" xfId="39225"/>
    <cellStyle name="SAPBEXHLevel3X 2 5 3 2 4" xfId="39226"/>
    <cellStyle name="SAPBEXHLevel3X 2 5 3 3" xfId="39227"/>
    <cellStyle name="SAPBEXHLevel3X 2 5 3 3 2" xfId="39228"/>
    <cellStyle name="SAPBEXHLevel3X 2 5 3 4" xfId="39229"/>
    <cellStyle name="SAPBEXHLevel3X 2 5 3 4 2" xfId="39230"/>
    <cellStyle name="SAPBEXHLevel3X 2 5 3 5" xfId="39231"/>
    <cellStyle name="SAPBEXHLevel3X 2 5 4" xfId="39232"/>
    <cellStyle name="SAPBEXHLevel3X 2 5 4 2" xfId="39233"/>
    <cellStyle name="SAPBEXHLevel3X 2 5 4 2 2" xfId="39234"/>
    <cellStyle name="SAPBEXHLevel3X 2 5 4 2 2 2" xfId="39235"/>
    <cellStyle name="SAPBEXHLevel3X 2 5 4 2 3" xfId="39236"/>
    <cellStyle name="SAPBEXHLevel3X 2 5 4 2 3 2" xfId="39237"/>
    <cellStyle name="SAPBEXHLevel3X 2 5 4 2 4" xfId="39238"/>
    <cellStyle name="SAPBEXHLevel3X 2 5 4 3" xfId="39239"/>
    <cellStyle name="SAPBEXHLevel3X 2 5 4 3 2" xfId="39240"/>
    <cellStyle name="SAPBEXHLevel3X 2 5 4 4" xfId="39241"/>
    <cellStyle name="SAPBEXHLevel3X 2 5 4 4 2" xfId="39242"/>
    <cellStyle name="SAPBEXHLevel3X 2 5 4 5" xfId="39243"/>
    <cellStyle name="SAPBEXHLevel3X 2 5 5" xfId="39244"/>
    <cellStyle name="SAPBEXHLevel3X 2 5 5 2" xfId="39245"/>
    <cellStyle name="SAPBEXHLevel3X 2 5 5 2 2" xfId="39246"/>
    <cellStyle name="SAPBEXHLevel3X 2 5 5 2 2 2" xfId="39247"/>
    <cellStyle name="SAPBEXHLevel3X 2 5 5 2 3" xfId="39248"/>
    <cellStyle name="SAPBEXHLevel3X 2 5 5 2 3 2" xfId="39249"/>
    <cellStyle name="SAPBEXHLevel3X 2 5 5 2 4" xfId="39250"/>
    <cellStyle name="SAPBEXHLevel3X 2 5 5 3" xfId="39251"/>
    <cellStyle name="SAPBEXHLevel3X 2 5 5 3 2" xfId="39252"/>
    <cellStyle name="SAPBEXHLevel3X 2 5 5 4" xfId="39253"/>
    <cellStyle name="SAPBEXHLevel3X 2 5 5 4 2" xfId="39254"/>
    <cellStyle name="SAPBEXHLevel3X 2 5 5 5" xfId="39255"/>
    <cellStyle name="SAPBEXHLevel3X 2 5 6" xfId="39256"/>
    <cellStyle name="SAPBEXHLevel3X 2 5 6 2" xfId="39257"/>
    <cellStyle name="SAPBEXHLevel3X 2 5 6 2 2" xfId="39258"/>
    <cellStyle name="SAPBEXHLevel3X 2 5 6 2 2 2" xfId="39259"/>
    <cellStyle name="SAPBEXHLevel3X 2 5 6 2 3" xfId="39260"/>
    <cellStyle name="SAPBEXHLevel3X 2 5 6 2 3 2" xfId="39261"/>
    <cellStyle name="SAPBEXHLevel3X 2 5 6 2 4" xfId="39262"/>
    <cellStyle name="SAPBEXHLevel3X 2 5 6 3" xfId="39263"/>
    <cellStyle name="SAPBEXHLevel3X 2 5 6 3 2" xfId="39264"/>
    <cellStyle name="SAPBEXHLevel3X 2 5 6 4" xfId="39265"/>
    <cellStyle name="SAPBEXHLevel3X 2 5 6 4 2" xfId="39266"/>
    <cellStyle name="SAPBEXHLevel3X 2 5 6 5" xfId="39267"/>
    <cellStyle name="SAPBEXHLevel3X 2 5 7" xfId="39268"/>
    <cellStyle name="SAPBEXHLevel3X 2 5 7 2" xfId="39269"/>
    <cellStyle name="SAPBEXHLevel3X 2 5 7 2 2" xfId="39270"/>
    <cellStyle name="SAPBEXHLevel3X 2 5 7 3" xfId="39271"/>
    <cellStyle name="SAPBEXHLevel3X 2 5 7 3 2" xfId="39272"/>
    <cellStyle name="SAPBEXHLevel3X 2 5 7 4" xfId="39273"/>
    <cellStyle name="SAPBEXHLevel3X 2 5 8" xfId="39274"/>
    <cellStyle name="SAPBEXHLevel3X 2 5 8 2" xfId="39275"/>
    <cellStyle name="SAPBEXHLevel3X 2 5 9" xfId="39276"/>
    <cellStyle name="SAPBEXHLevel3X 2 5 9 2" xfId="39277"/>
    <cellStyle name="SAPBEXHLevel3X 2 6" xfId="39278"/>
    <cellStyle name="SAPBEXHLevel3X 2 6 2" xfId="39279"/>
    <cellStyle name="SAPBEXHLevel3X 2 6 2 2" xfId="39280"/>
    <cellStyle name="SAPBEXHLevel3X 2 6 2 2 2" xfId="39281"/>
    <cellStyle name="SAPBEXHLevel3X 2 6 2 3" xfId="39282"/>
    <cellStyle name="SAPBEXHLevel3X 2 6 2 3 2" xfId="39283"/>
    <cellStyle name="SAPBEXHLevel3X 2 6 2 4" xfId="39284"/>
    <cellStyle name="SAPBEXHLevel3X 2 6 3" xfId="39285"/>
    <cellStyle name="SAPBEXHLevel3X 2 6 3 2" xfId="39286"/>
    <cellStyle name="SAPBEXHLevel3X 2 6 4" xfId="39287"/>
    <cellStyle name="SAPBEXHLevel3X 2 6 4 2" xfId="39288"/>
    <cellStyle name="SAPBEXHLevel3X 2 6 5" xfId="39289"/>
    <cellStyle name="SAPBEXHLevel3X 2 7" xfId="39290"/>
    <cellStyle name="SAPBEXHLevel3X 2 7 2" xfId="39291"/>
    <cellStyle name="SAPBEXHLevel3X 2 7 2 2" xfId="39292"/>
    <cellStyle name="SAPBEXHLevel3X 2 7 2 2 2" xfId="39293"/>
    <cellStyle name="SAPBEXHLevel3X 2 7 2 3" xfId="39294"/>
    <cellStyle name="SAPBEXHLevel3X 2 7 2 3 2" xfId="39295"/>
    <cellStyle name="SAPBEXHLevel3X 2 7 2 4" xfId="39296"/>
    <cellStyle name="SAPBEXHLevel3X 2 7 3" xfId="39297"/>
    <cellStyle name="SAPBEXHLevel3X 2 7 3 2" xfId="39298"/>
    <cellStyle name="SAPBEXHLevel3X 2 7 4" xfId="39299"/>
    <cellStyle name="SAPBEXHLevel3X 2 7 4 2" xfId="39300"/>
    <cellStyle name="SAPBEXHLevel3X 2 7 5" xfId="39301"/>
    <cellStyle name="SAPBEXHLevel3X 2 8" xfId="39302"/>
    <cellStyle name="SAPBEXHLevel3X 2 8 2" xfId="39303"/>
    <cellStyle name="SAPBEXHLevel3X 2 8 2 2" xfId="39304"/>
    <cellStyle name="SAPBEXHLevel3X 2 8 2 2 2" xfId="39305"/>
    <cellStyle name="SAPBEXHLevel3X 2 8 2 3" xfId="39306"/>
    <cellStyle name="SAPBEXHLevel3X 2 8 2 3 2" xfId="39307"/>
    <cellStyle name="SAPBEXHLevel3X 2 8 2 4" xfId="39308"/>
    <cellStyle name="SAPBEXHLevel3X 2 8 3" xfId="39309"/>
    <cellStyle name="SAPBEXHLevel3X 2 8 3 2" xfId="39310"/>
    <cellStyle name="SAPBEXHLevel3X 2 8 4" xfId="39311"/>
    <cellStyle name="SAPBEXHLevel3X 2 8 4 2" xfId="39312"/>
    <cellStyle name="SAPBEXHLevel3X 2 8 5" xfId="39313"/>
    <cellStyle name="SAPBEXHLevel3X 2 9" xfId="39314"/>
    <cellStyle name="SAPBEXHLevel3X 2 9 2" xfId="39315"/>
    <cellStyle name="SAPBEXHLevel3X 2 9 2 2" xfId="39316"/>
    <cellStyle name="SAPBEXHLevel3X 2 9 2 2 2" xfId="39317"/>
    <cellStyle name="SAPBEXHLevel3X 2 9 2 3" xfId="39318"/>
    <cellStyle name="SAPBEXHLevel3X 2 9 2 3 2" xfId="39319"/>
    <cellStyle name="SAPBEXHLevel3X 2 9 2 4" xfId="39320"/>
    <cellStyle name="SAPBEXHLevel3X 2 9 3" xfId="39321"/>
    <cellStyle name="SAPBEXHLevel3X 2 9 3 2" xfId="39322"/>
    <cellStyle name="SAPBEXHLevel3X 2 9 4" xfId="39323"/>
    <cellStyle name="SAPBEXHLevel3X 2 9 4 2" xfId="39324"/>
    <cellStyle name="SAPBEXHLevel3X 2 9 5" xfId="39325"/>
    <cellStyle name="SAPBEXHLevel3X 20" xfId="39326"/>
    <cellStyle name="SAPBEXHLevel3X 20 2" xfId="39327"/>
    <cellStyle name="SAPBEXHLevel3X 21" xfId="39328"/>
    <cellStyle name="SAPBEXHLevel3X 21 2" xfId="39329"/>
    <cellStyle name="SAPBEXHLevel3X 22" xfId="39330"/>
    <cellStyle name="SAPBEXHLevel3X 3" xfId="39331"/>
    <cellStyle name="SAPBEXHLevel3X 3 10" xfId="39332"/>
    <cellStyle name="SAPBEXHLevel3X 3 10 2" xfId="39333"/>
    <cellStyle name="SAPBEXHLevel3X 3 10 2 2" xfId="39334"/>
    <cellStyle name="SAPBEXHLevel3X 3 10 3" xfId="39335"/>
    <cellStyle name="SAPBEXHLevel3X 3 10 3 2" xfId="39336"/>
    <cellStyle name="SAPBEXHLevel3X 3 10 4" xfId="39337"/>
    <cellStyle name="SAPBEXHLevel3X 3 11" xfId="39338"/>
    <cellStyle name="SAPBEXHLevel3X 3 11 2" xfId="39339"/>
    <cellStyle name="SAPBEXHLevel3X 3 12" xfId="39340"/>
    <cellStyle name="SAPBEXHLevel3X 3 12 2" xfId="39341"/>
    <cellStyle name="SAPBEXHLevel3X 3 13" xfId="39342"/>
    <cellStyle name="SAPBEXHLevel3X 3 2" xfId="39343"/>
    <cellStyle name="SAPBEXHLevel3X 3 2 10" xfId="39344"/>
    <cellStyle name="SAPBEXHLevel3X 3 2 2" xfId="39345"/>
    <cellStyle name="SAPBEXHLevel3X 3 2 2 2" xfId="39346"/>
    <cellStyle name="SAPBEXHLevel3X 3 2 2 2 2" xfId="39347"/>
    <cellStyle name="SAPBEXHLevel3X 3 2 2 2 2 2" xfId="39348"/>
    <cellStyle name="SAPBEXHLevel3X 3 2 2 2 3" xfId="39349"/>
    <cellStyle name="SAPBEXHLevel3X 3 2 2 2 3 2" xfId="39350"/>
    <cellStyle name="SAPBEXHLevel3X 3 2 2 2 4" xfId="39351"/>
    <cellStyle name="SAPBEXHLevel3X 3 2 2 3" xfId="39352"/>
    <cellStyle name="SAPBEXHLevel3X 3 2 2 3 2" xfId="39353"/>
    <cellStyle name="SAPBEXHLevel3X 3 2 2 4" xfId="39354"/>
    <cellStyle name="SAPBEXHLevel3X 3 2 2 4 2" xfId="39355"/>
    <cellStyle name="SAPBEXHLevel3X 3 2 2 5" xfId="39356"/>
    <cellStyle name="SAPBEXHLevel3X 3 2 3" xfId="39357"/>
    <cellStyle name="SAPBEXHLevel3X 3 2 3 2" xfId="39358"/>
    <cellStyle name="SAPBEXHLevel3X 3 2 3 2 2" xfId="39359"/>
    <cellStyle name="SAPBEXHLevel3X 3 2 3 2 2 2" xfId="39360"/>
    <cellStyle name="SAPBEXHLevel3X 3 2 3 2 3" xfId="39361"/>
    <cellStyle name="SAPBEXHLevel3X 3 2 3 2 3 2" xfId="39362"/>
    <cellStyle name="SAPBEXHLevel3X 3 2 3 2 4" xfId="39363"/>
    <cellStyle name="SAPBEXHLevel3X 3 2 3 3" xfId="39364"/>
    <cellStyle name="SAPBEXHLevel3X 3 2 3 3 2" xfId="39365"/>
    <cellStyle name="SAPBEXHLevel3X 3 2 3 4" xfId="39366"/>
    <cellStyle name="SAPBEXHLevel3X 3 2 3 4 2" xfId="39367"/>
    <cellStyle name="SAPBEXHLevel3X 3 2 3 5" xfId="39368"/>
    <cellStyle name="SAPBEXHLevel3X 3 2 4" xfId="39369"/>
    <cellStyle name="SAPBEXHLevel3X 3 2 4 2" xfId="39370"/>
    <cellStyle name="SAPBEXHLevel3X 3 2 4 2 2" xfId="39371"/>
    <cellStyle name="SAPBEXHLevel3X 3 2 4 2 2 2" xfId="39372"/>
    <cellStyle name="SAPBEXHLevel3X 3 2 4 2 3" xfId="39373"/>
    <cellStyle name="SAPBEXHLevel3X 3 2 4 2 3 2" xfId="39374"/>
    <cellStyle name="SAPBEXHLevel3X 3 2 4 2 4" xfId="39375"/>
    <cellStyle name="SAPBEXHLevel3X 3 2 4 3" xfId="39376"/>
    <cellStyle name="SAPBEXHLevel3X 3 2 4 3 2" xfId="39377"/>
    <cellStyle name="SAPBEXHLevel3X 3 2 4 4" xfId="39378"/>
    <cellStyle name="SAPBEXHLevel3X 3 2 4 4 2" xfId="39379"/>
    <cellStyle name="SAPBEXHLevel3X 3 2 4 5" xfId="39380"/>
    <cellStyle name="SAPBEXHLevel3X 3 2 5" xfId="39381"/>
    <cellStyle name="SAPBEXHLevel3X 3 2 5 2" xfId="39382"/>
    <cellStyle name="SAPBEXHLevel3X 3 2 5 2 2" xfId="39383"/>
    <cellStyle name="SAPBEXHLevel3X 3 2 5 2 2 2" xfId="39384"/>
    <cellStyle name="SAPBEXHLevel3X 3 2 5 2 3" xfId="39385"/>
    <cellStyle name="SAPBEXHLevel3X 3 2 5 2 3 2" xfId="39386"/>
    <cellStyle name="SAPBEXHLevel3X 3 2 5 2 4" xfId="39387"/>
    <cellStyle name="SAPBEXHLevel3X 3 2 5 3" xfId="39388"/>
    <cellStyle name="SAPBEXHLevel3X 3 2 5 3 2" xfId="39389"/>
    <cellStyle name="SAPBEXHLevel3X 3 2 5 4" xfId="39390"/>
    <cellStyle name="SAPBEXHLevel3X 3 2 5 4 2" xfId="39391"/>
    <cellStyle name="SAPBEXHLevel3X 3 2 5 5" xfId="39392"/>
    <cellStyle name="SAPBEXHLevel3X 3 2 6" xfId="39393"/>
    <cellStyle name="SAPBEXHLevel3X 3 2 6 2" xfId="39394"/>
    <cellStyle name="SAPBEXHLevel3X 3 2 6 2 2" xfId="39395"/>
    <cellStyle name="SAPBEXHLevel3X 3 2 6 2 2 2" xfId="39396"/>
    <cellStyle name="SAPBEXHLevel3X 3 2 6 2 3" xfId="39397"/>
    <cellStyle name="SAPBEXHLevel3X 3 2 6 2 3 2" xfId="39398"/>
    <cellStyle name="SAPBEXHLevel3X 3 2 6 2 4" xfId="39399"/>
    <cellStyle name="SAPBEXHLevel3X 3 2 6 3" xfId="39400"/>
    <cellStyle name="SAPBEXHLevel3X 3 2 6 3 2" xfId="39401"/>
    <cellStyle name="SAPBEXHLevel3X 3 2 6 4" xfId="39402"/>
    <cellStyle name="SAPBEXHLevel3X 3 2 6 4 2" xfId="39403"/>
    <cellStyle name="SAPBEXHLevel3X 3 2 6 5" xfId="39404"/>
    <cellStyle name="SAPBEXHLevel3X 3 2 7" xfId="39405"/>
    <cellStyle name="SAPBEXHLevel3X 3 2 7 2" xfId="39406"/>
    <cellStyle name="SAPBEXHLevel3X 3 2 7 2 2" xfId="39407"/>
    <cellStyle name="SAPBEXHLevel3X 3 2 7 3" xfId="39408"/>
    <cellStyle name="SAPBEXHLevel3X 3 2 7 3 2" xfId="39409"/>
    <cellStyle name="SAPBEXHLevel3X 3 2 7 4" xfId="39410"/>
    <cellStyle name="SAPBEXHLevel3X 3 2 8" xfId="39411"/>
    <cellStyle name="SAPBEXHLevel3X 3 2 8 2" xfId="39412"/>
    <cellStyle name="SAPBEXHLevel3X 3 2 9" xfId="39413"/>
    <cellStyle name="SAPBEXHLevel3X 3 2 9 2" xfId="39414"/>
    <cellStyle name="SAPBEXHLevel3X 3 3" xfId="39415"/>
    <cellStyle name="SAPBEXHLevel3X 3 3 10" xfId="39416"/>
    <cellStyle name="SAPBEXHLevel3X 3 3 2" xfId="39417"/>
    <cellStyle name="SAPBEXHLevel3X 3 3 2 2" xfId="39418"/>
    <cellStyle name="SAPBEXHLevel3X 3 3 2 2 2" xfId="39419"/>
    <cellStyle name="SAPBEXHLevel3X 3 3 2 2 2 2" xfId="39420"/>
    <cellStyle name="SAPBEXHLevel3X 3 3 2 2 3" xfId="39421"/>
    <cellStyle name="SAPBEXHLevel3X 3 3 2 2 3 2" xfId="39422"/>
    <cellStyle name="SAPBEXHLevel3X 3 3 2 2 4" xfId="39423"/>
    <cellStyle name="SAPBEXHLevel3X 3 3 2 3" xfId="39424"/>
    <cellStyle name="SAPBEXHLevel3X 3 3 2 3 2" xfId="39425"/>
    <cellStyle name="SAPBEXHLevel3X 3 3 2 4" xfId="39426"/>
    <cellStyle name="SAPBEXHLevel3X 3 3 2 4 2" xfId="39427"/>
    <cellStyle name="SAPBEXHLevel3X 3 3 2 5" xfId="39428"/>
    <cellStyle name="SAPBEXHLevel3X 3 3 3" xfId="39429"/>
    <cellStyle name="SAPBEXHLevel3X 3 3 3 2" xfId="39430"/>
    <cellStyle name="SAPBEXHLevel3X 3 3 3 2 2" xfId="39431"/>
    <cellStyle name="SAPBEXHLevel3X 3 3 3 2 2 2" xfId="39432"/>
    <cellStyle name="SAPBEXHLevel3X 3 3 3 2 3" xfId="39433"/>
    <cellStyle name="SAPBEXHLevel3X 3 3 3 2 3 2" xfId="39434"/>
    <cellStyle name="SAPBEXHLevel3X 3 3 3 2 4" xfId="39435"/>
    <cellStyle name="SAPBEXHLevel3X 3 3 3 3" xfId="39436"/>
    <cellStyle name="SAPBEXHLevel3X 3 3 3 3 2" xfId="39437"/>
    <cellStyle name="SAPBEXHLevel3X 3 3 3 4" xfId="39438"/>
    <cellStyle name="SAPBEXHLevel3X 3 3 3 4 2" xfId="39439"/>
    <cellStyle name="SAPBEXHLevel3X 3 3 3 5" xfId="39440"/>
    <cellStyle name="SAPBEXHLevel3X 3 3 4" xfId="39441"/>
    <cellStyle name="SAPBEXHLevel3X 3 3 4 2" xfId="39442"/>
    <cellStyle name="SAPBEXHLevel3X 3 3 4 2 2" xfId="39443"/>
    <cellStyle name="SAPBEXHLevel3X 3 3 4 2 2 2" xfId="39444"/>
    <cellStyle name="SAPBEXHLevel3X 3 3 4 2 3" xfId="39445"/>
    <cellStyle name="SAPBEXHLevel3X 3 3 4 2 3 2" xfId="39446"/>
    <cellStyle name="SAPBEXHLevel3X 3 3 4 2 4" xfId="39447"/>
    <cellStyle name="SAPBEXHLevel3X 3 3 4 3" xfId="39448"/>
    <cellStyle name="SAPBEXHLevel3X 3 3 4 3 2" xfId="39449"/>
    <cellStyle name="SAPBEXHLevel3X 3 3 4 4" xfId="39450"/>
    <cellStyle name="SAPBEXHLevel3X 3 3 4 4 2" xfId="39451"/>
    <cellStyle name="SAPBEXHLevel3X 3 3 4 5" xfId="39452"/>
    <cellStyle name="SAPBEXHLevel3X 3 3 5" xfId="39453"/>
    <cellStyle name="SAPBEXHLevel3X 3 3 5 2" xfId="39454"/>
    <cellStyle name="SAPBEXHLevel3X 3 3 5 2 2" xfId="39455"/>
    <cellStyle name="SAPBEXHLevel3X 3 3 5 2 2 2" xfId="39456"/>
    <cellStyle name="SAPBEXHLevel3X 3 3 5 2 3" xfId="39457"/>
    <cellStyle name="SAPBEXHLevel3X 3 3 5 2 3 2" xfId="39458"/>
    <cellStyle name="SAPBEXHLevel3X 3 3 5 2 4" xfId="39459"/>
    <cellStyle name="SAPBEXHLevel3X 3 3 5 3" xfId="39460"/>
    <cellStyle name="SAPBEXHLevel3X 3 3 5 3 2" xfId="39461"/>
    <cellStyle name="SAPBEXHLevel3X 3 3 5 4" xfId="39462"/>
    <cellStyle name="SAPBEXHLevel3X 3 3 5 4 2" xfId="39463"/>
    <cellStyle name="SAPBEXHLevel3X 3 3 5 5" xfId="39464"/>
    <cellStyle name="SAPBEXHLevel3X 3 3 6" xfId="39465"/>
    <cellStyle name="SAPBEXHLevel3X 3 3 6 2" xfId="39466"/>
    <cellStyle name="SAPBEXHLevel3X 3 3 6 2 2" xfId="39467"/>
    <cellStyle name="SAPBEXHLevel3X 3 3 6 2 2 2" xfId="39468"/>
    <cellStyle name="SAPBEXHLevel3X 3 3 6 2 3" xfId="39469"/>
    <cellStyle name="SAPBEXHLevel3X 3 3 6 2 3 2" xfId="39470"/>
    <cellStyle name="SAPBEXHLevel3X 3 3 6 2 4" xfId="39471"/>
    <cellStyle name="SAPBEXHLevel3X 3 3 6 3" xfId="39472"/>
    <cellStyle name="SAPBEXHLevel3X 3 3 6 3 2" xfId="39473"/>
    <cellStyle name="SAPBEXHLevel3X 3 3 6 4" xfId="39474"/>
    <cellStyle name="SAPBEXHLevel3X 3 3 6 4 2" xfId="39475"/>
    <cellStyle name="SAPBEXHLevel3X 3 3 6 5" xfId="39476"/>
    <cellStyle name="SAPBEXHLevel3X 3 3 7" xfId="39477"/>
    <cellStyle name="SAPBEXHLevel3X 3 3 7 2" xfId="39478"/>
    <cellStyle name="SAPBEXHLevel3X 3 3 7 2 2" xfId="39479"/>
    <cellStyle name="SAPBEXHLevel3X 3 3 7 3" xfId="39480"/>
    <cellStyle name="SAPBEXHLevel3X 3 3 7 3 2" xfId="39481"/>
    <cellStyle name="SAPBEXHLevel3X 3 3 7 4" xfId="39482"/>
    <cellStyle name="SAPBEXHLevel3X 3 3 8" xfId="39483"/>
    <cellStyle name="SAPBEXHLevel3X 3 3 8 2" xfId="39484"/>
    <cellStyle name="SAPBEXHLevel3X 3 3 9" xfId="39485"/>
    <cellStyle name="SAPBEXHLevel3X 3 3 9 2" xfId="39486"/>
    <cellStyle name="SAPBEXHLevel3X 3 4" xfId="39487"/>
    <cellStyle name="SAPBEXHLevel3X 3 4 10" xfId="39488"/>
    <cellStyle name="SAPBEXHLevel3X 3 4 2" xfId="39489"/>
    <cellStyle name="SAPBEXHLevel3X 3 4 2 2" xfId="39490"/>
    <cellStyle name="SAPBEXHLevel3X 3 4 2 2 2" xfId="39491"/>
    <cellStyle name="SAPBEXHLevel3X 3 4 2 2 2 2" xfId="39492"/>
    <cellStyle name="SAPBEXHLevel3X 3 4 2 2 3" xfId="39493"/>
    <cellStyle name="SAPBEXHLevel3X 3 4 2 2 3 2" xfId="39494"/>
    <cellStyle name="SAPBEXHLevel3X 3 4 2 2 4" xfId="39495"/>
    <cellStyle name="SAPBEXHLevel3X 3 4 2 3" xfId="39496"/>
    <cellStyle name="SAPBEXHLevel3X 3 4 2 3 2" xfId="39497"/>
    <cellStyle name="SAPBEXHLevel3X 3 4 2 4" xfId="39498"/>
    <cellStyle name="SAPBEXHLevel3X 3 4 2 4 2" xfId="39499"/>
    <cellStyle name="SAPBEXHLevel3X 3 4 2 5" xfId="39500"/>
    <cellStyle name="SAPBEXHLevel3X 3 4 3" xfId="39501"/>
    <cellStyle name="SAPBEXHLevel3X 3 4 3 2" xfId="39502"/>
    <cellStyle name="SAPBEXHLevel3X 3 4 3 2 2" xfId="39503"/>
    <cellStyle name="SAPBEXHLevel3X 3 4 3 2 2 2" xfId="39504"/>
    <cellStyle name="SAPBEXHLevel3X 3 4 3 2 3" xfId="39505"/>
    <cellStyle name="SAPBEXHLevel3X 3 4 3 2 3 2" xfId="39506"/>
    <cellStyle name="SAPBEXHLevel3X 3 4 3 2 4" xfId="39507"/>
    <cellStyle name="SAPBEXHLevel3X 3 4 3 3" xfId="39508"/>
    <cellStyle name="SAPBEXHLevel3X 3 4 3 3 2" xfId="39509"/>
    <cellStyle name="SAPBEXHLevel3X 3 4 3 4" xfId="39510"/>
    <cellStyle name="SAPBEXHLevel3X 3 4 3 4 2" xfId="39511"/>
    <cellStyle name="SAPBEXHLevel3X 3 4 3 5" xfId="39512"/>
    <cellStyle name="SAPBEXHLevel3X 3 4 4" xfId="39513"/>
    <cellStyle name="SAPBEXHLevel3X 3 4 4 2" xfId="39514"/>
    <cellStyle name="SAPBEXHLevel3X 3 4 4 2 2" xfId="39515"/>
    <cellStyle name="SAPBEXHLevel3X 3 4 4 2 2 2" xfId="39516"/>
    <cellStyle name="SAPBEXHLevel3X 3 4 4 2 3" xfId="39517"/>
    <cellStyle name="SAPBEXHLevel3X 3 4 4 2 3 2" xfId="39518"/>
    <cellStyle name="SAPBEXHLevel3X 3 4 4 2 4" xfId="39519"/>
    <cellStyle name="SAPBEXHLevel3X 3 4 4 3" xfId="39520"/>
    <cellStyle name="SAPBEXHLevel3X 3 4 4 3 2" xfId="39521"/>
    <cellStyle name="SAPBEXHLevel3X 3 4 4 4" xfId="39522"/>
    <cellStyle name="SAPBEXHLevel3X 3 4 4 4 2" xfId="39523"/>
    <cellStyle name="SAPBEXHLevel3X 3 4 4 5" xfId="39524"/>
    <cellStyle name="SAPBEXHLevel3X 3 4 5" xfId="39525"/>
    <cellStyle name="SAPBEXHLevel3X 3 4 5 2" xfId="39526"/>
    <cellStyle name="SAPBEXHLevel3X 3 4 5 2 2" xfId="39527"/>
    <cellStyle name="SAPBEXHLevel3X 3 4 5 2 2 2" xfId="39528"/>
    <cellStyle name="SAPBEXHLevel3X 3 4 5 2 3" xfId="39529"/>
    <cellStyle name="SAPBEXHLevel3X 3 4 5 2 3 2" xfId="39530"/>
    <cellStyle name="SAPBEXHLevel3X 3 4 5 2 4" xfId="39531"/>
    <cellStyle name="SAPBEXHLevel3X 3 4 5 3" xfId="39532"/>
    <cellStyle name="SAPBEXHLevel3X 3 4 5 3 2" xfId="39533"/>
    <cellStyle name="SAPBEXHLevel3X 3 4 5 4" xfId="39534"/>
    <cellStyle name="SAPBEXHLevel3X 3 4 5 4 2" xfId="39535"/>
    <cellStyle name="SAPBEXHLevel3X 3 4 5 5" xfId="39536"/>
    <cellStyle name="SAPBEXHLevel3X 3 4 6" xfId="39537"/>
    <cellStyle name="SAPBEXHLevel3X 3 4 6 2" xfId="39538"/>
    <cellStyle name="SAPBEXHLevel3X 3 4 6 2 2" xfId="39539"/>
    <cellStyle name="SAPBEXHLevel3X 3 4 6 2 2 2" xfId="39540"/>
    <cellStyle name="SAPBEXHLevel3X 3 4 6 2 3" xfId="39541"/>
    <cellStyle name="SAPBEXHLevel3X 3 4 6 2 3 2" xfId="39542"/>
    <cellStyle name="SAPBEXHLevel3X 3 4 6 2 4" xfId="39543"/>
    <cellStyle name="SAPBEXHLevel3X 3 4 6 3" xfId="39544"/>
    <cellStyle name="SAPBEXHLevel3X 3 4 6 3 2" xfId="39545"/>
    <cellStyle name="SAPBEXHLevel3X 3 4 6 4" xfId="39546"/>
    <cellStyle name="SAPBEXHLevel3X 3 4 6 4 2" xfId="39547"/>
    <cellStyle name="SAPBEXHLevel3X 3 4 6 5" xfId="39548"/>
    <cellStyle name="SAPBEXHLevel3X 3 4 7" xfId="39549"/>
    <cellStyle name="SAPBEXHLevel3X 3 4 7 2" xfId="39550"/>
    <cellStyle name="SAPBEXHLevel3X 3 4 7 2 2" xfId="39551"/>
    <cellStyle name="SAPBEXHLevel3X 3 4 7 3" xfId="39552"/>
    <cellStyle name="SAPBEXHLevel3X 3 4 7 3 2" xfId="39553"/>
    <cellStyle name="SAPBEXHLevel3X 3 4 7 4" xfId="39554"/>
    <cellStyle name="SAPBEXHLevel3X 3 4 8" xfId="39555"/>
    <cellStyle name="SAPBEXHLevel3X 3 4 8 2" xfId="39556"/>
    <cellStyle name="SAPBEXHLevel3X 3 4 9" xfId="39557"/>
    <cellStyle name="SAPBEXHLevel3X 3 4 9 2" xfId="39558"/>
    <cellStyle name="SAPBEXHLevel3X 3 5" xfId="39559"/>
    <cellStyle name="SAPBEXHLevel3X 3 5 2" xfId="39560"/>
    <cellStyle name="SAPBEXHLevel3X 3 5 2 2" xfId="39561"/>
    <cellStyle name="SAPBEXHLevel3X 3 5 2 2 2" xfId="39562"/>
    <cellStyle name="SAPBEXHLevel3X 3 5 2 3" xfId="39563"/>
    <cellStyle name="SAPBEXHLevel3X 3 5 2 3 2" xfId="39564"/>
    <cellStyle name="SAPBEXHLevel3X 3 5 2 4" xfId="39565"/>
    <cellStyle name="SAPBEXHLevel3X 3 5 3" xfId="39566"/>
    <cellStyle name="SAPBEXHLevel3X 3 5 3 2" xfId="39567"/>
    <cellStyle name="SAPBEXHLevel3X 3 5 4" xfId="39568"/>
    <cellStyle name="SAPBEXHLevel3X 3 5 4 2" xfId="39569"/>
    <cellStyle name="SAPBEXHLevel3X 3 5 5" xfId="39570"/>
    <cellStyle name="SAPBEXHLevel3X 3 6" xfId="39571"/>
    <cellStyle name="SAPBEXHLevel3X 3 6 2" xfId="39572"/>
    <cellStyle name="SAPBEXHLevel3X 3 6 2 2" xfId="39573"/>
    <cellStyle name="SAPBEXHLevel3X 3 6 2 2 2" xfId="39574"/>
    <cellStyle name="SAPBEXHLevel3X 3 6 2 3" xfId="39575"/>
    <cellStyle name="SAPBEXHLevel3X 3 6 2 3 2" xfId="39576"/>
    <cellStyle name="SAPBEXHLevel3X 3 6 2 4" xfId="39577"/>
    <cellStyle name="SAPBEXHLevel3X 3 6 3" xfId="39578"/>
    <cellStyle name="SAPBEXHLevel3X 3 6 3 2" xfId="39579"/>
    <cellStyle name="SAPBEXHLevel3X 3 6 4" xfId="39580"/>
    <cellStyle name="SAPBEXHLevel3X 3 6 4 2" xfId="39581"/>
    <cellStyle name="SAPBEXHLevel3X 3 6 5" xfId="39582"/>
    <cellStyle name="SAPBEXHLevel3X 3 7" xfId="39583"/>
    <cellStyle name="SAPBEXHLevel3X 3 7 2" xfId="39584"/>
    <cellStyle name="SAPBEXHLevel3X 3 7 2 2" xfId="39585"/>
    <cellStyle name="SAPBEXHLevel3X 3 7 2 2 2" xfId="39586"/>
    <cellStyle name="SAPBEXHLevel3X 3 7 2 3" xfId="39587"/>
    <cellStyle name="SAPBEXHLevel3X 3 7 2 3 2" xfId="39588"/>
    <cellStyle name="SAPBEXHLevel3X 3 7 2 4" xfId="39589"/>
    <cellStyle name="SAPBEXHLevel3X 3 7 3" xfId="39590"/>
    <cellStyle name="SAPBEXHLevel3X 3 7 3 2" xfId="39591"/>
    <cellStyle name="SAPBEXHLevel3X 3 7 4" xfId="39592"/>
    <cellStyle name="SAPBEXHLevel3X 3 7 4 2" xfId="39593"/>
    <cellStyle name="SAPBEXHLevel3X 3 7 5" xfId="39594"/>
    <cellStyle name="SAPBEXHLevel3X 3 8" xfId="39595"/>
    <cellStyle name="SAPBEXHLevel3X 3 8 2" xfId="39596"/>
    <cellStyle name="SAPBEXHLevel3X 3 8 2 2" xfId="39597"/>
    <cellStyle name="SAPBEXHLevel3X 3 8 2 2 2" xfId="39598"/>
    <cellStyle name="SAPBEXHLevel3X 3 8 2 3" xfId="39599"/>
    <cellStyle name="SAPBEXHLevel3X 3 8 2 3 2" xfId="39600"/>
    <cellStyle name="SAPBEXHLevel3X 3 8 2 4" xfId="39601"/>
    <cellStyle name="SAPBEXHLevel3X 3 8 3" xfId="39602"/>
    <cellStyle name="SAPBEXHLevel3X 3 8 3 2" xfId="39603"/>
    <cellStyle name="SAPBEXHLevel3X 3 8 4" xfId="39604"/>
    <cellStyle name="SAPBEXHLevel3X 3 8 4 2" xfId="39605"/>
    <cellStyle name="SAPBEXHLevel3X 3 8 5" xfId="39606"/>
    <cellStyle name="SAPBEXHLevel3X 3 9" xfId="39607"/>
    <cellStyle name="SAPBEXHLevel3X 3 9 2" xfId="39608"/>
    <cellStyle name="SAPBEXHLevel3X 3 9 2 2" xfId="39609"/>
    <cellStyle name="SAPBEXHLevel3X 3 9 2 2 2" xfId="39610"/>
    <cellStyle name="SAPBEXHLevel3X 3 9 2 3" xfId="39611"/>
    <cellStyle name="SAPBEXHLevel3X 3 9 2 3 2" xfId="39612"/>
    <cellStyle name="SAPBEXHLevel3X 3 9 2 4" xfId="39613"/>
    <cellStyle name="SAPBEXHLevel3X 3 9 3" xfId="39614"/>
    <cellStyle name="SAPBEXHLevel3X 3 9 3 2" xfId="39615"/>
    <cellStyle name="SAPBEXHLevel3X 3 9 4" xfId="39616"/>
    <cellStyle name="SAPBEXHLevel3X 3 9 4 2" xfId="39617"/>
    <cellStyle name="SAPBEXHLevel3X 3 9 5" xfId="39618"/>
    <cellStyle name="SAPBEXHLevel3X 4" xfId="39619"/>
    <cellStyle name="SAPBEXHLevel3X 4 10" xfId="39620"/>
    <cellStyle name="SAPBEXHLevel3X 4 2" xfId="39621"/>
    <cellStyle name="SAPBEXHLevel3X 4 2 2" xfId="39622"/>
    <cellStyle name="SAPBEXHLevel3X 4 2 2 2" xfId="39623"/>
    <cellStyle name="SAPBEXHLevel3X 4 2 2 2 2" xfId="39624"/>
    <cellStyle name="SAPBEXHLevel3X 4 2 2 3" xfId="39625"/>
    <cellStyle name="SAPBEXHLevel3X 4 2 2 3 2" xfId="39626"/>
    <cellStyle name="SAPBEXHLevel3X 4 2 2 4" xfId="39627"/>
    <cellStyle name="SAPBEXHLevel3X 4 2 3" xfId="39628"/>
    <cellStyle name="SAPBEXHLevel3X 4 2 3 2" xfId="39629"/>
    <cellStyle name="SAPBEXHLevel3X 4 2 4" xfId="39630"/>
    <cellStyle name="SAPBEXHLevel3X 4 2 4 2" xfId="39631"/>
    <cellStyle name="SAPBEXHLevel3X 4 2 5" xfId="39632"/>
    <cellStyle name="SAPBEXHLevel3X 4 3" xfId="39633"/>
    <cellStyle name="SAPBEXHLevel3X 4 3 2" xfId="39634"/>
    <cellStyle name="SAPBEXHLevel3X 4 3 2 2" xfId="39635"/>
    <cellStyle name="SAPBEXHLevel3X 4 3 2 2 2" xfId="39636"/>
    <cellStyle name="SAPBEXHLevel3X 4 3 2 3" xfId="39637"/>
    <cellStyle name="SAPBEXHLevel3X 4 3 2 3 2" xfId="39638"/>
    <cellStyle name="SAPBEXHLevel3X 4 3 2 4" xfId="39639"/>
    <cellStyle name="SAPBEXHLevel3X 4 3 3" xfId="39640"/>
    <cellStyle name="SAPBEXHLevel3X 4 3 3 2" xfId="39641"/>
    <cellStyle name="SAPBEXHLevel3X 4 3 4" xfId="39642"/>
    <cellStyle name="SAPBEXHLevel3X 4 3 4 2" xfId="39643"/>
    <cellStyle name="SAPBEXHLevel3X 4 3 5" xfId="39644"/>
    <cellStyle name="SAPBEXHLevel3X 4 4" xfId="39645"/>
    <cellStyle name="SAPBEXHLevel3X 4 4 2" xfId="39646"/>
    <cellStyle name="SAPBEXHLevel3X 4 4 2 2" xfId="39647"/>
    <cellStyle name="SAPBEXHLevel3X 4 4 2 2 2" xfId="39648"/>
    <cellStyle name="SAPBEXHLevel3X 4 4 2 3" xfId="39649"/>
    <cellStyle name="SAPBEXHLevel3X 4 4 2 3 2" xfId="39650"/>
    <cellStyle name="SAPBEXHLevel3X 4 4 2 4" xfId="39651"/>
    <cellStyle name="SAPBEXHLevel3X 4 4 3" xfId="39652"/>
    <cellStyle name="SAPBEXHLevel3X 4 4 3 2" xfId="39653"/>
    <cellStyle name="SAPBEXHLevel3X 4 4 4" xfId="39654"/>
    <cellStyle name="SAPBEXHLevel3X 4 4 4 2" xfId="39655"/>
    <cellStyle name="SAPBEXHLevel3X 4 4 5" xfId="39656"/>
    <cellStyle name="SAPBEXHLevel3X 4 5" xfId="39657"/>
    <cellStyle name="SAPBEXHLevel3X 4 5 2" xfId="39658"/>
    <cellStyle name="SAPBEXHLevel3X 4 5 2 2" xfId="39659"/>
    <cellStyle name="SAPBEXHLevel3X 4 5 2 2 2" xfId="39660"/>
    <cellStyle name="SAPBEXHLevel3X 4 5 2 3" xfId="39661"/>
    <cellStyle name="SAPBEXHLevel3X 4 5 2 3 2" xfId="39662"/>
    <cellStyle name="SAPBEXHLevel3X 4 5 2 4" xfId="39663"/>
    <cellStyle name="SAPBEXHLevel3X 4 5 3" xfId="39664"/>
    <cellStyle name="SAPBEXHLevel3X 4 5 3 2" xfId="39665"/>
    <cellStyle name="SAPBEXHLevel3X 4 5 4" xfId="39666"/>
    <cellStyle name="SAPBEXHLevel3X 4 5 4 2" xfId="39667"/>
    <cellStyle name="SAPBEXHLevel3X 4 5 5" xfId="39668"/>
    <cellStyle name="SAPBEXHLevel3X 4 6" xfId="39669"/>
    <cellStyle name="SAPBEXHLevel3X 4 6 2" xfId="39670"/>
    <cellStyle name="SAPBEXHLevel3X 4 6 2 2" xfId="39671"/>
    <cellStyle name="SAPBEXHLevel3X 4 6 2 2 2" xfId="39672"/>
    <cellStyle name="SAPBEXHLevel3X 4 6 2 3" xfId="39673"/>
    <cellStyle name="SAPBEXHLevel3X 4 6 2 3 2" xfId="39674"/>
    <cellStyle name="SAPBEXHLevel3X 4 6 2 4" xfId="39675"/>
    <cellStyle name="SAPBEXHLevel3X 4 6 3" xfId="39676"/>
    <cellStyle name="SAPBEXHLevel3X 4 6 3 2" xfId="39677"/>
    <cellStyle name="SAPBEXHLevel3X 4 6 4" xfId="39678"/>
    <cellStyle name="SAPBEXHLevel3X 4 6 4 2" xfId="39679"/>
    <cellStyle name="SAPBEXHLevel3X 4 6 5" xfId="39680"/>
    <cellStyle name="SAPBEXHLevel3X 4 7" xfId="39681"/>
    <cellStyle name="SAPBEXHLevel3X 4 7 2" xfId="39682"/>
    <cellStyle name="SAPBEXHLevel3X 4 7 2 2" xfId="39683"/>
    <cellStyle name="SAPBEXHLevel3X 4 7 3" xfId="39684"/>
    <cellStyle name="SAPBEXHLevel3X 4 7 3 2" xfId="39685"/>
    <cellStyle name="SAPBEXHLevel3X 4 7 4" xfId="39686"/>
    <cellStyle name="SAPBEXHLevel3X 4 8" xfId="39687"/>
    <cellStyle name="SAPBEXHLevel3X 4 8 2" xfId="39688"/>
    <cellStyle name="SAPBEXHLevel3X 4 9" xfId="39689"/>
    <cellStyle name="SAPBEXHLevel3X 4 9 2" xfId="39690"/>
    <cellStyle name="SAPBEXHLevel3X 5" xfId="39691"/>
    <cellStyle name="SAPBEXHLevel3X 5 10" xfId="39692"/>
    <cellStyle name="SAPBEXHLevel3X 5 2" xfId="39693"/>
    <cellStyle name="SAPBEXHLevel3X 5 2 2" xfId="39694"/>
    <cellStyle name="SAPBEXHLevel3X 5 2 2 2" xfId="39695"/>
    <cellStyle name="SAPBEXHLevel3X 5 2 2 2 2" xfId="39696"/>
    <cellStyle name="SAPBEXHLevel3X 5 2 2 3" xfId="39697"/>
    <cellStyle name="SAPBEXHLevel3X 5 2 2 3 2" xfId="39698"/>
    <cellStyle name="SAPBEXHLevel3X 5 2 2 4" xfId="39699"/>
    <cellStyle name="SAPBEXHLevel3X 5 2 3" xfId="39700"/>
    <cellStyle name="SAPBEXHLevel3X 5 2 3 2" xfId="39701"/>
    <cellStyle name="SAPBEXHLevel3X 5 2 4" xfId="39702"/>
    <cellStyle name="SAPBEXHLevel3X 5 2 4 2" xfId="39703"/>
    <cellStyle name="SAPBEXHLevel3X 5 2 5" xfId="39704"/>
    <cellStyle name="SAPBEXHLevel3X 5 3" xfId="39705"/>
    <cellStyle name="SAPBEXHLevel3X 5 3 2" xfId="39706"/>
    <cellStyle name="SAPBEXHLevel3X 5 3 2 2" xfId="39707"/>
    <cellStyle name="SAPBEXHLevel3X 5 3 2 2 2" xfId="39708"/>
    <cellStyle name="SAPBEXHLevel3X 5 3 2 3" xfId="39709"/>
    <cellStyle name="SAPBEXHLevel3X 5 3 2 3 2" xfId="39710"/>
    <cellStyle name="SAPBEXHLevel3X 5 3 2 4" xfId="39711"/>
    <cellStyle name="SAPBEXHLevel3X 5 3 3" xfId="39712"/>
    <cellStyle name="SAPBEXHLevel3X 5 3 3 2" xfId="39713"/>
    <cellStyle name="SAPBEXHLevel3X 5 3 4" xfId="39714"/>
    <cellStyle name="SAPBEXHLevel3X 5 3 4 2" xfId="39715"/>
    <cellStyle name="SAPBEXHLevel3X 5 3 5" xfId="39716"/>
    <cellStyle name="SAPBEXHLevel3X 5 4" xfId="39717"/>
    <cellStyle name="SAPBEXHLevel3X 5 4 2" xfId="39718"/>
    <cellStyle name="SAPBEXHLevel3X 5 4 2 2" xfId="39719"/>
    <cellStyle name="SAPBEXHLevel3X 5 4 2 2 2" xfId="39720"/>
    <cellStyle name="SAPBEXHLevel3X 5 4 2 3" xfId="39721"/>
    <cellStyle name="SAPBEXHLevel3X 5 4 2 3 2" xfId="39722"/>
    <cellStyle name="SAPBEXHLevel3X 5 4 2 4" xfId="39723"/>
    <cellStyle name="SAPBEXHLevel3X 5 4 3" xfId="39724"/>
    <cellStyle name="SAPBEXHLevel3X 5 4 3 2" xfId="39725"/>
    <cellStyle name="SAPBEXHLevel3X 5 4 4" xfId="39726"/>
    <cellStyle name="SAPBEXHLevel3X 5 4 4 2" xfId="39727"/>
    <cellStyle name="SAPBEXHLevel3X 5 4 5" xfId="39728"/>
    <cellStyle name="SAPBEXHLevel3X 5 5" xfId="39729"/>
    <cellStyle name="SAPBEXHLevel3X 5 5 2" xfId="39730"/>
    <cellStyle name="SAPBEXHLevel3X 5 5 2 2" xfId="39731"/>
    <cellStyle name="SAPBEXHLevel3X 5 5 2 2 2" xfId="39732"/>
    <cellStyle name="SAPBEXHLevel3X 5 5 2 3" xfId="39733"/>
    <cellStyle name="SAPBEXHLevel3X 5 5 2 3 2" xfId="39734"/>
    <cellStyle name="SAPBEXHLevel3X 5 5 2 4" xfId="39735"/>
    <cellStyle name="SAPBEXHLevel3X 5 5 3" xfId="39736"/>
    <cellStyle name="SAPBEXHLevel3X 5 5 3 2" xfId="39737"/>
    <cellStyle name="SAPBEXHLevel3X 5 5 4" xfId="39738"/>
    <cellStyle name="SAPBEXHLevel3X 5 5 4 2" xfId="39739"/>
    <cellStyle name="SAPBEXHLevel3X 5 5 5" xfId="39740"/>
    <cellStyle name="SAPBEXHLevel3X 5 6" xfId="39741"/>
    <cellStyle name="SAPBEXHLevel3X 5 6 2" xfId="39742"/>
    <cellStyle name="SAPBEXHLevel3X 5 6 2 2" xfId="39743"/>
    <cellStyle name="SAPBEXHLevel3X 5 6 2 2 2" xfId="39744"/>
    <cellStyle name="SAPBEXHLevel3X 5 6 2 3" xfId="39745"/>
    <cellStyle name="SAPBEXHLevel3X 5 6 2 3 2" xfId="39746"/>
    <cellStyle name="SAPBEXHLevel3X 5 6 2 4" xfId="39747"/>
    <cellStyle name="SAPBEXHLevel3X 5 6 3" xfId="39748"/>
    <cellStyle name="SAPBEXHLevel3X 5 6 3 2" xfId="39749"/>
    <cellStyle name="SAPBEXHLevel3X 5 6 4" xfId="39750"/>
    <cellStyle name="SAPBEXHLevel3X 5 6 4 2" xfId="39751"/>
    <cellStyle name="SAPBEXHLevel3X 5 6 5" xfId="39752"/>
    <cellStyle name="SAPBEXHLevel3X 5 7" xfId="39753"/>
    <cellStyle name="SAPBEXHLevel3X 5 7 2" xfId="39754"/>
    <cellStyle name="SAPBEXHLevel3X 5 7 2 2" xfId="39755"/>
    <cellStyle name="SAPBEXHLevel3X 5 7 3" xfId="39756"/>
    <cellStyle name="SAPBEXHLevel3X 5 7 3 2" xfId="39757"/>
    <cellStyle name="SAPBEXHLevel3X 5 7 4" xfId="39758"/>
    <cellStyle name="SAPBEXHLevel3X 5 8" xfId="39759"/>
    <cellStyle name="SAPBEXHLevel3X 5 8 2" xfId="39760"/>
    <cellStyle name="SAPBEXHLevel3X 5 9" xfId="39761"/>
    <cellStyle name="SAPBEXHLevel3X 5 9 2" xfId="39762"/>
    <cellStyle name="SAPBEXHLevel3X 6" xfId="39763"/>
    <cellStyle name="SAPBEXHLevel3X 6 10" xfId="39764"/>
    <cellStyle name="SAPBEXHLevel3X 6 2" xfId="39765"/>
    <cellStyle name="SAPBEXHLevel3X 6 2 2" xfId="39766"/>
    <cellStyle name="SAPBEXHLevel3X 6 2 2 2" xfId="39767"/>
    <cellStyle name="SAPBEXHLevel3X 6 2 2 2 2" xfId="39768"/>
    <cellStyle name="SAPBEXHLevel3X 6 2 2 3" xfId="39769"/>
    <cellStyle name="SAPBEXHLevel3X 6 2 2 3 2" xfId="39770"/>
    <cellStyle name="SAPBEXHLevel3X 6 2 2 4" xfId="39771"/>
    <cellStyle name="SAPBEXHLevel3X 6 2 3" xfId="39772"/>
    <cellStyle name="SAPBEXHLevel3X 6 2 3 2" xfId="39773"/>
    <cellStyle name="SAPBEXHLevel3X 6 2 4" xfId="39774"/>
    <cellStyle name="SAPBEXHLevel3X 6 2 4 2" xfId="39775"/>
    <cellStyle name="SAPBEXHLevel3X 6 2 5" xfId="39776"/>
    <cellStyle name="SAPBEXHLevel3X 6 3" xfId="39777"/>
    <cellStyle name="SAPBEXHLevel3X 6 3 2" xfId="39778"/>
    <cellStyle name="SAPBEXHLevel3X 6 3 2 2" xfId="39779"/>
    <cellStyle name="SAPBEXHLevel3X 6 3 2 2 2" xfId="39780"/>
    <cellStyle name="SAPBEXHLevel3X 6 3 2 3" xfId="39781"/>
    <cellStyle name="SAPBEXHLevel3X 6 3 2 3 2" xfId="39782"/>
    <cellStyle name="SAPBEXHLevel3X 6 3 2 4" xfId="39783"/>
    <cellStyle name="SAPBEXHLevel3X 6 3 3" xfId="39784"/>
    <cellStyle name="SAPBEXHLevel3X 6 3 3 2" xfId="39785"/>
    <cellStyle name="SAPBEXHLevel3X 6 3 4" xfId="39786"/>
    <cellStyle name="SAPBEXHLevel3X 6 3 4 2" xfId="39787"/>
    <cellStyle name="SAPBEXHLevel3X 6 3 5" xfId="39788"/>
    <cellStyle name="SAPBEXHLevel3X 6 4" xfId="39789"/>
    <cellStyle name="SAPBEXHLevel3X 6 4 2" xfId="39790"/>
    <cellStyle name="SAPBEXHLevel3X 6 4 2 2" xfId="39791"/>
    <cellStyle name="SAPBEXHLevel3X 6 4 2 2 2" xfId="39792"/>
    <cellStyle name="SAPBEXHLevel3X 6 4 2 3" xfId="39793"/>
    <cellStyle name="SAPBEXHLevel3X 6 4 2 3 2" xfId="39794"/>
    <cellStyle name="SAPBEXHLevel3X 6 4 2 4" xfId="39795"/>
    <cellStyle name="SAPBEXHLevel3X 6 4 3" xfId="39796"/>
    <cellStyle name="SAPBEXHLevel3X 6 4 3 2" xfId="39797"/>
    <cellStyle name="SAPBEXHLevel3X 6 4 4" xfId="39798"/>
    <cellStyle name="SAPBEXHLevel3X 6 4 4 2" xfId="39799"/>
    <cellStyle name="SAPBEXHLevel3X 6 4 5" xfId="39800"/>
    <cellStyle name="SAPBEXHLevel3X 6 5" xfId="39801"/>
    <cellStyle name="SAPBEXHLevel3X 6 5 2" xfId="39802"/>
    <cellStyle name="SAPBEXHLevel3X 6 5 2 2" xfId="39803"/>
    <cellStyle name="SAPBEXHLevel3X 6 5 2 2 2" xfId="39804"/>
    <cellStyle name="SAPBEXHLevel3X 6 5 2 3" xfId="39805"/>
    <cellStyle name="SAPBEXHLevel3X 6 5 2 3 2" xfId="39806"/>
    <cellStyle name="SAPBEXHLevel3X 6 5 2 4" xfId="39807"/>
    <cellStyle name="SAPBEXHLevel3X 6 5 3" xfId="39808"/>
    <cellStyle name="SAPBEXHLevel3X 6 5 3 2" xfId="39809"/>
    <cellStyle name="SAPBEXHLevel3X 6 5 4" xfId="39810"/>
    <cellStyle name="SAPBEXHLevel3X 6 5 4 2" xfId="39811"/>
    <cellStyle name="SAPBEXHLevel3X 6 5 5" xfId="39812"/>
    <cellStyle name="SAPBEXHLevel3X 6 6" xfId="39813"/>
    <cellStyle name="SAPBEXHLevel3X 6 6 2" xfId="39814"/>
    <cellStyle name="SAPBEXHLevel3X 6 6 2 2" xfId="39815"/>
    <cellStyle name="SAPBEXHLevel3X 6 6 2 2 2" xfId="39816"/>
    <cellStyle name="SAPBEXHLevel3X 6 6 2 3" xfId="39817"/>
    <cellStyle name="SAPBEXHLevel3X 6 6 2 3 2" xfId="39818"/>
    <cellStyle name="SAPBEXHLevel3X 6 6 2 4" xfId="39819"/>
    <cellStyle name="SAPBEXHLevel3X 6 6 3" xfId="39820"/>
    <cellStyle name="SAPBEXHLevel3X 6 6 3 2" xfId="39821"/>
    <cellStyle name="SAPBEXHLevel3X 6 6 4" xfId="39822"/>
    <cellStyle name="SAPBEXHLevel3X 6 6 4 2" xfId="39823"/>
    <cellStyle name="SAPBEXHLevel3X 6 6 5" xfId="39824"/>
    <cellStyle name="SAPBEXHLevel3X 6 7" xfId="39825"/>
    <cellStyle name="SAPBEXHLevel3X 6 7 2" xfId="39826"/>
    <cellStyle name="SAPBEXHLevel3X 6 7 2 2" xfId="39827"/>
    <cellStyle name="SAPBEXHLevel3X 6 7 3" xfId="39828"/>
    <cellStyle name="SAPBEXHLevel3X 6 7 3 2" xfId="39829"/>
    <cellStyle name="SAPBEXHLevel3X 6 7 4" xfId="39830"/>
    <cellStyle name="SAPBEXHLevel3X 6 8" xfId="39831"/>
    <cellStyle name="SAPBEXHLevel3X 6 8 2" xfId="39832"/>
    <cellStyle name="SAPBEXHLevel3X 6 9" xfId="39833"/>
    <cellStyle name="SAPBEXHLevel3X 6 9 2" xfId="39834"/>
    <cellStyle name="SAPBEXHLevel3X 7" xfId="39835"/>
    <cellStyle name="SAPBEXHLevel3X 7 2" xfId="39836"/>
    <cellStyle name="SAPBEXHLevel3X 7 2 2" xfId="39837"/>
    <cellStyle name="SAPBEXHLevel3X 7 2 2 2" xfId="39838"/>
    <cellStyle name="SAPBEXHLevel3X 7 2 3" xfId="39839"/>
    <cellStyle name="SAPBEXHLevel3X 7 2 3 2" xfId="39840"/>
    <cellStyle name="SAPBEXHLevel3X 7 2 4" xfId="39841"/>
    <cellStyle name="SAPBEXHLevel3X 7 3" xfId="39842"/>
    <cellStyle name="SAPBEXHLevel3X 7 3 2" xfId="39843"/>
    <cellStyle name="SAPBEXHLevel3X 7 4" xfId="39844"/>
    <cellStyle name="SAPBEXHLevel3X 7 4 2" xfId="39845"/>
    <cellStyle name="SAPBEXHLevel3X 7 5" xfId="39846"/>
    <cellStyle name="SAPBEXHLevel3X 8" xfId="39847"/>
    <cellStyle name="SAPBEXHLevel3X 8 2" xfId="39848"/>
    <cellStyle name="SAPBEXHLevel3X 8 2 2" xfId="39849"/>
    <cellStyle name="SAPBEXHLevel3X 8 2 2 2" xfId="39850"/>
    <cellStyle name="SAPBEXHLevel3X 8 2 3" xfId="39851"/>
    <cellStyle name="SAPBEXHLevel3X 8 2 3 2" xfId="39852"/>
    <cellStyle name="SAPBEXHLevel3X 8 2 4" xfId="39853"/>
    <cellStyle name="SAPBEXHLevel3X 8 3" xfId="39854"/>
    <cellStyle name="SAPBEXHLevel3X 8 3 2" xfId="39855"/>
    <cellStyle name="SAPBEXHLevel3X 8 4" xfId="39856"/>
    <cellStyle name="SAPBEXHLevel3X 8 4 2" xfId="39857"/>
    <cellStyle name="SAPBEXHLevel3X 8 5" xfId="39858"/>
    <cellStyle name="SAPBEXHLevel3X 9" xfId="39859"/>
    <cellStyle name="SAPBEXHLevel3X 9 2" xfId="39860"/>
    <cellStyle name="SAPBEXHLevel3X 9 2 2" xfId="39861"/>
    <cellStyle name="SAPBEXHLevel3X 9 2 2 2" xfId="39862"/>
    <cellStyle name="SAPBEXHLevel3X 9 2 3" xfId="39863"/>
    <cellStyle name="SAPBEXHLevel3X 9 2 3 2" xfId="39864"/>
    <cellStyle name="SAPBEXHLevel3X 9 2 4" xfId="39865"/>
    <cellStyle name="SAPBEXHLevel3X 9 3" xfId="39866"/>
    <cellStyle name="SAPBEXHLevel3X 9 3 2" xfId="39867"/>
    <cellStyle name="SAPBEXHLevel3X 9 4" xfId="39868"/>
    <cellStyle name="SAPBEXHLevel3X 9 4 2" xfId="39869"/>
    <cellStyle name="SAPBEXHLevel3X 9 5" xfId="39870"/>
    <cellStyle name="SAPBEXHLevel3X_FPL Georgia Tax As of October 2010" xfId="911"/>
    <cellStyle name="SAPBEXinputData" xfId="912"/>
    <cellStyle name="SAPBEXinputData 2" xfId="39871"/>
    <cellStyle name="SAPBEXinputData 2 2" xfId="39872"/>
    <cellStyle name="SAPBEXinputData 3" xfId="39873"/>
    <cellStyle name="SAPBEXItemHeader" xfId="39874"/>
    <cellStyle name="SAPBEXItemHeader 10" xfId="39875"/>
    <cellStyle name="SAPBEXItemHeader 10 2" xfId="39876"/>
    <cellStyle name="SAPBEXItemHeader 10 2 2" xfId="39877"/>
    <cellStyle name="SAPBEXItemHeader 10 2 2 2" xfId="39878"/>
    <cellStyle name="SAPBEXItemHeader 10 2 3" xfId="39879"/>
    <cellStyle name="SAPBEXItemHeader 10 2 3 2" xfId="39880"/>
    <cellStyle name="SAPBEXItemHeader 10 2 4" xfId="39881"/>
    <cellStyle name="SAPBEXItemHeader 10 3" xfId="39882"/>
    <cellStyle name="SAPBEXItemHeader 10 3 2" xfId="39883"/>
    <cellStyle name="SAPBEXItemHeader 10 4" xfId="39884"/>
    <cellStyle name="SAPBEXItemHeader 10 4 2" xfId="39885"/>
    <cellStyle name="SAPBEXItemHeader 10 5" xfId="39886"/>
    <cellStyle name="SAPBEXItemHeader 11" xfId="39887"/>
    <cellStyle name="SAPBEXItemHeader 11 2" xfId="39888"/>
    <cellStyle name="SAPBEXItemHeader 11 2 2" xfId="39889"/>
    <cellStyle name="SAPBEXItemHeader 11 3" xfId="39890"/>
    <cellStyle name="SAPBEXItemHeader 11 3 2" xfId="39891"/>
    <cellStyle name="SAPBEXItemHeader 11 4" xfId="39892"/>
    <cellStyle name="SAPBEXItemHeader 12" xfId="39893"/>
    <cellStyle name="SAPBEXItemHeader 12 2" xfId="39894"/>
    <cellStyle name="SAPBEXItemHeader 12 2 2" xfId="39895"/>
    <cellStyle name="SAPBEXItemHeader 12 3" xfId="39896"/>
    <cellStyle name="SAPBEXItemHeader 12 3 2" xfId="39897"/>
    <cellStyle name="SAPBEXItemHeader 12 4" xfId="39898"/>
    <cellStyle name="SAPBEXItemHeader 13" xfId="39899"/>
    <cellStyle name="SAPBEXItemHeader 13 2" xfId="39900"/>
    <cellStyle name="SAPBEXItemHeader 13 2 2" xfId="39901"/>
    <cellStyle name="SAPBEXItemHeader 13 3" xfId="39902"/>
    <cellStyle name="SAPBEXItemHeader 13 3 2" xfId="39903"/>
    <cellStyle name="SAPBEXItemHeader 13 4" xfId="39904"/>
    <cellStyle name="SAPBEXItemHeader 14" xfId="39905"/>
    <cellStyle name="SAPBEXItemHeader 14 2" xfId="39906"/>
    <cellStyle name="SAPBEXItemHeader 14 2 2" xfId="39907"/>
    <cellStyle name="SAPBEXItemHeader 14 3" xfId="39908"/>
    <cellStyle name="SAPBEXItemHeader 14 3 2" xfId="39909"/>
    <cellStyle name="SAPBEXItemHeader 14 4" xfId="39910"/>
    <cellStyle name="SAPBEXItemHeader 15" xfId="39911"/>
    <cellStyle name="SAPBEXItemHeader 15 2" xfId="39912"/>
    <cellStyle name="SAPBEXItemHeader 15 2 2" xfId="39913"/>
    <cellStyle name="SAPBEXItemHeader 15 3" xfId="39914"/>
    <cellStyle name="SAPBEXItemHeader 15 3 2" xfId="39915"/>
    <cellStyle name="SAPBEXItemHeader 15 4" xfId="39916"/>
    <cellStyle name="SAPBEXItemHeader 16" xfId="39917"/>
    <cellStyle name="SAPBEXItemHeader 16 2" xfId="39918"/>
    <cellStyle name="SAPBEXItemHeader 16 2 2" xfId="39919"/>
    <cellStyle name="SAPBEXItemHeader 16 3" xfId="39920"/>
    <cellStyle name="SAPBEXItemHeader 17" xfId="39921"/>
    <cellStyle name="SAPBEXItemHeader 17 2" xfId="39922"/>
    <cellStyle name="SAPBEXItemHeader 17 2 2" xfId="39923"/>
    <cellStyle name="SAPBEXItemHeader 17 3" xfId="39924"/>
    <cellStyle name="SAPBEXItemHeader 18" xfId="39925"/>
    <cellStyle name="SAPBEXItemHeader 18 2" xfId="39926"/>
    <cellStyle name="SAPBEXItemHeader 18 2 2" xfId="39927"/>
    <cellStyle name="SAPBEXItemHeader 18 3" xfId="39928"/>
    <cellStyle name="SAPBEXItemHeader 19" xfId="39929"/>
    <cellStyle name="SAPBEXItemHeader 19 2" xfId="39930"/>
    <cellStyle name="SAPBEXItemHeader 2" xfId="39931"/>
    <cellStyle name="SAPBEXItemHeader 2 10" xfId="39932"/>
    <cellStyle name="SAPBEXItemHeader 2 10 2" xfId="39933"/>
    <cellStyle name="SAPBEXItemHeader 2 10 2 2" xfId="39934"/>
    <cellStyle name="SAPBEXItemHeader 2 10 3" xfId="39935"/>
    <cellStyle name="SAPBEXItemHeader 2 10 3 2" xfId="39936"/>
    <cellStyle name="SAPBEXItemHeader 2 10 4" xfId="39937"/>
    <cellStyle name="SAPBEXItemHeader 2 11" xfId="39938"/>
    <cellStyle name="SAPBEXItemHeader 2 11 2" xfId="39939"/>
    <cellStyle name="SAPBEXItemHeader 2 11 2 2" xfId="39940"/>
    <cellStyle name="SAPBEXItemHeader 2 11 3" xfId="39941"/>
    <cellStyle name="SAPBEXItemHeader 2 11 3 2" xfId="39942"/>
    <cellStyle name="SAPBEXItemHeader 2 11 4" xfId="39943"/>
    <cellStyle name="SAPBEXItemHeader 2 12" xfId="39944"/>
    <cellStyle name="SAPBEXItemHeader 2 12 2" xfId="39945"/>
    <cellStyle name="SAPBEXItemHeader 2 12 2 2" xfId="39946"/>
    <cellStyle name="SAPBEXItemHeader 2 12 3" xfId="39947"/>
    <cellStyle name="SAPBEXItemHeader 2 12 3 2" xfId="39948"/>
    <cellStyle name="SAPBEXItemHeader 2 12 4" xfId="39949"/>
    <cellStyle name="SAPBEXItemHeader 2 13" xfId="39950"/>
    <cellStyle name="SAPBEXItemHeader 2 13 2" xfId="39951"/>
    <cellStyle name="SAPBEXItemHeader 2 13 2 2" xfId="39952"/>
    <cellStyle name="SAPBEXItemHeader 2 13 3" xfId="39953"/>
    <cellStyle name="SAPBEXItemHeader 2 13 3 2" xfId="39954"/>
    <cellStyle name="SAPBEXItemHeader 2 13 4" xfId="39955"/>
    <cellStyle name="SAPBEXItemHeader 2 14" xfId="39956"/>
    <cellStyle name="SAPBEXItemHeader 2 14 2" xfId="39957"/>
    <cellStyle name="SAPBEXItemHeader 2 14 2 2" xfId="39958"/>
    <cellStyle name="SAPBEXItemHeader 2 14 3" xfId="39959"/>
    <cellStyle name="SAPBEXItemHeader 2 14 3 2" xfId="39960"/>
    <cellStyle name="SAPBEXItemHeader 2 14 4" xfId="39961"/>
    <cellStyle name="SAPBEXItemHeader 2 15" xfId="39962"/>
    <cellStyle name="SAPBEXItemHeader 2 15 2" xfId="39963"/>
    <cellStyle name="SAPBEXItemHeader 2 15 2 2" xfId="39964"/>
    <cellStyle name="SAPBEXItemHeader 2 15 3" xfId="39965"/>
    <cellStyle name="SAPBEXItemHeader 2 16" xfId="39966"/>
    <cellStyle name="SAPBEXItemHeader 2 16 2" xfId="39967"/>
    <cellStyle name="SAPBEXItemHeader 2 16 2 2" xfId="39968"/>
    <cellStyle name="SAPBEXItemHeader 2 16 3" xfId="39969"/>
    <cellStyle name="SAPBEXItemHeader 2 17" xfId="39970"/>
    <cellStyle name="SAPBEXItemHeader 2 17 2" xfId="39971"/>
    <cellStyle name="SAPBEXItemHeader 2 17 2 2" xfId="39972"/>
    <cellStyle name="SAPBEXItemHeader 2 17 3" xfId="39973"/>
    <cellStyle name="SAPBEXItemHeader 2 18" xfId="39974"/>
    <cellStyle name="SAPBEXItemHeader 2 18 2" xfId="39975"/>
    <cellStyle name="SAPBEXItemHeader 2 19" xfId="39976"/>
    <cellStyle name="SAPBEXItemHeader 2 19 2" xfId="39977"/>
    <cellStyle name="SAPBEXItemHeader 2 2" xfId="39978"/>
    <cellStyle name="SAPBEXItemHeader 2 2 10" xfId="39979"/>
    <cellStyle name="SAPBEXItemHeader 2 2 10 2" xfId="39980"/>
    <cellStyle name="SAPBEXItemHeader 2 2 10 2 2" xfId="39981"/>
    <cellStyle name="SAPBEXItemHeader 2 2 10 3" xfId="39982"/>
    <cellStyle name="SAPBEXItemHeader 2 2 10 3 2" xfId="39983"/>
    <cellStyle name="SAPBEXItemHeader 2 2 10 4" xfId="39984"/>
    <cellStyle name="SAPBEXItemHeader 2 2 11" xfId="39985"/>
    <cellStyle name="SAPBEXItemHeader 2 2 11 2" xfId="39986"/>
    <cellStyle name="SAPBEXItemHeader 2 2 12" xfId="39987"/>
    <cellStyle name="SAPBEXItemHeader 2 2 12 2" xfId="39988"/>
    <cellStyle name="SAPBEXItemHeader 2 2 13" xfId="39989"/>
    <cellStyle name="SAPBEXItemHeader 2 2 2" xfId="39990"/>
    <cellStyle name="SAPBEXItemHeader 2 2 2 10" xfId="39991"/>
    <cellStyle name="SAPBEXItemHeader 2 2 2 2" xfId="39992"/>
    <cellStyle name="SAPBEXItemHeader 2 2 2 2 2" xfId="39993"/>
    <cellStyle name="SAPBEXItemHeader 2 2 2 2 2 2" xfId="39994"/>
    <cellStyle name="SAPBEXItemHeader 2 2 2 2 2 2 2" xfId="39995"/>
    <cellStyle name="SAPBEXItemHeader 2 2 2 2 2 3" xfId="39996"/>
    <cellStyle name="SAPBEXItemHeader 2 2 2 2 2 3 2" xfId="39997"/>
    <cellStyle name="SAPBEXItemHeader 2 2 2 2 2 4" xfId="39998"/>
    <cellStyle name="SAPBEXItemHeader 2 2 2 2 3" xfId="39999"/>
    <cellStyle name="SAPBEXItemHeader 2 2 2 2 3 2" xfId="40000"/>
    <cellStyle name="SAPBEXItemHeader 2 2 2 2 4" xfId="40001"/>
    <cellStyle name="SAPBEXItemHeader 2 2 2 2 4 2" xfId="40002"/>
    <cellStyle name="SAPBEXItemHeader 2 2 2 2 5" xfId="40003"/>
    <cellStyle name="SAPBEXItemHeader 2 2 2 3" xfId="40004"/>
    <cellStyle name="SAPBEXItemHeader 2 2 2 3 2" xfId="40005"/>
    <cellStyle name="SAPBEXItemHeader 2 2 2 3 2 2" xfId="40006"/>
    <cellStyle name="SAPBEXItemHeader 2 2 2 3 2 2 2" xfId="40007"/>
    <cellStyle name="SAPBEXItemHeader 2 2 2 3 2 3" xfId="40008"/>
    <cellStyle name="SAPBEXItemHeader 2 2 2 3 2 3 2" xfId="40009"/>
    <cellStyle name="SAPBEXItemHeader 2 2 2 3 2 4" xfId="40010"/>
    <cellStyle name="SAPBEXItemHeader 2 2 2 3 3" xfId="40011"/>
    <cellStyle name="SAPBEXItemHeader 2 2 2 3 3 2" xfId="40012"/>
    <cellStyle name="SAPBEXItemHeader 2 2 2 3 4" xfId="40013"/>
    <cellStyle name="SAPBEXItemHeader 2 2 2 3 4 2" xfId="40014"/>
    <cellStyle name="SAPBEXItemHeader 2 2 2 3 5" xfId="40015"/>
    <cellStyle name="SAPBEXItemHeader 2 2 2 4" xfId="40016"/>
    <cellStyle name="SAPBEXItemHeader 2 2 2 4 2" xfId="40017"/>
    <cellStyle name="SAPBEXItemHeader 2 2 2 4 2 2" xfId="40018"/>
    <cellStyle name="SAPBEXItemHeader 2 2 2 4 2 2 2" xfId="40019"/>
    <cellStyle name="SAPBEXItemHeader 2 2 2 4 2 3" xfId="40020"/>
    <cellStyle name="SAPBEXItemHeader 2 2 2 4 2 3 2" xfId="40021"/>
    <cellStyle name="SAPBEXItemHeader 2 2 2 4 2 4" xfId="40022"/>
    <cellStyle name="SAPBEXItemHeader 2 2 2 4 3" xfId="40023"/>
    <cellStyle name="SAPBEXItemHeader 2 2 2 4 3 2" xfId="40024"/>
    <cellStyle name="SAPBEXItemHeader 2 2 2 4 4" xfId="40025"/>
    <cellStyle name="SAPBEXItemHeader 2 2 2 4 4 2" xfId="40026"/>
    <cellStyle name="SAPBEXItemHeader 2 2 2 4 5" xfId="40027"/>
    <cellStyle name="SAPBEXItemHeader 2 2 2 5" xfId="40028"/>
    <cellStyle name="SAPBEXItemHeader 2 2 2 5 2" xfId="40029"/>
    <cellStyle name="SAPBEXItemHeader 2 2 2 5 2 2" xfId="40030"/>
    <cellStyle name="SAPBEXItemHeader 2 2 2 5 2 2 2" xfId="40031"/>
    <cellStyle name="SAPBEXItemHeader 2 2 2 5 2 3" xfId="40032"/>
    <cellStyle name="SAPBEXItemHeader 2 2 2 5 2 3 2" xfId="40033"/>
    <cellStyle name="SAPBEXItemHeader 2 2 2 5 2 4" xfId="40034"/>
    <cellStyle name="SAPBEXItemHeader 2 2 2 5 3" xfId="40035"/>
    <cellStyle name="SAPBEXItemHeader 2 2 2 5 3 2" xfId="40036"/>
    <cellStyle name="SAPBEXItemHeader 2 2 2 5 4" xfId="40037"/>
    <cellStyle name="SAPBEXItemHeader 2 2 2 5 4 2" xfId="40038"/>
    <cellStyle name="SAPBEXItemHeader 2 2 2 5 5" xfId="40039"/>
    <cellStyle name="SAPBEXItemHeader 2 2 2 6" xfId="40040"/>
    <cellStyle name="SAPBEXItemHeader 2 2 2 6 2" xfId="40041"/>
    <cellStyle name="SAPBEXItemHeader 2 2 2 6 2 2" xfId="40042"/>
    <cellStyle name="SAPBEXItemHeader 2 2 2 6 2 2 2" xfId="40043"/>
    <cellStyle name="SAPBEXItemHeader 2 2 2 6 2 3" xfId="40044"/>
    <cellStyle name="SAPBEXItemHeader 2 2 2 6 2 3 2" xfId="40045"/>
    <cellStyle name="SAPBEXItemHeader 2 2 2 6 2 4" xfId="40046"/>
    <cellStyle name="SAPBEXItemHeader 2 2 2 6 3" xfId="40047"/>
    <cellStyle name="SAPBEXItemHeader 2 2 2 6 3 2" xfId="40048"/>
    <cellStyle name="SAPBEXItemHeader 2 2 2 6 4" xfId="40049"/>
    <cellStyle name="SAPBEXItemHeader 2 2 2 6 4 2" xfId="40050"/>
    <cellStyle name="SAPBEXItemHeader 2 2 2 6 5" xfId="40051"/>
    <cellStyle name="SAPBEXItemHeader 2 2 2 7" xfId="40052"/>
    <cellStyle name="SAPBEXItemHeader 2 2 2 7 2" xfId="40053"/>
    <cellStyle name="SAPBEXItemHeader 2 2 2 7 2 2" xfId="40054"/>
    <cellStyle name="SAPBEXItemHeader 2 2 2 7 3" xfId="40055"/>
    <cellStyle name="SAPBEXItemHeader 2 2 2 7 3 2" xfId="40056"/>
    <cellStyle name="SAPBEXItemHeader 2 2 2 7 4" xfId="40057"/>
    <cellStyle name="SAPBEXItemHeader 2 2 2 8" xfId="40058"/>
    <cellStyle name="SAPBEXItemHeader 2 2 2 8 2" xfId="40059"/>
    <cellStyle name="SAPBEXItemHeader 2 2 2 9" xfId="40060"/>
    <cellStyle name="SAPBEXItemHeader 2 2 2 9 2" xfId="40061"/>
    <cellStyle name="SAPBEXItemHeader 2 2 3" xfId="40062"/>
    <cellStyle name="SAPBEXItemHeader 2 2 3 10" xfId="40063"/>
    <cellStyle name="SAPBEXItemHeader 2 2 3 2" xfId="40064"/>
    <cellStyle name="SAPBEXItemHeader 2 2 3 2 2" xfId="40065"/>
    <cellStyle name="SAPBEXItemHeader 2 2 3 2 2 2" xfId="40066"/>
    <cellStyle name="SAPBEXItemHeader 2 2 3 2 2 2 2" xfId="40067"/>
    <cellStyle name="SAPBEXItemHeader 2 2 3 2 2 3" xfId="40068"/>
    <cellStyle name="SAPBEXItemHeader 2 2 3 2 2 3 2" xfId="40069"/>
    <cellStyle name="SAPBEXItemHeader 2 2 3 2 2 4" xfId="40070"/>
    <cellStyle name="SAPBEXItemHeader 2 2 3 2 3" xfId="40071"/>
    <cellStyle name="SAPBEXItemHeader 2 2 3 2 3 2" xfId="40072"/>
    <cellStyle name="SAPBEXItemHeader 2 2 3 2 4" xfId="40073"/>
    <cellStyle name="SAPBEXItemHeader 2 2 3 2 4 2" xfId="40074"/>
    <cellStyle name="SAPBEXItemHeader 2 2 3 2 5" xfId="40075"/>
    <cellStyle name="SAPBEXItemHeader 2 2 3 3" xfId="40076"/>
    <cellStyle name="SAPBEXItemHeader 2 2 3 3 2" xfId="40077"/>
    <cellStyle name="SAPBEXItemHeader 2 2 3 3 2 2" xfId="40078"/>
    <cellStyle name="SAPBEXItemHeader 2 2 3 3 2 2 2" xfId="40079"/>
    <cellStyle name="SAPBEXItemHeader 2 2 3 3 2 3" xfId="40080"/>
    <cellStyle name="SAPBEXItemHeader 2 2 3 3 2 3 2" xfId="40081"/>
    <cellStyle name="SAPBEXItemHeader 2 2 3 3 2 4" xfId="40082"/>
    <cellStyle name="SAPBEXItemHeader 2 2 3 3 3" xfId="40083"/>
    <cellStyle name="SAPBEXItemHeader 2 2 3 3 3 2" xfId="40084"/>
    <cellStyle name="SAPBEXItemHeader 2 2 3 3 4" xfId="40085"/>
    <cellStyle name="SAPBEXItemHeader 2 2 3 3 4 2" xfId="40086"/>
    <cellStyle name="SAPBEXItemHeader 2 2 3 3 5" xfId="40087"/>
    <cellStyle name="SAPBEXItemHeader 2 2 3 4" xfId="40088"/>
    <cellStyle name="SAPBEXItemHeader 2 2 3 4 2" xfId="40089"/>
    <cellStyle name="SAPBEXItemHeader 2 2 3 4 2 2" xfId="40090"/>
    <cellStyle name="SAPBEXItemHeader 2 2 3 4 2 2 2" xfId="40091"/>
    <cellStyle name="SAPBEXItemHeader 2 2 3 4 2 3" xfId="40092"/>
    <cellStyle name="SAPBEXItemHeader 2 2 3 4 2 3 2" xfId="40093"/>
    <cellStyle name="SAPBEXItemHeader 2 2 3 4 2 4" xfId="40094"/>
    <cellStyle name="SAPBEXItemHeader 2 2 3 4 3" xfId="40095"/>
    <cellStyle name="SAPBEXItemHeader 2 2 3 4 3 2" xfId="40096"/>
    <cellStyle name="SAPBEXItemHeader 2 2 3 4 4" xfId="40097"/>
    <cellStyle name="SAPBEXItemHeader 2 2 3 4 4 2" xfId="40098"/>
    <cellStyle name="SAPBEXItemHeader 2 2 3 4 5" xfId="40099"/>
    <cellStyle name="SAPBEXItemHeader 2 2 3 5" xfId="40100"/>
    <cellStyle name="SAPBEXItemHeader 2 2 3 5 2" xfId="40101"/>
    <cellStyle name="SAPBEXItemHeader 2 2 3 5 2 2" xfId="40102"/>
    <cellStyle name="SAPBEXItemHeader 2 2 3 5 2 2 2" xfId="40103"/>
    <cellStyle name="SAPBEXItemHeader 2 2 3 5 2 3" xfId="40104"/>
    <cellStyle name="SAPBEXItemHeader 2 2 3 5 2 3 2" xfId="40105"/>
    <cellStyle name="SAPBEXItemHeader 2 2 3 5 2 4" xfId="40106"/>
    <cellStyle name="SAPBEXItemHeader 2 2 3 5 3" xfId="40107"/>
    <cellStyle name="SAPBEXItemHeader 2 2 3 5 3 2" xfId="40108"/>
    <cellStyle name="SAPBEXItemHeader 2 2 3 5 4" xfId="40109"/>
    <cellStyle name="SAPBEXItemHeader 2 2 3 5 4 2" xfId="40110"/>
    <cellStyle name="SAPBEXItemHeader 2 2 3 5 5" xfId="40111"/>
    <cellStyle name="SAPBEXItemHeader 2 2 3 6" xfId="40112"/>
    <cellStyle name="SAPBEXItemHeader 2 2 3 6 2" xfId="40113"/>
    <cellStyle name="SAPBEXItemHeader 2 2 3 6 2 2" xfId="40114"/>
    <cellStyle name="SAPBEXItemHeader 2 2 3 6 2 2 2" xfId="40115"/>
    <cellStyle name="SAPBEXItemHeader 2 2 3 6 2 3" xfId="40116"/>
    <cellStyle name="SAPBEXItemHeader 2 2 3 6 2 3 2" xfId="40117"/>
    <cellStyle name="SAPBEXItemHeader 2 2 3 6 2 4" xfId="40118"/>
    <cellStyle name="SAPBEXItemHeader 2 2 3 6 3" xfId="40119"/>
    <cellStyle name="SAPBEXItemHeader 2 2 3 6 3 2" xfId="40120"/>
    <cellStyle name="SAPBEXItemHeader 2 2 3 6 4" xfId="40121"/>
    <cellStyle name="SAPBEXItemHeader 2 2 3 6 4 2" xfId="40122"/>
    <cellStyle name="SAPBEXItemHeader 2 2 3 6 5" xfId="40123"/>
    <cellStyle name="SAPBEXItemHeader 2 2 3 7" xfId="40124"/>
    <cellStyle name="SAPBEXItemHeader 2 2 3 7 2" xfId="40125"/>
    <cellStyle name="SAPBEXItemHeader 2 2 3 7 2 2" xfId="40126"/>
    <cellStyle name="SAPBEXItemHeader 2 2 3 7 3" xfId="40127"/>
    <cellStyle name="SAPBEXItemHeader 2 2 3 7 3 2" xfId="40128"/>
    <cellStyle name="SAPBEXItemHeader 2 2 3 7 4" xfId="40129"/>
    <cellStyle name="SAPBEXItemHeader 2 2 3 8" xfId="40130"/>
    <cellStyle name="SAPBEXItemHeader 2 2 3 8 2" xfId="40131"/>
    <cellStyle name="SAPBEXItemHeader 2 2 3 9" xfId="40132"/>
    <cellStyle name="SAPBEXItemHeader 2 2 3 9 2" xfId="40133"/>
    <cellStyle name="SAPBEXItemHeader 2 2 4" xfId="40134"/>
    <cellStyle name="SAPBEXItemHeader 2 2 4 10" xfId="40135"/>
    <cellStyle name="SAPBEXItemHeader 2 2 4 2" xfId="40136"/>
    <cellStyle name="SAPBEXItemHeader 2 2 4 2 2" xfId="40137"/>
    <cellStyle name="SAPBEXItemHeader 2 2 4 2 2 2" xfId="40138"/>
    <cellStyle name="SAPBEXItemHeader 2 2 4 2 2 2 2" xfId="40139"/>
    <cellStyle name="SAPBEXItemHeader 2 2 4 2 2 3" xfId="40140"/>
    <cellStyle name="SAPBEXItemHeader 2 2 4 2 2 3 2" xfId="40141"/>
    <cellStyle name="SAPBEXItemHeader 2 2 4 2 2 4" xfId="40142"/>
    <cellStyle name="SAPBEXItemHeader 2 2 4 2 3" xfId="40143"/>
    <cellStyle name="SAPBEXItemHeader 2 2 4 2 3 2" xfId="40144"/>
    <cellStyle name="SAPBEXItemHeader 2 2 4 2 4" xfId="40145"/>
    <cellStyle name="SAPBEXItemHeader 2 2 4 2 4 2" xfId="40146"/>
    <cellStyle name="SAPBEXItemHeader 2 2 4 2 5" xfId="40147"/>
    <cellStyle name="SAPBEXItemHeader 2 2 4 3" xfId="40148"/>
    <cellStyle name="SAPBEXItemHeader 2 2 4 3 2" xfId="40149"/>
    <cellStyle name="SAPBEXItemHeader 2 2 4 3 2 2" xfId="40150"/>
    <cellStyle name="SAPBEXItemHeader 2 2 4 3 2 2 2" xfId="40151"/>
    <cellStyle name="SAPBEXItemHeader 2 2 4 3 2 3" xfId="40152"/>
    <cellStyle name="SAPBEXItemHeader 2 2 4 3 2 3 2" xfId="40153"/>
    <cellStyle name="SAPBEXItemHeader 2 2 4 3 2 4" xfId="40154"/>
    <cellStyle name="SAPBEXItemHeader 2 2 4 3 3" xfId="40155"/>
    <cellStyle name="SAPBEXItemHeader 2 2 4 3 3 2" xfId="40156"/>
    <cellStyle name="SAPBEXItemHeader 2 2 4 3 4" xfId="40157"/>
    <cellStyle name="SAPBEXItemHeader 2 2 4 3 4 2" xfId="40158"/>
    <cellStyle name="SAPBEXItemHeader 2 2 4 3 5" xfId="40159"/>
    <cellStyle name="SAPBEXItemHeader 2 2 4 4" xfId="40160"/>
    <cellStyle name="SAPBEXItemHeader 2 2 4 4 2" xfId="40161"/>
    <cellStyle name="SAPBEXItemHeader 2 2 4 4 2 2" xfId="40162"/>
    <cellStyle name="SAPBEXItemHeader 2 2 4 4 2 2 2" xfId="40163"/>
    <cellStyle name="SAPBEXItemHeader 2 2 4 4 2 3" xfId="40164"/>
    <cellStyle name="SAPBEXItemHeader 2 2 4 4 2 3 2" xfId="40165"/>
    <cellStyle name="SAPBEXItemHeader 2 2 4 4 2 4" xfId="40166"/>
    <cellStyle name="SAPBEXItemHeader 2 2 4 4 3" xfId="40167"/>
    <cellStyle name="SAPBEXItemHeader 2 2 4 4 3 2" xfId="40168"/>
    <cellStyle name="SAPBEXItemHeader 2 2 4 4 4" xfId="40169"/>
    <cellStyle name="SAPBEXItemHeader 2 2 4 4 4 2" xfId="40170"/>
    <cellStyle name="SAPBEXItemHeader 2 2 4 4 5" xfId="40171"/>
    <cellStyle name="SAPBEXItemHeader 2 2 4 5" xfId="40172"/>
    <cellStyle name="SAPBEXItemHeader 2 2 4 5 2" xfId="40173"/>
    <cellStyle name="SAPBEXItemHeader 2 2 4 5 2 2" xfId="40174"/>
    <cellStyle name="SAPBEXItemHeader 2 2 4 5 2 2 2" xfId="40175"/>
    <cellStyle name="SAPBEXItemHeader 2 2 4 5 2 3" xfId="40176"/>
    <cellStyle name="SAPBEXItemHeader 2 2 4 5 2 3 2" xfId="40177"/>
    <cellStyle name="SAPBEXItemHeader 2 2 4 5 2 4" xfId="40178"/>
    <cellStyle name="SAPBEXItemHeader 2 2 4 5 3" xfId="40179"/>
    <cellStyle name="SAPBEXItemHeader 2 2 4 5 3 2" xfId="40180"/>
    <cellStyle name="SAPBEXItemHeader 2 2 4 5 4" xfId="40181"/>
    <cellStyle name="SAPBEXItemHeader 2 2 4 5 4 2" xfId="40182"/>
    <cellStyle name="SAPBEXItemHeader 2 2 4 5 5" xfId="40183"/>
    <cellStyle name="SAPBEXItemHeader 2 2 4 6" xfId="40184"/>
    <cellStyle name="SAPBEXItemHeader 2 2 4 6 2" xfId="40185"/>
    <cellStyle name="SAPBEXItemHeader 2 2 4 6 2 2" xfId="40186"/>
    <cellStyle name="SAPBEXItemHeader 2 2 4 6 2 2 2" xfId="40187"/>
    <cellStyle name="SAPBEXItemHeader 2 2 4 6 2 3" xfId="40188"/>
    <cellStyle name="SAPBEXItemHeader 2 2 4 6 2 3 2" xfId="40189"/>
    <cellStyle name="SAPBEXItemHeader 2 2 4 6 2 4" xfId="40190"/>
    <cellStyle name="SAPBEXItemHeader 2 2 4 6 3" xfId="40191"/>
    <cellStyle name="SAPBEXItemHeader 2 2 4 6 3 2" xfId="40192"/>
    <cellStyle name="SAPBEXItemHeader 2 2 4 6 4" xfId="40193"/>
    <cellStyle name="SAPBEXItemHeader 2 2 4 6 4 2" xfId="40194"/>
    <cellStyle name="SAPBEXItemHeader 2 2 4 6 5" xfId="40195"/>
    <cellStyle name="SAPBEXItemHeader 2 2 4 7" xfId="40196"/>
    <cellStyle name="SAPBEXItemHeader 2 2 4 7 2" xfId="40197"/>
    <cellStyle name="SAPBEXItemHeader 2 2 4 7 2 2" xfId="40198"/>
    <cellStyle name="SAPBEXItemHeader 2 2 4 7 3" xfId="40199"/>
    <cellStyle name="SAPBEXItemHeader 2 2 4 7 3 2" xfId="40200"/>
    <cellStyle name="SAPBEXItemHeader 2 2 4 7 4" xfId="40201"/>
    <cellStyle name="SAPBEXItemHeader 2 2 4 8" xfId="40202"/>
    <cellStyle name="SAPBEXItemHeader 2 2 4 8 2" xfId="40203"/>
    <cellStyle name="SAPBEXItemHeader 2 2 4 9" xfId="40204"/>
    <cellStyle name="SAPBEXItemHeader 2 2 4 9 2" xfId="40205"/>
    <cellStyle name="SAPBEXItemHeader 2 2 5" xfId="40206"/>
    <cellStyle name="SAPBEXItemHeader 2 2 5 2" xfId="40207"/>
    <cellStyle name="SAPBEXItemHeader 2 2 5 2 2" xfId="40208"/>
    <cellStyle name="SAPBEXItemHeader 2 2 5 2 2 2" xfId="40209"/>
    <cellStyle name="SAPBEXItemHeader 2 2 5 2 3" xfId="40210"/>
    <cellStyle name="SAPBEXItemHeader 2 2 5 2 3 2" xfId="40211"/>
    <cellStyle name="SAPBEXItemHeader 2 2 5 2 4" xfId="40212"/>
    <cellStyle name="SAPBEXItemHeader 2 2 5 3" xfId="40213"/>
    <cellStyle name="SAPBEXItemHeader 2 2 5 3 2" xfId="40214"/>
    <cellStyle name="SAPBEXItemHeader 2 2 5 4" xfId="40215"/>
    <cellStyle name="SAPBEXItemHeader 2 2 5 4 2" xfId="40216"/>
    <cellStyle name="SAPBEXItemHeader 2 2 5 5" xfId="40217"/>
    <cellStyle name="SAPBEXItemHeader 2 2 6" xfId="40218"/>
    <cellStyle name="SAPBEXItemHeader 2 2 6 2" xfId="40219"/>
    <cellStyle name="SAPBEXItemHeader 2 2 6 2 2" xfId="40220"/>
    <cellStyle name="SAPBEXItemHeader 2 2 6 2 2 2" xfId="40221"/>
    <cellStyle name="SAPBEXItemHeader 2 2 6 2 3" xfId="40222"/>
    <cellStyle name="SAPBEXItemHeader 2 2 6 2 3 2" xfId="40223"/>
    <cellStyle name="SAPBEXItemHeader 2 2 6 2 4" xfId="40224"/>
    <cellStyle name="SAPBEXItemHeader 2 2 6 3" xfId="40225"/>
    <cellStyle name="SAPBEXItemHeader 2 2 6 3 2" xfId="40226"/>
    <cellStyle name="SAPBEXItemHeader 2 2 6 4" xfId="40227"/>
    <cellStyle name="SAPBEXItemHeader 2 2 6 4 2" xfId="40228"/>
    <cellStyle name="SAPBEXItemHeader 2 2 6 5" xfId="40229"/>
    <cellStyle name="SAPBEXItemHeader 2 2 7" xfId="40230"/>
    <cellStyle name="SAPBEXItemHeader 2 2 7 2" xfId="40231"/>
    <cellStyle name="SAPBEXItemHeader 2 2 7 2 2" xfId="40232"/>
    <cellStyle name="SAPBEXItemHeader 2 2 7 2 2 2" xfId="40233"/>
    <cellStyle name="SAPBEXItemHeader 2 2 7 2 3" xfId="40234"/>
    <cellStyle name="SAPBEXItemHeader 2 2 7 2 3 2" xfId="40235"/>
    <cellStyle name="SAPBEXItemHeader 2 2 7 2 4" xfId="40236"/>
    <cellStyle name="SAPBEXItemHeader 2 2 7 3" xfId="40237"/>
    <cellStyle name="SAPBEXItemHeader 2 2 7 3 2" xfId="40238"/>
    <cellStyle name="SAPBEXItemHeader 2 2 7 4" xfId="40239"/>
    <cellStyle name="SAPBEXItemHeader 2 2 7 4 2" xfId="40240"/>
    <cellStyle name="SAPBEXItemHeader 2 2 7 5" xfId="40241"/>
    <cellStyle name="SAPBEXItemHeader 2 2 8" xfId="40242"/>
    <cellStyle name="SAPBEXItemHeader 2 2 8 2" xfId="40243"/>
    <cellStyle name="SAPBEXItemHeader 2 2 8 2 2" xfId="40244"/>
    <cellStyle name="SAPBEXItemHeader 2 2 8 2 2 2" xfId="40245"/>
    <cellStyle name="SAPBEXItemHeader 2 2 8 2 3" xfId="40246"/>
    <cellStyle name="SAPBEXItemHeader 2 2 8 2 3 2" xfId="40247"/>
    <cellStyle name="SAPBEXItemHeader 2 2 8 2 4" xfId="40248"/>
    <cellStyle name="SAPBEXItemHeader 2 2 8 3" xfId="40249"/>
    <cellStyle name="SAPBEXItemHeader 2 2 8 3 2" xfId="40250"/>
    <cellStyle name="SAPBEXItemHeader 2 2 8 4" xfId="40251"/>
    <cellStyle name="SAPBEXItemHeader 2 2 8 4 2" xfId="40252"/>
    <cellStyle name="SAPBEXItemHeader 2 2 8 5" xfId="40253"/>
    <cellStyle name="SAPBEXItemHeader 2 2 9" xfId="40254"/>
    <cellStyle name="SAPBEXItemHeader 2 2 9 2" xfId="40255"/>
    <cellStyle name="SAPBEXItemHeader 2 2 9 2 2" xfId="40256"/>
    <cellStyle name="SAPBEXItemHeader 2 2 9 2 2 2" xfId="40257"/>
    <cellStyle name="SAPBEXItemHeader 2 2 9 2 3" xfId="40258"/>
    <cellStyle name="SAPBEXItemHeader 2 2 9 2 3 2" xfId="40259"/>
    <cellStyle name="SAPBEXItemHeader 2 2 9 2 4" xfId="40260"/>
    <cellStyle name="SAPBEXItemHeader 2 2 9 3" xfId="40261"/>
    <cellStyle name="SAPBEXItemHeader 2 2 9 3 2" xfId="40262"/>
    <cellStyle name="SAPBEXItemHeader 2 2 9 4" xfId="40263"/>
    <cellStyle name="SAPBEXItemHeader 2 2 9 4 2" xfId="40264"/>
    <cellStyle name="SAPBEXItemHeader 2 2 9 5" xfId="40265"/>
    <cellStyle name="SAPBEXItemHeader 2 20" xfId="40266"/>
    <cellStyle name="SAPBEXItemHeader 2 3" xfId="40267"/>
    <cellStyle name="SAPBEXItemHeader 2 3 10" xfId="40268"/>
    <cellStyle name="SAPBEXItemHeader 2 3 2" xfId="40269"/>
    <cellStyle name="SAPBEXItemHeader 2 3 2 2" xfId="40270"/>
    <cellStyle name="SAPBEXItemHeader 2 3 2 2 2" xfId="40271"/>
    <cellStyle name="SAPBEXItemHeader 2 3 2 2 2 2" xfId="40272"/>
    <cellStyle name="SAPBEXItemHeader 2 3 2 2 3" xfId="40273"/>
    <cellStyle name="SAPBEXItemHeader 2 3 2 2 3 2" xfId="40274"/>
    <cellStyle name="SAPBEXItemHeader 2 3 2 2 4" xfId="40275"/>
    <cellStyle name="SAPBEXItemHeader 2 3 2 3" xfId="40276"/>
    <cellStyle name="SAPBEXItemHeader 2 3 2 3 2" xfId="40277"/>
    <cellStyle name="SAPBEXItemHeader 2 3 2 4" xfId="40278"/>
    <cellStyle name="SAPBEXItemHeader 2 3 2 4 2" xfId="40279"/>
    <cellStyle name="SAPBEXItemHeader 2 3 2 5" xfId="40280"/>
    <cellStyle name="SAPBEXItemHeader 2 3 3" xfId="40281"/>
    <cellStyle name="SAPBEXItemHeader 2 3 3 2" xfId="40282"/>
    <cellStyle name="SAPBEXItemHeader 2 3 3 2 2" xfId="40283"/>
    <cellStyle name="SAPBEXItemHeader 2 3 3 2 2 2" xfId="40284"/>
    <cellStyle name="SAPBEXItemHeader 2 3 3 2 3" xfId="40285"/>
    <cellStyle name="SAPBEXItemHeader 2 3 3 2 3 2" xfId="40286"/>
    <cellStyle name="SAPBEXItemHeader 2 3 3 2 4" xfId="40287"/>
    <cellStyle name="SAPBEXItemHeader 2 3 3 3" xfId="40288"/>
    <cellStyle name="SAPBEXItemHeader 2 3 3 3 2" xfId="40289"/>
    <cellStyle name="SAPBEXItemHeader 2 3 3 4" xfId="40290"/>
    <cellStyle name="SAPBEXItemHeader 2 3 3 4 2" xfId="40291"/>
    <cellStyle name="SAPBEXItemHeader 2 3 3 5" xfId="40292"/>
    <cellStyle name="SAPBEXItemHeader 2 3 4" xfId="40293"/>
    <cellStyle name="SAPBEXItemHeader 2 3 4 2" xfId="40294"/>
    <cellStyle name="SAPBEXItemHeader 2 3 4 2 2" xfId="40295"/>
    <cellStyle name="SAPBEXItemHeader 2 3 4 2 2 2" xfId="40296"/>
    <cellStyle name="SAPBEXItemHeader 2 3 4 2 3" xfId="40297"/>
    <cellStyle name="SAPBEXItemHeader 2 3 4 2 3 2" xfId="40298"/>
    <cellStyle name="SAPBEXItemHeader 2 3 4 2 4" xfId="40299"/>
    <cellStyle name="SAPBEXItemHeader 2 3 4 3" xfId="40300"/>
    <cellStyle name="SAPBEXItemHeader 2 3 4 3 2" xfId="40301"/>
    <cellStyle name="SAPBEXItemHeader 2 3 4 4" xfId="40302"/>
    <cellStyle name="SAPBEXItemHeader 2 3 4 4 2" xfId="40303"/>
    <cellStyle name="SAPBEXItemHeader 2 3 4 5" xfId="40304"/>
    <cellStyle name="SAPBEXItemHeader 2 3 5" xfId="40305"/>
    <cellStyle name="SAPBEXItemHeader 2 3 5 2" xfId="40306"/>
    <cellStyle name="SAPBEXItemHeader 2 3 5 2 2" xfId="40307"/>
    <cellStyle name="SAPBEXItemHeader 2 3 5 2 2 2" xfId="40308"/>
    <cellStyle name="SAPBEXItemHeader 2 3 5 2 3" xfId="40309"/>
    <cellStyle name="SAPBEXItemHeader 2 3 5 2 3 2" xfId="40310"/>
    <cellStyle name="SAPBEXItemHeader 2 3 5 2 4" xfId="40311"/>
    <cellStyle name="SAPBEXItemHeader 2 3 5 3" xfId="40312"/>
    <cellStyle name="SAPBEXItemHeader 2 3 5 3 2" xfId="40313"/>
    <cellStyle name="SAPBEXItemHeader 2 3 5 4" xfId="40314"/>
    <cellStyle name="SAPBEXItemHeader 2 3 5 4 2" xfId="40315"/>
    <cellStyle name="SAPBEXItemHeader 2 3 5 5" xfId="40316"/>
    <cellStyle name="SAPBEXItemHeader 2 3 6" xfId="40317"/>
    <cellStyle name="SAPBEXItemHeader 2 3 6 2" xfId="40318"/>
    <cellStyle name="SAPBEXItemHeader 2 3 6 2 2" xfId="40319"/>
    <cellStyle name="SAPBEXItemHeader 2 3 6 2 2 2" xfId="40320"/>
    <cellStyle name="SAPBEXItemHeader 2 3 6 2 3" xfId="40321"/>
    <cellStyle name="SAPBEXItemHeader 2 3 6 2 3 2" xfId="40322"/>
    <cellStyle name="SAPBEXItemHeader 2 3 6 2 4" xfId="40323"/>
    <cellStyle name="SAPBEXItemHeader 2 3 6 3" xfId="40324"/>
    <cellStyle name="SAPBEXItemHeader 2 3 6 3 2" xfId="40325"/>
    <cellStyle name="SAPBEXItemHeader 2 3 6 4" xfId="40326"/>
    <cellStyle name="SAPBEXItemHeader 2 3 6 4 2" xfId="40327"/>
    <cellStyle name="SAPBEXItemHeader 2 3 6 5" xfId="40328"/>
    <cellStyle name="SAPBEXItemHeader 2 3 7" xfId="40329"/>
    <cellStyle name="SAPBEXItemHeader 2 3 7 2" xfId="40330"/>
    <cellStyle name="SAPBEXItemHeader 2 3 7 2 2" xfId="40331"/>
    <cellStyle name="SAPBEXItemHeader 2 3 7 3" xfId="40332"/>
    <cellStyle name="SAPBEXItemHeader 2 3 7 3 2" xfId="40333"/>
    <cellStyle name="SAPBEXItemHeader 2 3 7 4" xfId="40334"/>
    <cellStyle name="SAPBEXItemHeader 2 3 8" xfId="40335"/>
    <cellStyle name="SAPBEXItemHeader 2 3 8 2" xfId="40336"/>
    <cellStyle name="SAPBEXItemHeader 2 3 9" xfId="40337"/>
    <cellStyle name="SAPBEXItemHeader 2 3 9 2" xfId="40338"/>
    <cellStyle name="SAPBEXItemHeader 2 4" xfId="40339"/>
    <cellStyle name="SAPBEXItemHeader 2 4 10" xfId="40340"/>
    <cellStyle name="SAPBEXItemHeader 2 4 2" xfId="40341"/>
    <cellStyle name="SAPBEXItemHeader 2 4 2 2" xfId="40342"/>
    <cellStyle name="SAPBEXItemHeader 2 4 2 2 2" xfId="40343"/>
    <cellStyle name="SAPBEXItemHeader 2 4 2 2 2 2" xfId="40344"/>
    <cellStyle name="SAPBEXItemHeader 2 4 2 2 3" xfId="40345"/>
    <cellStyle name="SAPBEXItemHeader 2 4 2 2 3 2" xfId="40346"/>
    <cellStyle name="SAPBEXItemHeader 2 4 2 2 4" xfId="40347"/>
    <cellStyle name="SAPBEXItemHeader 2 4 2 3" xfId="40348"/>
    <cellStyle name="SAPBEXItemHeader 2 4 2 3 2" xfId="40349"/>
    <cellStyle name="SAPBEXItemHeader 2 4 2 4" xfId="40350"/>
    <cellStyle name="SAPBEXItemHeader 2 4 2 4 2" xfId="40351"/>
    <cellStyle name="SAPBEXItemHeader 2 4 2 5" xfId="40352"/>
    <cellStyle name="SAPBEXItemHeader 2 4 3" xfId="40353"/>
    <cellStyle name="SAPBEXItemHeader 2 4 3 2" xfId="40354"/>
    <cellStyle name="SAPBEXItemHeader 2 4 3 2 2" xfId="40355"/>
    <cellStyle name="SAPBEXItemHeader 2 4 3 2 2 2" xfId="40356"/>
    <cellStyle name="SAPBEXItemHeader 2 4 3 2 3" xfId="40357"/>
    <cellStyle name="SAPBEXItemHeader 2 4 3 2 3 2" xfId="40358"/>
    <cellStyle name="SAPBEXItemHeader 2 4 3 2 4" xfId="40359"/>
    <cellStyle name="SAPBEXItemHeader 2 4 3 3" xfId="40360"/>
    <cellStyle name="SAPBEXItemHeader 2 4 3 3 2" xfId="40361"/>
    <cellStyle name="SAPBEXItemHeader 2 4 3 4" xfId="40362"/>
    <cellStyle name="SAPBEXItemHeader 2 4 3 4 2" xfId="40363"/>
    <cellStyle name="SAPBEXItemHeader 2 4 3 5" xfId="40364"/>
    <cellStyle name="SAPBEXItemHeader 2 4 4" xfId="40365"/>
    <cellStyle name="SAPBEXItemHeader 2 4 4 2" xfId="40366"/>
    <cellStyle name="SAPBEXItemHeader 2 4 4 2 2" xfId="40367"/>
    <cellStyle name="SAPBEXItemHeader 2 4 4 2 2 2" xfId="40368"/>
    <cellStyle name="SAPBEXItemHeader 2 4 4 2 3" xfId="40369"/>
    <cellStyle name="SAPBEXItemHeader 2 4 4 2 3 2" xfId="40370"/>
    <cellStyle name="SAPBEXItemHeader 2 4 4 2 4" xfId="40371"/>
    <cellStyle name="SAPBEXItemHeader 2 4 4 3" xfId="40372"/>
    <cellStyle name="SAPBEXItemHeader 2 4 4 3 2" xfId="40373"/>
    <cellStyle name="SAPBEXItemHeader 2 4 4 4" xfId="40374"/>
    <cellStyle name="SAPBEXItemHeader 2 4 4 4 2" xfId="40375"/>
    <cellStyle name="SAPBEXItemHeader 2 4 4 5" xfId="40376"/>
    <cellStyle name="SAPBEXItemHeader 2 4 5" xfId="40377"/>
    <cellStyle name="SAPBEXItemHeader 2 4 5 2" xfId="40378"/>
    <cellStyle name="SAPBEXItemHeader 2 4 5 2 2" xfId="40379"/>
    <cellStyle name="SAPBEXItemHeader 2 4 5 2 2 2" xfId="40380"/>
    <cellStyle name="SAPBEXItemHeader 2 4 5 2 3" xfId="40381"/>
    <cellStyle name="SAPBEXItemHeader 2 4 5 2 3 2" xfId="40382"/>
    <cellStyle name="SAPBEXItemHeader 2 4 5 2 4" xfId="40383"/>
    <cellStyle name="SAPBEXItemHeader 2 4 5 3" xfId="40384"/>
    <cellStyle name="SAPBEXItemHeader 2 4 5 3 2" xfId="40385"/>
    <cellStyle name="SAPBEXItemHeader 2 4 5 4" xfId="40386"/>
    <cellStyle name="SAPBEXItemHeader 2 4 5 4 2" xfId="40387"/>
    <cellStyle name="SAPBEXItemHeader 2 4 5 5" xfId="40388"/>
    <cellStyle name="SAPBEXItemHeader 2 4 6" xfId="40389"/>
    <cellStyle name="SAPBEXItemHeader 2 4 6 2" xfId="40390"/>
    <cellStyle name="SAPBEXItemHeader 2 4 6 2 2" xfId="40391"/>
    <cellStyle name="SAPBEXItemHeader 2 4 6 2 2 2" xfId="40392"/>
    <cellStyle name="SAPBEXItemHeader 2 4 6 2 3" xfId="40393"/>
    <cellStyle name="SAPBEXItemHeader 2 4 6 2 3 2" xfId="40394"/>
    <cellStyle name="SAPBEXItemHeader 2 4 6 2 4" xfId="40395"/>
    <cellStyle name="SAPBEXItemHeader 2 4 6 3" xfId="40396"/>
    <cellStyle name="SAPBEXItemHeader 2 4 6 3 2" xfId="40397"/>
    <cellStyle name="SAPBEXItemHeader 2 4 6 4" xfId="40398"/>
    <cellStyle name="SAPBEXItemHeader 2 4 6 4 2" xfId="40399"/>
    <cellStyle name="SAPBEXItemHeader 2 4 6 5" xfId="40400"/>
    <cellStyle name="SAPBEXItemHeader 2 4 7" xfId="40401"/>
    <cellStyle name="SAPBEXItemHeader 2 4 7 2" xfId="40402"/>
    <cellStyle name="SAPBEXItemHeader 2 4 7 2 2" xfId="40403"/>
    <cellStyle name="SAPBEXItemHeader 2 4 7 3" xfId="40404"/>
    <cellStyle name="SAPBEXItemHeader 2 4 7 3 2" xfId="40405"/>
    <cellStyle name="SAPBEXItemHeader 2 4 7 4" xfId="40406"/>
    <cellStyle name="SAPBEXItemHeader 2 4 8" xfId="40407"/>
    <cellStyle name="SAPBEXItemHeader 2 4 8 2" xfId="40408"/>
    <cellStyle name="SAPBEXItemHeader 2 4 9" xfId="40409"/>
    <cellStyle name="SAPBEXItemHeader 2 4 9 2" xfId="40410"/>
    <cellStyle name="SAPBEXItemHeader 2 5" xfId="40411"/>
    <cellStyle name="SAPBEXItemHeader 2 5 10" xfId="40412"/>
    <cellStyle name="SAPBEXItemHeader 2 5 2" xfId="40413"/>
    <cellStyle name="SAPBEXItemHeader 2 5 2 2" xfId="40414"/>
    <cellStyle name="SAPBEXItemHeader 2 5 2 2 2" xfId="40415"/>
    <cellStyle name="SAPBEXItemHeader 2 5 2 2 2 2" xfId="40416"/>
    <cellStyle name="SAPBEXItemHeader 2 5 2 2 3" xfId="40417"/>
    <cellStyle name="SAPBEXItemHeader 2 5 2 2 3 2" xfId="40418"/>
    <cellStyle name="SAPBEXItemHeader 2 5 2 2 4" xfId="40419"/>
    <cellStyle name="SAPBEXItemHeader 2 5 2 3" xfId="40420"/>
    <cellStyle name="SAPBEXItemHeader 2 5 2 3 2" xfId="40421"/>
    <cellStyle name="SAPBEXItemHeader 2 5 2 4" xfId="40422"/>
    <cellStyle name="SAPBEXItemHeader 2 5 2 4 2" xfId="40423"/>
    <cellStyle name="SAPBEXItemHeader 2 5 2 5" xfId="40424"/>
    <cellStyle name="SAPBEXItemHeader 2 5 3" xfId="40425"/>
    <cellStyle name="SAPBEXItemHeader 2 5 3 2" xfId="40426"/>
    <cellStyle name="SAPBEXItemHeader 2 5 3 2 2" xfId="40427"/>
    <cellStyle name="SAPBEXItemHeader 2 5 3 2 2 2" xfId="40428"/>
    <cellStyle name="SAPBEXItemHeader 2 5 3 2 3" xfId="40429"/>
    <cellStyle name="SAPBEXItemHeader 2 5 3 2 3 2" xfId="40430"/>
    <cellStyle name="SAPBEXItemHeader 2 5 3 2 4" xfId="40431"/>
    <cellStyle name="SAPBEXItemHeader 2 5 3 3" xfId="40432"/>
    <cellStyle name="SAPBEXItemHeader 2 5 3 3 2" xfId="40433"/>
    <cellStyle name="SAPBEXItemHeader 2 5 3 4" xfId="40434"/>
    <cellStyle name="SAPBEXItemHeader 2 5 3 4 2" xfId="40435"/>
    <cellStyle name="SAPBEXItemHeader 2 5 3 5" xfId="40436"/>
    <cellStyle name="SAPBEXItemHeader 2 5 4" xfId="40437"/>
    <cellStyle name="SAPBEXItemHeader 2 5 4 2" xfId="40438"/>
    <cellStyle name="SAPBEXItemHeader 2 5 4 2 2" xfId="40439"/>
    <cellStyle name="SAPBEXItemHeader 2 5 4 2 2 2" xfId="40440"/>
    <cellStyle name="SAPBEXItemHeader 2 5 4 2 3" xfId="40441"/>
    <cellStyle name="SAPBEXItemHeader 2 5 4 2 3 2" xfId="40442"/>
    <cellStyle name="SAPBEXItemHeader 2 5 4 2 4" xfId="40443"/>
    <cellStyle name="SAPBEXItemHeader 2 5 4 3" xfId="40444"/>
    <cellStyle name="SAPBEXItemHeader 2 5 4 3 2" xfId="40445"/>
    <cellStyle name="SAPBEXItemHeader 2 5 4 4" xfId="40446"/>
    <cellStyle name="SAPBEXItemHeader 2 5 4 4 2" xfId="40447"/>
    <cellStyle name="SAPBEXItemHeader 2 5 4 5" xfId="40448"/>
    <cellStyle name="SAPBEXItemHeader 2 5 5" xfId="40449"/>
    <cellStyle name="SAPBEXItemHeader 2 5 5 2" xfId="40450"/>
    <cellStyle name="SAPBEXItemHeader 2 5 5 2 2" xfId="40451"/>
    <cellStyle name="SAPBEXItemHeader 2 5 5 2 2 2" xfId="40452"/>
    <cellStyle name="SAPBEXItemHeader 2 5 5 2 3" xfId="40453"/>
    <cellStyle name="SAPBEXItemHeader 2 5 5 2 3 2" xfId="40454"/>
    <cellStyle name="SAPBEXItemHeader 2 5 5 2 4" xfId="40455"/>
    <cellStyle name="SAPBEXItemHeader 2 5 5 3" xfId="40456"/>
    <cellStyle name="SAPBEXItemHeader 2 5 5 3 2" xfId="40457"/>
    <cellStyle name="SAPBEXItemHeader 2 5 5 4" xfId="40458"/>
    <cellStyle name="SAPBEXItemHeader 2 5 5 4 2" xfId="40459"/>
    <cellStyle name="SAPBEXItemHeader 2 5 5 5" xfId="40460"/>
    <cellStyle name="SAPBEXItemHeader 2 5 6" xfId="40461"/>
    <cellStyle name="SAPBEXItemHeader 2 5 6 2" xfId="40462"/>
    <cellStyle name="SAPBEXItemHeader 2 5 6 2 2" xfId="40463"/>
    <cellStyle name="SAPBEXItemHeader 2 5 6 2 2 2" xfId="40464"/>
    <cellStyle name="SAPBEXItemHeader 2 5 6 2 3" xfId="40465"/>
    <cellStyle name="SAPBEXItemHeader 2 5 6 2 3 2" xfId="40466"/>
    <cellStyle name="SAPBEXItemHeader 2 5 6 2 4" xfId="40467"/>
    <cellStyle name="SAPBEXItemHeader 2 5 6 3" xfId="40468"/>
    <cellStyle name="SAPBEXItemHeader 2 5 6 3 2" xfId="40469"/>
    <cellStyle name="SAPBEXItemHeader 2 5 6 4" xfId="40470"/>
    <cellStyle name="SAPBEXItemHeader 2 5 6 4 2" xfId="40471"/>
    <cellStyle name="SAPBEXItemHeader 2 5 6 5" xfId="40472"/>
    <cellStyle name="SAPBEXItemHeader 2 5 7" xfId="40473"/>
    <cellStyle name="SAPBEXItemHeader 2 5 7 2" xfId="40474"/>
    <cellStyle name="SAPBEXItemHeader 2 5 7 2 2" xfId="40475"/>
    <cellStyle name="SAPBEXItemHeader 2 5 7 3" xfId="40476"/>
    <cellStyle name="SAPBEXItemHeader 2 5 7 3 2" xfId="40477"/>
    <cellStyle name="SAPBEXItemHeader 2 5 7 4" xfId="40478"/>
    <cellStyle name="SAPBEXItemHeader 2 5 8" xfId="40479"/>
    <cellStyle name="SAPBEXItemHeader 2 5 8 2" xfId="40480"/>
    <cellStyle name="SAPBEXItemHeader 2 5 9" xfId="40481"/>
    <cellStyle name="SAPBEXItemHeader 2 5 9 2" xfId="40482"/>
    <cellStyle name="SAPBEXItemHeader 2 6" xfId="40483"/>
    <cellStyle name="SAPBEXItemHeader 2 6 2" xfId="40484"/>
    <cellStyle name="SAPBEXItemHeader 2 6 2 2" xfId="40485"/>
    <cellStyle name="SAPBEXItemHeader 2 6 2 2 2" xfId="40486"/>
    <cellStyle name="SAPBEXItemHeader 2 6 2 3" xfId="40487"/>
    <cellStyle name="SAPBEXItemHeader 2 6 2 3 2" xfId="40488"/>
    <cellStyle name="SAPBEXItemHeader 2 6 2 4" xfId="40489"/>
    <cellStyle name="SAPBEXItemHeader 2 6 3" xfId="40490"/>
    <cellStyle name="SAPBEXItemHeader 2 6 3 2" xfId="40491"/>
    <cellStyle name="SAPBEXItemHeader 2 6 4" xfId="40492"/>
    <cellStyle name="SAPBEXItemHeader 2 6 4 2" xfId="40493"/>
    <cellStyle name="SAPBEXItemHeader 2 6 5" xfId="40494"/>
    <cellStyle name="SAPBEXItemHeader 2 7" xfId="40495"/>
    <cellStyle name="SAPBEXItemHeader 2 7 2" xfId="40496"/>
    <cellStyle name="SAPBEXItemHeader 2 7 2 2" xfId="40497"/>
    <cellStyle name="SAPBEXItemHeader 2 7 2 2 2" xfId="40498"/>
    <cellStyle name="SAPBEXItemHeader 2 7 2 3" xfId="40499"/>
    <cellStyle name="SAPBEXItemHeader 2 7 2 3 2" xfId="40500"/>
    <cellStyle name="SAPBEXItemHeader 2 7 2 4" xfId="40501"/>
    <cellStyle name="SAPBEXItemHeader 2 7 3" xfId="40502"/>
    <cellStyle name="SAPBEXItemHeader 2 7 3 2" xfId="40503"/>
    <cellStyle name="SAPBEXItemHeader 2 7 4" xfId="40504"/>
    <cellStyle name="SAPBEXItemHeader 2 7 4 2" xfId="40505"/>
    <cellStyle name="SAPBEXItemHeader 2 7 5" xfId="40506"/>
    <cellStyle name="SAPBEXItemHeader 2 8" xfId="40507"/>
    <cellStyle name="SAPBEXItemHeader 2 8 2" xfId="40508"/>
    <cellStyle name="SAPBEXItemHeader 2 8 2 2" xfId="40509"/>
    <cellStyle name="SAPBEXItemHeader 2 8 2 2 2" xfId="40510"/>
    <cellStyle name="SAPBEXItemHeader 2 8 2 3" xfId="40511"/>
    <cellStyle name="SAPBEXItemHeader 2 8 2 3 2" xfId="40512"/>
    <cellStyle name="SAPBEXItemHeader 2 8 2 4" xfId="40513"/>
    <cellStyle name="SAPBEXItemHeader 2 8 3" xfId="40514"/>
    <cellStyle name="SAPBEXItemHeader 2 8 3 2" xfId="40515"/>
    <cellStyle name="SAPBEXItemHeader 2 8 4" xfId="40516"/>
    <cellStyle name="SAPBEXItemHeader 2 8 4 2" xfId="40517"/>
    <cellStyle name="SAPBEXItemHeader 2 8 5" xfId="40518"/>
    <cellStyle name="SAPBEXItemHeader 2 9" xfId="40519"/>
    <cellStyle name="SAPBEXItemHeader 2 9 2" xfId="40520"/>
    <cellStyle name="SAPBEXItemHeader 2 9 2 2" xfId="40521"/>
    <cellStyle name="SAPBEXItemHeader 2 9 2 2 2" xfId="40522"/>
    <cellStyle name="SAPBEXItemHeader 2 9 2 3" xfId="40523"/>
    <cellStyle name="SAPBEXItemHeader 2 9 2 3 2" xfId="40524"/>
    <cellStyle name="SAPBEXItemHeader 2 9 2 4" xfId="40525"/>
    <cellStyle name="SAPBEXItemHeader 2 9 3" xfId="40526"/>
    <cellStyle name="SAPBEXItemHeader 2 9 3 2" xfId="40527"/>
    <cellStyle name="SAPBEXItemHeader 2 9 4" xfId="40528"/>
    <cellStyle name="SAPBEXItemHeader 2 9 4 2" xfId="40529"/>
    <cellStyle name="SAPBEXItemHeader 2 9 5" xfId="40530"/>
    <cellStyle name="SAPBEXItemHeader 20" xfId="40531"/>
    <cellStyle name="SAPBEXItemHeader 20 2" xfId="40532"/>
    <cellStyle name="SAPBEXItemHeader 21" xfId="40533"/>
    <cellStyle name="SAPBEXItemHeader 3" xfId="40534"/>
    <cellStyle name="SAPBEXItemHeader 3 10" xfId="40535"/>
    <cellStyle name="SAPBEXItemHeader 3 10 2" xfId="40536"/>
    <cellStyle name="SAPBEXItemHeader 3 10 2 2" xfId="40537"/>
    <cellStyle name="SAPBEXItemHeader 3 10 3" xfId="40538"/>
    <cellStyle name="SAPBEXItemHeader 3 10 3 2" xfId="40539"/>
    <cellStyle name="SAPBEXItemHeader 3 10 4" xfId="40540"/>
    <cellStyle name="SAPBEXItemHeader 3 11" xfId="40541"/>
    <cellStyle name="SAPBEXItemHeader 3 11 2" xfId="40542"/>
    <cellStyle name="SAPBEXItemHeader 3 12" xfId="40543"/>
    <cellStyle name="SAPBEXItemHeader 3 12 2" xfId="40544"/>
    <cellStyle name="SAPBEXItemHeader 3 13" xfId="40545"/>
    <cellStyle name="SAPBEXItemHeader 3 2" xfId="40546"/>
    <cellStyle name="SAPBEXItemHeader 3 2 10" xfId="40547"/>
    <cellStyle name="SAPBEXItemHeader 3 2 2" xfId="40548"/>
    <cellStyle name="SAPBEXItemHeader 3 2 2 2" xfId="40549"/>
    <cellStyle name="SAPBEXItemHeader 3 2 2 2 2" xfId="40550"/>
    <cellStyle name="SAPBEXItemHeader 3 2 2 2 2 2" xfId="40551"/>
    <cellStyle name="SAPBEXItemHeader 3 2 2 2 3" xfId="40552"/>
    <cellStyle name="SAPBEXItemHeader 3 2 2 2 3 2" xfId="40553"/>
    <cellStyle name="SAPBEXItemHeader 3 2 2 2 4" xfId="40554"/>
    <cellStyle name="SAPBEXItemHeader 3 2 2 3" xfId="40555"/>
    <cellStyle name="SAPBEXItemHeader 3 2 2 3 2" xfId="40556"/>
    <cellStyle name="SAPBEXItemHeader 3 2 2 4" xfId="40557"/>
    <cellStyle name="SAPBEXItemHeader 3 2 2 4 2" xfId="40558"/>
    <cellStyle name="SAPBEXItemHeader 3 2 2 5" xfId="40559"/>
    <cellStyle name="SAPBEXItemHeader 3 2 3" xfId="40560"/>
    <cellStyle name="SAPBEXItemHeader 3 2 3 2" xfId="40561"/>
    <cellStyle name="SAPBEXItemHeader 3 2 3 2 2" xfId="40562"/>
    <cellStyle name="SAPBEXItemHeader 3 2 3 2 2 2" xfId="40563"/>
    <cellStyle name="SAPBEXItemHeader 3 2 3 2 3" xfId="40564"/>
    <cellStyle name="SAPBEXItemHeader 3 2 3 2 3 2" xfId="40565"/>
    <cellStyle name="SAPBEXItemHeader 3 2 3 2 4" xfId="40566"/>
    <cellStyle name="SAPBEXItemHeader 3 2 3 3" xfId="40567"/>
    <cellStyle name="SAPBEXItemHeader 3 2 3 3 2" xfId="40568"/>
    <cellStyle name="SAPBEXItemHeader 3 2 3 4" xfId="40569"/>
    <cellStyle name="SAPBEXItemHeader 3 2 3 4 2" xfId="40570"/>
    <cellStyle name="SAPBEXItemHeader 3 2 3 5" xfId="40571"/>
    <cellStyle name="SAPBEXItemHeader 3 2 4" xfId="40572"/>
    <cellStyle name="SAPBEXItemHeader 3 2 4 2" xfId="40573"/>
    <cellStyle name="SAPBEXItemHeader 3 2 4 2 2" xfId="40574"/>
    <cellStyle name="SAPBEXItemHeader 3 2 4 2 2 2" xfId="40575"/>
    <cellStyle name="SAPBEXItemHeader 3 2 4 2 3" xfId="40576"/>
    <cellStyle name="SAPBEXItemHeader 3 2 4 2 3 2" xfId="40577"/>
    <cellStyle name="SAPBEXItemHeader 3 2 4 2 4" xfId="40578"/>
    <cellStyle name="SAPBEXItemHeader 3 2 4 3" xfId="40579"/>
    <cellStyle name="SAPBEXItemHeader 3 2 4 3 2" xfId="40580"/>
    <cellStyle name="SAPBEXItemHeader 3 2 4 4" xfId="40581"/>
    <cellStyle name="SAPBEXItemHeader 3 2 4 4 2" xfId="40582"/>
    <cellStyle name="SAPBEXItemHeader 3 2 4 5" xfId="40583"/>
    <cellStyle name="SAPBEXItemHeader 3 2 5" xfId="40584"/>
    <cellStyle name="SAPBEXItemHeader 3 2 5 2" xfId="40585"/>
    <cellStyle name="SAPBEXItemHeader 3 2 5 2 2" xfId="40586"/>
    <cellStyle name="SAPBEXItemHeader 3 2 5 2 2 2" xfId="40587"/>
    <cellStyle name="SAPBEXItemHeader 3 2 5 2 3" xfId="40588"/>
    <cellStyle name="SAPBEXItemHeader 3 2 5 2 3 2" xfId="40589"/>
    <cellStyle name="SAPBEXItemHeader 3 2 5 2 4" xfId="40590"/>
    <cellStyle name="SAPBEXItemHeader 3 2 5 3" xfId="40591"/>
    <cellStyle name="SAPBEXItemHeader 3 2 5 3 2" xfId="40592"/>
    <cellStyle name="SAPBEXItemHeader 3 2 5 4" xfId="40593"/>
    <cellStyle name="SAPBEXItemHeader 3 2 5 4 2" xfId="40594"/>
    <cellStyle name="SAPBEXItemHeader 3 2 5 5" xfId="40595"/>
    <cellStyle name="SAPBEXItemHeader 3 2 6" xfId="40596"/>
    <cellStyle name="SAPBEXItemHeader 3 2 6 2" xfId="40597"/>
    <cellStyle name="SAPBEXItemHeader 3 2 6 2 2" xfId="40598"/>
    <cellStyle name="SAPBEXItemHeader 3 2 6 2 2 2" xfId="40599"/>
    <cellStyle name="SAPBEXItemHeader 3 2 6 2 3" xfId="40600"/>
    <cellStyle name="SAPBEXItemHeader 3 2 6 2 3 2" xfId="40601"/>
    <cellStyle name="SAPBEXItemHeader 3 2 6 2 4" xfId="40602"/>
    <cellStyle name="SAPBEXItemHeader 3 2 6 3" xfId="40603"/>
    <cellStyle name="SAPBEXItemHeader 3 2 6 3 2" xfId="40604"/>
    <cellStyle name="SAPBEXItemHeader 3 2 6 4" xfId="40605"/>
    <cellStyle name="SAPBEXItemHeader 3 2 6 4 2" xfId="40606"/>
    <cellStyle name="SAPBEXItemHeader 3 2 6 5" xfId="40607"/>
    <cellStyle name="SAPBEXItemHeader 3 2 7" xfId="40608"/>
    <cellStyle name="SAPBEXItemHeader 3 2 7 2" xfId="40609"/>
    <cellStyle name="SAPBEXItemHeader 3 2 7 2 2" xfId="40610"/>
    <cellStyle name="SAPBEXItemHeader 3 2 7 3" xfId="40611"/>
    <cellStyle name="SAPBEXItemHeader 3 2 7 3 2" xfId="40612"/>
    <cellStyle name="SAPBEXItemHeader 3 2 7 4" xfId="40613"/>
    <cellStyle name="SAPBEXItemHeader 3 2 8" xfId="40614"/>
    <cellStyle name="SAPBEXItemHeader 3 2 8 2" xfId="40615"/>
    <cellStyle name="SAPBEXItemHeader 3 2 9" xfId="40616"/>
    <cellStyle name="SAPBEXItemHeader 3 2 9 2" xfId="40617"/>
    <cellStyle name="SAPBEXItemHeader 3 3" xfId="40618"/>
    <cellStyle name="SAPBEXItemHeader 3 3 10" xfId="40619"/>
    <cellStyle name="SAPBEXItemHeader 3 3 2" xfId="40620"/>
    <cellStyle name="SAPBEXItemHeader 3 3 2 2" xfId="40621"/>
    <cellStyle name="SAPBEXItemHeader 3 3 2 2 2" xfId="40622"/>
    <cellStyle name="SAPBEXItemHeader 3 3 2 2 2 2" xfId="40623"/>
    <cellStyle name="SAPBEXItemHeader 3 3 2 2 3" xfId="40624"/>
    <cellStyle name="SAPBEXItemHeader 3 3 2 2 3 2" xfId="40625"/>
    <cellStyle name="SAPBEXItemHeader 3 3 2 2 4" xfId="40626"/>
    <cellStyle name="SAPBEXItemHeader 3 3 2 3" xfId="40627"/>
    <cellStyle name="SAPBEXItemHeader 3 3 2 3 2" xfId="40628"/>
    <cellStyle name="SAPBEXItemHeader 3 3 2 4" xfId="40629"/>
    <cellStyle name="SAPBEXItemHeader 3 3 2 4 2" xfId="40630"/>
    <cellStyle name="SAPBEXItemHeader 3 3 2 5" xfId="40631"/>
    <cellStyle name="SAPBEXItemHeader 3 3 3" xfId="40632"/>
    <cellStyle name="SAPBEXItemHeader 3 3 3 2" xfId="40633"/>
    <cellStyle name="SAPBEXItemHeader 3 3 3 2 2" xfId="40634"/>
    <cellStyle name="SAPBEXItemHeader 3 3 3 2 2 2" xfId="40635"/>
    <cellStyle name="SAPBEXItemHeader 3 3 3 2 3" xfId="40636"/>
    <cellStyle name="SAPBEXItemHeader 3 3 3 2 3 2" xfId="40637"/>
    <cellStyle name="SAPBEXItemHeader 3 3 3 2 4" xfId="40638"/>
    <cellStyle name="SAPBEXItemHeader 3 3 3 3" xfId="40639"/>
    <cellStyle name="SAPBEXItemHeader 3 3 3 3 2" xfId="40640"/>
    <cellStyle name="SAPBEXItemHeader 3 3 3 4" xfId="40641"/>
    <cellStyle name="SAPBEXItemHeader 3 3 3 4 2" xfId="40642"/>
    <cellStyle name="SAPBEXItemHeader 3 3 3 5" xfId="40643"/>
    <cellStyle name="SAPBEXItemHeader 3 3 4" xfId="40644"/>
    <cellStyle name="SAPBEXItemHeader 3 3 4 2" xfId="40645"/>
    <cellStyle name="SAPBEXItemHeader 3 3 4 2 2" xfId="40646"/>
    <cellStyle name="SAPBEXItemHeader 3 3 4 2 2 2" xfId="40647"/>
    <cellStyle name="SAPBEXItemHeader 3 3 4 2 3" xfId="40648"/>
    <cellStyle name="SAPBEXItemHeader 3 3 4 2 3 2" xfId="40649"/>
    <cellStyle name="SAPBEXItemHeader 3 3 4 2 4" xfId="40650"/>
    <cellStyle name="SAPBEXItemHeader 3 3 4 3" xfId="40651"/>
    <cellStyle name="SAPBEXItemHeader 3 3 4 3 2" xfId="40652"/>
    <cellStyle name="SAPBEXItemHeader 3 3 4 4" xfId="40653"/>
    <cellStyle name="SAPBEXItemHeader 3 3 4 4 2" xfId="40654"/>
    <cellStyle name="SAPBEXItemHeader 3 3 4 5" xfId="40655"/>
    <cellStyle name="SAPBEXItemHeader 3 3 5" xfId="40656"/>
    <cellStyle name="SAPBEXItemHeader 3 3 5 2" xfId="40657"/>
    <cellStyle name="SAPBEXItemHeader 3 3 5 2 2" xfId="40658"/>
    <cellStyle name="SAPBEXItemHeader 3 3 5 2 2 2" xfId="40659"/>
    <cellStyle name="SAPBEXItemHeader 3 3 5 2 3" xfId="40660"/>
    <cellStyle name="SAPBEXItemHeader 3 3 5 2 3 2" xfId="40661"/>
    <cellStyle name="SAPBEXItemHeader 3 3 5 2 4" xfId="40662"/>
    <cellStyle name="SAPBEXItemHeader 3 3 5 3" xfId="40663"/>
    <cellStyle name="SAPBEXItemHeader 3 3 5 3 2" xfId="40664"/>
    <cellStyle name="SAPBEXItemHeader 3 3 5 4" xfId="40665"/>
    <cellStyle name="SAPBEXItemHeader 3 3 5 4 2" xfId="40666"/>
    <cellStyle name="SAPBEXItemHeader 3 3 5 5" xfId="40667"/>
    <cellStyle name="SAPBEXItemHeader 3 3 6" xfId="40668"/>
    <cellStyle name="SAPBEXItemHeader 3 3 6 2" xfId="40669"/>
    <cellStyle name="SAPBEXItemHeader 3 3 6 2 2" xfId="40670"/>
    <cellStyle name="SAPBEXItemHeader 3 3 6 2 2 2" xfId="40671"/>
    <cellStyle name="SAPBEXItemHeader 3 3 6 2 3" xfId="40672"/>
    <cellStyle name="SAPBEXItemHeader 3 3 6 2 3 2" xfId="40673"/>
    <cellStyle name="SAPBEXItemHeader 3 3 6 2 4" xfId="40674"/>
    <cellStyle name="SAPBEXItemHeader 3 3 6 3" xfId="40675"/>
    <cellStyle name="SAPBEXItemHeader 3 3 6 3 2" xfId="40676"/>
    <cellStyle name="SAPBEXItemHeader 3 3 6 4" xfId="40677"/>
    <cellStyle name="SAPBEXItemHeader 3 3 6 4 2" xfId="40678"/>
    <cellStyle name="SAPBEXItemHeader 3 3 6 5" xfId="40679"/>
    <cellStyle name="SAPBEXItemHeader 3 3 7" xfId="40680"/>
    <cellStyle name="SAPBEXItemHeader 3 3 7 2" xfId="40681"/>
    <cellStyle name="SAPBEXItemHeader 3 3 7 2 2" xfId="40682"/>
    <cellStyle name="SAPBEXItemHeader 3 3 7 3" xfId="40683"/>
    <cellStyle name="SAPBEXItemHeader 3 3 7 3 2" xfId="40684"/>
    <cellStyle name="SAPBEXItemHeader 3 3 7 4" xfId="40685"/>
    <cellStyle name="SAPBEXItemHeader 3 3 8" xfId="40686"/>
    <cellStyle name="SAPBEXItemHeader 3 3 8 2" xfId="40687"/>
    <cellStyle name="SAPBEXItemHeader 3 3 9" xfId="40688"/>
    <cellStyle name="SAPBEXItemHeader 3 3 9 2" xfId="40689"/>
    <cellStyle name="SAPBEXItemHeader 3 4" xfId="40690"/>
    <cellStyle name="SAPBEXItemHeader 3 4 10" xfId="40691"/>
    <cellStyle name="SAPBEXItemHeader 3 4 2" xfId="40692"/>
    <cellStyle name="SAPBEXItemHeader 3 4 2 2" xfId="40693"/>
    <cellStyle name="SAPBEXItemHeader 3 4 2 2 2" xfId="40694"/>
    <cellStyle name="SAPBEXItemHeader 3 4 2 2 2 2" xfId="40695"/>
    <cellStyle name="SAPBEXItemHeader 3 4 2 2 3" xfId="40696"/>
    <cellStyle name="SAPBEXItemHeader 3 4 2 2 3 2" xfId="40697"/>
    <cellStyle name="SAPBEXItemHeader 3 4 2 2 4" xfId="40698"/>
    <cellStyle name="SAPBEXItemHeader 3 4 2 3" xfId="40699"/>
    <cellStyle name="SAPBEXItemHeader 3 4 2 3 2" xfId="40700"/>
    <cellStyle name="SAPBEXItemHeader 3 4 2 4" xfId="40701"/>
    <cellStyle name="SAPBEXItemHeader 3 4 2 4 2" xfId="40702"/>
    <cellStyle name="SAPBEXItemHeader 3 4 2 5" xfId="40703"/>
    <cellStyle name="SAPBEXItemHeader 3 4 3" xfId="40704"/>
    <cellStyle name="SAPBEXItemHeader 3 4 3 2" xfId="40705"/>
    <cellStyle name="SAPBEXItemHeader 3 4 3 2 2" xfId="40706"/>
    <cellStyle name="SAPBEXItemHeader 3 4 3 2 2 2" xfId="40707"/>
    <cellStyle name="SAPBEXItemHeader 3 4 3 2 3" xfId="40708"/>
    <cellStyle name="SAPBEXItemHeader 3 4 3 2 3 2" xfId="40709"/>
    <cellStyle name="SAPBEXItemHeader 3 4 3 2 4" xfId="40710"/>
    <cellStyle name="SAPBEXItemHeader 3 4 3 3" xfId="40711"/>
    <cellStyle name="SAPBEXItemHeader 3 4 3 3 2" xfId="40712"/>
    <cellStyle name="SAPBEXItemHeader 3 4 3 4" xfId="40713"/>
    <cellStyle name="SAPBEXItemHeader 3 4 3 4 2" xfId="40714"/>
    <cellStyle name="SAPBEXItemHeader 3 4 3 5" xfId="40715"/>
    <cellStyle name="SAPBEXItemHeader 3 4 4" xfId="40716"/>
    <cellStyle name="SAPBEXItemHeader 3 4 4 2" xfId="40717"/>
    <cellStyle name="SAPBEXItemHeader 3 4 4 2 2" xfId="40718"/>
    <cellStyle name="SAPBEXItemHeader 3 4 4 2 2 2" xfId="40719"/>
    <cellStyle name="SAPBEXItemHeader 3 4 4 2 3" xfId="40720"/>
    <cellStyle name="SAPBEXItemHeader 3 4 4 2 3 2" xfId="40721"/>
    <cellStyle name="SAPBEXItemHeader 3 4 4 2 4" xfId="40722"/>
    <cellStyle name="SAPBEXItemHeader 3 4 4 3" xfId="40723"/>
    <cellStyle name="SAPBEXItemHeader 3 4 4 3 2" xfId="40724"/>
    <cellStyle name="SAPBEXItemHeader 3 4 4 4" xfId="40725"/>
    <cellStyle name="SAPBEXItemHeader 3 4 4 4 2" xfId="40726"/>
    <cellStyle name="SAPBEXItemHeader 3 4 4 5" xfId="40727"/>
    <cellStyle name="SAPBEXItemHeader 3 4 5" xfId="40728"/>
    <cellStyle name="SAPBEXItemHeader 3 4 5 2" xfId="40729"/>
    <cellStyle name="SAPBEXItemHeader 3 4 5 2 2" xfId="40730"/>
    <cellStyle name="SAPBEXItemHeader 3 4 5 2 2 2" xfId="40731"/>
    <cellStyle name="SAPBEXItemHeader 3 4 5 2 3" xfId="40732"/>
    <cellStyle name="SAPBEXItemHeader 3 4 5 2 3 2" xfId="40733"/>
    <cellStyle name="SAPBEXItemHeader 3 4 5 2 4" xfId="40734"/>
    <cellStyle name="SAPBEXItemHeader 3 4 5 3" xfId="40735"/>
    <cellStyle name="SAPBEXItemHeader 3 4 5 3 2" xfId="40736"/>
    <cellStyle name="SAPBEXItemHeader 3 4 5 4" xfId="40737"/>
    <cellStyle name="SAPBEXItemHeader 3 4 5 4 2" xfId="40738"/>
    <cellStyle name="SAPBEXItemHeader 3 4 5 5" xfId="40739"/>
    <cellStyle name="SAPBEXItemHeader 3 4 6" xfId="40740"/>
    <cellStyle name="SAPBEXItemHeader 3 4 6 2" xfId="40741"/>
    <cellStyle name="SAPBEXItemHeader 3 4 6 2 2" xfId="40742"/>
    <cellStyle name="SAPBEXItemHeader 3 4 6 2 2 2" xfId="40743"/>
    <cellStyle name="SAPBEXItemHeader 3 4 6 2 3" xfId="40744"/>
    <cellStyle name="SAPBEXItemHeader 3 4 6 2 3 2" xfId="40745"/>
    <cellStyle name="SAPBEXItemHeader 3 4 6 2 4" xfId="40746"/>
    <cellStyle name="SAPBEXItemHeader 3 4 6 3" xfId="40747"/>
    <cellStyle name="SAPBEXItemHeader 3 4 6 3 2" xfId="40748"/>
    <cellStyle name="SAPBEXItemHeader 3 4 6 4" xfId="40749"/>
    <cellStyle name="SAPBEXItemHeader 3 4 6 4 2" xfId="40750"/>
    <cellStyle name="SAPBEXItemHeader 3 4 6 5" xfId="40751"/>
    <cellStyle name="SAPBEXItemHeader 3 4 7" xfId="40752"/>
    <cellStyle name="SAPBEXItemHeader 3 4 7 2" xfId="40753"/>
    <cellStyle name="SAPBEXItemHeader 3 4 7 2 2" xfId="40754"/>
    <cellStyle name="SAPBEXItemHeader 3 4 7 3" xfId="40755"/>
    <cellStyle name="SAPBEXItemHeader 3 4 7 3 2" xfId="40756"/>
    <cellStyle name="SAPBEXItemHeader 3 4 7 4" xfId="40757"/>
    <cellStyle name="SAPBEXItemHeader 3 4 8" xfId="40758"/>
    <cellStyle name="SAPBEXItemHeader 3 4 8 2" xfId="40759"/>
    <cellStyle name="SAPBEXItemHeader 3 4 9" xfId="40760"/>
    <cellStyle name="SAPBEXItemHeader 3 4 9 2" xfId="40761"/>
    <cellStyle name="SAPBEXItemHeader 3 5" xfId="40762"/>
    <cellStyle name="SAPBEXItemHeader 3 5 2" xfId="40763"/>
    <cellStyle name="SAPBEXItemHeader 3 5 2 2" xfId="40764"/>
    <cellStyle name="SAPBEXItemHeader 3 5 2 2 2" xfId="40765"/>
    <cellStyle name="SAPBEXItemHeader 3 5 2 3" xfId="40766"/>
    <cellStyle name="SAPBEXItemHeader 3 5 2 3 2" xfId="40767"/>
    <cellStyle name="SAPBEXItemHeader 3 5 2 4" xfId="40768"/>
    <cellStyle name="SAPBEXItemHeader 3 5 3" xfId="40769"/>
    <cellStyle name="SAPBEXItemHeader 3 5 3 2" xfId="40770"/>
    <cellStyle name="SAPBEXItemHeader 3 5 4" xfId="40771"/>
    <cellStyle name="SAPBEXItemHeader 3 5 4 2" xfId="40772"/>
    <cellStyle name="SAPBEXItemHeader 3 5 5" xfId="40773"/>
    <cellStyle name="SAPBEXItemHeader 3 6" xfId="40774"/>
    <cellStyle name="SAPBEXItemHeader 3 6 2" xfId="40775"/>
    <cellStyle name="SAPBEXItemHeader 3 6 2 2" xfId="40776"/>
    <cellStyle name="SAPBEXItemHeader 3 6 2 2 2" xfId="40777"/>
    <cellStyle name="SAPBEXItemHeader 3 6 2 3" xfId="40778"/>
    <cellStyle name="SAPBEXItemHeader 3 6 2 3 2" xfId="40779"/>
    <cellStyle name="SAPBEXItemHeader 3 6 2 4" xfId="40780"/>
    <cellStyle name="SAPBEXItemHeader 3 6 3" xfId="40781"/>
    <cellStyle name="SAPBEXItemHeader 3 6 3 2" xfId="40782"/>
    <cellStyle name="SAPBEXItemHeader 3 6 4" xfId="40783"/>
    <cellStyle name="SAPBEXItemHeader 3 6 4 2" xfId="40784"/>
    <cellStyle name="SAPBEXItemHeader 3 6 5" xfId="40785"/>
    <cellStyle name="SAPBEXItemHeader 3 7" xfId="40786"/>
    <cellStyle name="SAPBEXItemHeader 3 7 2" xfId="40787"/>
    <cellStyle name="SAPBEXItemHeader 3 7 2 2" xfId="40788"/>
    <cellStyle name="SAPBEXItemHeader 3 7 2 2 2" xfId="40789"/>
    <cellStyle name="SAPBEXItemHeader 3 7 2 3" xfId="40790"/>
    <cellStyle name="SAPBEXItemHeader 3 7 2 3 2" xfId="40791"/>
    <cellStyle name="SAPBEXItemHeader 3 7 2 4" xfId="40792"/>
    <cellStyle name="SAPBEXItemHeader 3 7 3" xfId="40793"/>
    <cellStyle name="SAPBEXItemHeader 3 7 3 2" xfId="40794"/>
    <cellStyle name="SAPBEXItemHeader 3 7 4" xfId="40795"/>
    <cellStyle name="SAPBEXItemHeader 3 7 4 2" xfId="40796"/>
    <cellStyle name="SAPBEXItemHeader 3 7 5" xfId="40797"/>
    <cellStyle name="SAPBEXItemHeader 3 8" xfId="40798"/>
    <cellStyle name="SAPBEXItemHeader 3 8 2" xfId="40799"/>
    <cellStyle name="SAPBEXItemHeader 3 8 2 2" xfId="40800"/>
    <cellStyle name="SAPBEXItemHeader 3 8 2 2 2" xfId="40801"/>
    <cellStyle name="SAPBEXItemHeader 3 8 2 3" xfId="40802"/>
    <cellStyle name="SAPBEXItemHeader 3 8 2 3 2" xfId="40803"/>
    <cellStyle name="SAPBEXItemHeader 3 8 2 4" xfId="40804"/>
    <cellStyle name="SAPBEXItemHeader 3 8 3" xfId="40805"/>
    <cellStyle name="SAPBEXItemHeader 3 8 3 2" xfId="40806"/>
    <cellStyle name="SAPBEXItemHeader 3 8 4" xfId="40807"/>
    <cellStyle name="SAPBEXItemHeader 3 8 4 2" xfId="40808"/>
    <cellStyle name="SAPBEXItemHeader 3 8 5" xfId="40809"/>
    <cellStyle name="SAPBEXItemHeader 3 9" xfId="40810"/>
    <cellStyle name="SAPBEXItemHeader 3 9 2" xfId="40811"/>
    <cellStyle name="SAPBEXItemHeader 3 9 2 2" xfId="40812"/>
    <cellStyle name="SAPBEXItemHeader 3 9 2 2 2" xfId="40813"/>
    <cellStyle name="SAPBEXItemHeader 3 9 2 3" xfId="40814"/>
    <cellStyle name="SAPBEXItemHeader 3 9 2 3 2" xfId="40815"/>
    <cellStyle name="SAPBEXItemHeader 3 9 2 4" xfId="40816"/>
    <cellStyle name="SAPBEXItemHeader 3 9 3" xfId="40817"/>
    <cellStyle name="SAPBEXItemHeader 3 9 3 2" xfId="40818"/>
    <cellStyle name="SAPBEXItemHeader 3 9 4" xfId="40819"/>
    <cellStyle name="SAPBEXItemHeader 3 9 4 2" xfId="40820"/>
    <cellStyle name="SAPBEXItemHeader 3 9 5" xfId="40821"/>
    <cellStyle name="SAPBEXItemHeader 4" xfId="40822"/>
    <cellStyle name="SAPBEXItemHeader 4 10" xfId="40823"/>
    <cellStyle name="SAPBEXItemHeader 4 2" xfId="40824"/>
    <cellStyle name="SAPBEXItemHeader 4 2 2" xfId="40825"/>
    <cellStyle name="SAPBEXItemHeader 4 2 2 2" xfId="40826"/>
    <cellStyle name="SAPBEXItemHeader 4 2 2 2 2" xfId="40827"/>
    <cellStyle name="SAPBEXItemHeader 4 2 2 3" xfId="40828"/>
    <cellStyle name="SAPBEXItemHeader 4 2 2 3 2" xfId="40829"/>
    <cellStyle name="SAPBEXItemHeader 4 2 2 4" xfId="40830"/>
    <cellStyle name="SAPBEXItemHeader 4 2 3" xfId="40831"/>
    <cellStyle name="SAPBEXItemHeader 4 2 3 2" xfId="40832"/>
    <cellStyle name="SAPBEXItemHeader 4 2 4" xfId="40833"/>
    <cellStyle name="SAPBEXItemHeader 4 2 4 2" xfId="40834"/>
    <cellStyle name="SAPBEXItemHeader 4 2 5" xfId="40835"/>
    <cellStyle name="SAPBEXItemHeader 4 3" xfId="40836"/>
    <cellStyle name="SAPBEXItemHeader 4 3 2" xfId="40837"/>
    <cellStyle name="SAPBEXItemHeader 4 3 2 2" xfId="40838"/>
    <cellStyle name="SAPBEXItemHeader 4 3 2 2 2" xfId="40839"/>
    <cellStyle name="SAPBEXItemHeader 4 3 2 3" xfId="40840"/>
    <cellStyle name="SAPBEXItemHeader 4 3 2 3 2" xfId="40841"/>
    <cellStyle name="SAPBEXItemHeader 4 3 2 4" xfId="40842"/>
    <cellStyle name="SAPBEXItemHeader 4 3 3" xfId="40843"/>
    <cellStyle name="SAPBEXItemHeader 4 3 3 2" xfId="40844"/>
    <cellStyle name="SAPBEXItemHeader 4 3 4" xfId="40845"/>
    <cellStyle name="SAPBEXItemHeader 4 3 4 2" xfId="40846"/>
    <cellStyle name="SAPBEXItemHeader 4 3 5" xfId="40847"/>
    <cellStyle name="SAPBEXItemHeader 4 4" xfId="40848"/>
    <cellStyle name="SAPBEXItemHeader 4 4 2" xfId="40849"/>
    <cellStyle name="SAPBEXItemHeader 4 4 2 2" xfId="40850"/>
    <cellStyle name="SAPBEXItemHeader 4 4 2 2 2" xfId="40851"/>
    <cellStyle name="SAPBEXItemHeader 4 4 2 3" xfId="40852"/>
    <cellStyle name="SAPBEXItemHeader 4 4 2 3 2" xfId="40853"/>
    <cellStyle name="SAPBEXItemHeader 4 4 2 4" xfId="40854"/>
    <cellStyle name="SAPBEXItemHeader 4 4 3" xfId="40855"/>
    <cellStyle name="SAPBEXItemHeader 4 4 3 2" xfId="40856"/>
    <cellStyle name="SAPBEXItemHeader 4 4 4" xfId="40857"/>
    <cellStyle name="SAPBEXItemHeader 4 4 4 2" xfId="40858"/>
    <cellStyle name="SAPBEXItemHeader 4 4 5" xfId="40859"/>
    <cellStyle name="SAPBEXItemHeader 4 5" xfId="40860"/>
    <cellStyle name="SAPBEXItemHeader 4 5 2" xfId="40861"/>
    <cellStyle name="SAPBEXItemHeader 4 5 2 2" xfId="40862"/>
    <cellStyle name="SAPBEXItemHeader 4 5 2 2 2" xfId="40863"/>
    <cellStyle name="SAPBEXItemHeader 4 5 2 3" xfId="40864"/>
    <cellStyle name="SAPBEXItemHeader 4 5 2 3 2" xfId="40865"/>
    <cellStyle name="SAPBEXItemHeader 4 5 2 4" xfId="40866"/>
    <cellStyle name="SAPBEXItemHeader 4 5 3" xfId="40867"/>
    <cellStyle name="SAPBEXItemHeader 4 5 3 2" xfId="40868"/>
    <cellStyle name="SAPBEXItemHeader 4 5 4" xfId="40869"/>
    <cellStyle name="SAPBEXItemHeader 4 5 4 2" xfId="40870"/>
    <cellStyle name="SAPBEXItemHeader 4 5 5" xfId="40871"/>
    <cellStyle name="SAPBEXItemHeader 4 6" xfId="40872"/>
    <cellStyle name="SAPBEXItemHeader 4 6 2" xfId="40873"/>
    <cellStyle name="SAPBEXItemHeader 4 6 2 2" xfId="40874"/>
    <cellStyle name="SAPBEXItemHeader 4 6 2 2 2" xfId="40875"/>
    <cellStyle name="SAPBEXItemHeader 4 6 2 3" xfId="40876"/>
    <cellStyle name="SAPBEXItemHeader 4 6 2 3 2" xfId="40877"/>
    <cellStyle name="SAPBEXItemHeader 4 6 2 4" xfId="40878"/>
    <cellStyle name="SAPBEXItemHeader 4 6 3" xfId="40879"/>
    <cellStyle name="SAPBEXItemHeader 4 6 3 2" xfId="40880"/>
    <cellStyle name="SAPBEXItemHeader 4 6 4" xfId="40881"/>
    <cellStyle name="SAPBEXItemHeader 4 6 4 2" xfId="40882"/>
    <cellStyle name="SAPBEXItemHeader 4 6 5" xfId="40883"/>
    <cellStyle name="SAPBEXItemHeader 4 7" xfId="40884"/>
    <cellStyle name="SAPBEXItemHeader 4 7 2" xfId="40885"/>
    <cellStyle name="SAPBEXItemHeader 4 7 2 2" xfId="40886"/>
    <cellStyle name="SAPBEXItemHeader 4 7 3" xfId="40887"/>
    <cellStyle name="SAPBEXItemHeader 4 7 3 2" xfId="40888"/>
    <cellStyle name="SAPBEXItemHeader 4 7 4" xfId="40889"/>
    <cellStyle name="SAPBEXItemHeader 4 8" xfId="40890"/>
    <cellStyle name="SAPBEXItemHeader 4 8 2" xfId="40891"/>
    <cellStyle name="SAPBEXItemHeader 4 9" xfId="40892"/>
    <cellStyle name="SAPBEXItemHeader 4 9 2" xfId="40893"/>
    <cellStyle name="SAPBEXItemHeader 5" xfId="40894"/>
    <cellStyle name="SAPBEXItemHeader 5 10" xfId="40895"/>
    <cellStyle name="SAPBEXItemHeader 5 2" xfId="40896"/>
    <cellStyle name="SAPBEXItemHeader 5 2 2" xfId="40897"/>
    <cellStyle name="SAPBEXItemHeader 5 2 2 2" xfId="40898"/>
    <cellStyle name="SAPBEXItemHeader 5 2 2 2 2" xfId="40899"/>
    <cellStyle name="SAPBEXItemHeader 5 2 2 3" xfId="40900"/>
    <cellStyle name="SAPBEXItemHeader 5 2 2 3 2" xfId="40901"/>
    <cellStyle name="SAPBEXItemHeader 5 2 2 4" xfId="40902"/>
    <cellStyle name="SAPBEXItemHeader 5 2 3" xfId="40903"/>
    <cellStyle name="SAPBEXItemHeader 5 2 3 2" xfId="40904"/>
    <cellStyle name="SAPBEXItemHeader 5 2 4" xfId="40905"/>
    <cellStyle name="SAPBEXItemHeader 5 2 4 2" xfId="40906"/>
    <cellStyle name="SAPBEXItemHeader 5 2 5" xfId="40907"/>
    <cellStyle name="SAPBEXItemHeader 5 3" xfId="40908"/>
    <cellStyle name="SAPBEXItemHeader 5 3 2" xfId="40909"/>
    <cellStyle name="SAPBEXItemHeader 5 3 2 2" xfId="40910"/>
    <cellStyle name="SAPBEXItemHeader 5 3 2 2 2" xfId="40911"/>
    <cellStyle name="SAPBEXItemHeader 5 3 2 3" xfId="40912"/>
    <cellStyle name="SAPBEXItemHeader 5 3 2 3 2" xfId="40913"/>
    <cellStyle name="SAPBEXItemHeader 5 3 2 4" xfId="40914"/>
    <cellStyle name="SAPBEXItemHeader 5 3 3" xfId="40915"/>
    <cellStyle name="SAPBEXItemHeader 5 3 3 2" xfId="40916"/>
    <cellStyle name="SAPBEXItemHeader 5 3 4" xfId="40917"/>
    <cellStyle name="SAPBEXItemHeader 5 3 4 2" xfId="40918"/>
    <cellStyle name="SAPBEXItemHeader 5 3 5" xfId="40919"/>
    <cellStyle name="SAPBEXItemHeader 5 4" xfId="40920"/>
    <cellStyle name="SAPBEXItemHeader 5 4 2" xfId="40921"/>
    <cellStyle name="SAPBEXItemHeader 5 4 2 2" xfId="40922"/>
    <cellStyle name="SAPBEXItemHeader 5 4 2 2 2" xfId="40923"/>
    <cellStyle name="SAPBEXItemHeader 5 4 2 3" xfId="40924"/>
    <cellStyle name="SAPBEXItemHeader 5 4 2 3 2" xfId="40925"/>
    <cellStyle name="SAPBEXItemHeader 5 4 2 4" xfId="40926"/>
    <cellStyle name="SAPBEXItemHeader 5 4 3" xfId="40927"/>
    <cellStyle name="SAPBEXItemHeader 5 4 3 2" xfId="40928"/>
    <cellStyle name="SAPBEXItemHeader 5 4 4" xfId="40929"/>
    <cellStyle name="SAPBEXItemHeader 5 4 4 2" xfId="40930"/>
    <cellStyle name="SAPBEXItemHeader 5 4 5" xfId="40931"/>
    <cellStyle name="SAPBEXItemHeader 5 5" xfId="40932"/>
    <cellStyle name="SAPBEXItemHeader 5 5 2" xfId="40933"/>
    <cellStyle name="SAPBEXItemHeader 5 5 2 2" xfId="40934"/>
    <cellStyle name="SAPBEXItemHeader 5 5 2 2 2" xfId="40935"/>
    <cellStyle name="SAPBEXItemHeader 5 5 2 3" xfId="40936"/>
    <cellStyle name="SAPBEXItemHeader 5 5 2 3 2" xfId="40937"/>
    <cellStyle name="SAPBEXItemHeader 5 5 2 4" xfId="40938"/>
    <cellStyle name="SAPBEXItemHeader 5 5 3" xfId="40939"/>
    <cellStyle name="SAPBEXItemHeader 5 5 3 2" xfId="40940"/>
    <cellStyle name="SAPBEXItemHeader 5 5 4" xfId="40941"/>
    <cellStyle name="SAPBEXItemHeader 5 5 4 2" xfId="40942"/>
    <cellStyle name="SAPBEXItemHeader 5 5 5" xfId="40943"/>
    <cellStyle name="SAPBEXItemHeader 5 6" xfId="40944"/>
    <cellStyle name="SAPBEXItemHeader 5 6 2" xfId="40945"/>
    <cellStyle name="SAPBEXItemHeader 5 6 2 2" xfId="40946"/>
    <cellStyle name="SAPBEXItemHeader 5 6 2 2 2" xfId="40947"/>
    <cellStyle name="SAPBEXItemHeader 5 6 2 3" xfId="40948"/>
    <cellStyle name="SAPBEXItemHeader 5 6 2 3 2" xfId="40949"/>
    <cellStyle name="SAPBEXItemHeader 5 6 2 4" xfId="40950"/>
    <cellStyle name="SAPBEXItemHeader 5 6 3" xfId="40951"/>
    <cellStyle name="SAPBEXItemHeader 5 6 3 2" xfId="40952"/>
    <cellStyle name="SAPBEXItemHeader 5 6 4" xfId="40953"/>
    <cellStyle name="SAPBEXItemHeader 5 6 4 2" xfId="40954"/>
    <cellStyle name="SAPBEXItemHeader 5 6 5" xfId="40955"/>
    <cellStyle name="SAPBEXItemHeader 5 7" xfId="40956"/>
    <cellStyle name="SAPBEXItemHeader 5 7 2" xfId="40957"/>
    <cellStyle name="SAPBEXItemHeader 5 7 2 2" xfId="40958"/>
    <cellStyle name="SAPBEXItemHeader 5 7 3" xfId="40959"/>
    <cellStyle name="SAPBEXItemHeader 5 7 3 2" xfId="40960"/>
    <cellStyle name="SAPBEXItemHeader 5 7 4" xfId="40961"/>
    <cellStyle name="SAPBEXItemHeader 5 8" xfId="40962"/>
    <cellStyle name="SAPBEXItemHeader 5 8 2" xfId="40963"/>
    <cellStyle name="SAPBEXItemHeader 5 9" xfId="40964"/>
    <cellStyle name="SAPBEXItemHeader 5 9 2" xfId="40965"/>
    <cellStyle name="SAPBEXItemHeader 6" xfId="40966"/>
    <cellStyle name="SAPBEXItemHeader 6 10" xfId="40967"/>
    <cellStyle name="SAPBEXItemHeader 6 2" xfId="40968"/>
    <cellStyle name="SAPBEXItemHeader 6 2 2" xfId="40969"/>
    <cellStyle name="SAPBEXItemHeader 6 2 2 2" xfId="40970"/>
    <cellStyle name="SAPBEXItemHeader 6 2 2 2 2" xfId="40971"/>
    <cellStyle name="SAPBEXItemHeader 6 2 2 3" xfId="40972"/>
    <cellStyle name="SAPBEXItemHeader 6 2 2 3 2" xfId="40973"/>
    <cellStyle name="SAPBEXItemHeader 6 2 2 4" xfId="40974"/>
    <cellStyle name="SAPBEXItemHeader 6 2 3" xfId="40975"/>
    <cellStyle name="SAPBEXItemHeader 6 2 3 2" xfId="40976"/>
    <cellStyle name="SAPBEXItemHeader 6 2 4" xfId="40977"/>
    <cellStyle name="SAPBEXItemHeader 6 2 4 2" xfId="40978"/>
    <cellStyle name="SAPBEXItemHeader 6 2 5" xfId="40979"/>
    <cellStyle name="SAPBEXItemHeader 6 3" xfId="40980"/>
    <cellStyle name="SAPBEXItemHeader 6 3 2" xfId="40981"/>
    <cellStyle name="SAPBEXItemHeader 6 3 2 2" xfId="40982"/>
    <cellStyle name="SAPBEXItemHeader 6 3 2 2 2" xfId="40983"/>
    <cellStyle name="SAPBEXItemHeader 6 3 2 3" xfId="40984"/>
    <cellStyle name="SAPBEXItemHeader 6 3 2 3 2" xfId="40985"/>
    <cellStyle name="SAPBEXItemHeader 6 3 2 4" xfId="40986"/>
    <cellStyle name="SAPBEXItemHeader 6 3 3" xfId="40987"/>
    <cellStyle name="SAPBEXItemHeader 6 3 3 2" xfId="40988"/>
    <cellStyle name="SAPBEXItemHeader 6 3 4" xfId="40989"/>
    <cellStyle name="SAPBEXItemHeader 6 3 4 2" xfId="40990"/>
    <cellStyle name="SAPBEXItemHeader 6 3 5" xfId="40991"/>
    <cellStyle name="SAPBEXItemHeader 6 4" xfId="40992"/>
    <cellStyle name="SAPBEXItemHeader 6 4 2" xfId="40993"/>
    <cellStyle name="SAPBEXItemHeader 6 4 2 2" xfId="40994"/>
    <cellStyle name="SAPBEXItemHeader 6 4 2 2 2" xfId="40995"/>
    <cellStyle name="SAPBEXItemHeader 6 4 2 3" xfId="40996"/>
    <cellStyle name="SAPBEXItemHeader 6 4 2 3 2" xfId="40997"/>
    <cellStyle name="SAPBEXItemHeader 6 4 2 4" xfId="40998"/>
    <cellStyle name="SAPBEXItemHeader 6 4 3" xfId="40999"/>
    <cellStyle name="SAPBEXItemHeader 6 4 3 2" xfId="41000"/>
    <cellStyle name="SAPBEXItemHeader 6 4 4" xfId="41001"/>
    <cellStyle name="SAPBEXItemHeader 6 4 4 2" xfId="41002"/>
    <cellStyle name="SAPBEXItemHeader 6 4 5" xfId="41003"/>
    <cellStyle name="SAPBEXItemHeader 6 5" xfId="41004"/>
    <cellStyle name="SAPBEXItemHeader 6 5 2" xfId="41005"/>
    <cellStyle name="SAPBEXItemHeader 6 5 2 2" xfId="41006"/>
    <cellStyle name="SAPBEXItemHeader 6 5 2 2 2" xfId="41007"/>
    <cellStyle name="SAPBEXItemHeader 6 5 2 3" xfId="41008"/>
    <cellStyle name="SAPBEXItemHeader 6 5 2 3 2" xfId="41009"/>
    <cellStyle name="SAPBEXItemHeader 6 5 2 4" xfId="41010"/>
    <cellStyle name="SAPBEXItemHeader 6 5 3" xfId="41011"/>
    <cellStyle name="SAPBEXItemHeader 6 5 3 2" xfId="41012"/>
    <cellStyle name="SAPBEXItemHeader 6 5 4" xfId="41013"/>
    <cellStyle name="SAPBEXItemHeader 6 5 4 2" xfId="41014"/>
    <cellStyle name="SAPBEXItemHeader 6 5 5" xfId="41015"/>
    <cellStyle name="SAPBEXItemHeader 6 6" xfId="41016"/>
    <cellStyle name="SAPBEXItemHeader 6 6 2" xfId="41017"/>
    <cellStyle name="SAPBEXItemHeader 6 6 2 2" xfId="41018"/>
    <cellStyle name="SAPBEXItemHeader 6 6 2 2 2" xfId="41019"/>
    <cellStyle name="SAPBEXItemHeader 6 6 2 3" xfId="41020"/>
    <cellStyle name="SAPBEXItemHeader 6 6 2 3 2" xfId="41021"/>
    <cellStyle name="SAPBEXItemHeader 6 6 2 4" xfId="41022"/>
    <cellStyle name="SAPBEXItemHeader 6 6 3" xfId="41023"/>
    <cellStyle name="SAPBEXItemHeader 6 6 3 2" xfId="41024"/>
    <cellStyle name="SAPBEXItemHeader 6 6 4" xfId="41025"/>
    <cellStyle name="SAPBEXItemHeader 6 6 4 2" xfId="41026"/>
    <cellStyle name="SAPBEXItemHeader 6 6 5" xfId="41027"/>
    <cellStyle name="SAPBEXItemHeader 6 7" xfId="41028"/>
    <cellStyle name="SAPBEXItemHeader 6 7 2" xfId="41029"/>
    <cellStyle name="SAPBEXItemHeader 6 7 2 2" xfId="41030"/>
    <cellStyle name="SAPBEXItemHeader 6 7 3" xfId="41031"/>
    <cellStyle name="SAPBEXItemHeader 6 7 3 2" xfId="41032"/>
    <cellStyle name="SAPBEXItemHeader 6 7 4" xfId="41033"/>
    <cellStyle name="SAPBEXItemHeader 6 8" xfId="41034"/>
    <cellStyle name="SAPBEXItemHeader 6 8 2" xfId="41035"/>
    <cellStyle name="SAPBEXItemHeader 6 9" xfId="41036"/>
    <cellStyle name="SAPBEXItemHeader 6 9 2" xfId="41037"/>
    <cellStyle name="SAPBEXItemHeader 7" xfId="41038"/>
    <cellStyle name="SAPBEXItemHeader 7 2" xfId="41039"/>
    <cellStyle name="SAPBEXItemHeader 7 2 2" xfId="41040"/>
    <cellStyle name="SAPBEXItemHeader 7 2 2 2" xfId="41041"/>
    <cellStyle name="SAPBEXItemHeader 7 2 3" xfId="41042"/>
    <cellStyle name="SAPBEXItemHeader 7 2 3 2" xfId="41043"/>
    <cellStyle name="SAPBEXItemHeader 7 2 4" xfId="41044"/>
    <cellStyle name="SAPBEXItemHeader 7 3" xfId="41045"/>
    <cellStyle name="SAPBEXItemHeader 7 3 2" xfId="41046"/>
    <cellStyle name="SAPBEXItemHeader 7 4" xfId="41047"/>
    <cellStyle name="SAPBEXItemHeader 7 4 2" xfId="41048"/>
    <cellStyle name="SAPBEXItemHeader 7 5" xfId="41049"/>
    <cellStyle name="SAPBEXItemHeader 8" xfId="41050"/>
    <cellStyle name="SAPBEXItemHeader 8 2" xfId="41051"/>
    <cellStyle name="SAPBEXItemHeader 8 2 2" xfId="41052"/>
    <cellStyle name="SAPBEXItemHeader 8 2 2 2" xfId="41053"/>
    <cellStyle name="SAPBEXItemHeader 8 2 3" xfId="41054"/>
    <cellStyle name="SAPBEXItemHeader 8 2 3 2" xfId="41055"/>
    <cellStyle name="SAPBEXItemHeader 8 2 4" xfId="41056"/>
    <cellStyle name="SAPBEXItemHeader 8 3" xfId="41057"/>
    <cellStyle name="SAPBEXItemHeader 8 3 2" xfId="41058"/>
    <cellStyle name="SAPBEXItemHeader 8 4" xfId="41059"/>
    <cellStyle name="SAPBEXItemHeader 8 4 2" xfId="41060"/>
    <cellStyle name="SAPBEXItemHeader 8 5" xfId="41061"/>
    <cellStyle name="SAPBEXItemHeader 9" xfId="41062"/>
    <cellStyle name="SAPBEXItemHeader 9 2" xfId="41063"/>
    <cellStyle name="SAPBEXItemHeader 9 2 2" xfId="41064"/>
    <cellStyle name="SAPBEXItemHeader 9 2 2 2" xfId="41065"/>
    <cellStyle name="SAPBEXItemHeader 9 2 3" xfId="41066"/>
    <cellStyle name="SAPBEXItemHeader 9 2 3 2" xfId="41067"/>
    <cellStyle name="SAPBEXItemHeader 9 2 4" xfId="41068"/>
    <cellStyle name="SAPBEXItemHeader 9 3" xfId="41069"/>
    <cellStyle name="SAPBEXItemHeader 9 3 2" xfId="41070"/>
    <cellStyle name="SAPBEXItemHeader 9 4" xfId="41071"/>
    <cellStyle name="SAPBEXItemHeader 9 4 2" xfId="41072"/>
    <cellStyle name="SAPBEXItemHeader 9 5" xfId="41073"/>
    <cellStyle name="SAPBEXresData" xfId="913"/>
    <cellStyle name="SAPBEXresData 10" xfId="41074"/>
    <cellStyle name="SAPBEXresData 10 2" xfId="41075"/>
    <cellStyle name="SAPBEXresData 10 2 2" xfId="41076"/>
    <cellStyle name="SAPBEXresData 10 2 2 2" xfId="41077"/>
    <cellStyle name="SAPBEXresData 10 2 3" xfId="41078"/>
    <cellStyle name="SAPBEXresData 10 2 3 2" xfId="41079"/>
    <cellStyle name="SAPBEXresData 10 2 4" xfId="41080"/>
    <cellStyle name="SAPBEXresData 10 3" xfId="41081"/>
    <cellStyle name="SAPBEXresData 10 3 2" xfId="41082"/>
    <cellStyle name="SAPBEXresData 10 4" xfId="41083"/>
    <cellStyle name="SAPBEXresData 10 4 2" xfId="41084"/>
    <cellStyle name="SAPBEXresData 10 5" xfId="41085"/>
    <cellStyle name="SAPBEXresData 11" xfId="41086"/>
    <cellStyle name="SAPBEXresData 11 2" xfId="41087"/>
    <cellStyle name="SAPBEXresData 11 2 2" xfId="41088"/>
    <cellStyle name="SAPBEXresData 11 3" xfId="41089"/>
    <cellStyle name="SAPBEXresData 11 3 2" xfId="41090"/>
    <cellStyle name="SAPBEXresData 11 4" xfId="41091"/>
    <cellStyle name="SAPBEXresData 12" xfId="41092"/>
    <cellStyle name="SAPBEXresData 12 2" xfId="41093"/>
    <cellStyle name="SAPBEXresData 12 2 2" xfId="41094"/>
    <cellStyle name="SAPBEXresData 12 3" xfId="41095"/>
    <cellStyle name="SAPBEXresData 12 3 2" xfId="41096"/>
    <cellStyle name="SAPBEXresData 12 4" xfId="41097"/>
    <cellStyle name="SAPBEXresData 13" xfId="41098"/>
    <cellStyle name="SAPBEXresData 13 2" xfId="41099"/>
    <cellStyle name="SAPBEXresData 13 2 2" xfId="41100"/>
    <cellStyle name="SAPBEXresData 13 3" xfId="41101"/>
    <cellStyle name="SAPBEXresData 13 3 2" xfId="41102"/>
    <cellStyle name="SAPBEXresData 13 4" xfId="41103"/>
    <cellStyle name="SAPBEXresData 14" xfId="41104"/>
    <cellStyle name="SAPBEXresData 14 2" xfId="41105"/>
    <cellStyle name="SAPBEXresData 14 2 2" xfId="41106"/>
    <cellStyle name="SAPBEXresData 14 3" xfId="41107"/>
    <cellStyle name="SAPBEXresData 14 3 2" xfId="41108"/>
    <cellStyle name="SAPBEXresData 14 4" xfId="41109"/>
    <cellStyle name="SAPBEXresData 15" xfId="41110"/>
    <cellStyle name="SAPBEXresData 15 2" xfId="41111"/>
    <cellStyle name="SAPBEXresData 15 2 2" xfId="41112"/>
    <cellStyle name="SAPBEXresData 15 3" xfId="41113"/>
    <cellStyle name="SAPBEXresData 15 3 2" xfId="41114"/>
    <cellStyle name="SAPBEXresData 15 4" xfId="41115"/>
    <cellStyle name="SAPBEXresData 16" xfId="41116"/>
    <cellStyle name="SAPBEXresData 16 2" xfId="41117"/>
    <cellStyle name="SAPBEXresData 16 2 2" xfId="41118"/>
    <cellStyle name="SAPBEXresData 16 3" xfId="41119"/>
    <cellStyle name="SAPBEXresData 17" xfId="41120"/>
    <cellStyle name="SAPBEXresData 17 2" xfId="41121"/>
    <cellStyle name="SAPBEXresData 17 2 2" xfId="41122"/>
    <cellStyle name="SAPBEXresData 17 3" xfId="41123"/>
    <cellStyle name="SAPBEXresData 18" xfId="41124"/>
    <cellStyle name="SAPBEXresData 18 2" xfId="41125"/>
    <cellStyle name="SAPBEXresData 18 2 2" xfId="41126"/>
    <cellStyle name="SAPBEXresData 18 3" xfId="41127"/>
    <cellStyle name="SAPBEXresData 19" xfId="41128"/>
    <cellStyle name="SAPBEXresData 19 2" xfId="41129"/>
    <cellStyle name="SAPBEXresData 2" xfId="41130"/>
    <cellStyle name="SAPBEXresData 2 10" xfId="41131"/>
    <cellStyle name="SAPBEXresData 2 10 2" xfId="41132"/>
    <cellStyle name="SAPBEXresData 2 10 2 2" xfId="41133"/>
    <cellStyle name="SAPBEXresData 2 10 3" xfId="41134"/>
    <cellStyle name="SAPBEXresData 2 10 3 2" xfId="41135"/>
    <cellStyle name="SAPBEXresData 2 10 4" xfId="41136"/>
    <cellStyle name="SAPBEXresData 2 11" xfId="41137"/>
    <cellStyle name="SAPBEXresData 2 11 2" xfId="41138"/>
    <cellStyle name="SAPBEXresData 2 11 2 2" xfId="41139"/>
    <cellStyle name="SAPBEXresData 2 11 3" xfId="41140"/>
    <cellStyle name="SAPBEXresData 2 11 3 2" xfId="41141"/>
    <cellStyle name="SAPBEXresData 2 11 4" xfId="41142"/>
    <cellStyle name="SAPBEXresData 2 12" xfId="41143"/>
    <cellStyle name="SAPBEXresData 2 12 2" xfId="41144"/>
    <cellStyle name="SAPBEXresData 2 12 2 2" xfId="41145"/>
    <cellStyle name="SAPBEXresData 2 12 3" xfId="41146"/>
    <cellStyle name="SAPBEXresData 2 12 3 2" xfId="41147"/>
    <cellStyle name="SAPBEXresData 2 12 4" xfId="41148"/>
    <cellStyle name="SAPBEXresData 2 13" xfId="41149"/>
    <cellStyle name="SAPBEXresData 2 13 2" xfId="41150"/>
    <cellStyle name="SAPBEXresData 2 13 2 2" xfId="41151"/>
    <cellStyle name="SAPBEXresData 2 13 3" xfId="41152"/>
    <cellStyle name="SAPBEXresData 2 13 3 2" xfId="41153"/>
    <cellStyle name="SAPBEXresData 2 13 4" xfId="41154"/>
    <cellStyle name="SAPBEXresData 2 14" xfId="41155"/>
    <cellStyle name="SAPBEXresData 2 14 2" xfId="41156"/>
    <cellStyle name="SAPBEXresData 2 14 2 2" xfId="41157"/>
    <cellStyle name="SAPBEXresData 2 14 3" xfId="41158"/>
    <cellStyle name="SAPBEXresData 2 14 3 2" xfId="41159"/>
    <cellStyle name="SAPBEXresData 2 14 4" xfId="41160"/>
    <cellStyle name="SAPBEXresData 2 15" xfId="41161"/>
    <cellStyle name="SAPBEXresData 2 15 2" xfId="41162"/>
    <cellStyle name="SAPBEXresData 2 15 2 2" xfId="41163"/>
    <cellStyle name="SAPBEXresData 2 15 3" xfId="41164"/>
    <cellStyle name="SAPBEXresData 2 16" xfId="41165"/>
    <cellStyle name="SAPBEXresData 2 16 2" xfId="41166"/>
    <cellStyle name="SAPBEXresData 2 16 2 2" xfId="41167"/>
    <cellStyle name="SAPBEXresData 2 16 3" xfId="41168"/>
    <cellStyle name="SAPBEXresData 2 17" xfId="41169"/>
    <cellStyle name="SAPBEXresData 2 17 2" xfId="41170"/>
    <cellStyle name="SAPBEXresData 2 17 2 2" xfId="41171"/>
    <cellStyle name="SAPBEXresData 2 17 3" xfId="41172"/>
    <cellStyle name="SAPBEXresData 2 18" xfId="41173"/>
    <cellStyle name="SAPBEXresData 2 18 2" xfId="41174"/>
    <cellStyle name="SAPBEXresData 2 19" xfId="41175"/>
    <cellStyle name="SAPBEXresData 2 19 2" xfId="41176"/>
    <cellStyle name="SAPBEXresData 2 2" xfId="41177"/>
    <cellStyle name="SAPBEXresData 2 2 10" xfId="41178"/>
    <cellStyle name="SAPBEXresData 2 2 10 2" xfId="41179"/>
    <cellStyle name="SAPBEXresData 2 2 10 2 2" xfId="41180"/>
    <cellStyle name="SAPBEXresData 2 2 10 3" xfId="41181"/>
    <cellStyle name="SAPBEXresData 2 2 10 3 2" xfId="41182"/>
    <cellStyle name="SAPBEXresData 2 2 10 4" xfId="41183"/>
    <cellStyle name="SAPBEXresData 2 2 11" xfId="41184"/>
    <cellStyle name="SAPBEXresData 2 2 11 2" xfId="41185"/>
    <cellStyle name="SAPBEXresData 2 2 12" xfId="41186"/>
    <cellStyle name="SAPBEXresData 2 2 12 2" xfId="41187"/>
    <cellStyle name="SAPBEXresData 2 2 13" xfId="41188"/>
    <cellStyle name="SAPBEXresData 2 2 2" xfId="41189"/>
    <cellStyle name="SAPBEXresData 2 2 2 10" xfId="41190"/>
    <cellStyle name="SAPBEXresData 2 2 2 2" xfId="41191"/>
    <cellStyle name="SAPBEXresData 2 2 2 2 2" xfId="41192"/>
    <cellStyle name="SAPBEXresData 2 2 2 2 2 2" xfId="41193"/>
    <cellStyle name="SAPBEXresData 2 2 2 2 2 2 2" xfId="41194"/>
    <cellStyle name="SAPBEXresData 2 2 2 2 2 3" xfId="41195"/>
    <cellStyle name="SAPBEXresData 2 2 2 2 2 3 2" xfId="41196"/>
    <cellStyle name="SAPBEXresData 2 2 2 2 2 4" xfId="41197"/>
    <cellStyle name="SAPBEXresData 2 2 2 2 3" xfId="41198"/>
    <cellStyle name="SAPBEXresData 2 2 2 2 3 2" xfId="41199"/>
    <cellStyle name="SAPBEXresData 2 2 2 2 4" xfId="41200"/>
    <cellStyle name="SAPBEXresData 2 2 2 2 4 2" xfId="41201"/>
    <cellStyle name="SAPBEXresData 2 2 2 2 5" xfId="41202"/>
    <cellStyle name="SAPBEXresData 2 2 2 3" xfId="41203"/>
    <cellStyle name="SAPBEXresData 2 2 2 3 2" xfId="41204"/>
    <cellStyle name="SAPBEXresData 2 2 2 3 2 2" xfId="41205"/>
    <cellStyle name="SAPBEXresData 2 2 2 3 2 2 2" xfId="41206"/>
    <cellStyle name="SAPBEXresData 2 2 2 3 2 3" xfId="41207"/>
    <cellStyle name="SAPBEXresData 2 2 2 3 2 3 2" xfId="41208"/>
    <cellStyle name="SAPBEXresData 2 2 2 3 2 4" xfId="41209"/>
    <cellStyle name="SAPBEXresData 2 2 2 3 3" xfId="41210"/>
    <cellStyle name="SAPBEXresData 2 2 2 3 3 2" xfId="41211"/>
    <cellStyle name="SAPBEXresData 2 2 2 3 4" xfId="41212"/>
    <cellStyle name="SAPBEXresData 2 2 2 3 4 2" xfId="41213"/>
    <cellStyle name="SAPBEXresData 2 2 2 3 5" xfId="41214"/>
    <cellStyle name="SAPBEXresData 2 2 2 4" xfId="41215"/>
    <cellStyle name="SAPBEXresData 2 2 2 4 2" xfId="41216"/>
    <cellStyle name="SAPBEXresData 2 2 2 4 2 2" xfId="41217"/>
    <cellStyle name="SAPBEXresData 2 2 2 4 2 2 2" xfId="41218"/>
    <cellStyle name="SAPBEXresData 2 2 2 4 2 3" xfId="41219"/>
    <cellStyle name="SAPBEXresData 2 2 2 4 2 3 2" xfId="41220"/>
    <cellStyle name="SAPBEXresData 2 2 2 4 2 4" xfId="41221"/>
    <cellStyle name="SAPBEXresData 2 2 2 4 3" xfId="41222"/>
    <cellStyle name="SAPBEXresData 2 2 2 4 3 2" xfId="41223"/>
    <cellStyle name="SAPBEXresData 2 2 2 4 4" xfId="41224"/>
    <cellStyle name="SAPBEXresData 2 2 2 4 4 2" xfId="41225"/>
    <cellStyle name="SAPBEXresData 2 2 2 4 5" xfId="41226"/>
    <cellStyle name="SAPBEXresData 2 2 2 5" xfId="41227"/>
    <cellStyle name="SAPBEXresData 2 2 2 5 2" xfId="41228"/>
    <cellStyle name="SAPBEXresData 2 2 2 5 2 2" xfId="41229"/>
    <cellStyle name="SAPBEXresData 2 2 2 5 2 2 2" xfId="41230"/>
    <cellStyle name="SAPBEXresData 2 2 2 5 2 3" xfId="41231"/>
    <cellStyle name="SAPBEXresData 2 2 2 5 2 3 2" xfId="41232"/>
    <cellStyle name="SAPBEXresData 2 2 2 5 2 4" xfId="41233"/>
    <cellStyle name="SAPBEXresData 2 2 2 5 3" xfId="41234"/>
    <cellStyle name="SAPBEXresData 2 2 2 5 3 2" xfId="41235"/>
    <cellStyle name="SAPBEXresData 2 2 2 5 4" xfId="41236"/>
    <cellStyle name="SAPBEXresData 2 2 2 5 4 2" xfId="41237"/>
    <cellStyle name="SAPBEXresData 2 2 2 5 5" xfId="41238"/>
    <cellStyle name="SAPBEXresData 2 2 2 6" xfId="41239"/>
    <cellStyle name="SAPBEXresData 2 2 2 6 2" xfId="41240"/>
    <cellStyle name="SAPBEXresData 2 2 2 6 2 2" xfId="41241"/>
    <cellStyle name="SAPBEXresData 2 2 2 6 2 2 2" xfId="41242"/>
    <cellStyle name="SAPBEXresData 2 2 2 6 2 3" xfId="41243"/>
    <cellStyle name="SAPBEXresData 2 2 2 6 2 3 2" xfId="41244"/>
    <cellStyle name="SAPBEXresData 2 2 2 6 2 4" xfId="41245"/>
    <cellStyle name="SAPBEXresData 2 2 2 6 3" xfId="41246"/>
    <cellStyle name="SAPBEXresData 2 2 2 6 3 2" xfId="41247"/>
    <cellStyle name="SAPBEXresData 2 2 2 6 4" xfId="41248"/>
    <cellStyle name="SAPBEXresData 2 2 2 6 4 2" xfId="41249"/>
    <cellStyle name="SAPBEXresData 2 2 2 6 5" xfId="41250"/>
    <cellStyle name="SAPBEXresData 2 2 2 7" xfId="41251"/>
    <cellStyle name="SAPBEXresData 2 2 2 7 2" xfId="41252"/>
    <cellStyle name="SAPBEXresData 2 2 2 7 2 2" xfId="41253"/>
    <cellStyle name="SAPBEXresData 2 2 2 7 3" xfId="41254"/>
    <cellStyle name="SAPBEXresData 2 2 2 7 3 2" xfId="41255"/>
    <cellStyle name="SAPBEXresData 2 2 2 7 4" xfId="41256"/>
    <cellStyle name="SAPBEXresData 2 2 2 8" xfId="41257"/>
    <cellStyle name="SAPBEXresData 2 2 2 8 2" xfId="41258"/>
    <cellStyle name="SAPBEXresData 2 2 2 9" xfId="41259"/>
    <cellStyle name="SAPBEXresData 2 2 2 9 2" xfId="41260"/>
    <cellStyle name="SAPBEXresData 2 2 3" xfId="41261"/>
    <cellStyle name="SAPBEXresData 2 2 3 10" xfId="41262"/>
    <cellStyle name="SAPBEXresData 2 2 3 2" xfId="41263"/>
    <cellStyle name="SAPBEXresData 2 2 3 2 2" xfId="41264"/>
    <cellStyle name="SAPBEXresData 2 2 3 2 2 2" xfId="41265"/>
    <cellStyle name="SAPBEXresData 2 2 3 2 2 2 2" xfId="41266"/>
    <cellStyle name="SAPBEXresData 2 2 3 2 2 3" xfId="41267"/>
    <cellStyle name="SAPBEXresData 2 2 3 2 2 3 2" xfId="41268"/>
    <cellStyle name="SAPBEXresData 2 2 3 2 2 4" xfId="41269"/>
    <cellStyle name="SAPBEXresData 2 2 3 2 3" xfId="41270"/>
    <cellStyle name="SAPBEXresData 2 2 3 2 3 2" xfId="41271"/>
    <cellStyle name="SAPBEXresData 2 2 3 2 4" xfId="41272"/>
    <cellStyle name="SAPBEXresData 2 2 3 2 4 2" xfId="41273"/>
    <cellStyle name="SAPBEXresData 2 2 3 2 5" xfId="41274"/>
    <cellStyle name="SAPBEXresData 2 2 3 3" xfId="41275"/>
    <cellStyle name="SAPBEXresData 2 2 3 3 2" xfId="41276"/>
    <cellStyle name="SAPBEXresData 2 2 3 3 2 2" xfId="41277"/>
    <cellStyle name="SAPBEXresData 2 2 3 3 2 2 2" xfId="41278"/>
    <cellStyle name="SAPBEXresData 2 2 3 3 2 3" xfId="41279"/>
    <cellStyle name="SAPBEXresData 2 2 3 3 2 3 2" xfId="41280"/>
    <cellStyle name="SAPBEXresData 2 2 3 3 2 4" xfId="41281"/>
    <cellStyle name="SAPBEXresData 2 2 3 3 3" xfId="41282"/>
    <cellStyle name="SAPBEXresData 2 2 3 3 3 2" xfId="41283"/>
    <cellStyle name="SAPBEXresData 2 2 3 3 4" xfId="41284"/>
    <cellStyle name="SAPBEXresData 2 2 3 3 4 2" xfId="41285"/>
    <cellStyle name="SAPBEXresData 2 2 3 3 5" xfId="41286"/>
    <cellStyle name="SAPBEXresData 2 2 3 4" xfId="41287"/>
    <cellStyle name="SAPBEXresData 2 2 3 4 2" xfId="41288"/>
    <cellStyle name="SAPBEXresData 2 2 3 4 2 2" xfId="41289"/>
    <cellStyle name="SAPBEXresData 2 2 3 4 2 2 2" xfId="41290"/>
    <cellStyle name="SAPBEXresData 2 2 3 4 2 3" xfId="41291"/>
    <cellStyle name="SAPBEXresData 2 2 3 4 2 3 2" xfId="41292"/>
    <cellStyle name="SAPBEXresData 2 2 3 4 2 4" xfId="41293"/>
    <cellStyle name="SAPBEXresData 2 2 3 4 3" xfId="41294"/>
    <cellStyle name="SAPBEXresData 2 2 3 4 3 2" xfId="41295"/>
    <cellStyle name="SAPBEXresData 2 2 3 4 4" xfId="41296"/>
    <cellStyle name="SAPBEXresData 2 2 3 4 4 2" xfId="41297"/>
    <cellStyle name="SAPBEXresData 2 2 3 4 5" xfId="41298"/>
    <cellStyle name="SAPBEXresData 2 2 3 5" xfId="41299"/>
    <cellStyle name="SAPBEXresData 2 2 3 5 2" xfId="41300"/>
    <cellStyle name="SAPBEXresData 2 2 3 5 2 2" xfId="41301"/>
    <cellStyle name="SAPBEXresData 2 2 3 5 2 2 2" xfId="41302"/>
    <cellStyle name="SAPBEXresData 2 2 3 5 2 3" xfId="41303"/>
    <cellStyle name="SAPBEXresData 2 2 3 5 2 3 2" xfId="41304"/>
    <cellStyle name="SAPBEXresData 2 2 3 5 2 4" xfId="41305"/>
    <cellStyle name="SAPBEXresData 2 2 3 5 3" xfId="41306"/>
    <cellStyle name="SAPBEXresData 2 2 3 5 3 2" xfId="41307"/>
    <cellStyle name="SAPBEXresData 2 2 3 5 4" xfId="41308"/>
    <cellStyle name="SAPBEXresData 2 2 3 5 4 2" xfId="41309"/>
    <cellStyle name="SAPBEXresData 2 2 3 5 5" xfId="41310"/>
    <cellStyle name="SAPBEXresData 2 2 3 6" xfId="41311"/>
    <cellStyle name="SAPBEXresData 2 2 3 6 2" xfId="41312"/>
    <cellStyle name="SAPBEXresData 2 2 3 6 2 2" xfId="41313"/>
    <cellStyle name="SAPBEXresData 2 2 3 6 2 2 2" xfId="41314"/>
    <cellStyle name="SAPBEXresData 2 2 3 6 2 3" xfId="41315"/>
    <cellStyle name="SAPBEXresData 2 2 3 6 2 3 2" xfId="41316"/>
    <cellStyle name="SAPBEXresData 2 2 3 6 2 4" xfId="41317"/>
    <cellStyle name="SAPBEXresData 2 2 3 6 3" xfId="41318"/>
    <cellStyle name="SAPBEXresData 2 2 3 6 3 2" xfId="41319"/>
    <cellStyle name="SAPBEXresData 2 2 3 6 4" xfId="41320"/>
    <cellStyle name="SAPBEXresData 2 2 3 6 4 2" xfId="41321"/>
    <cellStyle name="SAPBEXresData 2 2 3 6 5" xfId="41322"/>
    <cellStyle name="SAPBEXresData 2 2 3 7" xfId="41323"/>
    <cellStyle name="SAPBEXresData 2 2 3 7 2" xfId="41324"/>
    <cellStyle name="SAPBEXresData 2 2 3 7 2 2" xfId="41325"/>
    <cellStyle name="SAPBEXresData 2 2 3 7 3" xfId="41326"/>
    <cellStyle name="SAPBEXresData 2 2 3 7 3 2" xfId="41327"/>
    <cellStyle name="SAPBEXresData 2 2 3 7 4" xfId="41328"/>
    <cellStyle name="SAPBEXresData 2 2 3 8" xfId="41329"/>
    <cellStyle name="SAPBEXresData 2 2 3 8 2" xfId="41330"/>
    <cellStyle name="SAPBEXresData 2 2 3 9" xfId="41331"/>
    <cellStyle name="SAPBEXresData 2 2 3 9 2" xfId="41332"/>
    <cellStyle name="SAPBEXresData 2 2 4" xfId="41333"/>
    <cellStyle name="SAPBEXresData 2 2 4 10" xfId="41334"/>
    <cellStyle name="SAPBEXresData 2 2 4 2" xfId="41335"/>
    <cellStyle name="SAPBEXresData 2 2 4 2 2" xfId="41336"/>
    <cellStyle name="SAPBEXresData 2 2 4 2 2 2" xfId="41337"/>
    <cellStyle name="SAPBEXresData 2 2 4 2 2 2 2" xfId="41338"/>
    <cellStyle name="SAPBEXresData 2 2 4 2 2 3" xfId="41339"/>
    <cellStyle name="SAPBEXresData 2 2 4 2 2 3 2" xfId="41340"/>
    <cellStyle name="SAPBEXresData 2 2 4 2 2 4" xfId="41341"/>
    <cellStyle name="SAPBEXresData 2 2 4 2 3" xfId="41342"/>
    <cellStyle name="SAPBEXresData 2 2 4 2 3 2" xfId="41343"/>
    <cellStyle name="SAPBEXresData 2 2 4 2 4" xfId="41344"/>
    <cellStyle name="SAPBEXresData 2 2 4 2 4 2" xfId="41345"/>
    <cellStyle name="SAPBEXresData 2 2 4 2 5" xfId="41346"/>
    <cellStyle name="SAPBEXresData 2 2 4 3" xfId="41347"/>
    <cellStyle name="SAPBEXresData 2 2 4 3 2" xfId="41348"/>
    <cellStyle name="SAPBEXresData 2 2 4 3 2 2" xfId="41349"/>
    <cellStyle name="SAPBEXresData 2 2 4 3 2 2 2" xfId="41350"/>
    <cellStyle name="SAPBEXresData 2 2 4 3 2 3" xfId="41351"/>
    <cellStyle name="SAPBEXresData 2 2 4 3 2 3 2" xfId="41352"/>
    <cellStyle name="SAPBEXresData 2 2 4 3 2 4" xfId="41353"/>
    <cellStyle name="SAPBEXresData 2 2 4 3 3" xfId="41354"/>
    <cellStyle name="SAPBEXresData 2 2 4 3 3 2" xfId="41355"/>
    <cellStyle name="SAPBEXresData 2 2 4 3 4" xfId="41356"/>
    <cellStyle name="SAPBEXresData 2 2 4 3 4 2" xfId="41357"/>
    <cellStyle name="SAPBEXresData 2 2 4 3 5" xfId="41358"/>
    <cellStyle name="SAPBEXresData 2 2 4 4" xfId="41359"/>
    <cellStyle name="SAPBEXresData 2 2 4 4 2" xfId="41360"/>
    <cellStyle name="SAPBEXresData 2 2 4 4 2 2" xfId="41361"/>
    <cellStyle name="SAPBEXresData 2 2 4 4 2 2 2" xfId="41362"/>
    <cellStyle name="SAPBEXresData 2 2 4 4 2 3" xfId="41363"/>
    <cellStyle name="SAPBEXresData 2 2 4 4 2 3 2" xfId="41364"/>
    <cellStyle name="SAPBEXresData 2 2 4 4 2 4" xfId="41365"/>
    <cellStyle name="SAPBEXresData 2 2 4 4 3" xfId="41366"/>
    <cellStyle name="SAPBEXresData 2 2 4 4 3 2" xfId="41367"/>
    <cellStyle name="SAPBEXresData 2 2 4 4 4" xfId="41368"/>
    <cellStyle name="SAPBEXresData 2 2 4 4 4 2" xfId="41369"/>
    <cellStyle name="SAPBEXresData 2 2 4 4 5" xfId="41370"/>
    <cellStyle name="SAPBEXresData 2 2 4 5" xfId="41371"/>
    <cellStyle name="SAPBEXresData 2 2 4 5 2" xfId="41372"/>
    <cellStyle name="SAPBEXresData 2 2 4 5 2 2" xfId="41373"/>
    <cellStyle name="SAPBEXresData 2 2 4 5 2 2 2" xfId="41374"/>
    <cellStyle name="SAPBEXresData 2 2 4 5 2 3" xfId="41375"/>
    <cellStyle name="SAPBEXresData 2 2 4 5 2 3 2" xfId="41376"/>
    <cellStyle name="SAPBEXresData 2 2 4 5 2 4" xfId="41377"/>
    <cellStyle name="SAPBEXresData 2 2 4 5 3" xfId="41378"/>
    <cellStyle name="SAPBEXresData 2 2 4 5 3 2" xfId="41379"/>
    <cellStyle name="SAPBEXresData 2 2 4 5 4" xfId="41380"/>
    <cellStyle name="SAPBEXresData 2 2 4 5 4 2" xfId="41381"/>
    <cellStyle name="SAPBEXresData 2 2 4 5 5" xfId="41382"/>
    <cellStyle name="SAPBEXresData 2 2 4 6" xfId="41383"/>
    <cellStyle name="SAPBEXresData 2 2 4 6 2" xfId="41384"/>
    <cellStyle name="SAPBEXresData 2 2 4 6 2 2" xfId="41385"/>
    <cellStyle name="SAPBEXresData 2 2 4 6 2 2 2" xfId="41386"/>
    <cellStyle name="SAPBEXresData 2 2 4 6 2 3" xfId="41387"/>
    <cellStyle name="SAPBEXresData 2 2 4 6 2 3 2" xfId="41388"/>
    <cellStyle name="SAPBEXresData 2 2 4 6 2 4" xfId="41389"/>
    <cellStyle name="SAPBEXresData 2 2 4 6 3" xfId="41390"/>
    <cellStyle name="SAPBEXresData 2 2 4 6 3 2" xfId="41391"/>
    <cellStyle name="SAPBEXresData 2 2 4 6 4" xfId="41392"/>
    <cellStyle name="SAPBEXresData 2 2 4 6 4 2" xfId="41393"/>
    <cellStyle name="SAPBEXresData 2 2 4 6 5" xfId="41394"/>
    <cellStyle name="SAPBEXresData 2 2 4 7" xfId="41395"/>
    <cellStyle name="SAPBEXresData 2 2 4 7 2" xfId="41396"/>
    <cellStyle name="SAPBEXresData 2 2 4 7 2 2" xfId="41397"/>
    <cellStyle name="SAPBEXresData 2 2 4 7 3" xfId="41398"/>
    <cellStyle name="SAPBEXresData 2 2 4 7 3 2" xfId="41399"/>
    <cellStyle name="SAPBEXresData 2 2 4 7 4" xfId="41400"/>
    <cellStyle name="SAPBEXresData 2 2 4 8" xfId="41401"/>
    <cellStyle name="SAPBEXresData 2 2 4 8 2" xfId="41402"/>
    <cellStyle name="SAPBEXresData 2 2 4 9" xfId="41403"/>
    <cellStyle name="SAPBEXresData 2 2 4 9 2" xfId="41404"/>
    <cellStyle name="SAPBEXresData 2 2 5" xfId="41405"/>
    <cellStyle name="SAPBEXresData 2 2 5 2" xfId="41406"/>
    <cellStyle name="SAPBEXresData 2 2 5 2 2" xfId="41407"/>
    <cellStyle name="SAPBEXresData 2 2 5 2 2 2" xfId="41408"/>
    <cellStyle name="SAPBEXresData 2 2 5 2 3" xfId="41409"/>
    <cellStyle name="SAPBEXresData 2 2 5 2 3 2" xfId="41410"/>
    <cellStyle name="SAPBEXresData 2 2 5 2 4" xfId="41411"/>
    <cellStyle name="SAPBEXresData 2 2 5 3" xfId="41412"/>
    <cellStyle name="SAPBEXresData 2 2 5 3 2" xfId="41413"/>
    <cellStyle name="SAPBEXresData 2 2 5 4" xfId="41414"/>
    <cellStyle name="SAPBEXresData 2 2 5 4 2" xfId="41415"/>
    <cellStyle name="SAPBEXresData 2 2 5 5" xfId="41416"/>
    <cellStyle name="SAPBEXresData 2 2 6" xfId="41417"/>
    <cellStyle name="SAPBEXresData 2 2 6 2" xfId="41418"/>
    <cellStyle name="SAPBEXresData 2 2 6 2 2" xfId="41419"/>
    <cellStyle name="SAPBEXresData 2 2 6 2 2 2" xfId="41420"/>
    <cellStyle name="SAPBEXresData 2 2 6 2 3" xfId="41421"/>
    <cellStyle name="SAPBEXresData 2 2 6 2 3 2" xfId="41422"/>
    <cellStyle name="SAPBEXresData 2 2 6 2 4" xfId="41423"/>
    <cellStyle name="SAPBEXresData 2 2 6 3" xfId="41424"/>
    <cellStyle name="SAPBEXresData 2 2 6 3 2" xfId="41425"/>
    <cellStyle name="SAPBEXresData 2 2 6 4" xfId="41426"/>
    <cellStyle name="SAPBEXresData 2 2 6 4 2" xfId="41427"/>
    <cellStyle name="SAPBEXresData 2 2 6 5" xfId="41428"/>
    <cellStyle name="SAPBEXresData 2 2 7" xfId="41429"/>
    <cellStyle name="SAPBEXresData 2 2 7 2" xfId="41430"/>
    <cellStyle name="SAPBEXresData 2 2 7 2 2" xfId="41431"/>
    <cellStyle name="SAPBEXresData 2 2 7 2 2 2" xfId="41432"/>
    <cellStyle name="SAPBEXresData 2 2 7 2 3" xfId="41433"/>
    <cellStyle name="SAPBEXresData 2 2 7 2 3 2" xfId="41434"/>
    <cellStyle name="SAPBEXresData 2 2 7 2 4" xfId="41435"/>
    <cellStyle name="SAPBEXresData 2 2 7 3" xfId="41436"/>
    <cellStyle name="SAPBEXresData 2 2 7 3 2" xfId="41437"/>
    <cellStyle name="SAPBEXresData 2 2 7 4" xfId="41438"/>
    <cellStyle name="SAPBEXresData 2 2 7 4 2" xfId="41439"/>
    <cellStyle name="SAPBEXresData 2 2 7 5" xfId="41440"/>
    <cellStyle name="SAPBEXresData 2 2 8" xfId="41441"/>
    <cellStyle name="SAPBEXresData 2 2 8 2" xfId="41442"/>
    <cellStyle name="SAPBEXresData 2 2 8 2 2" xfId="41443"/>
    <cellStyle name="SAPBEXresData 2 2 8 2 2 2" xfId="41444"/>
    <cellStyle name="SAPBEXresData 2 2 8 2 3" xfId="41445"/>
    <cellStyle name="SAPBEXresData 2 2 8 2 3 2" xfId="41446"/>
    <cellStyle name="SAPBEXresData 2 2 8 2 4" xfId="41447"/>
    <cellStyle name="SAPBEXresData 2 2 8 3" xfId="41448"/>
    <cellStyle name="SAPBEXresData 2 2 8 3 2" xfId="41449"/>
    <cellStyle name="SAPBEXresData 2 2 8 4" xfId="41450"/>
    <cellStyle name="SAPBEXresData 2 2 8 4 2" xfId="41451"/>
    <cellStyle name="SAPBEXresData 2 2 8 5" xfId="41452"/>
    <cellStyle name="SAPBEXresData 2 2 9" xfId="41453"/>
    <cellStyle name="SAPBEXresData 2 2 9 2" xfId="41454"/>
    <cellStyle name="SAPBEXresData 2 2 9 2 2" xfId="41455"/>
    <cellStyle name="SAPBEXresData 2 2 9 2 2 2" xfId="41456"/>
    <cellStyle name="SAPBEXresData 2 2 9 2 3" xfId="41457"/>
    <cellStyle name="SAPBEXresData 2 2 9 2 3 2" xfId="41458"/>
    <cellStyle name="SAPBEXresData 2 2 9 2 4" xfId="41459"/>
    <cellStyle name="SAPBEXresData 2 2 9 3" xfId="41460"/>
    <cellStyle name="SAPBEXresData 2 2 9 3 2" xfId="41461"/>
    <cellStyle name="SAPBEXresData 2 2 9 4" xfId="41462"/>
    <cellStyle name="SAPBEXresData 2 2 9 4 2" xfId="41463"/>
    <cellStyle name="SAPBEXresData 2 2 9 5" xfId="41464"/>
    <cellStyle name="SAPBEXresData 2 20" xfId="41465"/>
    <cellStyle name="SAPBEXresData 2 20 2" xfId="41466"/>
    <cellStyle name="SAPBEXresData 2 21" xfId="41467"/>
    <cellStyle name="SAPBEXresData 2 3" xfId="41468"/>
    <cellStyle name="SAPBEXresData 2 3 10" xfId="41469"/>
    <cellStyle name="SAPBEXresData 2 3 2" xfId="41470"/>
    <cellStyle name="SAPBEXresData 2 3 2 2" xfId="41471"/>
    <cellStyle name="SAPBEXresData 2 3 2 2 2" xfId="41472"/>
    <cellStyle name="SAPBEXresData 2 3 2 2 2 2" xfId="41473"/>
    <cellStyle name="SAPBEXresData 2 3 2 2 3" xfId="41474"/>
    <cellStyle name="SAPBEXresData 2 3 2 2 3 2" xfId="41475"/>
    <cellStyle name="SAPBEXresData 2 3 2 2 4" xfId="41476"/>
    <cellStyle name="SAPBEXresData 2 3 2 3" xfId="41477"/>
    <cellStyle name="SAPBEXresData 2 3 2 3 2" xfId="41478"/>
    <cellStyle name="SAPBEXresData 2 3 2 4" xfId="41479"/>
    <cellStyle name="SAPBEXresData 2 3 2 4 2" xfId="41480"/>
    <cellStyle name="SAPBEXresData 2 3 2 5" xfId="41481"/>
    <cellStyle name="SAPBEXresData 2 3 3" xfId="41482"/>
    <cellStyle name="SAPBEXresData 2 3 3 2" xfId="41483"/>
    <cellStyle name="SAPBEXresData 2 3 3 2 2" xfId="41484"/>
    <cellStyle name="SAPBEXresData 2 3 3 2 2 2" xfId="41485"/>
    <cellStyle name="SAPBEXresData 2 3 3 2 3" xfId="41486"/>
    <cellStyle name="SAPBEXresData 2 3 3 2 3 2" xfId="41487"/>
    <cellStyle name="SAPBEXresData 2 3 3 2 4" xfId="41488"/>
    <cellStyle name="SAPBEXresData 2 3 3 3" xfId="41489"/>
    <cellStyle name="SAPBEXresData 2 3 3 3 2" xfId="41490"/>
    <cellStyle name="SAPBEXresData 2 3 3 4" xfId="41491"/>
    <cellStyle name="SAPBEXresData 2 3 3 4 2" xfId="41492"/>
    <cellStyle name="SAPBEXresData 2 3 3 5" xfId="41493"/>
    <cellStyle name="SAPBEXresData 2 3 4" xfId="41494"/>
    <cellStyle name="SAPBEXresData 2 3 4 2" xfId="41495"/>
    <cellStyle name="SAPBEXresData 2 3 4 2 2" xfId="41496"/>
    <cellStyle name="SAPBEXresData 2 3 4 2 2 2" xfId="41497"/>
    <cellStyle name="SAPBEXresData 2 3 4 2 3" xfId="41498"/>
    <cellStyle name="SAPBEXresData 2 3 4 2 3 2" xfId="41499"/>
    <cellStyle name="SAPBEXresData 2 3 4 2 4" xfId="41500"/>
    <cellStyle name="SAPBEXresData 2 3 4 3" xfId="41501"/>
    <cellStyle name="SAPBEXresData 2 3 4 3 2" xfId="41502"/>
    <cellStyle name="SAPBEXresData 2 3 4 4" xfId="41503"/>
    <cellStyle name="SAPBEXresData 2 3 4 4 2" xfId="41504"/>
    <cellStyle name="SAPBEXresData 2 3 4 5" xfId="41505"/>
    <cellStyle name="SAPBEXresData 2 3 5" xfId="41506"/>
    <cellStyle name="SAPBEXresData 2 3 5 2" xfId="41507"/>
    <cellStyle name="SAPBEXresData 2 3 5 2 2" xfId="41508"/>
    <cellStyle name="SAPBEXresData 2 3 5 2 2 2" xfId="41509"/>
    <cellStyle name="SAPBEXresData 2 3 5 2 3" xfId="41510"/>
    <cellStyle name="SAPBEXresData 2 3 5 2 3 2" xfId="41511"/>
    <cellStyle name="SAPBEXresData 2 3 5 2 4" xfId="41512"/>
    <cellStyle name="SAPBEXresData 2 3 5 3" xfId="41513"/>
    <cellStyle name="SAPBEXresData 2 3 5 3 2" xfId="41514"/>
    <cellStyle name="SAPBEXresData 2 3 5 4" xfId="41515"/>
    <cellStyle name="SAPBEXresData 2 3 5 4 2" xfId="41516"/>
    <cellStyle name="SAPBEXresData 2 3 5 5" xfId="41517"/>
    <cellStyle name="SAPBEXresData 2 3 6" xfId="41518"/>
    <cellStyle name="SAPBEXresData 2 3 6 2" xfId="41519"/>
    <cellStyle name="SAPBEXresData 2 3 6 2 2" xfId="41520"/>
    <cellStyle name="SAPBEXresData 2 3 6 2 2 2" xfId="41521"/>
    <cellStyle name="SAPBEXresData 2 3 6 2 3" xfId="41522"/>
    <cellStyle name="SAPBEXresData 2 3 6 2 3 2" xfId="41523"/>
    <cellStyle name="SAPBEXresData 2 3 6 2 4" xfId="41524"/>
    <cellStyle name="SAPBEXresData 2 3 6 3" xfId="41525"/>
    <cellStyle name="SAPBEXresData 2 3 6 3 2" xfId="41526"/>
    <cellStyle name="SAPBEXresData 2 3 6 4" xfId="41527"/>
    <cellStyle name="SAPBEXresData 2 3 6 4 2" xfId="41528"/>
    <cellStyle name="SAPBEXresData 2 3 6 5" xfId="41529"/>
    <cellStyle name="SAPBEXresData 2 3 7" xfId="41530"/>
    <cellStyle name="SAPBEXresData 2 3 7 2" xfId="41531"/>
    <cellStyle name="SAPBEXresData 2 3 7 2 2" xfId="41532"/>
    <cellStyle name="SAPBEXresData 2 3 7 3" xfId="41533"/>
    <cellStyle name="SAPBEXresData 2 3 7 3 2" xfId="41534"/>
    <cellStyle name="SAPBEXresData 2 3 7 4" xfId="41535"/>
    <cellStyle name="SAPBEXresData 2 3 8" xfId="41536"/>
    <cellStyle name="SAPBEXresData 2 3 8 2" xfId="41537"/>
    <cellStyle name="SAPBEXresData 2 3 9" xfId="41538"/>
    <cellStyle name="SAPBEXresData 2 3 9 2" xfId="41539"/>
    <cellStyle name="SAPBEXresData 2 4" xfId="41540"/>
    <cellStyle name="SAPBEXresData 2 4 10" xfId="41541"/>
    <cellStyle name="SAPBEXresData 2 4 2" xfId="41542"/>
    <cellStyle name="SAPBEXresData 2 4 2 2" xfId="41543"/>
    <cellStyle name="SAPBEXresData 2 4 2 2 2" xfId="41544"/>
    <cellStyle name="SAPBEXresData 2 4 2 2 2 2" xfId="41545"/>
    <cellStyle name="SAPBEXresData 2 4 2 2 3" xfId="41546"/>
    <cellStyle name="SAPBEXresData 2 4 2 2 3 2" xfId="41547"/>
    <cellStyle name="SAPBEXresData 2 4 2 2 4" xfId="41548"/>
    <cellStyle name="SAPBEXresData 2 4 2 3" xfId="41549"/>
    <cellStyle name="SAPBEXresData 2 4 2 3 2" xfId="41550"/>
    <cellStyle name="SAPBEXresData 2 4 2 4" xfId="41551"/>
    <cellStyle name="SAPBEXresData 2 4 2 4 2" xfId="41552"/>
    <cellStyle name="SAPBEXresData 2 4 2 5" xfId="41553"/>
    <cellStyle name="SAPBEXresData 2 4 3" xfId="41554"/>
    <cellStyle name="SAPBEXresData 2 4 3 2" xfId="41555"/>
    <cellStyle name="SAPBEXresData 2 4 3 2 2" xfId="41556"/>
    <cellStyle name="SAPBEXresData 2 4 3 2 2 2" xfId="41557"/>
    <cellStyle name="SAPBEXresData 2 4 3 2 3" xfId="41558"/>
    <cellStyle name="SAPBEXresData 2 4 3 2 3 2" xfId="41559"/>
    <cellStyle name="SAPBEXresData 2 4 3 2 4" xfId="41560"/>
    <cellStyle name="SAPBEXresData 2 4 3 3" xfId="41561"/>
    <cellStyle name="SAPBEXresData 2 4 3 3 2" xfId="41562"/>
    <cellStyle name="SAPBEXresData 2 4 3 4" xfId="41563"/>
    <cellStyle name="SAPBEXresData 2 4 3 4 2" xfId="41564"/>
    <cellStyle name="SAPBEXresData 2 4 3 5" xfId="41565"/>
    <cellStyle name="SAPBEXresData 2 4 4" xfId="41566"/>
    <cellStyle name="SAPBEXresData 2 4 4 2" xfId="41567"/>
    <cellStyle name="SAPBEXresData 2 4 4 2 2" xfId="41568"/>
    <cellStyle name="SAPBEXresData 2 4 4 2 2 2" xfId="41569"/>
    <cellStyle name="SAPBEXresData 2 4 4 2 3" xfId="41570"/>
    <cellStyle name="SAPBEXresData 2 4 4 2 3 2" xfId="41571"/>
    <cellStyle name="SAPBEXresData 2 4 4 2 4" xfId="41572"/>
    <cellStyle name="SAPBEXresData 2 4 4 3" xfId="41573"/>
    <cellStyle name="SAPBEXresData 2 4 4 3 2" xfId="41574"/>
    <cellStyle name="SAPBEXresData 2 4 4 4" xfId="41575"/>
    <cellStyle name="SAPBEXresData 2 4 4 4 2" xfId="41576"/>
    <cellStyle name="SAPBEXresData 2 4 4 5" xfId="41577"/>
    <cellStyle name="SAPBEXresData 2 4 5" xfId="41578"/>
    <cellStyle name="SAPBEXresData 2 4 5 2" xfId="41579"/>
    <cellStyle name="SAPBEXresData 2 4 5 2 2" xfId="41580"/>
    <cellStyle name="SAPBEXresData 2 4 5 2 2 2" xfId="41581"/>
    <cellStyle name="SAPBEXresData 2 4 5 2 3" xfId="41582"/>
    <cellStyle name="SAPBEXresData 2 4 5 2 3 2" xfId="41583"/>
    <cellStyle name="SAPBEXresData 2 4 5 2 4" xfId="41584"/>
    <cellStyle name="SAPBEXresData 2 4 5 3" xfId="41585"/>
    <cellStyle name="SAPBEXresData 2 4 5 3 2" xfId="41586"/>
    <cellStyle name="SAPBEXresData 2 4 5 4" xfId="41587"/>
    <cellStyle name="SAPBEXresData 2 4 5 4 2" xfId="41588"/>
    <cellStyle name="SAPBEXresData 2 4 5 5" xfId="41589"/>
    <cellStyle name="SAPBEXresData 2 4 6" xfId="41590"/>
    <cellStyle name="SAPBEXresData 2 4 6 2" xfId="41591"/>
    <cellStyle name="SAPBEXresData 2 4 6 2 2" xfId="41592"/>
    <cellStyle name="SAPBEXresData 2 4 6 2 2 2" xfId="41593"/>
    <cellStyle name="SAPBEXresData 2 4 6 2 3" xfId="41594"/>
    <cellStyle name="SAPBEXresData 2 4 6 2 3 2" xfId="41595"/>
    <cellStyle name="SAPBEXresData 2 4 6 2 4" xfId="41596"/>
    <cellStyle name="SAPBEXresData 2 4 6 3" xfId="41597"/>
    <cellStyle name="SAPBEXresData 2 4 6 3 2" xfId="41598"/>
    <cellStyle name="SAPBEXresData 2 4 6 4" xfId="41599"/>
    <cellStyle name="SAPBEXresData 2 4 6 4 2" xfId="41600"/>
    <cellStyle name="SAPBEXresData 2 4 6 5" xfId="41601"/>
    <cellStyle name="SAPBEXresData 2 4 7" xfId="41602"/>
    <cellStyle name="SAPBEXresData 2 4 7 2" xfId="41603"/>
    <cellStyle name="SAPBEXresData 2 4 7 2 2" xfId="41604"/>
    <cellStyle name="SAPBEXresData 2 4 7 3" xfId="41605"/>
    <cellStyle name="SAPBEXresData 2 4 7 3 2" xfId="41606"/>
    <cellStyle name="SAPBEXresData 2 4 7 4" xfId="41607"/>
    <cellStyle name="SAPBEXresData 2 4 8" xfId="41608"/>
    <cellStyle name="SAPBEXresData 2 4 8 2" xfId="41609"/>
    <cellStyle name="SAPBEXresData 2 4 9" xfId="41610"/>
    <cellStyle name="SAPBEXresData 2 4 9 2" xfId="41611"/>
    <cellStyle name="SAPBEXresData 2 5" xfId="41612"/>
    <cellStyle name="SAPBEXresData 2 5 10" xfId="41613"/>
    <cellStyle name="SAPBEXresData 2 5 2" xfId="41614"/>
    <cellStyle name="SAPBEXresData 2 5 2 2" xfId="41615"/>
    <cellStyle name="SAPBEXresData 2 5 2 2 2" xfId="41616"/>
    <cellStyle name="SAPBEXresData 2 5 2 2 2 2" xfId="41617"/>
    <cellStyle name="SAPBEXresData 2 5 2 2 3" xfId="41618"/>
    <cellStyle name="SAPBEXresData 2 5 2 2 3 2" xfId="41619"/>
    <cellStyle name="SAPBEXresData 2 5 2 2 4" xfId="41620"/>
    <cellStyle name="SAPBEXresData 2 5 2 3" xfId="41621"/>
    <cellStyle name="SAPBEXresData 2 5 2 3 2" xfId="41622"/>
    <cellStyle name="SAPBEXresData 2 5 2 4" xfId="41623"/>
    <cellStyle name="SAPBEXresData 2 5 2 4 2" xfId="41624"/>
    <cellStyle name="SAPBEXresData 2 5 2 5" xfId="41625"/>
    <cellStyle name="SAPBEXresData 2 5 3" xfId="41626"/>
    <cellStyle name="SAPBEXresData 2 5 3 2" xfId="41627"/>
    <cellStyle name="SAPBEXresData 2 5 3 2 2" xfId="41628"/>
    <cellStyle name="SAPBEXresData 2 5 3 2 2 2" xfId="41629"/>
    <cellStyle name="SAPBEXresData 2 5 3 2 3" xfId="41630"/>
    <cellStyle name="SAPBEXresData 2 5 3 2 3 2" xfId="41631"/>
    <cellStyle name="SAPBEXresData 2 5 3 2 4" xfId="41632"/>
    <cellStyle name="SAPBEXresData 2 5 3 3" xfId="41633"/>
    <cellStyle name="SAPBEXresData 2 5 3 3 2" xfId="41634"/>
    <cellStyle name="SAPBEXresData 2 5 3 4" xfId="41635"/>
    <cellStyle name="SAPBEXresData 2 5 3 4 2" xfId="41636"/>
    <cellStyle name="SAPBEXresData 2 5 3 5" xfId="41637"/>
    <cellStyle name="SAPBEXresData 2 5 4" xfId="41638"/>
    <cellStyle name="SAPBEXresData 2 5 4 2" xfId="41639"/>
    <cellStyle name="SAPBEXresData 2 5 4 2 2" xfId="41640"/>
    <cellStyle name="SAPBEXresData 2 5 4 2 2 2" xfId="41641"/>
    <cellStyle name="SAPBEXresData 2 5 4 2 3" xfId="41642"/>
    <cellStyle name="SAPBEXresData 2 5 4 2 3 2" xfId="41643"/>
    <cellStyle name="SAPBEXresData 2 5 4 2 4" xfId="41644"/>
    <cellStyle name="SAPBEXresData 2 5 4 3" xfId="41645"/>
    <cellStyle name="SAPBEXresData 2 5 4 3 2" xfId="41646"/>
    <cellStyle name="SAPBEXresData 2 5 4 4" xfId="41647"/>
    <cellStyle name="SAPBEXresData 2 5 4 4 2" xfId="41648"/>
    <cellStyle name="SAPBEXresData 2 5 4 5" xfId="41649"/>
    <cellStyle name="SAPBEXresData 2 5 5" xfId="41650"/>
    <cellStyle name="SAPBEXresData 2 5 5 2" xfId="41651"/>
    <cellStyle name="SAPBEXresData 2 5 5 2 2" xfId="41652"/>
    <cellStyle name="SAPBEXresData 2 5 5 2 2 2" xfId="41653"/>
    <cellStyle name="SAPBEXresData 2 5 5 2 3" xfId="41654"/>
    <cellStyle name="SAPBEXresData 2 5 5 2 3 2" xfId="41655"/>
    <cellStyle name="SAPBEXresData 2 5 5 2 4" xfId="41656"/>
    <cellStyle name="SAPBEXresData 2 5 5 3" xfId="41657"/>
    <cellStyle name="SAPBEXresData 2 5 5 3 2" xfId="41658"/>
    <cellStyle name="SAPBEXresData 2 5 5 4" xfId="41659"/>
    <cellStyle name="SAPBEXresData 2 5 5 4 2" xfId="41660"/>
    <cellStyle name="SAPBEXresData 2 5 5 5" xfId="41661"/>
    <cellStyle name="SAPBEXresData 2 5 6" xfId="41662"/>
    <cellStyle name="SAPBEXresData 2 5 6 2" xfId="41663"/>
    <cellStyle name="SAPBEXresData 2 5 6 2 2" xfId="41664"/>
    <cellStyle name="SAPBEXresData 2 5 6 2 2 2" xfId="41665"/>
    <cellStyle name="SAPBEXresData 2 5 6 2 3" xfId="41666"/>
    <cellStyle name="SAPBEXresData 2 5 6 2 3 2" xfId="41667"/>
    <cellStyle name="SAPBEXresData 2 5 6 2 4" xfId="41668"/>
    <cellStyle name="SAPBEXresData 2 5 6 3" xfId="41669"/>
    <cellStyle name="SAPBEXresData 2 5 6 3 2" xfId="41670"/>
    <cellStyle name="SAPBEXresData 2 5 6 4" xfId="41671"/>
    <cellStyle name="SAPBEXresData 2 5 6 4 2" xfId="41672"/>
    <cellStyle name="SAPBEXresData 2 5 6 5" xfId="41673"/>
    <cellStyle name="SAPBEXresData 2 5 7" xfId="41674"/>
    <cellStyle name="SAPBEXresData 2 5 7 2" xfId="41675"/>
    <cellStyle name="SAPBEXresData 2 5 7 2 2" xfId="41676"/>
    <cellStyle name="SAPBEXresData 2 5 7 3" xfId="41677"/>
    <cellStyle name="SAPBEXresData 2 5 7 3 2" xfId="41678"/>
    <cellStyle name="SAPBEXresData 2 5 7 4" xfId="41679"/>
    <cellStyle name="SAPBEXresData 2 5 8" xfId="41680"/>
    <cellStyle name="SAPBEXresData 2 5 8 2" xfId="41681"/>
    <cellStyle name="SAPBEXresData 2 5 9" xfId="41682"/>
    <cellStyle name="SAPBEXresData 2 5 9 2" xfId="41683"/>
    <cellStyle name="SAPBEXresData 2 6" xfId="41684"/>
    <cellStyle name="SAPBEXresData 2 6 2" xfId="41685"/>
    <cellStyle name="SAPBEXresData 2 6 2 2" xfId="41686"/>
    <cellStyle name="SAPBEXresData 2 6 2 2 2" xfId="41687"/>
    <cellStyle name="SAPBEXresData 2 6 2 3" xfId="41688"/>
    <cellStyle name="SAPBEXresData 2 6 2 3 2" xfId="41689"/>
    <cellStyle name="SAPBEXresData 2 6 2 4" xfId="41690"/>
    <cellStyle name="SAPBEXresData 2 6 3" xfId="41691"/>
    <cellStyle name="SAPBEXresData 2 6 3 2" xfId="41692"/>
    <cellStyle name="SAPBEXresData 2 6 4" xfId="41693"/>
    <cellStyle name="SAPBEXresData 2 6 4 2" xfId="41694"/>
    <cellStyle name="SAPBEXresData 2 6 5" xfId="41695"/>
    <cellStyle name="SAPBEXresData 2 7" xfId="41696"/>
    <cellStyle name="SAPBEXresData 2 7 2" xfId="41697"/>
    <cellStyle name="SAPBEXresData 2 7 2 2" xfId="41698"/>
    <cellStyle name="SAPBEXresData 2 7 2 2 2" xfId="41699"/>
    <cellStyle name="SAPBEXresData 2 7 2 3" xfId="41700"/>
    <cellStyle name="SAPBEXresData 2 7 2 3 2" xfId="41701"/>
    <cellStyle name="SAPBEXresData 2 7 2 4" xfId="41702"/>
    <cellStyle name="SAPBEXresData 2 7 3" xfId="41703"/>
    <cellStyle name="SAPBEXresData 2 7 3 2" xfId="41704"/>
    <cellStyle name="SAPBEXresData 2 7 4" xfId="41705"/>
    <cellStyle name="SAPBEXresData 2 7 4 2" xfId="41706"/>
    <cellStyle name="SAPBEXresData 2 7 5" xfId="41707"/>
    <cellStyle name="SAPBEXresData 2 8" xfId="41708"/>
    <cellStyle name="SAPBEXresData 2 8 2" xfId="41709"/>
    <cellStyle name="SAPBEXresData 2 8 2 2" xfId="41710"/>
    <cellStyle name="SAPBEXresData 2 8 2 2 2" xfId="41711"/>
    <cellStyle name="SAPBEXresData 2 8 2 3" xfId="41712"/>
    <cellStyle name="SAPBEXresData 2 8 2 3 2" xfId="41713"/>
    <cellStyle name="SAPBEXresData 2 8 2 4" xfId="41714"/>
    <cellStyle name="SAPBEXresData 2 8 3" xfId="41715"/>
    <cellStyle name="SAPBEXresData 2 8 3 2" xfId="41716"/>
    <cellStyle name="SAPBEXresData 2 8 4" xfId="41717"/>
    <cellStyle name="SAPBEXresData 2 8 4 2" xfId="41718"/>
    <cellStyle name="SAPBEXresData 2 8 5" xfId="41719"/>
    <cellStyle name="SAPBEXresData 2 9" xfId="41720"/>
    <cellStyle name="SAPBEXresData 2 9 2" xfId="41721"/>
    <cellStyle name="SAPBEXresData 2 9 2 2" xfId="41722"/>
    <cellStyle name="SAPBEXresData 2 9 2 2 2" xfId="41723"/>
    <cellStyle name="SAPBEXresData 2 9 2 3" xfId="41724"/>
    <cellStyle name="SAPBEXresData 2 9 2 3 2" xfId="41725"/>
    <cellStyle name="SAPBEXresData 2 9 2 4" xfId="41726"/>
    <cellStyle name="SAPBEXresData 2 9 3" xfId="41727"/>
    <cellStyle name="SAPBEXresData 2 9 3 2" xfId="41728"/>
    <cellStyle name="SAPBEXresData 2 9 4" xfId="41729"/>
    <cellStyle name="SAPBEXresData 2 9 4 2" xfId="41730"/>
    <cellStyle name="SAPBEXresData 2 9 5" xfId="41731"/>
    <cellStyle name="SAPBEXresData 20" xfId="41732"/>
    <cellStyle name="SAPBEXresData 20 2" xfId="41733"/>
    <cellStyle name="SAPBEXresData 21" xfId="41734"/>
    <cellStyle name="SAPBEXresData 21 2" xfId="41735"/>
    <cellStyle name="SAPBEXresData 22" xfId="41736"/>
    <cellStyle name="SAPBEXresData 3" xfId="41737"/>
    <cellStyle name="SAPBEXresData 3 10" xfId="41738"/>
    <cellStyle name="SAPBEXresData 3 10 2" xfId="41739"/>
    <cellStyle name="SAPBEXresData 3 10 2 2" xfId="41740"/>
    <cellStyle name="SAPBEXresData 3 10 3" xfId="41741"/>
    <cellStyle name="SAPBEXresData 3 10 3 2" xfId="41742"/>
    <cellStyle name="SAPBEXresData 3 10 4" xfId="41743"/>
    <cellStyle name="SAPBEXresData 3 11" xfId="41744"/>
    <cellStyle name="SAPBEXresData 3 11 2" xfId="41745"/>
    <cellStyle name="SAPBEXresData 3 12" xfId="41746"/>
    <cellStyle name="SAPBEXresData 3 12 2" xfId="41747"/>
    <cellStyle name="SAPBEXresData 3 13" xfId="41748"/>
    <cellStyle name="SAPBEXresData 3 2" xfId="41749"/>
    <cellStyle name="SAPBEXresData 3 2 10" xfId="41750"/>
    <cellStyle name="SAPBEXresData 3 2 2" xfId="41751"/>
    <cellStyle name="SAPBEXresData 3 2 2 2" xfId="41752"/>
    <cellStyle name="SAPBEXresData 3 2 2 2 2" xfId="41753"/>
    <cellStyle name="SAPBEXresData 3 2 2 2 2 2" xfId="41754"/>
    <cellStyle name="SAPBEXresData 3 2 2 2 3" xfId="41755"/>
    <cellStyle name="SAPBEXresData 3 2 2 2 3 2" xfId="41756"/>
    <cellStyle name="SAPBEXresData 3 2 2 2 4" xfId="41757"/>
    <cellStyle name="SAPBEXresData 3 2 2 3" xfId="41758"/>
    <cellStyle name="SAPBEXresData 3 2 2 3 2" xfId="41759"/>
    <cellStyle name="SAPBEXresData 3 2 2 4" xfId="41760"/>
    <cellStyle name="SAPBEXresData 3 2 2 4 2" xfId="41761"/>
    <cellStyle name="SAPBEXresData 3 2 2 5" xfId="41762"/>
    <cellStyle name="SAPBEXresData 3 2 3" xfId="41763"/>
    <cellStyle name="SAPBEXresData 3 2 3 2" xfId="41764"/>
    <cellStyle name="SAPBEXresData 3 2 3 2 2" xfId="41765"/>
    <cellStyle name="SAPBEXresData 3 2 3 2 2 2" xfId="41766"/>
    <cellStyle name="SAPBEXresData 3 2 3 2 3" xfId="41767"/>
    <cellStyle name="SAPBEXresData 3 2 3 2 3 2" xfId="41768"/>
    <cellStyle name="SAPBEXresData 3 2 3 2 4" xfId="41769"/>
    <cellStyle name="SAPBEXresData 3 2 3 3" xfId="41770"/>
    <cellStyle name="SAPBEXresData 3 2 3 3 2" xfId="41771"/>
    <cellStyle name="SAPBEXresData 3 2 3 4" xfId="41772"/>
    <cellStyle name="SAPBEXresData 3 2 3 4 2" xfId="41773"/>
    <cellStyle name="SAPBEXresData 3 2 3 5" xfId="41774"/>
    <cellStyle name="SAPBEXresData 3 2 4" xfId="41775"/>
    <cellStyle name="SAPBEXresData 3 2 4 2" xfId="41776"/>
    <cellStyle name="SAPBEXresData 3 2 4 2 2" xfId="41777"/>
    <cellStyle name="SAPBEXresData 3 2 4 2 2 2" xfId="41778"/>
    <cellStyle name="SAPBEXresData 3 2 4 2 3" xfId="41779"/>
    <cellStyle name="SAPBEXresData 3 2 4 2 3 2" xfId="41780"/>
    <cellStyle name="SAPBEXresData 3 2 4 2 4" xfId="41781"/>
    <cellStyle name="SAPBEXresData 3 2 4 3" xfId="41782"/>
    <cellStyle name="SAPBEXresData 3 2 4 3 2" xfId="41783"/>
    <cellStyle name="SAPBEXresData 3 2 4 4" xfId="41784"/>
    <cellStyle name="SAPBEXresData 3 2 4 4 2" xfId="41785"/>
    <cellStyle name="SAPBEXresData 3 2 4 5" xfId="41786"/>
    <cellStyle name="SAPBEXresData 3 2 5" xfId="41787"/>
    <cellStyle name="SAPBEXresData 3 2 5 2" xfId="41788"/>
    <cellStyle name="SAPBEXresData 3 2 5 2 2" xfId="41789"/>
    <cellStyle name="SAPBEXresData 3 2 5 2 2 2" xfId="41790"/>
    <cellStyle name="SAPBEXresData 3 2 5 2 3" xfId="41791"/>
    <cellStyle name="SAPBEXresData 3 2 5 2 3 2" xfId="41792"/>
    <cellStyle name="SAPBEXresData 3 2 5 2 4" xfId="41793"/>
    <cellStyle name="SAPBEXresData 3 2 5 3" xfId="41794"/>
    <cellStyle name="SAPBEXresData 3 2 5 3 2" xfId="41795"/>
    <cellStyle name="SAPBEXresData 3 2 5 4" xfId="41796"/>
    <cellStyle name="SAPBEXresData 3 2 5 4 2" xfId="41797"/>
    <cellStyle name="SAPBEXresData 3 2 5 5" xfId="41798"/>
    <cellStyle name="SAPBEXresData 3 2 6" xfId="41799"/>
    <cellStyle name="SAPBEXresData 3 2 6 2" xfId="41800"/>
    <cellStyle name="SAPBEXresData 3 2 6 2 2" xfId="41801"/>
    <cellStyle name="SAPBEXresData 3 2 6 2 2 2" xfId="41802"/>
    <cellStyle name="SAPBEXresData 3 2 6 2 3" xfId="41803"/>
    <cellStyle name="SAPBEXresData 3 2 6 2 3 2" xfId="41804"/>
    <cellStyle name="SAPBEXresData 3 2 6 2 4" xfId="41805"/>
    <cellStyle name="SAPBEXresData 3 2 6 3" xfId="41806"/>
    <cellStyle name="SAPBEXresData 3 2 6 3 2" xfId="41807"/>
    <cellStyle name="SAPBEXresData 3 2 6 4" xfId="41808"/>
    <cellStyle name="SAPBEXresData 3 2 6 4 2" xfId="41809"/>
    <cellStyle name="SAPBEXresData 3 2 6 5" xfId="41810"/>
    <cellStyle name="SAPBEXresData 3 2 7" xfId="41811"/>
    <cellStyle name="SAPBEXresData 3 2 7 2" xfId="41812"/>
    <cellStyle name="SAPBEXresData 3 2 7 2 2" xfId="41813"/>
    <cellStyle name="SAPBEXresData 3 2 7 3" xfId="41814"/>
    <cellStyle name="SAPBEXresData 3 2 7 3 2" xfId="41815"/>
    <cellStyle name="SAPBEXresData 3 2 7 4" xfId="41816"/>
    <cellStyle name="SAPBEXresData 3 2 8" xfId="41817"/>
    <cellStyle name="SAPBEXresData 3 2 8 2" xfId="41818"/>
    <cellStyle name="SAPBEXresData 3 2 9" xfId="41819"/>
    <cellStyle name="SAPBEXresData 3 2 9 2" xfId="41820"/>
    <cellStyle name="SAPBEXresData 3 3" xfId="41821"/>
    <cellStyle name="SAPBEXresData 3 3 10" xfId="41822"/>
    <cellStyle name="SAPBEXresData 3 3 2" xfId="41823"/>
    <cellStyle name="SAPBEXresData 3 3 2 2" xfId="41824"/>
    <cellStyle name="SAPBEXresData 3 3 2 2 2" xfId="41825"/>
    <cellStyle name="SAPBEXresData 3 3 2 2 2 2" xfId="41826"/>
    <cellStyle name="SAPBEXresData 3 3 2 2 3" xfId="41827"/>
    <cellStyle name="SAPBEXresData 3 3 2 2 3 2" xfId="41828"/>
    <cellStyle name="SAPBEXresData 3 3 2 2 4" xfId="41829"/>
    <cellStyle name="SAPBEXresData 3 3 2 3" xfId="41830"/>
    <cellStyle name="SAPBEXresData 3 3 2 3 2" xfId="41831"/>
    <cellStyle name="SAPBEXresData 3 3 2 4" xfId="41832"/>
    <cellStyle name="SAPBEXresData 3 3 2 4 2" xfId="41833"/>
    <cellStyle name="SAPBEXresData 3 3 2 5" xfId="41834"/>
    <cellStyle name="SAPBEXresData 3 3 3" xfId="41835"/>
    <cellStyle name="SAPBEXresData 3 3 3 2" xfId="41836"/>
    <cellStyle name="SAPBEXresData 3 3 3 2 2" xfId="41837"/>
    <cellStyle name="SAPBEXresData 3 3 3 2 2 2" xfId="41838"/>
    <cellStyle name="SAPBEXresData 3 3 3 2 3" xfId="41839"/>
    <cellStyle name="SAPBEXresData 3 3 3 2 3 2" xfId="41840"/>
    <cellStyle name="SAPBEXresData 3 3 3 2 4" xfId="41841"/>
    <cellStyle name="SAPBEXresData 3 3 3 3" xfId="41842"/>
    <cellStyle name="SAPBEXresData 3 3 3 3 2" xfId="41843"/>
    <cellStyle name="SAPBEXresData 3 3 3 4" xfId="41844"/>
    <cellStyle name="SAPBEXresData 3 3 3 4 2" xfId="41845"/>
    <cellStyle name="SAPBEXresData 3 3 3 5" xfId="41846"/>
    <cellStyle name="SAPBEXresData 3 3 4" xfId="41847"/>
    <cellStyle name="SAPBEXresData 3 3 4 2" xfId="41848"/>
    <cellStyle name="SAPBEXresData 3 3 4 2 2" xfId="41849"/>
    <cellStyle name="SAPBEXresData 3 3 4 2 2 2" xfId="41850"/>
    <cellStyle name="SAPBEXresData 3 3 4 2 3" xfId="41851"/>
    <cellStyle name="SAPBEXresData 3 3 4 2 3 2" xfId="41852"/>
    <cellStyle name="SAPBEXresData 3 3 4 2 4" xfId="41853"/>
    <cellStyle name="SAPBEXresData 3 3 4 3" xfId="41854"/>
    <cellStyle name="SAPBEXresData 3 3 4 3 2" xfId="41855"/>
    <cellStyle name="SAPBEXresData 3 3 4 4" xfId="41856"/>
    <cellStyle name="SAPBEXresData 3 3 4 4 2" xfId="41857"/>
    <cellStyle name="SAPBEXresData 3 3 4 5" xfId="41858"/>
    <cellStyle name="SAPBEXresData 3 3 5" xfId="41859"/>
    <cellStyle name="SAPBEXresData 3 3 5 2" xfId="41860"/>
    <cellStyle name="SAPBEXresData 3 3 5 2 2" xfId="41861"/>
    <cellStyle name="SAPBEXresData 3 3 5 2 2 2" xfId="41862"/>
    <cellStyle name="SAPBEXresData 3 3 5 2 3" xfId="41863"/>
    <cellStyle name="SAPBEXresData 3 3 5 2 3 2" xfId="41864"/>
    <cellStyle name="SAPBEXresData 3 3 5 2 4" xfId="41865"/>
    <cellStyle name="SAPBEXresData 3 3 5 3" xfId="41866"/>
    <cellStyle name="SAPBEXresData 3 3 5 3 2" xfId="41867"/>
    <cellStyle name="SAPBEXresData 3 3 5 4" xfId="41868"/>
    <cellStyle name="SAPBEXresData 3 3 5 4 2" xfId="41869"/>
    <cellStyle name="SAPBEXresData 3 3 5 5" xfId="41870"/>
    <cellStyle name="SAPBEXresData 3 3 6" xfId="41871"/>
    <cellStyle name="SAPBEXresData 3 3 6 2" xfId="41872"/>
    <cellStyle name="SAPBEXresData 3 3 6 2 2" xfId="41873"/>
    <cellStyle name="SAPBEXresData 3 3 6 2 2 2" xfId="41874"/>
    <cellStyle name="SAPBEXresData 3 3 6 2 3" xfId="41875"/>
    <cellStyle name="SAPBEXresData 3 3 6 2 3 2" xfId="41876"/>
    <cellStyle name="SAPBEXresData 3 3 6 2 4" xfId="41877"/>
    <cellStyle name="SAPBEXresData 3 3 6 3" xfId="41878"/>
    <cellStyle name="SAPBEXresData 3 3 6 3 2" xfId="41879"/>
    <cellStyle name="SAPBEXresData 3 3 6 4" xfId="41880"/>
    <cellStyle name="SAPBEXresData 3 3 6 4 2" xfId="41881"/>
    <cellStyle name="SAPBEXresData 3 3 6 5" xfId="41882"/>
    <cellStyle name="SAPBEXresData 3 3 7" xfId="41883"/>
    <cellStyle name="SAPBEXresData 3 3 7 2" xfId="41884"/>
    <cellStyle name="SAPBEXresData 3 3 7 2 2" xfId="41885"/>
    <cellStyle name="SAPBEXresData 3 3 7 3" xfId="41886"/>
    <cellStyle name="SAPBEXresData 3 3 7 3 2" xfId="41887"/>
    <cellStyle name="SAPBEXresData 3 3 7 4" xfId="41888"/>
    <cellStyle name="SAPBEXresData 3 3 8" xfId="41889"/>
    <cellStyle name="SAPBEXresData 3 3 8 2" xfId="41890"/>
    <cellStyle name="SAPBEXresData 3 3 9" xfId="41891"/>
    <cellStyle name="SAPBEXresData 3 3 9 2" xfId="41892"/>
    <cellStyle name="SAPBEXresData 3 4" xfId="41893"/>
    <cellStyle name="SAPBEXresData 3 4 10" xfId="41894"/>
    <cellStyle name="SAPBEXresData 3 4 2" xfId="41895"/>
    <cellStyle name="SAPBEXresData 3 4 2 2" xfId="41896"/>
    <cellStyle name="SAPBEXresData 3 4 2 2 2" xfId="41897"/>
    <cellStyle name="SAPBEXresData 3 4 2 2 2 2" xfId="41898"/>
    <cellStyle name="SAPBEXresData 3 4 2 2 3" xfId="41899"/>
    <cellStyle name="SAPBEXresData 3 4 2 2 3 2" xfId="41900"/>
    <cellStyle name="SAPBEXresData 3 4 2 2 4" xfId="41901"/>
    <cellStyle name="SAPBEXresData 3 4 2 3" xfId="41902"/>
    <cellStyle name="SAPBEXresData 3 4 2 3 2" xfId="41903"/>
    <cellStyle name="SAPBEXresData 3 4 2 4" xfId="41904"/>
    <cellStyle name="SAPBEXresData 3 4 2 4 2" xfId="41905"/>
    <cellStyle name="SAPBEXresData 3 4 2 5" xfId="41906"/>
    <cellStyle name="SAPBEXresData 3 4 3" xfId="41907"/>
    <cellStyle name="SAPBEXresData 3 4 3 2" xfId="41908"/>
    <cellStyle name="SAPBEXresData 3 4 3 2 2" xfId="41909"/>
    <cellStyle name="SAPBEXresData 3 4 3 2 2 2" xfId="41910"/>
    <cellStyle name="SAPBEXresData 3 4 3 2 3" xfId="41911"/>
    <cellStyle name="SAPBEXresData 3 4 3 2 3 2" xfId="41912"/>
    <cellStyle name="SAPBEXresData 3 4 3 2 4" xfId="41913"/>
    <cellStyle name="SAPBEXresData 3 4 3 3" xfId="41914"/>
    <cellStyle name="SAPBEXresData 3 4 3 3 2" xfId="41915"/>
    <cellStyle name="SAPBEXresData 3 4 3 4" xfId="41916"/>
    <cellStyle name="SAPBEXresData 3 4 3 4 2" xfId="41917"/>
    <cellStyle name="SAPBEXresData 3 4 3 5" xfId="41918"/>
    <cellStyle name="SAPBEXresData 3 4 4" xfId="41919"/>
    <cellStyle name="SAPBEXresData 3 4 4 2" xfId="41920"/>
    <cellStyle name="SAPBEXresData 3 4 4 2 2" xfId="41921"/>
    <cellStyle name="SAPBEXresData 3 4 4 2 2 2" xfId="41922"/>
    <cellStyle name="SAPBEXresData 3 4 4 2 3" xfId="41923"/>
    <cellStyle name="SAPBEXresData 3 4 4 2 3 2" xfId="41924"/>
    <cellStyle name="SAPBEXresData 3 4 4 2 4" xfId="41925"/>
    <cellStyle name="SAPBEXresData 3 4 4 3" xfId="41926"/>
    <cellStyle name="SAPBEXresData 3 4 4 3 2" xfId="41927"/>
    <cellStyle name="SAPBEXresData 3 4 4 4" xfId="41928"/>
    <cellStyle name="SAPBEXresData 3 4 4 4 2" xfId="41929"/>
    <cellStyle name="SAPBEXresData 3 4 4 5" xfId="41930"/>
    <cellStyle name="SAPBEXresData 3 4 5" xfId="41931"/>
    <cellStyle name="SAPBEXresData 3 4 5 2" xfId="41932"/>
    <cellStyle name="SAPBEXresData 3 4 5 2 2" xfId="41933"/>
    <cellStyle name="SAPBEXresData 3 4 5 2 2 2" xfId="41934"/>
    <cellStyle name="SAPBEXresData 3 4 5 2 3" xfId="41935"/>
    <cellStyle name="SAPBEXresData 3 4 5 2 3 2" xfId="41936"/>
    <cellStyle name="SAPBEXresData 3 4 5 2 4" xfId="41937"/>
    <cellStyle name="SAPBEXresData 3 4 5 3" xfId="41938"/>
    <cellStyle name="SAPBEXresData 3 4 5 3 2" xfId="41939"/>
    <cellStyle name="SAPBEXresData 3 4 5 4" xfId="41940"/>
    <cellStyle name="SAPBEXresData 3 4 5 4 2" xfId="41941"/>
    <cellStyle name="SAPBEXresData 3 4 5 5" xfId="41942"/>
    <cellStyle name="SAPBEXresData 3 4 6" xfId="41943"/>
    <cellStyle name="SAPBEXresData 3 4 6 2" xfId="41944"/>
    <cellStyle name="SAPBEXresData 3 4 6 2 2" xfId="41945"/>
    <cellStyle name="SAPBEXresData 3 4 6 2 2 2" xfId="41946"/>
    <cellStyle name="SAPBEXresData 3 4 6 2 3" xfId="41947"/>
    <cellStyle name="SAPBEXresData 3 4 6 2 3 2" xfId="41948"/>
    <cellStyle name="SAPBEXresData 3 4 6 2 4" xfId="41949"/>
    <cellStyle name="SAPBEXresData 3 4 6 3" xfId="41950"/>
    <cellStyle name="SAPBEXresData 3 4 6 3 2" xfId="41951"/>
    <cellStyle name="SAPBEXresData 3 4 6 4" xfId="41952"/>
    <cellStyle name="SAPBEXresData 3 4 6 4 2" xfId="41953"/>
    <cellStyle name="SAPBEXresData 3 4 6 5" xfId="41954"/>
    <cellStyle name="SAPBEXresData 3 4 7" xfId="41955"/>
    <cellStyle name="SAPBEXresData 3 4 7 2" xfId="41956"/>
    <cellStyle name="SAPBEXresData 3 4 7 2 2" xfId="41957"/>
    <cellStyle name="SAPBEXresData 3 4 7 3" xfId="41958"/>
    <cellStyle name="SAPBEXresData 3 4 7 3 2" xfId="41959"/>
    <cellStyle name="SAPBEXresData 3 4 7 4" xfId="41960"/>
    <cellStyle name="SAPBEXresData 3 4 8" xfId="41961"/>
    <cellStyle name="SAPBEXresData 3 4 8 2" xfId="41962"/>
    <cellStyle name="SAPBEXresData 3 4 9" xfId="41963"/>
    <cellStyle name="SAPBEXresData 3 4 9 2" xfId="41964"/>
    <cellStyle name="SAPBEXresData 3 5" xfId="41965"/>
    <cellStyle name="SAPBEXresData 3 5 2" xfId="41966"/>
    <cellStyle name="SAPBEXresData 3 5 2 2" xfId="41967"/>
    <cellStyle name="SAPBEXresData 3 5 2 2 2" xfId="41968"/>
    <cellStyle name="SAPBEXresData 3 5 2 3" xfId="41969"/>
    <cellStyle name="SAPBEXresData 3 5 2 3 2" xfId="41970"/>
    <cellStyle name="SAPBEXresData 3 5 2 4" xfId="41971"/>
    <cellStyle name="SAPBEXresData 3 5 3" xfId="41972"/>
    <cellStyle name="SAPBEXresData 3 5 3 2" xfId="41973"/>
    <cellStyle name="SAPBEXresData 3 5 4" xfId="41974"/>
    <cellStyle name="SAPBEXresData 3 5 4 2" xfId="41975"/>
    <cellStyle name="SAPBEXresData 3 5 5" xfId="41976"/>
    <cellStyle name="SAPBEXresData 3 6" xfId="41977"/>
    <cellStyle name="SAPBEXresData 3 6 2" xfId="41978"/>
    <cellStyle name="SAPBEXresData 3 6 2 2" xfId="41979"/>
    <cellStyle name="SAPBEXresData 3 6 2 2 2" xfId="41980"/>
    <cellStyle name="SAPBEXresData 3 6 2 3" xfId="41981"/>
    <cellStyle name="SAPBEXresData 3 6 2 3 2" xfId="41982"/>
    <cellStyle name="SAPBEXresData 3 6 2 4" xfId="41983"/>
    <cellStyle name="SAPBEXresData 3 6 3" xfId="41984"/>
    <cellStyle name="SAPBEXresData 3 6 3 2" xfId="41985"/>
    <cellStyle name="SAPBEXresData 3 6 4" xfId="41986"/>
    <cellStyle name="SAPBEXresData 3 6 4 2" xfId="41987"/>
    <cellStyle name="SAPBEXresData 3 6 5" xfId="41988"/>
    <cellStyle name="SAPBEXresData 3 7" xfId="41989"/>
    <cellStyle name="SAPBEXresData 3 7 2" xfId="41990"/>
    <cellStyle name="SAPBEXresData 3 7 2 2" xfId="41991"/>
    <cellStyle name="SAPBEXresData 3 7 2 2 2" xfId="41992"/>
    <cellStyle name="SAPBEXresData 3 7 2 3" xfId="41993"/>
    <cellStyle name="SAPBEXresData 3 7 2 3 2" xfId="41994"/>
    <cellStyle name="SAPBEXresData 3 7 2 4" xfId="41995"/>
    <cellStyle name="SAPBEXresData 3 7 3" xfId="41996"/>
    <cellStyle name="SAPBEXresData 3 7 3 2" xfId="41997"/>
    <cellStyle name="SAPBEXresData 3 7 4" xfId="41998"/>
    <cellStyle name="SAPBEXresData 3 7 4 2" xfId="41999"/>
    <cellStyle name="SAPBEXresData 3 7 5" xfId="42000"/>
    <cellStyle name="SAPBEXresData 3 8" xfId="42001"/>
    <cellStyle name="SAPBEXresData 3 8 2" xfId="42002"/>
    <cellStyle name="SAPBEXresData 3 8 2 2" xfId="42003"/>
    <cellStyle name="SAPBEXresData 3 8 2 2 2" xfId="42004"/>
    <cellStyle name="SAPBEXresData 3 8 2 3" xfId="42005"/>
    <cellStyle name="SAPBEXresData 3 8 2 3 2" xfId="42006"/>
    <cellStyle name="SAPBEXresData 3 8 2 4" xfId="42007"/>
    <cellStyle name="SAPBEXresData 3 8 3" xfId="42008"/>
    <cellStyle name="SAPBEXresData 3 8 3 2" xfId="42009"/>
    <cellStyle name="SAPBEXresData 3 8 4" xfId="42010"/>
    <cellStyle name="SAPBEXresData 3 8 4 2" xfId="42011"/>
    <cellStyle name="SAPBEXresData 3 8 5" xfId="42012"/>
    <cellStyle name="SAPBEXresData 3 9" xfId="42013"/>
    <cellStyle name="SAPBEXresData 3 9 2" xfId="42014"/>
    <cellStyle name="SAPBEXresData 3 9 2 2" xfId="42015"/>
    <cellStyle name="SAPBEXresData 3 9 2 2 2" xfId="42016"/>
    <cellStyle name="SAPBEXresData 3 9 2 3" xfId="42017"/>
    <cellStyle name="SAPBEXresData 3 9 2 3 2" xfId="42018"/>
    <cellStyle name="SAPBEXresData 3 9 2 4" xfId="42019"/>
    <cellStyle name="SAPBEXresData 3 9 3" xfId="42020"/>
    <cellStyle name="SAPBEXresData 3 9 3 2" xfId="42021"/>
    <cellStyle name="SAPBEXresData 3 9 4" xfId="42022"/>
    <cellStyle name="SAPBEXresData 3 9 4 2" xfId="42023"/>
    <cellStyle name="SAPBEXresData 3 9 5" xfId="42024"/>
    <cellStyle name="SAPBEXresData 4" xfId="42025"/>
    <cellStyle name="SAPBEXresData 4 10" xfId="42026"/>
    <cellStyle name="SAPBEXresData 4 2" xfId="42027"/>
    <cellStyle name="SAPBEXresData 4 2 2" xfId="42028"/>
    <cellStyle name="SAPBEXresData 4 2 2 2" xfId="42029"/>
    <cellStyle name="SAPBEXresData 4 2 2 2 2" xfId="42030"/>
    <cellStyle name="SAPBEXresData 4 2 2 3" xfId="42031"/>
    <cellStyle name="SAPBEXresData 4 2 2 3 2" xfId="42032"/>
    <cellStyle name="SAPBEXresData 4 2 2 4" xfId="42033"/>
    <cellStyle name="SAPBEXresData 4 2 3" xfId="42034"/>
    <cellStyle name="SAPBEXresData 4 2 3 2" xfId="42035"/>
    <cellStyle name="SAPBEXresData 4 2 4" xfId="42036"/>
    <cellStyle name="SAPBEXresData 4 2 4 2" xfId="42037"/>
    <cellStyle name="SAPBEXresData 4 2 5" xfId="42038"/>
    <cellStyle name="SAPBEXresData 4 3" xfId="42039"/>
    <cellStyle name="SAPBEXresData 4 3 2" xfId="42040"/>
    <cellStyle name="SAPBEXresData 4 3 2 2" xfId="42041"/>
    <cellStyle name="SAPBEXresData 4 3 2 2 2" xfId="42042"/>
    <cellStyle name="SAPBEXresData 4 3 2 3" xfId="42043"/>
    <cellStyle name="SAPBEXresData 4 3 2 3 2" xfId="42044"/>
    <cellStyle name="SAPBEXresData 4 3 2 4" xfId="42045"/>
    <cellStyle name="SAPBEXresData 4 3 3" xfId="42046"/>
    <cellStyle name="SAPBEXresData 4 3 3 2" xfId="42047"/>
    <cellStyle name="SAPBEXresData 4 3 4" xfId="42048"/>
    <cellStyle name="SAPBEXresData 4 3 4 2" xfId="42049"/>
    <cellStyle name="SAPBEXresData 4 3 5" xfId="42050"/>
    <cellStyle name="SAPBEXresData 4 4" xfId="42051"/>
    <cellStyle name="SAPBEXresData 4 4 2" xfId="42052"/>
    <cellStyle name="SAPBEXresData 4 4 2 2" xfId="42053"/>
    <cellStyle name="SAPBEXresData 4 4 2 2 2" xfId="42054"/>
    <cellStyle name="SAPBEXresData 4 4 2 3" xfId="42055"/>
    <cellStyle name="SAPBEXresData 4 4 2 3 2" xfId="42056"/>
    <cellStyle name="SAPBEXresData 4 4 2 4" xfId="42057"/>
    <cellStyle name="SAPBEXresData 4 4 3" xfId="42058"/>
    <cellStyle name="SAPBEXresData 4 4 3 2" xfId="42059"/>
    <cellStyle name="SAPBEXresData 4 4 4" xfId="42060"/>
    <cellStyle name="SAPBEXresData 4 4 4 2" xfId="42061"/>
    <cellStyle name="SAPBEXresData 4 4 5" xfId="42062"/>
    <cellStyle name="SAPBEXresData 4 5" xfId="42063"/>
    <cellStyle name="SAPBEXresData 4 5 2" xfId="42064"/>
    <cellStyle name="SAPBEXresData 4 5 2 2" xfId="42065"/>
    <cellStyle name="SAPBEXresData 4 5 2 2 2" xfId="42066"/>
    <cellStyle name="SAPBEXresData 4 5 2 3" xfId="42067"/>
    <cellStyle name="SAPBEXresData 4 5 2 3 2" xfId="42068"/>
    <cellStyle name="SAPBEXresData 4 5 2 4" xfId="42069"/>
    <cellStyle name="SAPBEXresData 4 5 3" xfId="42070"/>
    <cellStyle name="SAPBEXresData 4 5 3 2" xfId="42071"/>
    <cellStyle name="SAPBEXresData 4 5 4" xfId="42072"/>
    <cellStyle name="SAPBEXresData 4 5 4 2" xfId="42073"/>
    <cellStyle name="SAPBEXresData 4 5 5" xfId="42074"/>
    <cellStyle name="SAPBEXresData 4 6" xfId="42075"/>
    <cellStyle name="SAPBEXresData 4 6 2" xfId="42076"/>
    <cellStyle name="SAPBEXresData 4 6 2 2" xfId="42077"/>
    <cellStyle name="SAPBEXresData 4 6 2 2 2" xfId="42078"/>
    <cellStyle name="SAPBEXresData 4 6 2 3" xfId="42079"/>
    <cellStyle name="SAPBEXresData 4 6 2 3 2" xfId="42080"/>
    <cellStyle name="SAPBEXresData 4 6 2 4" xfId="42081"/>
    <cellStyle name="SAPBEXresData 4 6 3" xfId="42082"/>
    <cellStyle name="SAPBEXresData 4 6 3 2" xfId="42083"/>
    <cellStyle name="SAPBEXresData 4 6 4" xfId="42084"/>
    <cellStyle name="SAPBEXresData 4 6 4 2" xfId="42085"/>
    <cellStyle name="SAPBEXresData 4 6 5" xfId="42086"/>
    <cellStyle name="SAPBEXresData 4 7" xfId="42087"/>
    <cellStyle name="SAPBEXresData 4 7 2" xfId="42088"/>
    <cellStyle name="SAPBEXresData 4 7 2 2" xfId="42089"/>
    <cellStyle name="SAPBEXresData 4 7 3" xfId="42090"/>
    <cellStyle name="SAPBEXresData 4 7 3 2" xfId="42091"/>
    <cellStyle name="SAPBEXresData 4 7 4" xfId="42092"/>
    <cellStyle name="SAPBEXresData 4 8" xfId="42093"/>
    <cellStyle name="SAPBEXresData 4 8 2" xfId="42094"/>
    <cellStyle name="SAPBEXresData 4 9" xfId="42095"/>
    <cellStyle name="SAPBEXresData 4 9 2" xfId="42096"/>
    <cellStyle name="SAPBEXresData 5" xfId="42097"/>
    <cellStyle name="SAPBEXresData 5 10" xfId="42098"/>
    <cellStyle name="SAPBEXresData 5 2" xfId="42099"/>
    <cellStyle name="SAPBEXresData 5 2 2" xfId="42100"/>
    <cellStyle name="SAPBEXresData 5 2 2 2" xfId="42101"/>
    <cellStyle name="SAPBEXresData 5 2 2 2 2" xfId="42102"/>
    <cellStyle name="SAPBEXresData 5 2 2 3" xfId="42103"/>
    <cellStyle name="SAPBEXresData 5 2 2 3 2" xfId="42104"/>
    <cellStyle name="SAPBEXresData 5 2 2 4" xfId="42105"/>
    <cellStyle name="SAPBEXresData 5 2 3" xfId="42106"/>
    <cellStyle name="SAPBEXresData 5 2 3 2" xfId="42107"/>
    <cellStyle name="SAPBEXresData 5 2 4" xfId="42108"/>
    <cellStyle name="SAPBEXresData 5 2 4 2" xfId="42109"/>
    <cellStyle name="SAPBEXresData 5 2 5" xfId="42110"/>
    <cellStyle name="SAPBEXresData 5 3" xfId="42111"/>
    <cellStyle name="SAPBEXresData 5 3 2" xfId="42112"/>
    <cellStyle name="SAPBEXresData 5 3 2 2" xfId="42113"/>
    <cellStyle name="SAPBEXresData 5 3 2 2 2" xfId="42114"/>
    <cellStyle name="SAPBEXresData 5 3 2 3" xfId="42115"/>
    <cellStyle name="SAPBEXresData 5 3 2 3 2" xfId="42116"/>
    <cellStyle name="SAPBEXresData 5 3 2 4" xfId="42117"/>
    <cellStyle name="SAPBEXresData 5 3 3" xfId="42118"/>
    <cellStyle name="SAPBEXresData 5 3 3 2" xfId="42119"/>
    <cellStyle name="SAPBEXresData 5 3 4" xfId="42120"/>
    <cellStyle name="SAPBEXresData 5 3 4 2" xfId="42121"/>
    <cellStyle name="SAPBEXresData 5 3 5" xfId="42122"/>
    <cellStyle name="SAPBEXresData 5 4" xfId="42123"/>
    <cellStyle name="SAPBEXresData 5 4 2" xfId="42124"/>
    <cellStyle name="SAPBEXresData 5 4 2 2" xfId="42125"/>
    <cellStyle name="SAPBEXresData 5 4 2 2 2" xfId="42126"/>
    <cellStyle name="SAPBEXresData 5 4 2 3" xfId="42127"/>
    <cellStyle name="SAPBEXresData 5 4 2 3 2" xfId="42128"/>
    <cellStyle name="SAPBEXresData 5 4 2 4" xfId="42129"/>
    <cellStyle name="SAPBEXresData 5 4 3" xfId="42130"/>
    <cellStyle name="SAPBEXresData 5 4 3 2" xfId="42131"/>
    <cellStyle name="SAPBEXresData 5 4 4" xfId="42132"/>
    <cellStyle name="SAPBEXresData 5 4 4 2" xfId="42133"/>
    <cellStyle name="SAPBEXresData 5 4 5" xfId="42134"/>
    <cellStyle name="SAPBEXresData 5 5" xfId="42135"/>
    <cellStyle name="SAPBEXresData 5 5 2" xfId="42136"/>
    <cellStyle name="SAPBEXresData 5 5 2 2" xfId="42137"/>
    <cellStyle name="SAPBEXresData 5 5 2 2 2" xfId="42138"/>
    <cellStyle name="SAPBEXresData 5 5 2 3" xfId="42139"/>
    <cellStyle name="SAPBEXresData 5 5 2 3 2" xfId="42140"/>
    <cellStyle name="SAPBEXresData 5 5 2 4" xfId="42141"/>
    <cellStyle name="SAPBEXresData 5 5 3" xfId="42142"/>
    <cellStyle name="SAPBEXresData 5 5 3 2" xfId="42143"/>
    <cellStyle name="SAPBEXresData 5 5 4" xfId="42144"/>
    <cellStyle name="SAPBEXresData 5 5 4 2" xfId="42145"/>
    <cellStyle name="SAPBEXresData 5 5 5" xfId="42146"/>
    <cellStyle name="SAPBEXresData 5 6" xfId="42147"/>
    <cellStyle name="SAPBEXresData 5 6 2" xfId="42148"/>
    <cellStyle name="SAPBEXresData 5 6 2 2" xfId="42149"/>
    <cellStyle name="SAPBEXresData 5 6 2 2 2" xfId="42150"/>
    <cellStyle name="SAPBEXresData 5 6 2 3" xfId="42151"/>
    <cellStyle name="SAPBEXresData 5 6 2 3 2" xfId="42152"/>
    <cellStyle name="SAPBEXresData 5 6 2 4" xfId="42153"/>
    <cellStyle name="SAPBEXresData 5 6 3" xfId="42154"/>
    <cellStyle name="SAPBEXresData 5 6 3 2" xfId="42155"/>
    <cellStyle name="SAPBEXresData 5 6 4" xfId="42156"/>
    <cellStyle name="SAPBEXresData 5 6 4 2" xfId="42157"/>
    <cellStyle name="SAPBEXresData 5 6 5" xfId="42158"/>
    <cellStyle name="SAPBEXresData 5 7" xfId="42159"/>
    <cellStyle name="SAPBEXresData 5 7 2" xfId="42160"/>
    <cellStyle name="SAPBEXresData 5 7 2 2" xfId="42161"/>
    <cellStyle name="SAPBEXresData 5 7 3" xfId="42162"/>
    <cellStyle name="SAPBEXresData 5 7 3 2" xfId="42163"/>
    <cellStyle name="SAPBEXresData 5 7 4" xfId="42164"/>
    <cellStyle name="SAPBEXresData 5 8" xfId="42165"/>
    <cellStyle name="SAPBEXresData 5 8 2" xfId="42166"/>
    <cellStyle name="SAPBEXresData 5 9" xfId="42167"/>
    <cellStyle name="SAPBEXresData 5 9 2" xfId="42168"/>
    <cellStyle name="SAPBEXresData 6" xfId="42169"/>
    <cellStyle name="SAPBEXresData 6 10" xfId="42170"/>
    <cellStyle name="SAPBEXresData 6 2" xfId="42171"/>
    <cellStyle name="SAPBEXresData 6 2 2" xfId="42172"/>
    <cellStyle name="SAPBEXresData 6 2 2 2" xfId="42173"/>
    <cellStyle name="SAPBEXresData 6 2 2 2 2" xfId="42174"/>
    <cellStyle name="SAPBEXresData 6 2 2 3" xfId="42175"/>
    <cellStyle name="SAPBEXresData 6 2 2 3 2" xfId="42176"/>
    <cellStyle name="SAPBEXresData 6 2 2 4" xfId="42177"/>
    <cellStyle name="SAPBEXresData 6 2 3" xfId="42178"/>
    <cellStyle name="SAPBEXresData 6 2 3 2" xfId="42179"/>
    <cellStyle name="SAPBEXresData 6 2 4" xfId="42180"/>
    <cellStyle name="SAPBEXresData 6 2 4 2" xfId="42181"/>
    <cellStyle name="SAPBEXresData 6 2 5" xfId="42182"/>
    <cellStyle name="SAPBEXresData 6 3" xfId="42183"/>
    <cellStyle name="SAPBEXresData 6 3 2" xfId="42184"/>
    <cellStyle name="SAPBEXresData 6 3 2 2" xfId="42185"/>
    <cellStyle name="SAPBEXresData 6 3 2 2 2" xfId="42186"/>
    <cellStyle name="SAPBEXresData 6 3 2 3" xfId="42187"/>
    <cellStyle name="SAPBEXresData 6 3 2 3 2" xfId="42188"/>
    <cellStyle name="SAPBEXresData 6 3 2 4" xfId="42189"/>
    <cellStyle name="SAPBEXresData 6 3 3" xfId="42190"/>
    <cellStyle name="SAPBEXresData 6 3 3 2" xfId="42191"/>
    <cellStyle name="SAPBEXresData 6 3 4" xfId="42192"/>
    <cellStyle name="SAPBEXresData 6 3 4 2" xfId="42193"/>
    <cellStyle name="SAPBEXresData 6 3 5" xfId="42194"/>
    <cellStyle name="SAPBEXresData 6 4" xfId="42195"/>
    <cellStyle name="SAPBEXresData 6 4 2" xfId="42196"/>
    <cellStyle name="SAPBEXresData 6 4 2 2" xfId="42197"/>
    <cellStyle name="SAPBEXresData 6 4 2 2 2" xfId="42198"/>
    <cellStyle name="SAPBEXresData 6 4 2 3" xfId="42199"/>
    <cellStyle name="SAPBEXresData 6 4 2 3 2" xfId="42200"/>
    <cellStyle name="SAPBEXresData 6 4 2 4" xfId="42201"/>
    <cellStyle name="SAPBEXresData 6 4 3" xfId="42202"/>
    <cellStyle name="SAPBEXresData 6 4 3 2" xfId="42203"/>
    <cellStyle name="SAPBEXresData 6 4 4" xfId="42204"/>
    <cellStyle name="SAPBEXresData 6 4 4 2" xfId="42205"/>
    <cellStyle name="SAPBEXresData 6 4 5" xfId="42206"/>
    <cellStyle name="SAPBEXresData 6 5" xfId="42207"/>
    <cellStyle name="SAPBEXresData 6 5 2" xfId="42208"/>
    <cellStyle name="SAPBEXresData 6 5 2 2" xfId="42209"/>
    <cellStyle name="SAPBEXresData 6 5 2 2 2" xfId="42210"/>
    <cellStyle name="SAPBEXresData 6 5 2 3" xfId="42211"/>
    <cellStyle name="SAPBEXresData 6 5 2 3 2" xfId="42212"/>
    <cellStyle name="SAPBEXresData 6 5 2 4" xfId="42213"/>
    <cellStyle name="SAPBEXresData 6 5 3" xfId="42214"/>
    <cellStyle name="SAPBEXresData 6 5 3 2" xfId="42215"/>
    <cellStyle name="SAPBEXresData 6 5 4" xfId="42216"/>
    <cellStyle name="SAPBEXresData 6 5 4 2" xfId="42217"/>
    <cellStyle name="SAPBEXresData 6 5 5" xfId="42218"/>
    <cellStyle name="SAPBEXresData 6 6" xfId="42219"/>
    <cellStyle name="SAPBEXresData 6 6 2" xfId="42220"/>
    <cellStyle name="SAPBEXresData 6 6 2 2" xfId="42221"/>
    <cellStyle name="SAPBEXresData 6 6 2 2 2" xfId="42222"/>
    <cellStyle name="SAPBEXresData 6 6 2 3" xfId="42223"/>
    <cellStyle name="SAPBEXresData 6 6 2 3 2" xfId="42224"/>
    <cellStyle name="SAPBEXresData 6 6 2 4" xfId="42225"/>
    <cellStyle name="SAPBEXresData 6 6 3" xfId="42226"/>
    <cellStyle name="SAPBEXresData 6 6 3 2" xfId="42227"/>
    <cellStyle name="SAPBEXresData 6 6 4" xfId="42228"/>
    <cellStyle name="SAPBEXresData 6 6 4 2" xfId="42229"/>
    <cellStyle name="SAPBEXresData 6 6 5" xfId="42230"/>
    <cellStyle name="SAPBEXresData 6 7" xfId="42231"/>
    <cellStyle name="SAPBEXresData 6 7 2" xfId="42232"/>
    <cellStyle name="SAPBEXresData 6 7 2 2" xfId="42233"/>
    <cellStyle name="SAPBEXresData 6 7 3" xfId="42234"/>
    <cellStyle name="SAPBEXresData 6 7 3 2" xfId="42235"/>
    <cellStyle name="SAPBEXresData 6 7 4" xfId="42236"/>
    <cellStyle name="SAPBEXresData 6 8" xfId="42237"/>
    <cellStyle name="SAPBEXresData 6 8 2" xfId="42238"/>
    <cellStyle name="SAPBEXresData 6 9" xfId="42239"/>
    <cellStyle name="SAPBEXresData 6 9 2" xfId="42240"/>
    <cellStyle name="SAPBEXresData 7" xfId="42241"/>
    <cellStyle name="SAPBEXresData 7 2" xfId="42242"/>
    <cellStyle name="SAPBEXresData 7 2 2" xfId="42243"/>
    <cellStyle name="SAPBEXresData 7 2 2 2" xfId="42244"/>
    <cellStyle name="SAPBEXresData 7 2 3" xfId="42245"/>
    <cellStyle name="SAPBEXresData 7 2 3 2" xfId="42246"/>
    <cellStyle name="SAPBEXresData 7 2 4" xfId="42247"/>
    <cellStyle name="SAPBEXresData 7 3" xfId="42248"/>
    <cellStyle name="SAPBEXresData 7 3 2" xfId="42249"/>
    <cellStyle name="SAPBEXresData 7 4" xfId="42250"/>
    <cellStyle name="SAPBEXresData 7 4 2" xfId="42251"/>
    <cellStyle name="SAPBEXresData 7 5" xfId="42252"/>
    <cellStyle name="SAPBEXresData 8" xfId="42253"/>
    <cellStyle name="SAPBEXresData 8 2" xfId="42254"/>
    <cellStyle name="SAPBEXresData 8 2 2" xfId="42255"/>
    <cellStyle name="SAPBEXresData 8 2 2 2" xfId="42256"/>
    <cellStyle name="SAPBEXresData 8 2 3" xfId="42257"/>
    <cellStyle name="SAPBEXresData 8 2 3 2" xfId="42258"/>
    <cellStyle name="SAPBEXresData 8 2 4" xfId="42259"/>
    <cellStyle name="SAPBEXresData 8 3" xfId="42260"/>
    <cellStyle name="SAPBEXresData 8 3 2" xfId="42261"/>
    <cellStyle name="SAPBEXresData 8 4" xfId="42262"/>
    <cellStyle name="SAPBEXresData 8 4 2" xfId="42263"/>
    <cellStyle name="SAPBEXresData 8 5" xfId="42264"/>
    <cellStyle name="SAPBEXresData 9" xfId="42265"/>
    <cellStyle name="SAPBEXresData 9 2" xfId="42266"/>
    <cellStyle name="SAPBEXresData 9 2 2" xfId="42267"/>
    <cellStyle name="SAPBEXresData 9 2 2 2" xfId="42268"/>
    <cellStyle name="SAPBEXresData 9 2 3" xfId="42269"/>
    <cellStyle name="SAPBEXresData 9 2 3 2" xfId="42270"/>
    <cellStyle name="SAPBEXresData 9 2 4" xfId="42271"/>
    <cellStyle name="SAPBEXresData 9 3" xfId="42272"/>
    <cellStyle name="SAPBEXresData 9 3 2" xfId="42273"/>
    <cellStyle name="SAPBEXresData 9 4" xfId="42274"/>
    <cellStyle name="SAPBEXresData 9 4 2" xfId="42275"/>
    <cellStyle name="SAPBEXresData 9 5" xfId="42276"/>
    <cellStyle name="SAPBEXresDataEmph" xfId="914"/>
    <cellStyle name="SAPBEXresDataEmph 10" xfId="42277"/>
    <cellStyle name="SAPBEXresDataEmph 10 2" xfId="42278"/>
    <cellStyle name="SAPBEXresDataEmph 10 2 2" xfId="42279"/>
    <cellStyle name="SAPBEXresDataEmph 10 2 2 2" xfId="42280"/>
    <cellStyle name="SAPBEXresDataEmph 10 2 3" xfId="42281"/>
    <cellStyle name="SAPBEXresDataEmph 10 2 3 2" xfId="42282"/>
    <cellStyle name="SAPBEXresDataEmph 10 2 4" xfId="42283"/>
    <cellStyle name="SAPBEXresDataEmph 10 3" xfId="42284"/>
    <cellStyle name="SAPBEXresDataEmph 10 3 2" xfId="42285"/>
    <cellStyle name="SAPBEXresDataEmph 10 4" xfId="42286"/>
    <cellStyle name="SAPBEXresDataEmph 10 4 2" xfId="42287"/>
    <cellStyle name="SAPBEXresDataEmph 10 5" xfId="42288"/>
    <cellStyle name="SAPBEXresDataEmph 11" xfId="42289"/>
    <cellStyle name="SAPBEXresDataEmph 11 2" xfId="42290"/>
    <cellStyle name="SAPBEXresDataEmph 11 2 2" xfId="42291"/>
    <cellStyle name="SAPBEXresDataEmph 11 3" xfId="42292"/>
    <cellStyle name="SAPBEXresDataEmph 11 3 2" xfId="42293"/>
    <cellStyle name="SAPBEXresDataEmph 11 4" xfId="42294"/>
    <cellStyle name="SAPBEXresDataEmph 12" xfId="42295"/>
    <cellStyle name="SAPBEXresDataEmph 12 2" xfId="42296"/>
    <cellStyle name="SAPBEXresDataEmph 12 2 2" xfId="42297"/>
    <cellStyle name="SAPBEXresDataEmph 12 3" xfId="42298"/>
    <cellStyle name="SAPBEXresDataEmph 12 3 2" xfId="42299"/>
    <cellStyle name="SAPBEXresDataEmph 12 4" xfId="42300"/>
    <cellStyle name="SAPBEXresDataEmph 13" xfId="42301"/>
    <cellStyle name="SAPBEXresDataEmph 13 2" xfId="42302"/>
    <cellStyle name="SAPBEXresDataEmph 13 2 2" xfId="42303"/>
    <cellStyle name="SAPBEXresDataEmph 13 3" xfId="42304"/>
    <cellStyle name="SAPBEXresDataEmph 13 3 2" xfId="42305"/>
    <cellStyle name="SAPBEXresDataEmph 13 4" xfId="42306"/>
    <cellStyle name="SAPBEXresDataEmph 14" xfId="42307"/>
    <cellStyle name="SAPBEXresDataEmph 14 2" xfId="42308"/>
    <cellStyle name="SAPBEXresDataEmph 14 2 2" xfId="42309"/>
    <cellStyle name="SAPBEXresDataEmph 14 3" xfId="42310"/>
    <cellStyle name="SAPBEXresDataEmph 14 3 2" xfId="42311"/>
    <cellStyle name="SAPBEXresDataEmph 14 4" xfId="42312"/>
    <cellStyle name="SAPBEXresDataEmph 15" xfId="42313"/>
    <cellStyle name="SAPBEXresDataEmph 15 2" xfId="42314"/>
    <cellStyle name="SAPBEXresDataEmph 15 2 2" xfId="42315"/>
    <cellStyle name="SAPBEXresDataEmph 15 3" xfId="42316"/>
    <cellStyle name="SAPBEXresDataEmph 15 3 2" xfId="42317"/>
    <cellStyle name="SAPBEXresDataEmph 15 4" xfId="42318"/>
    <cellStyle name="SAPBEXresDataEmph 16" xfId="42319"/>
    <cellStyle name="SAPBEXresDataEmph 16 2" xfId="42320"/>
    <cellStyle name="SAPBEXresDataEmph 16 2 2" xfId="42321"/>
    <cellStyle name="SAPBEXresDataEmph 16 3" xfId="42322"/>
    <cellStyle name="SAPBEXresDataEmph 17" xfId="42323"/>
    <cellStyle name="SAPBEXresDataEmph 17 2" xfId="42324"/>
    <cellStyle name="SAPBEXresDataEmph 17 2 2" xfId="42325"/>
    <cellStyle name="SAPBEXresDataEmph 17 3" xfId="42326"/>
    <cellStyle name="SAPBEXresDataEmph 18" xfId="42327"/>
    <cellStyle name="SAPBEXresDataEmph 18 2" xfId="42328"/>
    <cellStyle name="SAPBEXresDataEmph 18 2 2" xfId="42329"/>
    <cellStyle name="SAPBEXresDataEmph 18 3" xfId="42330"/>
    <cellStyle name="SAPBEXresDataEmph 19" xfId="42331"/>
    <cellStyle name="SAPBEXresDataEmph 19 2" xfId="42332"/>
    <cellStyle name="SAPBEXresDataEmph 2" xfId="42333"/>
    <cellStyle name="SAPBEXresDataEmph 2 10" xfId="42334"/>
    <cellStyle name="SAPBEXresDataEmph 2 10 2" xfId="42335"/>
    <cellStyle name="SAPBEXresDataEmph 2 10 2 2" xfId="42336"/>
    <cellStyle name="SAPBEXresDataEmph 2 10 3" xfId="42337"/>
    <cellStyle name="SAPBEXresDataEmph 2 10 3 2" xfId="42338"/>
    <cellStyle name="SAPBEXresDataEmph 2 10 4" xfId="42339"/>
    <cellStyle name="SAPBEXresDataEmph 2 11" xfId="42340"/>
    <cellStyle name="SAPBEXresDataEmph 2 11 2" xfId="42341"/>
    <cellStyle name="SAPBEXresDataEmph 2 11 2 2" xfId="42342"/>
    <cellStyle name="SAPBEXresDataEmph 2 11 3" xfId="42343"/>
    <cellStyle name="SAPBEXresDataEmph 2 11 3 2" xfId="42344"/>
    <cellStyle name="SAPBEXresDataEmph 2 11 4" xfId="42345"/>
    <cellStyle name="SAPBEXresDataEmph 2 12" xfId="42346"/>
    <cellStyle name="SAPBEXresDataEmph 2 12 2" xfId="42347"/>
    <cellStyle name="SAPBEXresDataEmph 2 12 2 2" xfId="42348"/>
    <cellStyle name="SAPBEXresDataEmph 2 12 3" xfId="42349"/>
    <cellStyle name="SAPBEXresDataEmph 2 12 3 2" xfId="42350"/>
    <cellStyle name="SAPBEXresDataEmph 2 12 4" xfId="42351"/>
    <cellStyle name="SAPBEXresDataEmph 2 13" xfId="42352"/>
    <cellStyle name="SAPBEXresDataEmph 2 13 2" xfId="42353"/>
    <cellStyle name="SAPBEXresDataEmph 2 13 2 2" xfId="42354"/>
    <cellStyle name="SAPBEXresDataEmph 2 13 3" xfId="42355"/>
    <cellStyle name="SAPBEXresDataEmph 2 13 3 2" xfId="42356"/>
    <cellStyle name="SAPBEXresDataEmph 2 13 4" xfId="42357"/>
    <cellStyle name="SAPBEXresDataEmph 2 14" xfId="42358"/>
    <cellStyle name="SAPBEXresDataEmph 2 14 2" xfId="42359"/>
    <cellStyle name="SAPBEXresDataEmph 2 14 2 2" xfId="42360"/>
    <cellStyle name="SAPBEXresDataEmph 2 14 3" xfId="42361"/>
    <cellStyle name="SAPBEXresDataEmph 2 14 3 2" xfId="42362"/>
    <cellStyle name="SAPBEXresDataEmph 2 14 4" xfId="42363"/>
    <cellStyle name="SAPBEXresDataEmph 2 15" xfId="42364"/>
    <cellStyle name="SAPBEXresDataEmph 2 15 2" xfId="42365"/>
    <cellStyle name="SAPBEXresDataEmph 2 15 2 2" xfId="42366"/>
    <cellStyle name="SAPBEXresDataEmph 2 15 3" xfId="42367"/>
    <cellStyle name="SAPBEXresDataEmph 2 16" xfId="42368"/>
    <cellStyle name="SAPBEXresDataEmph 2 16 2" xfId="42369"/>
    <cellStyle name="SAPBEXresDataEmph 2 16 2 2" xfId="42370"/>
    <cellStyle name="SAPBEXresDataEmph 2 16 3" xfId="42371"/>
    <cellStyle name="SAPBEXresDataEmph 2 17" xfId="42372"/>
    <cellStyle name="SAPBEXresDataEmph 2 17 2" xfId="42373"/>
    <cellStyle name="SAPBEXresDataEmph 2 17 2 2" xfId="42374"/>
    <cellStyle name="SAPBEXresDataEmph 2 17 3" xfId="42375"/>
    <cellStyle name="SAPBEXresDataEmph 2 18" xfId="42376"/>
    <cellStyle name="SAPBEXresDataEmph 2 18 2" xfId="42377"/>
    <cellStyle name="SAPBEXresDataEmph 2 19" xfId="42378"/>
    <cellStyle name="SAPBEXresDataEmph 2 19 2" xfId="42379"/>
    <cellStyle name="SAPBEXresDataEmph 2 2" xfId="42380"/>
    <cellStyle name="SAPBEXresDataEmph 2 2 10" xfId="42381"/>
    <cellStyle name="SAPBEXresDataEmph 2 2 10 2" xfId="42382"/>
    <cellStyle name="SAPBEXresDataEmph 2 2 10 2 2" xfId="42383"/>
    <cellStyle name="SAPBEXresDataEmph 2 2 10 3" xfId="42384"/>
    <cellStyle name="SAPBEXresDataEmph 2 2 10 3 2" xfId="42385"/>
    <cellStyle name="SAPBEXresDataEmph 2 2 10 4" xfId="42386"/>
    <cellStyle name="SAPBEXresDataEmph 2 2 11" xfId="42387"/>
    <cellStyle name="SAPBEXresDataEmph 2 2 11 2" xfId="42388"/>
    <cellStyle name="SAPBEXresDataEmph 2 2 12" xfId="42389"/>
    <cellStyle name="SAPBEXresDataEmph 2 2 12 2" xfId="42390"/>
    <cellStyle name="SAPBEXresDataEmph 2 2 13" xfId="42391"/>
    <cellStyle name="SAPBEXresDataEmph 2 2 2" xfId="42392"/>
    <cellStyle name="SAPBEXresDataEmph 2 2 2 10" xfId="42393"/>
    <cellStyle name="SAPBEXresDataEmph 2 2 2 2" xfId="42394"/>
    <cellStyle name="SAPBEXresDataEmph 2 2 2 2 2" xfId="42395"/>
    <cellStyle name="SAPBEXresDataEmph 2 2 2 2 2 2" xfId="42396"/>
    <cellStyle name="SAPBEXresDataEmph 2 2 2 2 2 2 2" xfId="42397"/>
    <cellStyle name="SAPBEXresDataEmph 2 2 2 2 2 3" xfId="42398"/>
    <cellStyle name="SAPBEXresDataEmph 2 2 2 2 2 3 2" xfId="42399"/>
    <cellStyle name="SAPBEXresDataEmph 2 2 2 2 2 4" xfId="42400"/>
    <cellStyle name="SAPBEXresDataEmph 2 2 2 2 3" xfId="42401"/>
    <cellStyle name="SAPBEXresDataEmph 2 2 2 2 3 2" xfId="42402"/>
    <cellStyle name="SAPBEXresDataEmph 2 2 2 2 4" xfId="42403"/>
    <cellStyle name="SAPBEXresDataEmph 2 2 2 2 4 2" xfId="42404"/>
    <cellStyle name="SAPBEXresDataEmph 2 2 2 2 5" xfId="42405"/>
    <cellStyle name="SAPBEXresDataEmph 2 2 2 3" xfId="42406"/>
    <cellStyle name="SAPBEXresDataEmph 2 2 2 3 2" xfId="42407"/>
    <cellStyle name="SAPBEXresDataEmph 2 2 2 3 2 2" xfId="42408"/>
    <cellStyle name="SAPBEXresDataEmph 2 2 2 3 2 2 2" xfId="42409"/>
    <cellStyle name="SAPBEXresDataEmph 2 2 2 3 2 3" xfId="42410"/>
    <cellStyle name="SAPBEXresDataEmph 2 2 2 3 2 3 2" xfId="42411"/>
    <cellStyle name="SAPBEXresDataEmph 2 2 2 3 2 4" xfId="42412"/>
    <cellStyle name="SAPBEXresDataEmph 2 2 2 3 3" xfId="42413"/>
    <cellStyle name="SAPBEXresDataEmph 2 2 2 3 3 2" xfId="42414"/>
    <cellStyle name="SAPBEXresDataEmph 2 2 2 3 4" xfId="42415"/>
    <cellStyle name="SAPBEXresDataEmph 2 2 2 3 4 2" xfId="42416"/>
    <cellStyle name="SAPBEXresDataEmph 2 2 2 3 5" xfId="42417"/>
    <cellStyle name="SAPBEXresDataEmph 2 2 2 4" xfId="42418"/>
    <cellStyle name="SAPBEXresDataEmph 2 2 2 4 2" xfId="42419"/>
    <cellStyle name="SAPBEXresDataEmph 2 2 2 4 2 2" xfId="42420"/>
    <cellStyle name="SAPBEXresDataEmph 2 2 2 4 2 2 2" xfId="42421"/>
    <cellStyle name="SAPBEXresDataEmph 2 2 2 4 2 3" xfId="42422"/>
    <cellStyle name="SAPBEXresDataEmph 2 2 2 4 2 3 2" xfId="42423"/>
    <cellStyle name="SAPBEXresDataEmph 2 2 2 4 2 4" xfId="42424"/>
    <cellStyle name="SAPBEXresDataEmph 2 2 2 4 3" xfId="42425"/>
    <cellStyle name="SAPBEXresDataEmph 2 2 2 4 3 2" xfId="42426"/>
    <cellStyle name="SAPBEXresDataEmph 2 2 2 4 4" xfId="42427"/>
    <cellStyle name="SAPBEXresDataEmph 2 2 2 4 4 2" xfId="42428"/>
    <cellStyle name="SAPBEXresDataEmph 2 2 2 4 5" xfId="42429"/>
    <cellStyle name="SAPBEXresDataEmph 2 2 2 5" xfId="42430"/>
    <cellStyle name="SAPBEXresDataEmph 2 2 2 5 2" xfId="42431"/>
    <cellStyle name="SAPBEXresDataEmph 2 2 2 5 2 2" xfId="42432"/>
    <cellStyle name="SAPBEXresDataEmph 2 2 2 5 2 2 2" xfId="42433"/>
    <cellStyle name="SAPBEXresDataEmph 2 2 2 5 2 3" xfId="42434"/>
    <cellStyle name="SAPBEXresDataEmph 2 2 2 5 2 3 2" xfId="42435"/>
    <cellStyle name="SAPBEXresDataEmph 2 2 2 5 2 4" xfId="42436"/>
    <cellStyle name="SAPBEXresDataEmph 2 2 2 5 3" xfId="42437"/>
    <cellStyle name="SAPBEXresDataEmph 2 2 2 5 3 2" xfId="42438"/>
    <cellStyle name="SAPBEXresDataEmph 2 2 2 5 4" xfId="42439"/>
    <cellStyle name="SAPBEXresDataEmph 2 2 2 5 4 2" xfId="42440"/>
    <cellStyle name="SAPBEXresDataEmph 2 2 2 5 5" xfId="42441"/>
    <cellStyle name="SAPBEXresDataEmph 2 2 2 6" xfId="42442"/>
    <cellStyle name="SAPBEXresDataEmph 2 2 2 6 2" xfId="42443"/>
    <cellStyle name="SAPBEXresDataEmph 2 2 2 6 2 2" xfId="42444"/>
    <cellStyle name="SAPBEXresDataEmph 2 2 2 6 2 2 2" xfId="42445"/>
    <cellStyle name="SAPBEXresDataEmph 2 2 2 6 2 3" xfId="42446"/>
    <cellStyle name="SAPBEXresDataEmph 2 2 2 6 2 3 2" xfId="42447"/>
    <cellStyle name="SAPBEXresDataEmph 2 2 2 6 2 4" xfId="42448"/>
    <cellStyle name="SAPBEXresDataEmph 2 2 2 6 3" xfId="42449"/>
    <cellStyle name="SAPBEXresDataEmph 2 2 2 6 3 2" xfId="42450"/>
    <cellStyle name="SAPBEXresDataEmph 2 2 2 6 4" xfId="42451"/>
    <cellStyle name="SAPBEXresDataEmph 2 2 2 6 4 2" xfId="42452"/>
    <cellStyle name="SAPBEXresDataEmph 2 2 2 6 5" xfId="42453"/>
    <cellStyle name="SAPBEXresDataEmph 2 2 2 7" xfId="42454"/>
    <cellStyle name="SAPBEXresDataEmph 2 2 2 7 2" xfId="42455"/>
    <cellStyle name="SAPBEXresDataEmph 2 2 2 7 2 2" xfId="42456"/>
    <cellStyle name="SAPBEXresDataEmph 2 2 2 7 3" xfId="42457"/>
    <cellStyle name="SAPBEXresDataEmph 2 2 2 7 3 2" xfId="42458"/>
    <cellStyle name="SAPBEXresDataEmph 2 2 2 7 4" xfId="42459"/>
    <cellStyle name="SAPBEXresDataEmph 2 2 2 8" xfId="42460"/>
    <cellStyle name="SAPBEXresDataEmph 2 2 2 8 2" xfId="42461"/>
    <cellStyle name="SAPBEXresDataEmph 2 2 2 9" xfId="42462"/>
    <cellStyle name="SAPBEXresDataEmph 2 2 2 9 2" xfId="42463"/>
    <cellStyle name="SAPBEXresDataEmph 2 2 3" xfId="42464"/>
    <cellStyle name="SAPBEXresDataEmph 2 2 3 10" xfId="42465"/>
    <cellStyle name="SAPBEXresDataEmph 2 2 3 2" xfId="42466"/>
    <cellStyle name="SAPBEXresDataEmph 2 2 3 2 2" xfId="42467"/>
    <cellStyle name="SAPBEXresDataEmph 2 2 3 2 2 2" xfId="42468"/>
    <cellStyle name="SAPBEXresDataEmph 2 2 3 2 2 2 2" xfId="42469"/>
    <cellStyle name="SAPBEXresDataEmph 2 2 3 2 2 3" xfId="42470"/>
    <cellStyle name="SAPBEXresDataEmph 2 2 3 2 2 3 2" xfId="42471"/>
    <cellStyle name="SAPBEXresDataEmph 2 2 3 2 2 4" xfId="42472"/>
    <cellStyle name="SAPBEXresDataEmph 2 2 3 2 3" xfId="42473"/>
    <cellStyle name="SAPBEXresDataEmph 2 2 3 2 3 2" xfId="42474"/>
    <cellStyle name="SAPBEXresDataEmph 2 2 3 2 4" xfId="42475"/>
    <cellStyle name="SAPBEXresDataEmph 2 2 3 2 4 2" xfId="42476"/>
    <cellStyle name="SAPBEXresDataEmph 2 2 3 2 5" xfId="42477"/>
    <cellStyle name="SAPBEXresDataEmph 2 2 3 3" xfId="42478"/>
    <cellStyle name="SAPBEXresDataEmph 2 2 3 3 2" xfId="42479"/>
    <cellStyle name="SAPBEXresDataEmph 2 2 3 3 2 2" xfId="42480"/>
    <cellStyle name="SAPBEXresDataEmph 2 2 3 3 2 2 2" xfId="42481"/>
    <cellStyle name="SAPBEXresDataEmph 2 2 3 3 2 3" xfId="42482"/>
    <cellStyle name="SAPBEXresDataEmph 2 2 3 3 2 3 2" xfId="42483"/>
    <cellStyle name="SAPBEXresDataEmph 2 2 3 3 2 4" xfId="42484"/>
    <cellStyle name="SAPBEXresDataEmph 2 2 3 3 3" xfId="42485"/>
    <cellStyle name="SAPBEXresDataEmph 2 2 3 3 3 2" xfId="42486"/>
    <cellStyle name="SAPBEXresDataEmph 2 2 3 3 4" xfId="42487"/>
    <cellStyle name="SAPBEXresDataEmph 2 2 3 3 4 2" xfId="42488"/>
    <cellStyle name="SAPBEXresDataEmph 2 2 3 3 5" xfId="42489"/>
    <cellStyle name="SAPBEXresDataEmph 2 2 3 4" xfId="42490"/>
    <cellStyle name="SAPBEXresDataEmph 2 2 3 4 2" xfId="42491"/>
    <cellStyle name="SAPBEXresDataEmph 2 2 3 4 2 2" xfId="42492"/>
    <cellStyle name="SAPBEXresDataEmph 2 2 3 4 2 2 2" xfId="42493"/>
    <cellStyle name="SAPBEXresDataEmph 2 2 3 4 2 3" xfId="42494"/>
    <cellStyle name="SAPBEXresDataEmph 2 2 3 4 2 3 2" xfId="42495"/>
    <cellStyle name="SAPBEXresDataEmph 2 2 3 4 2 4" xfId="42496"/>
    <cellStyle name="SAPBEXresDataEmph 2 2 3 4 3" xfId="42497"/>
    <cellStyle name="SAPBEXresDataEmph 2 2 3 4 3 2" xfId="42498"/>
    <cellStyle name="SAPBEXresDataEmph 2 2 3 4 4" xfId="42499"/>
    <cellStyle name="SAPBEXresDataEmph 2 2 3 4 4 2" xfId="42500"/>
    <cellStyle name="SAPBEXresDataEmph 2 2 3 4 5" xfId="42501"/>
    <cellStyle name="SAPBEXresDataEmph 2 2 3 5" xfId="42502"/>
    <cellStyle name="SAPBEXresDataEmph 2 2 3 5 2" xfId="42503"/>
    <cellStyle name="SAPBEXresDataEmph 2 2 3 5 2 2" xfId="42504"/>
    <cellStyle name="SAPBEXresDataEmph 2 2 3 5 2 2 2" xfId="42505"/>
    <cellStyle name="SAPBEXresDataEmph 2 2 3 5 2 3" xfId="42506"/>
    <cellStyle name="SAPBEXresDataEmph 2 2 3 5 2 3 2" xfId="42507"/>
    <cellStyle name="SAPBEXresDataEmph 2 2 3 5 2 4" xfId="42508"/>
    <cellStyle name="SAPBEXresDataEmph 2 2 3 5 3" xfId="42509"/>
    <cellStyle name="SAPBEXresDataEmph 2 2 3 5 3 2" xfId="42510"/>
    <cellStyle name="SAPBEXresDataEmph 2 2 3 5 4" xfId="42511"/>
    <cellStyle name="SAPBEXresDataEmph 2 2 3 5 4 2" xfId="42512"/>
    <cellStyle name="SAPBEXresDataEmph 2 2 3 5 5" xfId="42513"/>
    <cellStyle name="SAPBEXresDataEmph 2 2 3 6" xfId="42514"/>
    <cellStyle name="SAPBEXresDataEmph 2 2 3 6 2" xfId="42515"/>
    <cellStyle name="SAPBEXresDataEmph 2 2 3 6 2 2" xfId="42516"/>
    <cellStyle name="SAPBEXresDataEmph 2 2 3 6 2 2 2" xfId="42517"/>
    <cellStyle name="SAPBEXresDataEmph 2 2 3 6 2 3" xfId="42518"/>
    <cellStyle name="SAPBEXresDataEmph 2 2 3 6 2 3 2" xfId="42519"/>
    <cellStyle name="SAPBEXresDataEmph 2 2 3 6 2 4" xfId="42520"/>
    <cellStyle name="SAPBEXresDataEmph 2 2 3 6 3" xfId="42521"/>
    <cellStyle name="SAPBEXresDataEmph 2 2 3 6 3 2" xfId="42522"/>
    <cellStyle name="SAPBEXresDataEmph 2 2 3 6 4" xfId="42523"/>
    <cellStyle name="SAPBEXresDataEmph 2 2 3 6 4 2" xfId="42524"/>
    <cellStyle name="SAPBEXresDataEmph 2 2 3 6 5" xfId="42525"/>
    <cellStyle name="SAPBEXresDataEmph 2 2 3 7" xfId="42526"/>
    <cellStyle name="SAPBEXresDataEmph 2 2 3 7 2" xfId="42527"/>
    <cellStyle name="SAPBEXresDataEmph 2 2 3 7 2 2" xfId="42528"/>
    <cellStyle name="SAPBEXresDataEmph 2 2 3 7 3" xfId="42529"/>
    <cellStyle name="SAPBEXresDataEmph 2 2 3 7 3 2" xfId="42530"/>
    <cellStyle name="SAPBEXresDataEmph 2 2 3 7 4" xfId="42531"/>
    <cellStyle name="SAPBEXresDataEmph 2 2 3 8" xfId="42532"/>
    <cellStyle name="SAPBEXresDataEmph 2 2 3 8 2" xfId="42533"/>
    <cellStyle name="SAPBEXresDataEmph 2 2 3 9" xfId="42534"/>
    <cellStyle name="SAPBEXresDataEmph 2 2 3 9 2" xfId="42535"/>
    <cellStyle name="SAPBEXresDataEmph 2 2 4" xfId="42536"/>
    <cellStyle name="SAPBEXresDataEmph 2 2 4 10" xfId="42537"/>
    <cellStyle name="SAPBEXresDataEmph 2 2 4 2" xfId="42538"/>
    <cellStyle name="SAPBEXresDataEmph 2 2 4 2 2" xfId="42539"/>
    <cellStyle name="SAPBEXresDataEmph 2 2 4 2 2 2" xfId="42540"/>
    <cellStyle name="SAPBEXresDataEmph 2 2 4 2 2 2 2" xfId="42541"/>
    <cellStyle name="SAPBEXresDataEmph 2 2 4 2 2 3" xfId="42542"/>
    <cellStyle name="SAPBEXresDataEmph 2 2 4 2 2 3 2" xfId="42543"/>
    <cellStyle name="SAPBEXresDataEmph 2 2 4 2 2 4" xfId="42544"/>
    <cellStyle name="SAPBEXresDataEmph 2 2 4 2 3" xfId="42545"/>
    <cellStyle name="SAPBEXresDataEmph 2 2 4 2 3 2" xfId="42546"/>
    <cellStyle name="SAPBEXresDataEmph 2 2 4 2 4" xfId="42547"/>
    <cellStyle name="SAPBEXresDataEmph 2 2 4 2 4 2" xfId="42548"/>
    <cellStyle name="SAPBEXresDataEmph 2 2 4 2 5" xfId="42549"/>
    <cellStyle name="SAPBEXresDataEmph 2 2 4 3" xfId="42550"/>
    <cellStyle name="SAPBEXresDataEmph 2 2 4 3 2" xfId="42551"/>
    <cellStyle name="SAPBEXresDataEmph 2 2 4 3 2 2" xfId="42552"/>
    <cellStyle name="SAPBEXresDataEmph 2 2 4 3 2 2 2" xfId="42553"/>
    <cellStyle name="SAPBEXresDataEmph 2 2 4 3 2 3" xfId="42554"/>
    <cellStyle name="SAPBEXresDataEmph 2 2 4 3 2 3 2" xfId="42555"/>
    <cellStyle name="SAPBEXresDataEmph 2 2 4 3 2 4" xfId="42556"/>
    <cellStyle name="SAPBEXresDataEmph 2 2 4 3 3" xfId="42557"/>
    <cellStyle name="SAPBEXresDataEmph 2 2 4 3 3 2" xfId="42558"/>
    <cellStyle name="SAPBEXresDataEmph 2 2 4 3 4" xfId="42559"/>
    <cellStyle name="SAPBEXresDataEmph 2 2 4 3 4 2" xfId="42560"/>
    <cellStyle name="SAPBEXresDataEmph 2 2 4 3 5" xfId="42561"/>
    <cellStyle name="SAPBEXresDataEmph 2 2 4 4" xfId="42562"/>
    <cellStyle name="SAPBEXresDataEmph 2 2 4 4 2" xfId="42563"/>
    <cellStyle name="SAPBEXresDataEmph 2 2 4 4 2 2" xfId="42564"/>
    <cellStyle name="SAPBEXresDataEmph 2 2 4 4 2 2 2" xfId="42565"/>
    <cellStyle name="SAPBEXresDataEmph 2 2 4 4 2 3" xfId="42566"/>
    <cellStyle name="SAPBEXresDataEmph 2 2 4 4 2 3 2" xfId="42567"/>
    <cellStyle name="SAPBEXresDataEmph 2 2 4 4 2 4" xfId="42568"/>
    <cellStyle name="SAPBEXresDataEmph 2 2 4 4 3" xfId="42569"/>
    <cellStyle name="SAPBEXresDataEmph 2 2 4 4 3 2" xfId="42570"/>
    <cellStyle name="SAPBEXresDataEmph 2 2 4 4 4" xfId="42571"/>
    <cellStyle name="SAPBEXresDataEmph 2 2 4 4 4 2" xfId="42572"/>
    <cellStyle name="SAPBEXresDataEmph 2 2 4 4 5" xfId="42573"/>
    <cellStyle name="SAPBEXresDataEmph 2 2 4 5" xfId="42574"/>
    <cellStyle name="SAPBEXresDataEmph 2 2 4 5 2" xfId="42575"/>
    <cellStyle name="SAPBEXresDataEmph 2 2 4 5 2 2" xfId="42576"/>
    <cellStyle name="SAPBEXresDataEmph 2 2 4 5 2 2 2" xfId="42577"/>
    <cellStyle name="SAPBEXresDataEmph 2 2 4 5 2 3" xfId="42578"/>
    <cellStyle name="SAPBEXresDataEmph 2 2 4 5 2 3 2" xfId="42579"/>
    <cellStyle name="SAPBEXresDataEmph 2 2 4 5 2 4" xfId="42580"/>
    <cellStyle name="SAPBEXresDataEmph 2 2 4 5 3" xfId="42581"/>
    <cellStyle name="SAPBEXresDataEmph 2 2 4 5 3 2" xfId="42582"/>
    <cellStyle name="SAPBEXresDataEmph 2 2 4 5 4" xfId="42583"/>
    <cellStyle name="SAPBEXresDataEmph 2 2 4 5 4 2" xfId="42584"/>
    <cellStyle name="SAPBEXresDataEmph 2 2 4 5 5" xfId="42585"/>
    <cellStyle name="SAPBEXresDataEmph 2 2 4 6" xfId="42586"/>
    <cellStyle name="SAPBEXresDataEmph 2 2 4 6 2" xfId="42587"/>
    <cellStyle name="SAPBEXresDataEmph 2 2 4 6 2 2" xfId="42588"/>
    <cellStyle name="SAPBEXresDataEmph 2 2 4 6 2 2 2" xfId="42589"/>
    <cellStyle name="SAPBEXresDataEmph 2 2 4 6 2 3" xfId="42590"/>
    <cellStyle name="SAPBEXresDataEmph 2 2 4 6 2 3 2" xfId="42591"/>
    <cellStyle name="SAPBEXresDataEmph 2 2 4 6 2 4" xfId="42592"/>
    <cellStyle name="SAPBEXresDataEmph 2 2 4 6 3" xfId="42593"/>
    <cellStyle name="SAPBEXresDataEmph 2 2 4 6 3 2" xfId="42594"/>
    <cellStyle name="SAPBEXresDataEmph 2 2 4 6 4" xfId="42595"/>
    <cellStyle name="SAPBEXresDataEmph 2 2 4 6 4 2" xfId="42596"/>
    <cellStyle name="SAPBEXresDataEmph 2 2 4 6 5" xfId="42597"/>
    <cellStyle name="SAPBEXresDataEmph 2 2 4 7" xfId="42598"/>
    <cellStyle name="SAPBEXresDataEmph 2 2 4 7 2" xfId="42599"/>
    <cellStyle name="SAPBEXresDataEmph 2 2 4 7 2 2" xfId="42600"/>
    <cellStyle name="SAPBEXresDataEmph 2 2 4 7 3" xfId="42601"/>
    <cellStyle name="SAPBEXresDataEmph 2 2 4 7 3 2" xfId="42602"/>
    <cellStyle name="SAPBEXresDataEmph 2 2 4 7 4" xfId="42603"/>
    <cellStyle name="SAPBEXresDataEmph 2 2 4 8" xfId="42604"/>
    <cellStyle name="SAPBEXresDataEmph 2 2 4 8 2" xfId="42605"/>
    <cellStyle name="SAPBEXresDataEmph 2 2 4 9" xfId="42606"/>
    <cellStyle name="SAPBEXresDataEmph 2 2 4 9 2" xfId="42607"/>
    <cellStyle name="SAPBEXresDataEmph 2 2 5" xfId="42608"/>
    <cellStyle name="SAPBEXresDataEmph 2 2 5 2" xfId="42609"/>
    <cellStyle name="SAPBEXresDataEmph 2 2 5 2 2" xfId="42610"/>
    <cellStyle name="SAPBEXresDataEmph 2 2 5 2 2 2" xfId="42611"/>
    <cellStyle name="SAPBEXresDataEmph 2 2 5 2 3" xfId="42612"/>
    <cellStyle name="SAPBEXresDataEmph 2 2 5 2 3 2" xfId="42613"/>
    <cellStyle name="SAPBEXresDataEmph 2 2 5 2 4" xfId="42614"/>
    <cellStyle name="SAPBEXresDataEmph 2 2 5 3" xfId="42615"/>
    <cellStyle name="SAPBEXresDataEmph 2 2 5 3 2" xfId="42616"/>
    <cellStyle name="SAPBEXresDataEmph 2 2 5 4" xfId="42617"/>
    <cellStyle name="SAPBEXresDataEmph 2 2 5 4 2" xfId="42618"/>
    <cellStyle name="SAPBEXresDataEmph 2 2 5 5" xfId="42619"/>
    <cellStyle name="SAPBEXresDataEmph 2 2 6" xfId="42620"/>
    <cellStyle name="SAPBEXresDataEmph 2 2 6 2" xfId="42621"/>
    <cellStyle name="SAPBEXresDataEmph 2 2 6 2 2" xfId="42622"/>
    <cellStyle name="SAPBEXresDataEmph 2 2 6 2 2 2" xfId="42623"/>
    <cellStyle name="SAPBEXresDataEmph 2 2 6 2 3" xfId="42624"/>
    <cellStyle name="SAPBEXresDataEmph 2 2 6 2 3 2" xfId="42625"/>
    <cellStyle name="SAPBEXresDataEmph 2 2 6 2 4" xfId="42626"/>
    <cellStyle name="SAPBEXresDataEmph 2 2 6 3" xfId="42627"/>
    <cellStyle name="SAPBEXresDataEmph 2 2 6 3 2" xfId="42628"/>
    <cellStyle name="SAPBEXresDataEmph 2 2 6 4" xfId="42629"/>
    <cellStyle name="SAPBEXresDataEmph 2 2 6 4 2" xfId="42630"/>
    <cellStyle name="SAPBEXresDataEmph 2 2 6 5" xfId="42631"/>
    <cellStyle name="SAPBEXresDataEmph 2 2 7" xfId="42632"/>
    <cellStyle name="SAPBEXresDataEmph 2 2 7 2" xfId="42633"/>
    <cellStyle name="SAPBEXresDataEmph 2 2 7 2 2" xfId="42634"/>
    <cellStyle name="SAPBEXresDataEmph 2 2 7 2 2 2" xfId="42635"/>
    <cellStyle name="SAPBEXresDataEmph 2 2 7 2 3" xfId="42636"/>
    <cellStyle name="SAPBEXresDataEmph 2 2 7 2 3 2" xfId="42637"/>
    <cellStyle name="SAPBEXresDataEmph 2 2 7 2 4" xfId="42638"/>
    <cellStyle name="SAPBEXresDataEmph 2 2 7 3" xfId="42639"/>
    <cellStyle name="SAPBEXresDataEmph 2 2 7 3 2" xfId="42640"/>
    <cellStyle name="SAPBEXresDataEmph 2 2 7 4" xfId="42641"/>
    <cellStyle name="SAPBEXresDataEmph 2 2 7 4 2" xfId="42642"/>
    <cellStyle name="SAPBEXresDataEmph 2 2 7 5" xfId="42643"/>
    <cellStyle name="SAPBEXresDataEmph 2 2 8" xfId="42644"/>
    <cellStyle name="SAPBEXresDataEmph 2 2 8 2" xfId="42645"/>
    <cellStyle name="SAPBEXresDataEmph 2 2 8 2 2" xfId="42646"/>
    <cellStyle name="SAPBEXresDataEmph 2 2 8 2 2 2" xfId="42647"/>
    <cellStyle name="SAPBEXresDataEmph 2 2 8 2 3" xfId="42648"/>
    <cellStyle name="SAPBEXresDataEmph 2 2 8 2 3 2" xfId="42649"/>
    <cellStyle name="SAPBEXresDataEmph 2 2 8 2 4" xfId="42650"/>
    <cellStyle name="SAPBEXresDataEmph 2 2 8 3" xfId="42651"/>
    <cellStyle name="SAPBEXresDataEmph 2 2 8 3 2" xfId="42652"/>
    <cellStyle name="SAPBEXresDataEmph 2 2 8 4" xfId="42653"/>
    <cellStyle name="SAPBEXresDataEmph 2 2 8 4 2" xfId="42654"/>
    <cellStyle name="SAPBEXresDataEmph 2 2 8 5" xfId="42655"/>
    <cellStyle name="SAPBEXresDataEmph 2 2 9" xfId="42656"/>
    <cellStyle name="SAPBEXresDataEmph 2 2 9 2" xfId="42657"/>
    <cellStyle name="SAPBEXresDataEmph 2 2 9 2 2" xfId="42658"/>
    <cellStyle name="SAPBEXresDataEmph 2 2 9 2 2 2" xfId="42659"/>
    <cellStyle name="SAPBEXresDataEmph 2 2 9 2 3" xfId="42660"/>
    <cellStyle name="SAPBEXresDataEmph 2 2 9 2 3 2" xfId="42661"/>
    <cellStyle name="SAPBEXresDataEmph 2 2 9 2 4" xfId="42662"/>
    <cellStyle name="SAPBEXresDataEmph 2 2 9 3" xfId="42663"/>
    <cellStyle name="SAPBEXresDataEmph 2 2 9 3 2" xfId="42664"/>
    <cellStyle name="SAPBEXresDataEmph 2 2 9 4" xfId="42665"/>
    <cellStyle name="SAPBEXresDataEmph 2 2 9 4 2" xfId="42666"/>
    <cellStyle name="SAPBEXresDataEmph 2 2 9 5" xfId="42667"/>
    <cellStyle name="SAPBEXresDataEmph 2 20" xfId="42668"/>
    <cellStyle name="SAPBEXresDataEmph 2 20 2" xfId="42669"/>
    <cellStyle name="SAPBEXresDataEmph 2 21" xfId="42670"/>
    <cellStyle name="SAPBEXresDataEmph 2 3" xfId="42671"/>
    <cellStyle name="SAPBEXresDataEmph 2 3 10" xfId="42672"/>
    <cellStyle name="SAPBEXresDataEmph 2 3 2" xfId="42673"/>
    <cellStyle name="SAPBEXresDataEmph 2 3 2 2" xfId="42674"/>
    <cellStyle name="SAPBEXresDataEmph 2 3 2 2 2" xfId="42675"/>
    <cellStyle name="SAPBEXresDataEmph 2 3 2 2 2 2" xfId="42676"/>
    <cellStyle name="SAPBEXresDataEmph 2 3 2 2 3" xfId="42677"/>
    <cellStyle name="SAPBEXresDataEmph 2 3 2 2 3 2" xfId="42678"/>
    <cellStyle name="SAPBEXresDataEmph 2 3 2 2 4" xfId="42679"/>
    <cellStyle name="SAPBEXresDataEmph 2 3 2 3" xfId="42680"/>
    <cellStyle name="SAPBEXresDataEmph 2 3 2 3 2" xfId="42681"/>
    <cellStyle name="SAPBEXresDataEmph 2 3 2 4" xfId="42682"/>
    <cellStyle name="SAPBEXresDataEmph 2 3 2 4 2" xfId="42683"/>
    <cellStyle name="SAPBEXresDataEmph 2 3 2 5" xfId="42684"/>
    <cellStyle name="SAPBEXresDataEmph 2 3 3" xfId="42685"/>
    <cellStyle name="SAPBEXresDataEmph 2 3 3 2" xfId="42686"/>
    <cellStyle name="SAPBEXresDataEmph 2 3 3 2 2" xfId="42687"/>
    <cellStyle name="SAPBEXresDataEmph 2 3 3 2 2 2" xfId="42688"/>
    <cellStyle name="SAPBEXresDataEmph 2 3 3 2 3" xfId="42689"/>
    <cellStyle name="SAPBEXresDataEmph 2 3 3 2 3 2" xfId="42690"/>
    <cellStyle name="SAPBEXresDataEmph 2 3 3 2 4" xfId="42691"/>
    <cellStyle name="SAPBEXresDataEmph 2 3 3 3" xfId="42692"/>
    <cellStyle name="SAPBEXresDataEmph 2 3 3 3 2" xfId="42693"/>
    <cellStyle name="SAPBEXresDataEmph 2 3 3 4" xfId="42694"/>
    <cellStyle name="SAPBEXresDataEmph 2 3 3 4 2" xfId="42695"/>
    <cellStyle name="SAPBEXresDataEmph 2 3 3 5" xfId="42696"/>
    <cellStyle name="SAPBEXresDataEmph 2 3 4" xfId="42697"/>
    <cellStyle name="SAPBEXresDataEmph 2 3 4 2" xfId="42698"/>
    <cellStyle name="SAPBEXresDataEmph 2 3 4 2 2" xfId="42699"/>
    <cellStyle name="SAPBEXresDataEmph 2 3 4 2 2 2" xfId="42700"/>
    <cellStyle name="SAPBEXresDataEmph 2 3 4 2 3" xfId="42701"/>
    <cellStyle name="SAPBEXresDataEmph 2 3 4 2 3 2" xfId="42702"/>
    <cellStyle name="SAPBEXresDataEmph 2 3 4 2 4" xfId="42703"/>
    <cellStyle name="SAPBEXresDataEmph 2 3 4 3" xfId="42704"/>
    <cellStyle name="SAPBEXresDataEmph 2 3 4 3 2" xfId="42705"/>
    <cellStyle name="SAPBEXresDataEmph 2 3 4 4" xfId="42706"/>
    <cellStyle name="SAPBEXresDataEmph 2 3 4 4 2" xfId="42707"/>
    <cellStyle name="SAPBEXresDataEmph 2 3 4 5" xfId="42708"/>
    <cellStyle name="SAPBEXresDataEmph 2 3 5" xfId="42709"/>
    <cellStyle name="SAPBEXresDataEmph 2 3 5 2" xfId="42710"/>
    <cellStyle name="SAPBEXresDataEmph 2 3 5 2 2" xfId="42711"/>
    <cellStyle name="SAPBEXresDataEmph 2 3 5 2 2 2" xfId="42712"/>
    <cellStyle name="SAPBEXresDataEmph 2 3 5 2 3" xfId="42713"/>
    <cellStyle name="SAPBEXresDataEmph 2 3 5 2 3 2" xfId="42714"/>
    <cellStyle name="SAPBEXresDataEmph 2 3 5 2 4" xfId="42715"/>
    <cellStyle name="SAPBEXresDataEmph 2 3 5 3" xfId="42716"/>
    <cellStyle name="SAPBEXresDataEmph 2 3 5 3 2" xfId="42717"/>
    <cellStyle name="SAPBEXresDataEmph 2 3 5 4" xfId="42718"/>
    <cellStyle name="SAPBEXresDataEmph 2 3 5 4 2" xfId="42719"/>
    <cellStyle name="SAPBEXresDataEmph 2 3 5 5" xfId="42720"/>
    <cellStyle name="SAPBEXresDataEmph 2 3 6" xfId="42721"/>
    <cellStyle name="SAPBEXresDataEmph 2 3 6 2" xfId="42722"/>
    <cellStyle name="SAPBEXresDataEmph 2 3 6 2 2" xfId="42723"/>
    <cellStyle name="SAPBEXresDataEmph 2 3 6 2 2 2" xfId="42724"/>
    <cellStyle name="SAPBEXresDataEmph 2 3 6 2 3" xfId="42725"/>
    <cellStyle name="SAPBEXresDataEmph 2 3 6 2 3 2" xfId="42726"/>
    <cellStyle name="SAPBEXresDataEmph 2 3 6 2 4" xfId="42727"/>
    <cellStyle name="SAPBEXresDataEmph 2 3 6 3" xfId="42728"/>
    <cellStyle name="SAPBEXresDataEmph 2 3 6 3 2" xfId="42729"/>
    <cellStyle name="SAPBEXresDataEmph 2 3 6 4" xfId="42730"/>
    <cellStyle name="SAPBEXresDataEmph 2 3 6 4 2" xfId="42731"/>
    <cellStyle name="SAPBEXresDataEmph 2 3 6 5" xfId="42732"/>
    <cellStyle name="SAPBEXresDataEmph 2 3 7" xfId="42733"/>
    <cellStyle name="SAPBEXresDataEmph 2 3 7 2" xfId="42734"/>
    <cellStyle name="SAPBEXresDataEmph 2 3 7 2 2" xfId="42735"/>
    <cellStyle name="SAPBEXresDataEmph 2 3 7 3" xfId="42736"/>
    <cellStyle name="SAPBEXresDataEmph 2 3 7 3 2" xfId="42737"/>
    <cellStyle name="SAPBEXresDataEmph 2 3 7 4" xfId="42738"/>
    <cellStyle name="SAPBEXresDataEmph 2 3 8" xfId="42739"/>
    <cellStyle name="SAPBEXresDataEmph 2 3 8 2" xfId="42740"/>
    <cellStyle name="SAPBEXresDataEmph 2 3 9" xfId="42741"/>
    <cellStyle name="SAPBEXresDataEmph 2 3 9 2" xfId="42742"/>
    <cellStyle name="SAPBEXresDataEmph 2 4" xfId="42743"/>
    <cellStyle name="SAPBEXresDataEmph 2 4 10" xfId="42744"/>
    <cellStyle name="SAPBEXresDataEmph 2 4 2" xfId="42745"/>
    <cellStyle name="SAPBEXresDataEmph 2 4 2 2" xfId="42746"/>
    <cellStyle name="SAPBEXresDataEmph 2 4 2 2 2" xfId="42747"/>
    <cellStyle name="SAPBEXresDataEmph 2 4 2 2 2 2" xfId="42748"/>
    <cellStyle name="SAPBEXresDataEmph 2 4 2 2 3" xfId="42749"/>
    <cellStyle name="SAPBEXresDataEmph 2 4 2 2 3 2" xfId="42750"/>
    <cellStyle name="SAPBEXresDataEmph 2 4 2 2 4" xfId="42751"/>
    <cellStyle name="SAPBEXresDataEmph 2 4 2 3" xfId="42752"/>
    <cellStyle name="SAPBEXresDataEmph 2 4 2 3 2" xfId="42753"/>
    <cellStyle name="SAPBEXresDataEmph 2 4 2 4" xfId="42754"/>
    <cellStyle name="SAPBEXresDataEmph 2 4 2 4 2" xfId="42755"/>
    <cellStyle name="SAPBEXresDataEmph 2 4 2 5" xfId="42756"/>
    <cellStyle name="SAPBEXresDataEmph 2 4 3" xfId="42757"/>
    <cellStyle name="SAPBEXresDataEmph 2 4 3 2" xfId="42758"/>
    <cellStyle name="SAPBEXresDataEmph 2 4 3 2 2" xfId="42759"/>
    <cellStyle name="SAPBEXresDataEmph 2 4 3 2 2 2" xfId="42760"/>
    <cellStyle name="SAPBEXresDataEmph 2 4 3 2 3" xfId="42761"/>
    <cellStyle name="SAPBEXresDataEmph 2 4 3 2 3 2" xfId="42762"/>
    <cellStyle name="SAPBEXresDataEmph 2 4 3 2 4" xfId="42763"/>
    <cellStyle name="SAPBEXresDataEmph 2 4 3 3" xfId="42764"/>
    <cellStyle name="SAPBEXresDataEmph 2 4 3 3 2" xfId="42765"/>
    <cellStyle name="SAPBEXresDataEmph 2 4 3 4" xfId="42766"/>
    <cellStyle name="SAPBEXresDataEmph 2 4 3 4 2" xfId="42767"/>
    <cellStyle name="SAPBEXresDataEmph 2 4 3 5" xfId="42768"/>
    <cellStyle name="SAPBEXresDataEmph 2 4 4" xfId="42769"/>
    <cellStyle name="SAPBEXresDataEmph 2 4 4 2" xfId="42770"/>
    <cellStyle name="SAPBEXresDataEmph 2 4 4 2 2" xfId="42771"/>
    <cellStyle name="SAPBEXresDataEmph 2 4 4 2 2 2" xfId="42772"/>
    <cellStyle name="SAPBEXresDataEmph 2 4 4 2 3" xfId="42773"/>
    <cellStyle name="SAPBEXresDataEmph 2 4 4 2 3 2" xfId="42774"/>
    <cellStyle name="SAPBEXresDataEmph 2 4 4 2 4" xfId="42775"/>
    <cellStyle name="SAPBEXresDataEmph 2 4 4 3" xfId="42776"/>
    <cellStyle name="SAPBEXresDataEmph 2 4 4 3 2" xfId="42777"/>
    <cellStyle name="SAPBEXresDataEmph 2 4 4 4" xfId="42778"/>
    <cellStyle name="SAPBEXresDataEmph 2 4 4 4 2" xfId="42779"/>
    <cellStyle name="SAPBEXresDataEmph 2 4 4 5" xfId="42780"/>
    <cellStyle name="SAPBEXresDataEmph 2 4 5" xfId="42781"/>
    <cellStyle name="SAPBEXresDataEmph 2 4 5 2" xfId="42782"/>
    <cellStyle name="SAPBEXresDataEmph 2 4 5 2 2" xfId="42783"/>
    <cellStyle name="SAPBEXresDataEmph 2 4 5 2 2 2" xfId="42784"/>
    <cellStyle name="SAPBEXresDataEmph 2 4 5 2 3" xfId="42785"/>
    <cellStyle name="SAPBEXresDataEmph 2 4 5 2 3 2" xfId="42786"/>
    <cellStyle name="SAPBEXresDataEmph 2 4 5 2 4" xfId="42787"/>
    <cellStyle name="SAPBEXresDataEmph 2 4 5 3" xfId="42788"/>
    <cellStyle name="SAPBEXresDataEmph 2 4 5 3 2" xfId="42789"/>
    <cellStyle name="SAPBEXresDataEmph 2 4 5 4" xfId="42790"/>
    <cellStyle name="SAPBEXresDataEmph 2 4 5 4 2" xfId="42791"/>
    <cellStyle name="SAPBEXresDataEmph 2 4 5 5" xfId="42792"/>
    <cellStyle name="SAPBEXresDataEmph 2 4 6" xfId="42793"/>
    <cellStyle name="SAPBEXresDataEmph 2 4 6 2" xfId="42794"/>
    <cellStyle name="SAPBEXresDataEmph 2 4 6 2 2" xfId="42795"/>
    <cellStyle name="SAPBEXresDataEmph 2 4 6 2 2 2" xfId="42796"/>
    <cellStyle name="SAPBEXresDataEmph 2 4 6 2 3" xfId="42797"/>
    <cellStyle name="SAPBEXresDataEmph 2 4 6 2 3 2" xfId="42798"/>
    <cellStyle name="SAPBEXresDataEmph 2 4 6 2 4" xfId="42799"/>
    <cellStyle name="SAPBEXresDataEmph 2 4 6 3" xfId="42800"/>
    <cellStyle name="SAPBEXresDataEmph 2 4 6 3 2" xfId="42801"/>
    <cellStyle name="SAPBEXresDataEmph 2 4 6 4" xfId="42802"/>
    <cellStyle name="SAPBEXresDataEmph 2 4 6 4 2" xfId="42803"/>
    <cellStyle name="SAPBEXresDataEmph 2 4 6 5" xfId="42804"/>
    <cellStyle name="SAPBEXresDataEmph 2 4 7" xfId="42805"/>
    <cellStyle name="SAPBEXresDataEmph 2 4 7 2" xfId="42806"/>
    <cellStyle name="SAPBEXresDataEmph 2 4 7 2 2" xfId="42807"/>
    <cellStyle name="SAPBEXresDataEmph 2 4 7 3" xfId="42808"/>
    <cellStyle name="SAPBEXresDataEmph 2 4 7 3 2" xfId="42809"/>
    <cellStyle name="SAPBEXresDataEmph 2 4 7 4" xfId="42810"/>
    <cellStyle name="SAPBEXresDataEmph 2 4 8" xfId="42811"/>
    <cellStyle name="SAPBEXresDataEmph 2 4 8 2" xfId="42812"/>
    <cellStyle name="SAPBEXresDataEmph 2 4 9" xfId="42813"/>
    <cellStyle name="SAPBEXresDataEmph 2 4 9 2" xfId="42814"/>
    <cellStyle name="SAPBEXresDataEmph 2 5" xfId="42815"/>
    <cellStyle name="SAPBEXresDataEmph 2 5 10" xfId="42816"/>
    <cellStyle name="SAPBEXresDataEmph 2 5 2" xfId="42817"/>
    <cellStyle name="SAPBEXresDataEmph 2 5 2 2" xfId="42818"/>
    <cellStyle name="SAPBEXresDataEmph 2 5 2 2 2" xfId="42819"/>
    <cellStyle name="SAPBEXresDataEmph 2 5 2 2 2 2" xfId="42820"/>
    <cellStyle name="SAPBEXresDataEmph 2 5 2 2 3" xfId="42821"/>
    <cellStyle name="SAPBEXresDataEmph 2 5 2 2 3 2" xfId="42822"/>
    <cellStyle name="SAPBEXresDataEmph 2 5 2 2 4" xfId="42823"/>
    <cellStyle name="SAPBEXresDataEmph 2 5 2 3" xfId="42824"/>
    <cellStyle name="SAPBEXresDataEmph 2 5 2 3 2" xfId="42825"/>
    <cellStyle name="SAPBEXresDataEmph 2 5 2 4" xfId="42826"/>
    <cellStyle name="SAPBEXresDataEmph 2 5 2 4 2" xfId="42827"/>
    <cellStyle name="SAPBEXresDataEmph 2 5 2 5" xfId="42828"/>
    <cellStyle name="SAPBEXresDataEmph 2 5 3" xfId="42829"/>
    <cellStyle name="SAPBEXresDataEmph 2 5 3 2" xfId="42830"/>
    <cellStyle name="SAPBEXresDataEmph 2 5 3 2 2" xfId="42831"/>
    <cellStyle name="SAPBEXresDataEmph 2 5 3 2 2 2" xfId="42832"/>
    <cellStyle name="SAPBEXresDataEmph 2 5 3 2 3" xfId="42833"/>
    <cellStyle name="SAPBEXresDataEmph 2 5 3 2 3 2" xfId="42834"/>
    <cellStyle name="SAPBEXresDataEmph 2 5 3 2 4" xfId="42835"/>
    <cellStyle name="SAPBEXresDataEmph 2 5 3 3" xfId="42836"/>
    <cellStyle name="SAPBEXresDataEmph 2 5 3 3 2" xfId="42837"/>
    <cellStyle name="SAPBEXresDataEmph 2 5 3 4" xfId="42838"/>
    <cellStyle name="SAPBEXresDataEmph 2 5 3 4 2" xfId="42839"/>
    <cellStyle name="SAPBEXresDataEmph 2 5 3 5" xfId="42840"/>
    <cellStyle name="SAPBEXresDataEmph 2 5 4" xfId="42841"/>
    <cellStyle name="SAPBEXresDataEmph 2 5 4 2" xfId="42842"/>
    <cellStyle name="SAPBEXresDataEmph 2 5 4 2 2" xfId="42843"/>
    <cellStyle name="SAPBEXresDataEmph 2 5 4 2 2 2" xfId="42844"/>
    <cellStyle name="SAPBEXresDataEmph 2 5 4 2 3" xfId="42845"/>
    <cellStyle name="SAPBEXresDataEmph 2 5 4 2 3 2" xfId="42846"/>
    <cellStyle name="SAPBEXresDataEmph 2 5 4 2 4" xfId="42847"/>
    <cellStyle name="SAPBEXresDataEmph 2 5 4 3" xfId="42848"/>
    <cellStyle name="SAPBEXresDataEmph 2 5 4 3 2" xfId="42849"/>
    <cellStyle name="SAPBEXresDataEmph 2 5 4 4" xfId="42850"/>
    <cellStyle name="SAPBEXresDataEmph 2 5 4 4 2" xfId="42851"/>
    <cellStyle name="SAPBEXresDataEmph 2 5 4 5" xfId="42852"/>
    <cellStyle name="SAPBEXresDataEmph 2 5 5" xfId="42853"/>
    <cellStyle name="SAPBEXresDataEmph 2 5 5 2" xfId="42854"/>
    <cellStyle name="SAPBEXresDataEmph 2 5 5 2 2" xfId="42855"/>
    <cellStyle name="SAPBEXresDataEmph 2 5 5 2 2 2" xfId="42856"/>
    <cellStyle name="SAPBEXresDataEmph 2 5 5 2 3" xfId="42857"/>
    <cellStyle name="SAPBEXresDataEmph 2 5 5 2 3 2" xfId="42858"/>
    <cellStyle name="SAPBEXresDataEmph 2 5 5 2 4" xfId="42859"/>
    <cellStyle name="SAPBEXresDataEmph 2 5 5 3" xfId="42860"/>
    <cellStyle name="SAPBEXresDataEmph 2 5 5 3 2" xfId="42861"/>
    <cellStyle name="SAPBEXresDataEmph 2 5 5 4" xfId="42862"/>
    <cellStyle name="SAPBEXresDataEmph 2 5 5 4 2" xfId="42863"/>
    <cellStyle name="SAPBEXresDataEmph 2 5 5 5" xfId="42864"/>
    <cellStyle name="SAPBEXresDataEmph 2 5 6" xfId="42865"/>
    <cellStyle name="SAPBEXresDataEmph 2 5 6 2" xfId="42866"/>
    <cellStyle name="SAPBEXresDataEmph 2 5 6 2 2" xfId="42867"/>
    <cellStyle name="SAPBEXresDataEmph 2 5 6 2 2 2" xfId="42868"/>
    <cellStyle name="SAPBEXresDataEmph 2 5 6 2 3" xfId="42869"/>
    <cellStyle name="SAPBEXresDataEmph 2 5 6 2 3 2" xfId="42870"/>
    <cellStyle name="SAPBEXresDataEmph 2 5 6 2 4" xfId="42871"/>
    <cellStyle name="SAPBEXresDataEmph 2 5 6 3" xfId="42872"/>
    <cellStyle name="SAPBEXresDataEmph 2 5 6 3 2" xfId="42873"/>
    <cellStyle name="SAPBEXresDataEmph 2 5 6 4" xfId="42874"/>
    <cellStyle name="SAPBEXresDataEmph 2 5 6 4 2" xfId="42875"/>
    <cellStyle name="SAPBEXresDataEmph 2 5 6 5" xfId="42876"/>
    <cellStyle name="SAPBEXresDataEmph 2 5 7" xfId="42877"/>
    <cellStyle name="SAPBEXresDataEmph 2 5 7 2" xfId="42878"/>
    <cellStyle name="SAPBEXresDataEmph 2 5 7 2 2" xfId="42879"/>
    <cellStyle name="SAPBEXresDataEmph 2 5 7 3" xfId="42880"/>
    <cellStyle name="SAPBEXresDataEmph 2 5 7 3 2" xfId="42881"/>
    <cellStyle name="SAPBEXresDataEmph 2 5 7 4" xfId="42882"/>
    <cellStyle name="SAPBEXresDataEmph 2 5 8" xfId="42883"/>
    <cellStyle name="SAPBEXresDataEmph 2 5 8 2" xfId="42884"/>
    <cellStyle name="SAPBEXresDataEmph 2 5 9" xfId="42885"/>
    <cellStyle name="SAPBEXresDataEmph 2 5 9 2" xfId="42886"/>
    <cellStyle name="SAPBEXresDataEmph 2 6" xfId="42887"/>
    <cellStyle name="SAPBEXresDataEmph 2 6 2" xfId="42888"/>
    <cellStyle name="SAPBEXresDataEmph 2 6 2 2" xfId="42889"/>
    <cellStyle name="SAPBEXresDataEmph 2 6 2 2 2" xfId="42890"/>
    <cellStyle name="SAPBEXresDataEmph 2 6 2 3" xfId="42891"/>
    <cellStyle name="SAPBEXresDataEmph 2 6 2 3 2" xfId="42892"/>
    <cellStyle name="SAPBEXresDataEmph 2 6 2 4" xfId="42893"/>
    <cellStyle name="SAPBEXresDataEmph 2 6 3" xfId="42894"/>
    <cellStyle name="SAPBEXresDataEmph 2 6 3 2" xfId="42895"/>
    <cellStyle name="SAPBEXresDataEmph 2 6 4" xfId="42896"/>
    <cellStyle name="SAPBEXresDataEmph 2 6 4 2" xfId="42897"/>
    <cellStyle name="SAPBEXresDataEmph 2 6 5" xfId="42898"/>
    <cellStyle name="SAPBEXresDataEmph 2 7" xfId="42899"/>
    <cellStyle name="SAPBEXresDataEmph 2 7 2" xfId="42900"/>
    <cellStyle name="SAPBEXresDataEmph 2 7 2 2" xfId="42901"/>
    <cellStyle name="SAPBEXresDataEmph 2 7 2 2 2" xfId="42902"/>
    <cellStyle name="SAPBEXresDataEmph 2 7 2 3" xfId="42903"/>
    <cellStyle name="SAPBEXresDataEmph 2 7 2 3 2" xfId="42904"/>
    <cellStyle name="SAPBEXresDataEmph 2 7 2 4" xfId="42905"/>
    <cellStyle name="SAPBEXresDataEmph 2 7 3" xfId="42906"/>
    <cellStyle name="SAPBEXresDataEmph 2 7 3 2" xfId="42907"/>
    <cellStyle name="SAPBEXresDataEmph 2 7 4" xfId="42908"/>
    <cellStyle name="SAPBEXresDataEmph 2 7 4 2" xfId="42909"/>
    <cellStyle name="SAPBEXresDataEmph 2 7 5" xfId="42910"/>
    <cellStyle name="SAPBEXresDataEmph 2 8" xfId="42911"/>
    <cellStyle name="SAPBEXresDataEmph 2 8 2" xfId="42912"/>
    <cellStyle name="SAPBEXresDataEmph 2 8 2 2" xfId="42913"/>
    <cellStyle name="SAPBEXresDataEmph 2 8 2 2 2" xfId="42914"/>
    <cellStyle name="SAPBEXresDataEmph 2 8 2 3" xfId="42915"/>
    <cellStyle name="SAPBEXresDataEmph 2 8 2 3 2" xfId="42916"/>
    <cellStyle name="SAPBEXresDataEmph 2 8 2 4" xfId="42917"/>
    <cellStyle name="SAPBEXresDataEmph 2 8 3" xfId="42918"/>
    <cellStyle name="SAPBEXresDataEmph 2 8 3 2" xfId="42919"/>
    <cellStyle name="SAPBEXresDataEmph 2 8 4" xfId="42920"/>
    <cellStyle name="SAPBEXresDataEmph 2 8 4 2" xfId="42921"/>
    <cellStyle name="SAPBEXresDataEmph 2 8 5" xfId="42922"/>
    <cellStyle name="SAPBEXresDataEmph 2 9" xfId="42923"/>
    <cellStyle name="SAPBEXresDataEmph 2 9 2" xfId="42924"/>
    <cellStyle name="SAPBEXresDataEmph 2 9 2 2" xfId="42925"/>
    <cellStyle name="SAPBEXresDataEmph 2 9 2 2 2" xfId="42926"/>
    <cellStyle name="SAPBEXresDataEmph 2 9 2 3" xfId="42927"/>
    <cellStyle name="SAPBEXresDataEmph 2 9 2 3 2" xfId="42928"/>
    <cellStyle name="SAPBEXresDataEmph 2 9 2 4" xfId="42929"/>
    <cellStyle name="SAPBEXresDataEmph 2 9 3" xfId="42930"/>
    <cellStyle name="SAPBEXresDataEmph 2 9 3 2" xfId="42931"/>
    <cellStyle name="SAPBEXresDataEmph 2 9 4" xfId="42932"/>
    <cellStyle name="SAPBEXresDataEmph 2 9 4 2" xfId="42933"/>
    <cellStyle name="SAPBEXresDataEmph 2 9 5" xfId="42934"/>
    <cellStyle name="SAPBEXresDataEmph 20" xfId="42935"/>
    <cellStyle name="SAPBEXresDataEmph 20 2" xfId="42936"/>
    <cellStyle name="SAPBEXresDataEmph 21" xfId="42937"/>
    <cellStyle name="SAPBEXresDataEmph 21 2" xfId="42938"/>
    <cellStyle name="SAPBEXresDataEmph 22" xfId="42939"/>
    <cellStyle name="SAPBEXresDataEmph 3" xfId="42940"/>
    <cellStyle name="SAPBEXresDataEmph 3 10" xfId="42941"/>
    <cellStyle name="SAPBEXresDataEmph 3 10 2" xfId="42942"/>
    <cellStyle name="SAPBEXresDataEmph 3 10 2 2" xfId="42943"/>
    <cellStyle name="SAPBEXresDataEmph 3 10 3" xfId="42944"/>
    <cellStyle name="SAPBEXresDataEmph 3 10 3 2" xfId="42945"/>
    <cellStyle name="SAPBEXresDataEmph 3 10 4" xfId="42946"/>
    <cellStyle name="SAPBEXresDataEmph 3 11" xfId="42947"/>
    <cellStyle name="SAPBEXresDataEmph 3 11 2" xfId="42948"/>
    <cellStyle name="SAPBEXresDataEmph 3 12" xfId="42949"/>
    <cellStyle name="SAPBEXresDataEmph 3 12 2" xfId="42950"/>
    <cellStyle name="SAPBEXresDataEmph 3 13" xfId="42951"/>
    <cellStyle name="SAPBEXresDataEmph 3 2" xfId="42952"/>
    <cellStyle name="SAPBEXresDataEmph 3 2 10" xfId="42953"/>
    <cellStyle name="SAPBEXresDataEmph 3 2 2" xfId="42954"/>
    <cellStyle name="SAPBEXresDataEmph 3 2 2 2" xfId="42955"/>
    <cellStyle name="SAPBEXresDataEmph 3 2 2 2 2" xfId="42956"/>
    <cellStyle name="SAPBEXresDataEmph 3 2 2 2 2 2" xfId="42957"/>
    <cellStyle name="SAPBEXresDataEmph 3 2 2 2 3" xfId="42958"/>
    <cellStyle name="SAPBEXresDataEmph 3 2 2 2 3 2" xfId="42959"/>
    <cellStyle name="SAPBEXresDataEmph 3 2 2 2 4" xfId="42960"/>
    <cellStyle name="SAPBEXresDataEmph 3 2 2 3" xfId="42961"/>
    <cellStyle name="SAPBEXresDataEmph 3 2 2 3 2" xfId="42962"/>
    <cellStyle name="SAPBEXresDataEmph 3 2 2 4" xfId="42963"/>
    <cellStyle name="SAPBEXresDataEmph 3 2 2 4 2" xfId="42964"/>
    <cellStyle name="SAPBEXresDataEmph 3 2 2 5" xfId="42965"/>
    <cellStyle name="SAPBEXresDataEmph 3 2 3" xfId="42966"/>
    <cellStyle name="SAPBEXresDataEmph 3 2 3 2" xfId="42967"/>
    <cellStyle name="SAPBEXresDataEmph 3 2 3 2 2" xfId="42968"/>
    <cellStyle name="SAPBEXresDataEmph 3 2 3 2 2 2" xfId="42969"/>
    <cellStyle name="SAPBEXresDataEmph 3 2 3 2 3" xfId="42970"/>
    <cellStyle name="SAPBEXresDataEmph 3 2 3 2 3 2" xfId="42971"/>
    <cellStyle name="SAPBEXresDataEmph 3 2 3 2 4" xfId="42972"/>
    <cellStyle name="SAPBEXresDataEmph 3 2 3 3" xfId="42973"/>
    <cellStyle name="SAPBEXresDataEmph 3 2 3 3 2" xfId="42974"/>
    <cellStyle name="SAPBEXresDataEmph 3 2 3 4" xfId="42975"/>
    <cellStyle name="SAPBEXresDataEmph 3 2 3 4 2" xfId="42976"/>
    <cellStyle name="SAPBEXresDataEmph 3 2 3 5" xfId="42977"/>
    <cellStyle name="SAPBEXresDataEmph 3 2 4" xfId="42978"/>
    <cellStyle name="SAPBEXresDataEmph 3 2 4 2" xfId="42979"/>
    <cellStyle name="SAPBEXresDataEmph 3 2 4 2 2" xfId="42980"/>
    <cellStyle name="SAPBEXresDataEmph 3 2 4 2 2 2" xfId="42981"/>
    <cellStyle name="SAPBEXresDataEmph 3 2 4 2 3" xfId="42982"/>
    <cellStyle name="SAPBEXresDataEmph 3 2 4 2 3 2" xfId="42983"/>
    <cellStyle name="SAPBEXresDataEmph 3 2 4 2 4" xfId="42984"/>
    <cellStyle name="SAPBEXresDataEmph 3 2 4 3" xfId="42985"/>
    <cellStyle name="SAPBEXresDataEmph 3 2 4 3 2" xfId="42986"/>
    <cellStyle name="SAPBEXresDataEmph 3 2 4 4" xfId="42987"/>
    <cellStyle name="SAPBEXresDataEmph 3 2 4 4 2" xfId="42988"/>
    <cellStyle name="SAPBEXresDataEmph 3 2 4 5" xfId="42989"/>
    <cellStyle name="SAPBEXresDataEmph 3 2 5" xfId="42990"/>
    <cellStyle name="SAPBEXresDataEmph 3 2 5 2" xfId="42991"/>
    <cellStyle name="SAPBEXresDataEmph 3 2 5 2 2" xfId="42992"/>
    <cellStyle name="SAPBEXresDataEmph 3 2 5 2 2 2" xfId="42993"/>
    <cellStyle name="SAPBEXresDataEmph 3 2 5 2 3" xfId="42994"/>
    <cellStyle name="SAPBEXresDataEmph 3 2 5 2 3 2" xfId="42995"/>
    <cellStyle name="SAPBEXresDataEmph 3 2 5 2 4" xfId="42996"/>
    <cellStyle name="SAPBEXresDataEmph 3 2 5 3" xfId="42997"/>
    <cellStyle name="SAPBEXresDataEmph 3 2 5 3 2" xfId="42998"/>
    <cellStyle name="SAPBEXresDataEmph 3 2 5 4" xfId="42999"/>
    <cellStyle name="SAPBEXresDataEmph 3 2 5 4 2" xfId="43000"/>
    <cellStyle name="SAPBEXresDataEmph 3 2 5 5" xfId="43001"/>
    <cellStyle name="SAPBEXresDataEmph 3 2 6" xfId="43002"/>
    <cellStyle name="SAPBEXresDataEmph 3 2 6 2" xfId="43003"/>
    <cellStyle name="SAPBEXresDataEmph 3 2 6 2 2" xfId="43004"/>
    <cellStyle name="SAPBEXresDataEmph 3 2 6 2 2 2" xfId="43005"/>
    <cellStyle name="SAPBEXresDataEmph 3 2 6 2 3" xfId="43006"/>
    <cellStyle name="SAPBEXresDataEmph 3 2 6 2 3 2" xfId="43007"/>
    <cellStyle name="SAPBEXresDataEmph 3 2 6 2 4" xfId="43008"/>
    <cellStyle name="SAPBEXresDataEmph 3 2 6 3" xfId="43009"/>
    <cellStyle name="SAPBEXresDataEmph 3 2 6 3 2" xfId="43010"/>
    <cellStyle name="SAPBEXresDataEmph 3 2 6 4" xfId="43011"/>
    <cellStyle name="SAPBEXresDataEmph 3 2 6 4 2" xfId="43012"/>
    <cellStyle name="SAPBEXresDataEmph 3 2 6 5" xfId="43013"/>
    <cellStyle name="SAPBEXresDataEmph 3 2 7" xfId="43014"/>
    <cellStyle name="SAPBEXresDataEmph 3 2 7 2" xfId="43015"/>
    <cellStyle name="SAPBEXresDataEmph 3 2 7 2 2" xfId="43016"/>
    <cellStyle name="SAPBEXresDataEmph 3 2 7 3" xfId="43017"/>
    <cellStyle name="SAPBEXresDataEmph 3 2 7 3 2" xfId="43018"/>
    <cellStyle name="SAPBEXresDataEmph 3 2 7 4" xfId="43019"/>
    <cellStyle name="SAPBEXresDataEmph 3 2 8" xfId="43020"/>
    <cellStyle name="SAPBEXresDataEmph 3 2 8 2" xfId="43021"/>
    <cellStyle name="SAPBEXresDataEmph 3 2 9" xfId="43022"/>
    <cellStyle name="SAPBEXresDataEmph 3 2 9 2" xfId="43023"/>
    <cellStyle name="SAPBEXresDataEmph 3 3" xfId="43024"/>
    <cellStyle name="SAPBEXresDataEmph 3 3 10" xfId="43025"/>
    <cellStyle name="SAPBEXresDataEmph 3 3 2" xfId="43026"/>
    <cellStyle name="SAPBEXresDataEmph 3 3 2 2" xfId="43027"/>
    <cellStyle name="SAPBEXresDataEmph 3 3 2 2 2" xfId="43028"/>
    <cellStyle name="SAPBEXresDataEmph 3 3 2 2 2 2" xfId="43029"/>
    <cellStyle name="SAPBEXresDataEmph 3 3 2 2 3" xfId="43030"/>
    <cellStyle name="SAPBEXresDataEmph 3 3 2 2 3 2" xfId="43031"/>
    <cellStyle name="SAPBEXresDataEmph 3 3 2 2 4" xfId="43032"/>
    <cellStyle name="SAPBEXresDataEmph 3 3 2 3" xfId="43033"/>
    <cellStyle name="SAPBEXresDataEmph 3 3 2 3 2" xfId="43034"/>
    <cellStyle name="SAPBEXresDataEmph 3 3 2 4" xfId="43035"/>
    <cellStyle name="SAPBEXresDataEmph 3 3 2 4 2" xfId="43036"/>
    <cellStyle name="SAPBEXresDataEmph 3 3 2 5" xfId="43037"/>
    <cellStyle name="SAPBEXresDataEmph 3 3 3" xfId="43038"/>
    <cellStyle name="SAPBEXresDataEmph 3 3 3 2" xfId="43039"/>
    <cellStyle name="SAPBEXresDataEmph 3 3 3 2 2" xfId="43040"/>
    <cellStyle name="SAPBEXresDataEmph 3 3 3 2 2 2" xfId="43041"/>
    <cellStyle name="SAPBEXresDataEmph 3 3 3 2 3" xfId="43042"/>
    <cellStyle name="SAPBEXresDataEmph 3 3 3 2 3 2" xfId="43043"/>
    <cellStyle name="SAPBEXresDataEmph 3 3 3 2 4" xfId="43044"/>
    <cellStyle name="SAPBEXresDataEmph 3 3 3 3" xfId="43045"/>
    <cellStyle name="SAPBEXresDataEmph 3 3 3 3 2" xfId="43046"/>
    <cellStyle name="SAPBEXresDataEmph 3 3 3 4" xfId="43047"/>
    <cellStyle name="SAPBEXresDataEmph 3 3 3 4 2" xfId="43048"/>
    <cellStyle name="SAPBEXresDataEmph 3 3 3 5" xfId="43049"/>
    <cellStyle name="SAPBEXresDataEmph 3 3 4" xfId="43050"/>
    <cellStyle name="SAPBEXresDataEmph 3 3 4 2" xfId="43051"/>
    <cellStyle name="SAPBEXresDataEmph 3 3 4 2 2" xfId="43052"/>
    <cellStyle name="SAPBEXresDataEmph 3 3 4 2 2 2" xfId="43053"/>
    <cellStyle name="SAPBEXresDataEmph 3 3 4 2 3" xfId="43054"/>
    <cellStyle name="SAPBEXresDataEmph 3 3 4 2 3 2" xfId="43055"/>
    <cellStyle name="SAPBEXresDataEmph 3 3 4 2 4" xfId="43056"/>
    <cellStyle name="SAPBEXresDataEmph 3 3 4 3" xfId="43057"/>
    <cellStyle name="SAPBEXresDataEmph 3 3 4 3 2" xfId="43058"/>
    <cellStyle name="SAPBEXresDataEmph 3 3 4 4" xfId="43059"/>
    <cellStyle name="SAPBEXresDataEmph 3 3 4 4 2" xfId="43060"/>
    <cellStyle name="SAPBEXresDataEmph 3 3 4 5" xfId="43061"/>
    <cellStyle name="SAPBEXresDataEmph 3 3 5" xfId="43062"/>
    <cellStyle name="SAPBEXresDataEmph 3 3 5 2" xfId="43063"/>
    <cellStyle name="SAPBEXresDataEmph 3 3 5 2 2" xfId="43064"/>
    <cellStyle name="SAPBEXresDataEmph 3 3 5 2 2 2" xfId="43065"/>
    <cellStyle name="SAPBEXresDataEmph 3 3 5 2 3" xfId="43066"/>
    <cellStyle name="SAPBEXresDataEmph 3 3 5 2 3 2" xfId="43067"/>
    <cellStyle name="SAPBEXresDataEmph 3 3 5 2 4" xfId="43068"/>
    <cellStyle name="SAPBEXresDataEmph 3 3 5 3" xfId="43069"/>
    <cellStyle name="SAPBEXresDataEmph 3 3 5 3 2" xfId="43070"/>
    <cellStyle name="SAPBEXresDataEmph 3 3 5 4" xfId="43071"/>
    <cellStyle name="SAPBEXresDataEmph 3 3 5 4 2" xfId="43072"/>
    <cellStyle name="SAPBEXresDataEmph 3 3 5 5" xfId="43073"/>
    <cellStyle name="SAPBEXresDataEmph 3 3 6" xfId="43074"/>
    <cellStyle name="SAPBEXresDataEmph 3 3 6 2" xfId="43075"/>
    <cellStyle name="SAPBEXresDataEmph 3 3 6 2 2" xfId="43076"/>
    <cellStyle name="SAPBEXresDataEmph 3 3 6 2 2 2" xfId="43077"/>
    <cellStyle name="SAPBEXresDataEmph 3 3 6 2 3" xfId="43078"/>
    <cellStyle name="SAPBEXresDataEmph 3 3 6 2 3 2" xfId="43079"/>
    <cellStyle name="SAPBEXresDataEmph 3 3 6 2 4" xfId="43080"/>
    <cellStyle name="SAPBEXresDataEmph 3 3 6 3" xfId="43081"/>
    <cellStyle name="SAPBEXresDataEmph 3 3 6 3 2" xfId="43082"/>
    <cellStyle name="SAPBEXresDataEmph 3 3 6 4" xfId="43083"/>
    <cellStyle name="SAPBEXresDataEmph 3 3 6 4 2" xfId="43084"/>
    <cellStyle name="SAPBEXresDataEmph 3 3 6 5" xfId="43085"/>
    <cellStyle name="SAPBEXresDataEmph 3 3 7" xfId="43086"/>
    <cellStyle name="SAPBEXresDataEmph 3 3 7 2" xfId="43087"/>
    <cellStyle name="SAPBEXresDataEmph 3 3 7 2 2" xfId="43088"/>
    <cellStyle name="SAPBEXresDataEmph 3 3 7 3" xfId="43089"/>
    <cellStyle name="SAPBEXresDataEmph 3 3 7 3 2" xfId="43090"/>
    <cellStyle name="SAPBEXresDataEmph 3 3 7 4" xfId="43091"/>
    <cellStyle name="SAPBEXresDataEmph 3 3 8" xfId="43092"/>
    <cellStyle name="SAPBEXresDataEmph 3 3 8 2" xfId="43093"/>
    <cellStyle name="SAPBEXresDataEmph 3 3 9" xfId="43094"/>
    <cellStyle name="SAPBEXresDataEmph 3 3 9 2" xfId="43095"/>
    <cellStyle name="SAPBEXresDataEmph 3 4" xfId="43096"/>
    <cellStyle name="SAPBEXresDataEmph 3 4 10" xfId="43097"/>
    <cellStyle name="SAPBEXresDataEmph 3 4 2" xfId="43098"/>
    <cellStyle name="SAPBEXresDataEmph 3 4 2 2" xfId="43099"/>
    <cellStyle name="SAPBEXresDataEmph 3 4 2 2 2" xfId="43100"/>
    <cellStyle name="SAPBEXresDataEmph 3 4 2 2 2 2" xfId="43101"/>
    <cellStyle name="SAPBEXresDataEmph 3 4 2 2 3" xfId="43102"/>
    <cellStyle name="SAPBEXresDataEmph 3 4 2 2 3 2" xfId="43103"/>
    <cellStyle name="SAPBEXresDataEmph 3 4 2 2 4" xfId="43104"/>
    <cellStyle name="SAPBEXresDataEmph 3 4 2 3" xfId="43105"/>
    <cellStyle name="SAPBEXresDataEmph 3 4 2 3 2" xfId="43106"/>
    <cellStyle name="SAPBEXresDataEmph 3 4 2 4" xfId="43107"/>
    <cellStyle name="SAPBEXresDataEmph 3 4 2 4 2" xfId="43108"/>
    <cellStyle name="SAPBEXresDataEmph 3 4 2 5" xfId="43109"/>
    <cellStyle name="SAPBEXresDataEmph 3 4 3" xfId="43110"/>
    <cellStyle name="SAPBEXresDataEmph 3 4 3 2" xfId="43111"/>
    <cellStyle name="SAPBEXresDataEmph 3 4 3 2 2" xfId="43112"/>
    <cellStyle name="SAPBEXresDataEmph 3 4 3 2 2 2" xfId="43113"/>
    <cellStyle name="SAPBEXresDataEmph 3 4 3 2 3" xfId="43114"/>
    <cellStyle name="SAPBEXresDataEmph 3 4 3 2 3 2" xfId="43115"/>
    <cellStyle name="SAPBEXresDataEmph 3 4 3 2 4" xfId="43116"/>
    <cellStyle name="SAPBEXresDataEmph 3 4 3 3" xfId="43117"/>
    <cellStyle name="SAPBEXresDataEmph 3 4 3 3 2" xfId="43118"/>
    <cellStyle name="SAPBEXresDataEmph 3 4 3 4" xfId="43119"/>
    <cellStyle name="SAPBEXresDataEmph 3 4 3 4 2" xfId="43120"/>
    <cellStyle name="SAPBEXresDataEmph 3 4 3 5" xfId="43121"/>
    <cellStyle name="SAPBEXresDataEmph 3 4 4" xfId="43122"/>
    <cellStyle name="SAPBEXresDataEmph 3 4 4 2" xfId="43123"/>
    <cellStyle name="SAPBEXresDataEmph 3 4 4 2 2" xfId="43124"/>
    <cellStyle name="SAPBEXresDataEmph 3 4 4 2 2 2" xfId="43125"/>
    <cellStyle name="SAPBEXresDataEmph 3 4 4 2 3" xfId="43126"/>
    <cellStyle name="SAPBEXresDataEmph 3 4 4 2 3 2" xfId="43127"/>
    <cellStyle name="SAPBEXresDataEmph 3 4 4 2 4" xfId="43128"/>
    <cellStyle name="SAPBEXresDataEmph 3 4 4 3" xfId="43129"/>
    <cellStyle name="SAPBEXresDataEmph 3 4 4 3 2" xfId="43130"/>
    <cellStyle name="SAPBEXresDataEmph 3 4 4 4" xfId="43131"/>
    <cellStyle name="SAPBEXresDataEmph 3 4 4 4 2" xfId="43132"/>
    <cellStyle name="SAPBEXresDataEmph 3 4 4 5" xfId="43133"/>
    <cellStyle name="SAPBEXresDataEmph 3 4 5" xfId="43134"/>
    <cellStyle name="SAPBEXresDataEmph 3 4 5 2" xfId="43135"/>
    <cellStyle name="SAPBEXresDataEmph 3 4 5 2 2" xfId="43136"/>
    <cellStyle name="SAPBEXresDataEmph 3 4 5 2 2 2" xfId="43137"/>
    <cellStyle name="SAPBEXresDataEmph 3 4 5 2 3" xfId="43138"/>
    <cellStyle name="SAPBEXresDataEmph 3 4 5 2 3 2" xfId="43139"/>
    <cellStyle name="SAPBEXresDataEmph 3 4 5 2 4" xfId="43140"/>
    <cellStyle name="SAPBEXresDataEmph 3 4 5 3" xfId="43141"/>
    <cellStyle name="SAPBEXresDataEmph 3 4 5 3 2" xfId="43142"/>
    <cellStyle name="SAPBEXresDataEmph 3 4 5 4" xfId="43143"/>
    <cellStyle name="SAPBEXresDataEmph 3 4 5 4 2" xfId="43144"/>
    <cellStyle name="SAPBEXresDataEmph 3 4 5 5" xfId="43145"/>
    <cellStyle name="SAPBEXresDataEmph 3 4 6" xfId="43146"/>
    <cellStyle name="SAPBEXresDataEmph 3 4 6 2" xfId="43147"/>
    <cellStyle name="SAPBEXresDataEmph 3 4 6 2 2" xfId="43148"/>
    <cellStyle name="SAPBEXresDataEmph 3 4 6 2 2 2" xfId="43149"/>
    <cellStyle name="SAPBEXresDataEmph 3 4 6 2 3" xfId="43150"/>
    <cellStyle name="SAPBEXresDataEmph 3 4 6 2 3 2" xfId="43151"/>
    <cellStyle name="SAPBEXresDataEmph 3 4 6 2 4" xfId="43152"/>
    <cellStyle name="SAPBEXresDataEmph 3 4 6 3" xfId="43153"/>
    <cellStyle name="SAPBEXresDataEmph 3 4 6 3 2" xfId="43154"/>
    <cellStyle name="SAPBEXresDataEmph 3 4 6 4" xfId="43155"/>
    <cellStyle name="SAPBEXresDataEmph 3 4 6 4 2" xfId="43156"/>
    <cellStyle name="SAPBEXresDataEmph 3 4 6 5" xfId="43157"/>
    <cellStyle name="SAPBEXresDataEmph 3 4 7" xfId="43158"/>
    <cellStyle name="SAPBEXresDataEmph 3 4 7 2" xfId="43159"/>
    <cellStyle name="SAPBEXresDataEmph 3 4 7 2 2" xfId="43160"/>
    <cellStyle name="SAPBEXresDataEmph 3 4 7 3" xfId="43161"/>
    <cellStyle name="SAPBEXresDataEmph 3 4 7 3 2" xfId="43162"/>
    <cellStyle name="SAPBEXresDataEmph 3 4 7 4" xfId="43163"/>
    <cellStyle name="SAPBEXresDataEmph 3 4 8" xfId="43164"/>
    <cellStyle name="SAPBEXresDataEmph 3 4 8 2" xfId="43165"/>
    <cellStyle name="SAPBEXresDataEmph 3 4 9" xfId="43166"/>
    <cellStyle name="SAPBEXresDataEmph 3 4 9 2" xfId="43167"/>
    <cellStyle name="SAPBEXresDataEmph 3 5" xfId="43168"/>
    <cellStyle name="SAPBEXresDataEmph 3 5 2" xfId="43169"/>
    <cellStyle name="SAPBEXresDataEmph 3 5 2 2" xfId="43170"/>
    <cellStyle name="SAPBEXresDataEmph 3 5 2 2 2" xfId="43171"/>
    <cellStyle name="SAPBEXresDataEmph 3 5 2 3" xfId="43172"/>
    <cellStyle name="SAPBEXresDataEmph 3 5 2 3 2" xfId="43173"/>
    <cellStyle name="SAPBEXresDataEmph 3 5 2 4" xfId="43174"/>
    <cellStyle name="SAPBEXresDataEmph 3 5 3" xfId="43175"/>
    <cellStyle name="SAPBEXresDataEmph 3 5 3 2" xfId="43176"/>
    <cellStyle name="SAPBEXresDataEmph 3 5 4" xfId="43177"/>
    <cellStyle name="SAPBEXresDataEmph 3 5 4 2" xfId="43178"/>
    <cellStyle name="SAPBEXresDataEmph 3 5 5" xfId="43179"/>
    <cellStyle name="SAPBEXresDataEmph 3 6" xfId="43180"/>
    <cellStyle name="SAPBEXresDataEmph 3 6 2" xfId="43181"/>
    <cellStyle name="SAPBEXresDataEmph 3 6 2 2" xfId="43182"/>
    <cellStyle name="SAPBEXresDataEmph 3 6 2 2 2" xfId="43183"/>
    <cellStyle name="SAPBEXresDataEmph 3 6 2 3" xfId="43184"/>
    <cellStyle name="SAPBEXresDataEmph 3 6 2 3 2" xfId="43185"/>
    <cellStyle name="SAPBEXresDataEmph 3 6 2 4" xfId="43186"/>
    <cellStyle name="SAPBEXresDataEmph 3 6 3" xfId="43187"/>
    <cellStyle name="SAPBEXresDataEmph 3 6 3 2" xfId="43188"/>
    <cellStyle name="SAPBEXresDataEmph 3 6 4" xfId="43189"/>
    <cellStyle name="SAPBEXresDataEmph 3 6 4 2" xfId="43190"/>
    <cellStyle name="SAPBEXresDataEmph 3 6 5" xfId="43191"/>
    <cellStyle name="SAPBEXresDataEmph 3 7" xfId="43192"/>
    <cellStyle name="SAPBEXresDataEmph 3 7 2" xfId="43193"/>
    <cellStyle name="SAPBEXresDataEmph 3 7 2 2" xfId="43194"/>
    <cellStyle name="SAPBEXresDataEmph 3 7 2 2 2" xfId="43195"/>
    <cellStyle name="SAPBEXresDataEmph 3 7 2 3" xfId="43196"/>
    <cellStyle name="SAPBEXresDataEmph 3 7 2 3 2" xfId="43197"/>
    <cellStyle name="SAPBEXresDataEmph 3 7 2 4" xfId="43198"/>
    <cellStyle name="SAPBEXresDataEmph 3 7 3" xfId="43199"/>
    <cellStyle name="SAPBEXresDataEmph 3 7 3 2" xfId="43200"/>
    <cellStyle name="SAPBEXresDataEmph 3 7 4" xfId="43201"/>
    <cellStyle name="SAPBEXresDataEmph 3 7 4 2" xfId="43202"/>
    <cellStyle name="SAPBEXresDataEmph 3 7 5" xfId="43203"/>
    <cellStyle name="SAPBEXresDataEmph 3 8" xfId="43204"/>
    <cellStyle name="SAPBEXresDataEmph 3 8 2" xfId="43205"/>
    <cellStyle name="SAPBEXresDataEmph 3 8 2 2" xfId="43206"/>
    <cellStyle name="SAPBEXresDataEmph 3 8 2 2 2" xfId="43207"/>
    <cellStyle name="SAPBEXresDataEmph 3 8 2 3" xfId="43208"/>
    <cellStyle name="SAPBEXresDataEmph 3 8 2 3 2" xfId="43209"/>
    <cellStyle name="SAPBEXresDataEmph 3 8 2 4" xfId="43210"/>
    <cellStyle name="SAPBEXresDataEmph 3 8 3" xfId="43211"/>
    <cellStyle name="SAPBEXresDataEmph 3 8 3 2" xfId="43212"/>
    <cellStyle name="SAPBEXresDataEmph 3 8 4" xfId="43213"/>
    <cellStyle name="SAPBEXresDataEmph 3 8 4 2" xfId="43214"/>
    <cellStyle name="SAPBEXresDataEmph 3 8 5" xfId="43215"/>
    <cellStyle name="SAPBEXresDataEmph 3 9" xfId="43216"/>
    <cellStyle name="SAPBEXresDataEmph 3 9 2" xfId="43217"/>
    <cellStyle name="SAPBEXresDataEmph 3 9 2 2" xfId="43218"/>
    <cellStyle name="SAPBEXresDataEmph 3 9 2 2 2" xfId="43219"/>
    <cellStyle name="SAPBEXresDataEmph 3 9 2 3" xfId="43220"/>
    <cellStyle name="SAPBEXresDataEmph 3 9 2 3 2" xfId="43221"/>
    <cellStyle name="SAPBEXresDataEmph 3 9 2 4" xfId="43222"/>
    <cellStyle name="SAPBEXresDataEmph 3 9 3" xfId="43223"/>
    <cellStyle name="SAPBEXresDataEmph 3 9 3 2" xfId="43224"/>
    <cellStyle name="SAPBEXresDataEmph 3 9 4" xfId="43225"/>
    <cellStyle name="SAPBEXresDataEmph 3 9 4 2" xfId="43226"/>
    <cellStyle name="SAPBEXresDataEmph 3 9 5" xfId="43227"/>
    <cellStyle name="SAPBEXresDataEmph 4" xfId="43228"/>
    <cellStyle name="SAPBEXresDataEmph 4 10" xfId="43229"/>
    <cellStyle name="SAPBEXresDataEmph 4 2" xfId="43230"/>
    <cellStyle name="SAPBEXresDataEmph 4 2 2" xfId="43231"/>
    <cellStyle name="SAPBEXresDataEmph 4 2 2 2" xfId="43232"/>
    <cellStyle name="SAPBEXresDataEmph 4 2 2 2 2" xfId="43233"/>
    <cellStyle name="SAPBEXresDataEmph 4 2 2 3" xfId="43234"/>
    <cellStyle name="SAPBEXresDataEmph 4 2 2 3 2" xfId="43235"/>
    <cellStyle name="SAPBEXresDataEmph 4 2 2 4" xfId="43236"/>
    <cellStyle name="SAPBEXresDataEmph 4 2 3" xfId="43237"/>
    <cellStyle name="SAPBEXresDataEmph 4 2 3 2" xfId="43238"/>
    <cellStyle name="SAPBEXresDataEmph 4 2 4" xfId="43239"/>
    <cellStyle name="SAPBEXresDataEmph 4 2 4 2" xfId="43240"/>
    <cellStyle name="SAPBEXresDataEmph 4 2 5" xfId="43241"/>
    <cellStyle name="SAPBEXresDataEmph 4 3" xfId="43242"/>
    <cellStyle name="SAPBEXresDataEmph 4 3 2" xfId="43243"/>
    <cellStyle name="SAPBEXresDataEmph 4 3 2 2" xfId="43244"/>
    <cellStyle name="SAPBEXresDataEmph 4 3 2 2 2" xfId="43245"/>
    <cellStyle name="SAPBEXresDataEmph 4 3 2 3" xfId="43246"/>
    <cellStyle name="SAPBEXresDataEmph 4 3 2 3 2" xfId="43247"/>
    <cellStyle name="SAPBEXresDataEmph 4 3 2 4" xfId="43248"/>
    <cellStyle name="SAPBEXresDataEmph 4 3 3" xfId="43249"/>
    <cellStyle name="SAPBEXresDataEmph 4 3 3 2" xfId="43250"/>
    <cellStyle name="SAPBEXresDataEmph 4 3 4" xfId="43251"/>
    <cellStyle name="SAPBEXresDataEmph 4 3 4 2" xfId="43252"/>
    <cellStyle name="SAPBEXresDataEmph 4 3 5" xfId="43253"/>
    <cellStyle name="SAPBEXresDataEmph 4 4" xfId="43254"/>
    <cellStyle name="SAPBEXresDataEmph 4 4 2" xfId="43255"/>
    <cellStyle name="SAPBEXresDataEmph 4 4 2 2" xfId="43256"/>
    <cellStyle name="SAPBEXresDataEmph 4 4 2 2 2" xfId="43257"/>
    <cellStyle name="SAPBEXresDataEmph 4 4 2 3" xfId="43258"/>
    <cellStyle name="SAPBEXresDataEmph 4 4 2 3 2" xfId="43259"/>
    <cellStyle name="SAPBEXresDataEmph 4 4 2 4" xfId="43260"/>
    <cellStyle name="SAPBEXresDataEmph 4 4 3" xfId="43261"/>
    <cellStyle name="SAPBEXresDataEmph 4 4 3 2" xfId="43262"/>
    <cellStyle name="SAPBEXresDataEmph 4 4 4" xfId="43263"/>
    <cellStyle name="SAPBEXresDataEmph 4 4 4 2" xfId="43264"/>
    <cellStyle name="SAPBEXresDataEmph 4 4 5" xfId="43265"/>
    <cellStyle name="SAPBEXresDataEmph 4 5" xfId="43266"/>
    <cellStyle name="SAPBEXresDataEmph 4 5 2" xfId="43267"/>
    <cellStyle name="SAPBEXresDataEmph 4 5 2 2" xfId="43268"/>
    <cellStyle name="SAPBEXresDataEmph 4 5 2 2 2" xfId="43269"/>
    <cellStyle name="SAPBEXresDataEmph 4 5 2 3" xfId="43270"/>
    <cellStyle name="SAPBEXresDataEmph 4 5 2 3 2" xfId="43271"/>
    <cellStyle name="SAPBEXresDataEmph 4 5 2 4" xfId="43272"/>
    <cellStyle name="SAPBEXresDataEmph 4 5 3" xfId="43273"/>
    <cellStyle name="SAPBEXresDataEmph 4 5 3 2" xfId="43274"/>
    <cellStyle name="SAPBEXresDataEmph 4 5 4" xfId="43275"/>
    <cellStyle name="SAPBEXresDataEmph 4 5 4 2" xfId="43276"/>
    <cellStyle name="SAPBEXresDataEmph 4 5 5" xfId="43277"/>
    <cellStyle name="SAPBEXresDataEmph 4 6" xfId="43278"/>
    <cellStyle name="SAPBEXresDataEmph 4 6 2" xfId="43279"/>
    <cellStyle name="SAPBEXresDataEmph 4 6 2 2" xfId="43280"/>
    <cellStyle name="SAPBEXresDataEmph 4 6 2 2 2" xfId="43281"/>
    <cellStyle name="SAPBEXresDataEmph 4 6 2 3" xfId="43282"/>
    <cellStyle name="SAPBEXresDataEmph 4 6 2 3 2" xfId="43283"/>
    <cellStyle name="SAPBEXresDataEmph 4 6 2 4" xfId="43284"/>
    <cellStyle name="SAPBEXresDataEmph 4 6 3" xfId="43285"/>
    <cellStyle name="SAPBEXresDataEmph 4 6 3 2" xfId="43286"/>
    <cellStyle name="SAPBEXresDataEmph 4 6 4" xfId="43287"/>
    <cellStyle name="SAPBEXresDataEmph 4 6 4 2" xfId="43288"/>
    <cellStyle name="SAPBEXresDataEmph 4 6 5" xfId="43289"/>
    <cellStyle name="SAPBEXresDataEmph 4 7" xfId="43290"/>
    <cellStyle name="SAPBEXresDataEmph 4 7 2" xfId="43291"/>
    <cellStyle name="SAPBEXresDataEmph 4 7 2 2" xfId="43292"/>
    <cellStyle name="SAPBEXresDataEmph 4 7 3" xfId="43293"/>
    <cellStyle name="SAPBEXresDataEmph 4 7 3 2" xfId="43294"/>
    <cellStyle name="SAPBEXresDataEmph 4 7 4" xfId="43295"/>
    <cellStyle name="SAPBEXresDataEmph 4 8" xfId="43296"/>
    <cellStyle name="SAPBEXresDataEmph 4 8 2" xfId="43297"/>
    <cellStyle name="SAPBEXresDataEmph 4 9" xfId="43298"/>
    <cellStyle name="SAPBEXresDataEmph 4 9 2" xfId="43299"/>
    <cellStyle name="SAPBEXresDataEmph 5" xfId="43300"/>
    <cellStyle name="SAPBEXresDataEmph 5 10" xfId="43301"/>
    <cellStyle name="SAPBEXresDataEmph 5 2" xfId="43302"/>
    <cellStyle name="SAPBEXresDataEmph 5 2 2" xfId="43303"/>
    <cellStyle name="SAPBEXresDataEmph 5 2 2 2" xfId="43304"/>
    <cellStyle name="SAPBEXresDataEmph 5 2 2 2 2" xfId="43305"/>
    <cellStyle name="SAPBEXresDataEmph 5 2 2 3" xfId="43306"/>
    <cellStyle name="SAPBEXresDataEmph 5 2 2 3 2" xfId="43307"/>
    <cellStyle name="SAPBEXresDataEmph 5 2 2 4" xfId="43308"/>
    <cellStyle name="SAPBEXresDataEmph 5 2 3" xfId="43309"/>
    <cellStyle name="SAPBEXresDataEmph 5 2 3 2" xfId="43310"/>
    <cellStyle name="SAPBEXresDataEmph 5 2 4" xfId="43311"/>
    <cellStyle name="SAPBEXresDataEmph 5 2 4 2" xfId="43312"/>
    <cellStyle name="SAPBEXresDataEmph 5 2 5" xfId="43313"/>
    <cellStyle name="SAPBEXresDataEmph 5 3" xfId="43314"/>
    <cellStyle name="SAPBEXresDataEmph 5 3 2" xfId="43315"/>
    <cellStyle name="SAPBEXresDataEmph 5 3 2 2" xfId="43316"/>
    <cellStyle name="SAPBEXresDataEmph 5 3 2 2 2" xfId="43317"/>
    <cellStyle name="SAPBEXresDataEmph 5 3 2 3" xfId="43318"/>
    <cellStyle name="SAPBEXresDataEmph 5 3 2 3 2" xfId="43319"/>
    <cellStyle name="SAPBEXresDataEmph 5 3 2 4" xfId="43320"/>
    <cellStyle name="SAPBEXresDataEmph 5 3 3" xfId="43321"/>
    <cellStyle name="SAPBEXresDataEmph 5 3 3 2" xfId="43322"/>
    <cellStyle name="SAPBEXresDataEmph 5 3 4" xfId="43323"/>
    <cellStyle name="SAPBEXresDataEmph 5 3 4 2" xfId="43324"/>
    <cellStyle name="SAPBEXresDataEmph 5 3 5" xfId="43325"/>
    <cellStyle name="SAPBEXresDataEmph 5 4" xfId="43326"/>
    <cellStyle name="SAPBEXresDataEmph 5 4 2" xfId="43327"/>
    <cellStyle name="SAPBEXresDataEmph 5 4 2 2" xfId="43328"/>
    <cellStyle name="SAPBEXresDataEmph 5 4 2 2 2" xfId="43329"/>
    <cellStyle name="SAPBEXresDataEmph 5 4 2 3" xfId="43330"/>
    <cellStyle name="SAPBEXresDataEmph 5 4 2 3 2" xfId="43331"/>
    <cellStyle name="SAPBEXresDataEmph 5 4 2 4" xfId="43332"/>
    <cellStyle name="SAPBEXresDataEmph 5 4 3" xfId="43333"/>
    <cellStyle name="SAPBEXresDataEmph 5 4 3 2" xfId="43334"/>
    <cellStyle name="SAPBEXresDataEmph 5 4 4" xfId="43335"/>
    <cellStyle name="SAPBEXresDataEmph 5 4 4 2" xfId="43336"/>
    <cellStyle name="SAPBEXresDataEmph 5 4 5" xfId="43337"/>
    <cellStyle name="SAPBEXresDataEmph 5 5" xfId="43338"/>
    <cellStyle name="SAPBEXresDataEmph 5 5 2" xfId="43339"/>
    <cellStyle name="SAPBEXresDataEmph 5 5 2 2" xfId="43340"/>
    <cellStyle name="SAPBEXresDataEmph 5 5 2 2 2" xfId="43341"/>
    <cellStyle name="SAPBEXresDataEmph 5 5 2 3" xfId="43342"/>
    <cellStyle name="SAPBEXresDataEmph 5 5 2 3 2" xfId="43343"/>
    <cellStyle name="SAPBEXresDataEmph 5 5 2 4" xfId="43344"/>
    <cellStyle name="SAPBEXresDataEmph 5 5 3" xfId="43345"/>
    <cellStyle name="SAPBEXresDataEmph 5 5 3 2" xfId="43346"/>
    <cellStyle name="SAPBEXresDataEmph 5 5 4" xfId="43347"/>
    <cellStyle name="SAPBEXresDataEmph 5 5 4 2" xfId="43348"/>
    <cellStyle name="SAPBEXresDataEmph 5 5 5" xfId="43349"/>
    <cellStyle name="SAPBEXresDataEmph 5 6" xfId="43350"/>
    <cellStyle name="SAPBEXresDataEmph 5 6 2" xfId="43351"/>
    <cellStyle name="SAPBEXresDataEmph 5 6 2 2" xfId="43352"/>
    <cellStyle name="SAPBEXresDataEmph 5 6 2 2 2" xfId="43353"/>
    <cellStyle name="SAPBEXresDataEmph 5 6 2 3" xfId="43354"/>
    <cellStyle name="SAPBEXresDataEmph 5 6 2 3 2" xfId="43355"/>
    <cellStyle name="SAPBEXresDataEmph 5 6 2 4" xfId="43356"/>
    <cellStyle name="SAPBEXresDataEmph 5 6 3" xfId="43357"/>
    <cellStyle name="SAPBEXresDataEmph 5 6 3 2" xfId="43358"/>
    <cellStyle name="SAPBEXresDataEmph 5 6 4" xfId="43359"/>
    <cellStyle name="SAPBEXresDataEmph 5 6 4 2" xfId="43360"/>
    <cellStyle name="SAPBEXresDataEmph 5 6 5" xfId="43361"/>
    <cellStyle name="SAPBEXresDataEmph 5 7" xfId="43362"/>
    <cellStyle name="SAPBEXresDataEmph 5 7 2" xfId="43363"/>
    <cellStyle name="SAPBEXresDataEmph 5 7 2 2" xfId="43364"/>
    <cellStyle name="SAPBEXresDataEmph 5 7 3" xfId="43365"/>
    <cellStyle name="SAPBEXresDataEmph 5 7 3 2" xfId="43366"/>
    <cellStyle name="SAPBEXresDataEmph 5 7 4" xfId="43367"/>
    <cellStyle name="SAPBEXresDataEmph 5 8" xfId="43368"/>
    <cellStyle name="SAPBEXresDataEmph 5 8 2" xfId="43369"/>
    <cellStyle name="SAPBEXresDataEmph 5 9" xfId="43370"/>
    <cellStyle name="SAPBEXresDataEmph 5 9 2" xfId="43371"/>
    <cellStyle name="SAPBEXresDataEmph 6" xfId="43372"/>
    <cellStyle name="SAPBEXresDataEmph 6 10" xfId="43373"/>
    <cellStyle name="SAPBEXresDataEmph 6 2" xfId="43374"/>
    <cellStyle name="SAPBEXresDataEmph 6 2 2" xfId="43375"/>
    <cellStyle name="SAPBEXresDataEmph 6 2 2 2" xfId="43376"/>
    <cellStyle name="SAPBEXresDataEmph 6 2 2 2 2" xfId="43377"/>
    <cellStyle name="SAPBEXresDataEmph 6 2 2 3" xfId="43378"/>
    <cellStyle name="SAPBEXresDataEmph 6 2 2 3 2" xfId="43379"/>
    <cellStyle name="SAPBEXresDataEmph 6 2 2 4" xfId="43380"/>
    <cellStyle name="SAPBEXresDataEmph 6 2 3" xfId="43381"/>
    <cellStyle name="SAPBEXresDataEmph 6 2 3 2" xfId="43382"/>
    <cellStyle name="SAPBEXresDataEmph 6 2 4" xfId="43383"/>
    <cellStyle name="SAPBEXresDataEmph 6 2 4 2" xfId="43384"/>
    <cellStyle name="SAPBEXresDataEmph 6 2 5" xfId="43385"/>
    <cellStyle name="SAPBEXresDataEmph 6 3" xfId="43386"/>
    <cellStyle name="SAPBEXresDataEmph 6 3 2" xfId="43387"/>
    <cellStyle name="SAPBEXresDataEmph 6 3 2 2" xfId="43388"/>
    <cellStyle name="SAPBEXresDataEmph 6 3 2 2 2" xfId="43389"/>
    <cellStyle name="SAPBEXresDataEmph 6 3 2 3" xfId="43390"/>
    <cellStyle name="SAPBEXresDataEmph 6 3 2 3 2" xfId="43391"/>
    <cellStyle name="SAPBEXresDataEmph 6 3 2 4" xfId="43392"/>
    <cellStyle name="SAPBEXresDataEmph 6 3 3" xfId="43393"/>
    <cellStyle name="SAPBEXresDataEmph 6 3 3 2" xfId="43394"/>
    <cellStyle name="SAPBEXresDataEmph 6 3 4" xfId="43395"/>
    <cellStyle name="SAPBEXresDataEmph 6 3 4 2" xfId="43396"/>
    <cellStyle name="SAPBEXresDataEmph 6 3 5" xfId="43397"/>
    <cellStyle name="SAPBEXresDataEmph 6 4" xfId="43398"/>
    <cellStyle name="SAPBEXresDataEmph 6 4 2" xfId="43399"/>
    <cellStyle name="SAPBEXresDataEmph 6 4 2 2" xfId="43400"/>
    <cellStyle name="SAPBEXresDataEmph 6 4 2 2 2" xfId="43401"/>
    <cellStyle name="SAPBEXresDataEmph 6 4 2 3" xfId="43402"/>
    <cellStyle name="SAPBEXresDataEmph 6 4 2 3 2" xfId="43403"/>
    <cellStyle name="SAPBEXresDataEmph 6 4 2 4" xfId="43404"/>
    <cellStyle name="SAPBEXresDataEmph 6 4 3" xfId="43405"/>
    <cellStyle name="SAPBEXresDataEmph 6 4 3 2" xfId="43406"/>
    <cellStyle name="SAPBEXresDataEmph 6 4 4" xfId="43407"/>
    <cellStyle name="SAPBEXresDataEmph 6 4 4 2" xfId="43408"/>
    <cellStyle name="SAPBEXresDataEmph 6 4 5" xfId="43409"/>
    <cellStyle name="SAPBEXresDataEmph 6 5" xfId="43410"/>
    <cellStyle name="SAPBEXresDataEmph 6 5 2" xfId="43411"/>
    <cellStyle name="SAPBEXresDataEmph 6 5 2 2" xfId="43412"/>
    <cellStyle name="SAPBEXresDataEmph 6 5 2 2 2" xfId="43413"/>
    <cellStyle name="SAPBEXresDataEmph 6 5 2 3" xfId="43414"/>
    <cellStyle name="SAPBEXresDataEmph 6 5 2 3 2" xfId="43415"/>
    <cellStyle name="SAPBEXresDataEmph 6 5 2 4" xfId="43416"/>
    <cellStyle name="SAPBEXresDataEmph 6 5 3" xfId="43417"/>
    <cellStyle name="SAPBEXresDataEmph 6 5 3 2" xfId="43418"/>
    <cellStyle name="SAPBEXresDataEmph 6 5 4" xfId="43419"/>
    <cellStyle name="SAPBEXresDataEmph 6 5 4 2" xfId="43420"/>
    <cellStyle name="SAPBEXresDataEmph 6 5 5" xfId="43421"/>
    <cellStyle name="SAPBEXresDataEmph 6 6" xfId="43422"/>
    <cellStyle name="SAPBEXresDataEmph 6 6 2" xfId="43423"/>
    <cellStyle name="SAPBEXresDataEmph 6 6 2 2" xfId="43424"/>
    <cellStyle name="SAPBEXresDataEmph 6 6 2 2 2" xfId="43425"/>
    <cellStyle name="SAPBEXresDataEmph 6 6 2 3" xfId="43426"/>
    <cellStyle name="SAPBEXresDataEmph 6 6 2 3 2" xfId="43427"/>
    <cellStyle name="SAPBEXresDataEmph 6 6 2 4" xfId="43428"/>
    <cellStyle name="SAPBEXresDataEmph 6 6 3" xfId="43429"/>
    <cellStyle name="SAPBEXresDataEmph 6 6 3 2" xfId="43430"/>
    <cellStyle name="SAPBEXresDataEmph 6 6 4" xfId="43431"/>
    <cellStyle name="SAPBEXresDataEmph 6 6 4 2" xfId="43432"/>
    <cellStyle name="SAPBEXresDataEmph 6 6 5" xfId="43433"/>
    <cellStyle name="SAPBEXresDataEmph 6 7" xfId="43434"/>
    <cellStyle name="SAPBEXresDataEmph 6 7 2" xfId="43435"/>
    <cellStyle name="SAPBEXresDataEmph 6 7 2 2" xfId="43436"/>
    <cellStyle name="SAPBEXresDataEmph 6 7 3" xfId="43437"/>
    <cellStyle name="SAPBEXresDataEmph 6 7 3 2" xfId="43438"/>
    <cellStyle name="SAPBEXresDataEmph 6 7 4" xfId="43439"/>
    <cellStyle name="SAPBEXresDataEmph 6 8" xfId="43440"/>
    <cellStyle name="SAPBEXresDataEmph 6 8 2" xfId="43441"/>
    <cellStyle name="SAPBEXresDataEmph 6 9" xfId="43442"/>
    <cellStyle name="SAPBEXresDataEmph 6 9 2" xfId="43443"/>
    <cellStyle name="SAPBEXresDataEmph 7" xfId="43444"/>
    <cellStyle name="SAPBEXresDataEmph 7 2" xfId="43445"/>
    <cellStyle name="SAPBEXresDataEmph 7 2 2" xfId="43446"/>
    <cellStyle name="SAPBEXresDataEmph 7 2 2 2" xfId="43447"/>
    <cellStyle name="SAPBEXresDataEmph 7 2 3" xfId="43448"/>
    <cellStyle name="SAPBEXresDataEmph 7 2 3 2" xfId="43449"/>
    <cellStyle name="SAPBEXresDataEmph 7 2 4" xfId="43450"/>
    <cellStyle name="SAPBEXresDataEmph 7 3" xfId="43451"/>
    <cellStyle name="SAPBEXresDataEmph 7 3 2" xfId="43452"/>
    <cellStyle name="SAPBEXresDataEmph 7 4" xfId="43453"/>
    <cellStyle name="SAPBEXresDataEmph 7 4 2" xfId="43454"/>
    <cellStyle name="SAPBEXresDataEmph 7 5" xfId="43455"/>
    <cellStyle name="SAPBEXresDataEmph 8" xfId="43456"/>
    <cellStyle name="SAPBEXresDataEmph 8 2" xfId="43457"/>
    <cellStyle name="SAPBEXresDataEmph 8 2 2" xfId="43458"/>
    <cellStyle name="SAPBEXresDataEmph 8 2 2 2" xfId="43459"/>
    <cellStyle name="SAPBEXresDataEmph 8 2 3" xfId="43460"/>
    <cellStyle name="SAPBEXresDataEmph 8 2 3 2" xfId="43461"/>
    <cellStyle name="SAPBEXresDataEmph 8 2 4" xfId="43462"/>
    <cellStyle name="SAPBEXresDataEmph 8 3" xfId="43463"/>
    <cellStyle name="SAPBEXresDataEmph 8 3 2" xfId="43464"/>
    <cellStyle name="SAPBEXresDataEmph 8 4" xfId="43465"/>
    <cellStyle name="SAPBEXresDataEmph 8 4 2" xfId="43466"/>
    <cellStyle name="SAPBEXresDataEmph 8 5" xfId="43467"/>
    <cellStyle name="SAPBEXresDataEmph 9" xfId="43468"/>
    <cellStyle name="SAPBEXresDataEmph 9 2" xfId="43469"/>
    <cellStyle name="SAPBEXresDataEmph 9 2 2" xfId="43470"/>
    <cellStyle name="SAPBEXresDataEmph 9 2 2 2" xfId="43471"/>
    <cellStyle name="SAPBEXresDataEmph 9 2 3" xfId="43472"/>
    <cellStyle name="SAPBEXresDataEmph 9 2 3 2" xfId="43473"/>
    <cellStyle name="SAPBEXresDataEmph 9 2 4" xfId="43474"/>
    <cellStyle name="SAPBEXresDataEmph 9 3" xfId="43475"/>
    <cellStyle name="SAPBEXresDataEmph 9 3 2" xfId="43476"/>
    <cellStyle name="SAPBEXresDataEmph 9 4" xfId="43477"/>
    <cellStyle name="SAPBEXresDataEmph 9 4 2" xfId="43478"/>
    <cellStyle name="SAPBEXresDataEmph 9 5" xfId="43479"/>
    <cellStyle name="SAPBEXresItem" xfId="915"/>
    <cellStyle name="SAPBEXresItem 10" xfId="43480"/>
    <cellStyle name="SAPBEXresItem 10 2" xfId="43481"/>
    <cellStyle name="SAPBEXresItem 10 2 2" xfId="43482"/>
    <cellStyle name="SAPBEXresItem 10 2 2 2" xfId="43483"/>
    <cellStyle name="SAPBEXresItem 10 2 3" xfId="43484"/>
    <cellStyle name="SAPBEXresItem 10 2 3 2" xfId="43485"/>
    <cellStyle name="SAPBEXresItem 10 2 4" xfId="43486"/>
    <cellStyle name="SAPBEXresItem 10 3" xfId="43487"/>
    <cellStyle name="SAPBEXresItem 10 3 2" xfId="43488"/>
    <cellStyle name="SAPBEXresItem 10 4" xfId="43489"/>
    <cellStyle name="SAPBEXresItem 10 4 2" xfId="43490"/>
    <cellStyle name="SAPBEXresItem 10 5" xfId="43491"/>
    <cellStyle name="SAPBEXresItem 11" xfId="43492"/>
    <cellStyle name="SAPBEXresItem 11 2" xfId="43493"/>
    <cellStyle name="SAPBEXresItem 11 2 2" xfId="43494"/>
    <cellStyle name="SAPBEXresItem 11 3" xfId="43495"/>
    <cellStyle name="SAPBEXresItem 11 3 2" xfId="43496"/>
    <cellStyle name="SAPBEXresItem 11 4" xfId="43497"/>
    <cellStyle name="SAPBEXresItem 12" xfId="43498"/>
    <cellStyle name="SAPBEXresItem 12 2" xfId="43499"/>
    <cellStyle name="SAPBEXresItem 12 2 2" xfId="43500"/>
    <cellStyle name="SAPBEXresItem 12 3" xfId="43501"/>
    <cellStyle name="SAPBEXresItem 12 3 2" xfId="43502"/>
    <cellStyle name="SAPBEXresItem 12 4" xfId="43503"/>
    <cellStyle name="SAPBEXresItem 13" xfId="43504"/>
    <cellStyle name="SAPBEXresItem 13 2" xfId="43505"/>
    <cellStyle name="SAPBEXresItem 13 2 2" xfId="43506"/>
    <cellStyle name="SAPBEXresItem 13 3" xfId="43507"/>
    <cellStyle name="SAPBEXresItem 13 3 2" xfId="43508"/>
    <cellStyle name="SAPBEXresItem 13 4" xfId="43509"/>
    <cellStyle name="SAPBEXresItem 14" xfId="43510"/>
    <cellStyle name="SAPBEXresItem 14 2" xfId="43511"/>
    <cellStyle name="SAPBEXresItem 14 2 2" xfId="43512"/>
    <cellStyle name="SAPBEXresItem 14 3" xfId="43513"/>
    <cellStyle name="SAPBEXresItem 14 3 2" xfId="43514"/>
    <cellStyle name="SAPBEXresItem 14 4" xfId="43515"/>
    <cellStyle name="SAPBEXresItem 15" xfId="43516"/>
    <cellStyle name="SAPBEXresItem 15 2" xfId="43517"/>
    <cellStyle name="SAPBEXresItem 15 2 2" xfId="43518"/>
    <cellStyle name="SAPBEXresItem 15 3" xfId="43519"/>
    <cellStyle name="SAPBEXresItem 15 3 2" xfId="43520"/>
    <cellStyle name="SAPBEXresItem 15 4" xfId="43521"/>
    <cellStyle name="SAPBEXresItem 16" xfId="43522"/>
    <cellStyle name="SAPBEXresItem 16 2" xfId="43523"/>
    <cellStyle name="SAPBEXresItem 16 2 2" xfId="43524"/>
    <cellStyle name="SAPBEXresItem 16 3" xfId="43525"/>
    <cellStyle name="SAPBEXresItem 17" xfId="43526"/>
    <cellStyle name="SAPBEXresItem 17 2" xfId="43527"/>
    <cellStyle name="SAPBEXresItem 17 2 2" xfId="43528"/>
    <cellStyle name="SAPBEXresItem 17 3" xfId="43529"/>
    <cellStyle name="SAPBEXresItem 18" xfId="43530"/>
    <cellStyle name="SAPBEXresItem 18 2" xfId="43531"/>
    <cellStyle name="SAPBEXresItem 18 2 2" xfId="43532"/>
    <cellStyle name="SAPBEXresItem 18 3" xfId="43533"/>
    <cellStyle name="SAPBEXresItem 19" xfId="43534"/>
    <cellStyle name="SAPBEXresItem 19 2" xfId="43535"/>
    <cellStyle name="SAPBEXresItem 2" xfId="43536"/>
    <cellStyle name="SAPBEXresItem 2 10" xfId="43537"/>
    <cellStyle name="SAPBEXresItem 2 10 2" xfId="43538"/>
    <cellStyle name="SAPBEXresItem 2 10 2 2" xfId="43539"/>
    <cellStyle name="SAPBEXresItem 2 10 3" xfId="43540"/>
    <cellStyle name="SAPBEXresItem 2 10 3 2" xfId="43541"/>
    <cellStyle name="SAPBEXresItem 2 10 4" xfId="43542"/>
    <cellStyle name="SAPBEXresItem 2 11" xfId="43543"/>
    <cellStyle name="SAPBEXresItem 2 11 2" xfId="43544"/>
    <cellStyle name="SAPBEXresItem 2 11 2 2" xfId="43545"/>
    <cellStyle name="SAPBEXresItem 2 11 3" xfId="43546"/>
    <cellStyle name="SAPBEXresItem 2 11 3 2" xfId="43547"/>
    <cellStyle name="SAPBEXresItem 2 11 4" xfId="43548"/>
    <cellStyle name="SAPBEXresItem 2 12" xfId="43549"/>
    <cellStyle name="SAPBEXresItem 2 12 2" xfId="43550"/>
    <cellStyle name="SAPBEXresItem 2 12 2 2" xfId="43551"/>
    <cellStyle name="SAPBEXresItem 2 12 3" xfId="43552"/>
    <cellStyle name="SAPBEXresItem 2 12 3 2" xfId="43553"/>
    <cellStyle name="SAPBEXresItem 2 12 4" xfId="43554"/>
    <cellStyle name="SAPBEXresItem 2 13" xfId="43555"/>
    <cellStyle name="SAPBEXresItem 2 13 2" xfId="43556"/>
    <cellStyle name="SAPBEXresItem 2 13 2 2" xfId="43557"/>
    <cellStyle name="SAPBEXresItem 2 13 3" xfId="43558"/>
    <cellStyle name="SAPBEXresItem 2 13 3 2" xfId="43559"/>
    <cellStyle name="SAPBEXresItem 2 13 4" xfId="43560"/>
    <cellStyle name="SAPBEXresItem 2 14" xfId="43561"/>
    <cellStyle name="SAPBEXresItem 2 14 2" xfId="43562"/>
    <cellStyle name="SAPBEXresItem 2 14 2 2" xfId="43563"/>
    <cellStyle name="SAPBEXresItem 2 14 3" xfId="43564"/>
    <cellStyle name="SAPBEXresItem 2 14 3 2" xfId="43565"/>
    <cellStyle name="SAPBEXresItem 2 14 4" xfId="43566"/>
    <cellStyle name="SAPBEXresItem 2 15" xfId="43567"/>
    <cellStyle name="SAPBEXresItem 2 15 2" xfId="43568"/>
    <cellStyle name="SAPBEXresItem 2 15 2 2" xfId="43569"/>
    <cellStyle name="SAPBEXresItem 2 15 3" xfId="43570"/>
    <cellStyle name="SAPBEXresItem 2 16" xfId="43571"/>
    <cellStyle name="SAPBEXresItem 2 16 2" xfId="43572"/>
    <cellStyle name="SAPBEXresItem 2 16 2 2" xfId="43573"/>
    <cellStyle name="SAPBEXresItem 2 16 3" xfId="43574"/>
    <cellStyle name="SAPBEXresItem 2 17" xfId="43575"/>
    <cellStyle name="SAPBEXresItem 2 17 2" xfId="43576"/>
    <cellStyle name="SAPBEXresItem 2 17 2 2" xfId="43577"/>
    <cellStyle name="SAPBEXresItem 2 17 3" xfId="43578"/>
    <cellStyle name="SAPBEXresItem 2 18" xfId="43579"/>
    <cellStyle name="SAPBEXresItem 2 18 2" xfId="43580"/>
    <cellStyle name="SAPBEXresItem 2 19" xfId="43581"/>
    <cellStyle name="SAPBEXresItem 2 19 2" xfId="43582"/>
    <cellStyle name="SAPBEXresItem 2 2" xfId="43583"/>
    <cellStyle name="SAPBEXresItem 2 2 10" xfId="43584"/>
    <cellStyle name="SAPBEXresItem 2 2 10 2" xfId="43585"/>
    <cellStyle name="SAPBEXresItem 2 2 10 2 2" xfId="43586"/>
    <cellStyle name="SAPBEXresItem 2 2 10 3" xfId="43587"/>
    <cellStyle name="SAPBEXresItem 2 2 10 3 2" xfId="43588"/>
    <cellStyle name="SAPBEXresItem 2 2 10 4" xfId="43589"/>
    <cellStyle name="SAPBEXresItem 2 2 11" xfId="43590"/>
    <cellStyle name="SAPBEXresItem 2 2 11 2" xfId="43591"/>
    <cellStyle name="SAPBEXresItem 2 2 12" xfId="43592"/>
    <cellStyle name="SAPBEXresItem 2 2 12 2" xfId="43593"/>
    <cellStyle name="SAPBEXresItem 2 2 13" xfId="43594"/>
    <cellStyle name="SAPBEXresItem 2 2 2" xfId="43595"/>
    <cellStyle name="SAPBEXresItem 2 2 2 10" xfId="43596"/>
    <cellStyle name="SAPBEXresItem 2 2 2 2" xfId="43597"/>
    <cellStyle name="SAPBEXresItem 2 2 2 2 2" xfId="43598"/>
    <cellStyle name="SAPBEXresItem 2 2 2 2 2 2" xfId="43599"/>
    <cellStyle name="SAPBEXresItem 2 2 2 2 2 2 2" xfId="43600"/>
    <cellStyle name="SAPBEXresItem 2 2 2 2 2 3" xfId="43601"/>
    <cellStyle name="SAPBEXresItem 2 2 2 2 2 3 2" xfId="43602"/>
    <cellStyle name="SAPBEXresItem 2 2 2 2 2 4" xfId="43603"/>
    <cellStyle name="SAPBEXresItem 2 2 2 2 3" xfId="43604"/>
    <cellStyle name="SAPBEXresItem 2 2 2 2 3 2" xfId="43605"/>
    <cellStyle name="SAPBEXresItem 2 2 2 2 4" xfId="43606"/>
    <cellStyle name="SAPBEXresItem 2 2 2 2 4 2" xfId="43607"/>
    <cellStyle name="SAPBEXresItem 2 2 2 2 5" xfId="43608"/>
    <cellStyle name="SAPBEXresItem 2 2 2 3" xfId="43609"/>
    <cellStyle name="SAPBEXresItem 2 2 2 3 2" xfId="43610"/>
    <cellStyle name="SAPBEXresItem 2 2 2 3 2 2" xfId="43611"/>
    <cellStyle name="SAPBEXresItem 2 2 2 3 2 2 2" xfId="43612"/>
    <cellStyle name="SAPBEXresItem 2 2 2 3 2 3" xfId="43613"/>
    <cellStyle name="SAPBEXresItem 2 2 2 3 2 3 2" xfId="43614"/>
    <cellStyle name="SAPBEXresItem 2 2 2 3 2 4" xfId="43615"/>
    <cellStyle name="SAPBEXresItem 2 2 2 3 3" xfId="43616"/>
    <cellStyle name="SAPBEXresItem 2 2 2 3 3 2" xfId="43617"/>
    <cellStyle name="SAPBEXresItem 2 2 2 3 4" xfId="43618"/>
    <cellStyle name="SAPBEXresItem 2 2 2 3 4 2" xfId="43619"/>
    <cellStyle name="SAPBEXresItem 2 2 2 3 5" xfId="43620"/>
    <cellStyle name="SAPBEXresItem 2 2 2 4" xfId="43621"/>
    <cellStyle name="SAPBEXresItem 2 2 2 4 2" xfId="43622"/>
    <cellStyle name="SAPBEXresItem 2 2 2 4 2 2" xfId="43623"/>
    <cellStyle name="SAPBEXresItem 2 2 2 4 2 2 2" xfId="43624"/>
    <cellStyle name="SAPBEXresItem 2 2 2 4 2 3" xfId="43625"/>
    <cellStyle name="SAPBEXresItem 2 2 2 4 2 3 2" xfId="43626"/>
    <cellStyle name="SAPBEXresItem 2 2 2 4 2 4" xfId="43627"/>
    <cellStyle name="SAPBEXresItem 2 2 2 4 3" xfId="43628"/>
    <cellStyle name="SAPBEXresItem 2 2 2 4 3 2" xfId="43629"/>
    <cellStyle name="SAPBEXresItem 2 2 2 4 4" xfId="43630"/>
    <cellStyle name="SAPBEXresItem 2 2 2 4 4 2" xfId="43631"/>
    <cellStyle name="SAPBEXresItem 2 2 2 4 5" xfId="43632"/>
    <cellStyle name="SAPBEXresItem 2 2 2 5" xfId="43633"/>
    <cellStyle name="SAPBEXresItem 2 2 2 5 2" xfId="43634"/>
    <cellStyle name="SAPBEXresItem 2 2 2 5 2 2" xfId="43635"/>
    <cellStyle name="SAPBEXresItem 2 2 2 5 2 2 2" xfId="43636"/>
    <cellStyle name="SAPBEXresItem 2 2 2 5 2 3" xfId="43637"/>
    <cellStyle name="SAPBEXresItem 2 2 2 5 2 3 2" xfId="43638"/>
    <cellStyle name="SAPBEXresItem 2 2 2 5 2 4" xfId="43639"/>
    <cellStyle name="SAPBEXresItem 2 2 2 5 3" xfId="43640"/>
    <cellStyle name="SAPBEXresItem 2 2 2 5 3 2" xfId="43641"/>
    <cellStyle name="SAPBEXresItem 2 2 2 5 4" xfId="43642"/>
    <cellStyle name="SAPBEXresItem 2 2 2 5 4 2" xfId="43643"/>
    <cellStyle name="SAPBEXresItem 2 2 2 5 5" xfId="43644"/>
    <cellStyle name="SAPBEXresItem 2 2 2 6" xfId="43645"/>
    <cellStyle name="SAPBEXresItem 2 2 2 6 2" xfId="43646"/>
    <cellStyle name="SAPBEXresItem 2 2 2 6 2 2" xfId="43647"/>
    <cellStyle name="SAPBEXresItem 2 2 2 6 2 2 2" xfId="43648"/>
    <cellStyle name="SAPBEXresItem 2 2 2 6 2 3" xfId="43649"/>
    <cellStyle name="SAPBEXresItem 2 2 2 6 2 3 2" xfId="43650"/>
    <cellStyle name="SAPBEXresItem 2 2 2 6 2 4" xfId="43651"/>
    <cellStyle name="SAPBEXresItem 2 2 2 6 3" xfId="43652"/>
    <cellStyle name="SAPBEXresItem 2 2 2 6 3 2" xfId="43653"/>
    <cellStyle name="SAPBEXresItem 2 2 2 6 4" xfId="43654"/>
    <cellStyle name="SAPBEXresItem 2 2 2 6 4 2" xfId="43655"/>
    <cellStyle name="SAPBEXresItem 2 2 2 6 5" xfId="43656"/>
    <cellStyle name="SAPBEXresItem 2 2 2 7" xfId="43657"/>
    <cellStyle name="SAPBEXresItem 2 2 2 7 2" xfId="43658"/>
    <cellStyle name="SAPBEXresItem 2 2 2 7 2 2" xfId="43659"/>
    <cellStyle name="SAPBEXresItem 2 2 2 7 3" xfId="43660"/>
    <cellStyle name="SAPBEXresItem 2 2 2 7 3 2" xfId="43661"/>
    <cellStyle name="SAPBEXresItem 2 2 2 7 4" xfId="43662"/>
    <cellStyle name="SAPBEXresItem 2 2 2 8" xfId="43663"/>
    <cellStyle name="SAPBEXresItem 2 2 2 8 2" xfId="43664"/>
    <cellStyle name="SAPBEXresItem 2 2 2 9" xfId="43665"/>
    <cellStyle name="SAPBEXresItem 2 2 2 9 2" xfId="43666"/>
    <cellStyle name="SAPBEXresItem 2 2 3" xfId="43667"/>
    <cellStyle name="SAPBEXresItem 2 2 3 10" xfId="43668"/>
    <cellStyle name="SAPBEXresItem 2 2 3 2" xfId="43669"/>
    <cellStyle name="SAPBEXresItem 2 2 3 2 2" xfId="43670"/>
    <cellStyle name="SAPBEXresItem 2 2 3 2 2 2" xfId="43671"/>
    <cellStyle name="SAPBEXresItem 2 2 3 2 2 2 2" xfId="43672"/>
    <cellStyle name="SAPBEXresItem 2 2 3 2 2 3" xfId="43673"/>
    <cellStyle name="SAPBEXresItem 2 2 3 2 2 3 2" xfId="43674"/>
    <cellStyle name="SAPBEXresItem 2 2 3 2 2 4" xfId="43675"/>
    <cellStyle name="SAPBEXresItem 2 2 3 2 3" xfId="43676"/>
    <cellStyle name="SAPBEXresItem 2 2 3 2 3 2" xfId="43677"/>
    <cellStyle name="SAPBEXresItem 2 2 3 2 4" xfId="43678"/>
    <cellStyle name="SAPBEXresItem 2 2 3 2 4 2" xfId="43679"/>
    <cellStyle name="SAPBEXresItem 2 2 3 2 5" xfId="43680"/>
    <cellStyle name="SAPBEXresItem 2 2 3 3" xfId="43681"/>
    <cellStyle name="SAPBEXresItem 2 2 3 3 2" xfId="43682"/>
    <cellStyle name="SAPBEXresItem 2 2 3 3 2 2" xfId="43683"/>
    <cellStyle name="SAPBEXresItem 2 2 3 3 2 2 2" xfId="43684"/>
    <cellStyle name="SAPBEXresItem 2 2 3 3 2 3" xfId="43685"/>
    <cellStyle name="SAPBEXresItem 2 2 3 3 2 3 2" xfId="43686"/>
    <cellStyle name="SAPBEXresItem 2 2 3 3 2 4" xfId="43687"/>
    <cellStyle name="SAPBEXresItem 2 2 3 3 3" xfId="43688"/>
    <cellStyle name="SAPBEXresItem 2 2 3 3 3 2" xfId="43689"/>
    <cellStyle name="SAPBEXresItem 2 2 3 3 4" xfId="43690"/>
    <cellStyle name="SAPBEXresItem 2 2 3 3 4 2" xfId="43691"/>
    <cellStyle name="SAPBEXresItem 2 2 3 3 5" xfId="43692"/>
    <cellStyle name="SAPBEXresItem 2 2 3 4" xfId="43693"/>
    <cellStyle name="SAPBEXresItem 2 2 3 4 2" xfId="43694"/>
    <cellStyle name="SAPBEXresItem 2 2 3 4 2 2" xfId="43695"/>
    <cellStyle name="SAPBEXresItem 2 2 3 4 2 2 2" xfId="43696"/>
    <cellStyle name="SAPBEXresItem 2 2 3 4 2 3" xfId="43697"/>
    <cellStyle name="SAPBEXresItem 2 2 3 4 2 3 2" xfId="43698"/>
    <cellStyle name="SAPBEXresItem 2 2 3 4 2 4" xfId="43699"/>
    <cellStyle name="SAPBEXresItem 2 2 3 4 3" xfId="43700"/>
    <cellStyle name="SAPBEXresItem 2 2 3 4 3 2" xfId="43701"/>
    <cellStyle name="SAPBEXresItem 2 2 3 4 4" xfId="43702"/>
    <cellStyle name="SAPBEXresItem 2 2 3 4 4 2" xfId="43703"/>
    <cellStyle name="SAPBEXresItem 2 2 3 4 5" xfId="43704"/>
    <cellStyle name="SAPBEXresItem 2 2 3 5" xfId="43705"/>
    <cellStyle name="SAPBEXresItem 2 2 3 5 2" xfId="43706"/>
    <cellStyle name="SAPBEXresItem 2 2 3 5 2 2" xfId="43707"/>
    <cellStyle name="SAPBEXresItem 2 2 3 5 2 2 2" xfId="43708"/>
    <cellStyle name="SAPBEXresItem 2 2 3 5 2 3" xfId="43709"/>
    <cellStyle name="SAPBEXresItem 2 2 3 5 2 3 2" xfId="43710"/>
    <cellStyle name="SAPBEXresItem 2 2 3 5 2 4" xfId="43711"/>
    <cellStyle name="SAPBEXresItem 2 2 3 5 3" xfId="43712"/>
    <cellStyle name="SAPBEXresItem 2 2 3 5 3 2" xfId="43713"/>
    <cellStyle name="SAPBEXresItem 2 2 3 5 4" xfId="43714"/>
    <cellStyle name="SAPBEXresItem 2 2 3 5 4 2" xfId="43715"/>
    <cellStyle name="SAPBEXresItem 2 2 3 5 5" xfId="43716"/>
    <cellStyle name="SAPBEXresItem 2 2 3 6" xfId="43717"/>
    <cellStyle name="SAPBEXresItem 2 2 3 6 2" xfId="43718"/>
    <cellStyle name="SAPBEXresItem 2 2 3 6 2 2" xfId="43719"/>
    <cellStyle name="SAPBEXresItem 2 2 3 6 2 2 2" xfId="43720"/>
    <cellStyle name="SAPBEXresItem 2 2 3 6 2 3" xfId="43721"/>
    <cellStyle name="SAPBEXresItem 2 2 3 6 2 3 2" xfId="43722"/>
    <cellStyle name="SAPBEXresItem 2 2 3 6 2 4" xfId="43723"/>
    <cellStyle name="SAPBEXresItem 2 2 3 6 3" xfId="43724"/>
    <cellStyle name="SAPBEXresItem 2 2 3 6 3 2" xfId="43725"/>
    <cellStyle name="SAPBEXresItem 2 2 3 6 4" xfId="43726"/>
    <cellStyle name="SAPBEXresItem 2 2 3 6 4 2" xfId="43727"/>
    <cellStyle name="SAPBEXresItem 2 2 3 6 5" xfId="43728"/>
    <cellStyle name="SAPBEXresItem 2 2 3 7" xfId="43729"/>
    <cellStyle name="SAPBEXresItem 2 2 3 7 2" xfId="43730"/>
    <cellStyle name="SAPBEXresItem 2 2 3 7 2 2" xfId="43731"/>
    <cellStyle name="SAPBEXresItem 2 2 3 7 3" xfId="43732"/>
    <cellStyle name="SAPBEXresItem 2 2 3 7 3 2" xfId="43733"/>
    <cellStyle name="SAPBEXresItem 2 2 3 7 4" xfId="43734"/>
    <cellStyle name="SAPBEXresItem 2 2 3 8" xfId="43735"/>
    <cellStyle name="SAPBEXresItem 2 2 3 8 2" xfId="43736"/>
    <cellStyle name="SAPBEXresItem 2 2 3 9" xfId="43737"/>
    <cellStyle name="SAPBEXresItem 2 2 3 9 2" xfId="43738"/>
    <cellStyle name="SAPBEXresItem 2 2 4" xfId="43739"/>
    <cellStyle name="SAPBEXresItem 2 2 4 10" xfId="43740"/>
    <cellStyle name="SAPBEXresItem 2 2 4 2" xfId="43741"/>
    <cellStyle name="SAPBEXresItem 2 2 4 2 2" xfId="43742"/>
    <cellStyle name="SAPBEXresItem 2 2 4 2 2 2" xfId="43743"/>
    <cellStyle name="SAPBEXresItem 2 2 4 2 2 2 2" xfId="43744"/>
    <cellStyle name="SAPBEXresItem 2 2 4 2 2 3" xfId="43745"/>
    <cellStyle name="SAPBEXresItem 2 2 4 2 2 3 2" xfId="43746"/>
    <cellStyle name="SAPBEXresItem 2 2 4 2 2 4" xfId="43747"/>
    <cellStyle name="SAPBEXresItem 2 2 4 2 3" xfId="43748"/>
    <cellStyle name="SAPBEXresItem 2 2 4 2 3 2" xfId="43749"/>
    <cellStyle name="SAPBEXresItem 2 2 4 2 4" xfId="43750"/>
    <cellStyle name="SAPBEXresItem 2 2 4 2 4 2" xfId="43751"/>
    <cellStyle name="SAPBEXresItem 2 2 4 2 5" xfId="43752"/>
    <cellStyle name="SAPBEXresItem 2 2 4 3" xfId="43753"/>
    <cellStyle name="SAPBEXresItem 2 2 4 3 2" xfId="43754"/>
    <cellStyle name="SAPBEXresItem 2 2 4 3 2 2" xfId="43755"/>
    <cellStyle name="SAPBEXresItem 2 2 4 3 2 2 2" xfId="43756"/>
    <cellStyle name="SAPBEXresItem 2 2 4 3 2 3" xfId="43757"/>
    <cellStyle name="SAPBEXresItem 2 2 4 3 2 3 2" xfId="43758"/>
    <cellStyle name="SAPBEXresItem 2 2 4 3 2 4" xfId="43759"/>
    <cellStyle name="SAPBEXresItem 2 2 4 3 3" xfId="43760"/>
    <cellStyle name="SAPBEXresItem 2 2 4 3 3 2" xfId="43761"/>
    <cellStyle name="SAPBEXresItem 2 2 4 3 4" xfId="43762"/>
    <cellStyle name="SAPBEXresItem 2 2 4 3 4 2" xfId="43763"/>
    <cellStyle name="SAPBEXresItem 2 2 4 3 5" xfId="43764"/>
    <cellStyle name="SAPBEXresItem 2 2 4 4" xfId="43765"/>
    <cellStyle name="SAPBEXresItem 2 2 4 4 2" xfId="43766"/>
    <cellStyle name="SAPBEXresItem 2 2 4 4 2 2" xfId="43767"/>
    <cellStyle name="SAPBEXresItem 2 2 4 4 2 2 2" xfId="43768"/>
    <cellStyle name="SAPBEXresItem 2 2 4 4 2 3" xfId="43769"/>
    <cellStyle name="SAPBEXresItem 2 2 4 4 2 3 2" xfId="43770"/>
    <cellStyle name="SAPBEXresItem 2 2 4 4 2 4" xfId="43771"/>
    <cellStyle name="SAPBEXresItem 2 2 4 4 3" xfId="43772"/>
    <cellStyle name="SAPBEXresItem 2 2 4 4 3 2" xfId="43773"/>
    <cellStyle name="SAPBEXresItem 2 2 4 4 4" xfId="43774"/>
    <cellStyle name="SAPBEXresItem 2 2 4 4 4 2" xfId="43775"/>
    <cellStyle name="SAPBEXresItem 2 2 4 4 5" xfId="43776"/>
    <cellStyle name="SAPBEXresItem 2 2 4 5" xfId="43777"/>
    <cellStyle name="SAPBEXresItem 2 2 4 5 2" xfId="43778"/>
    <cellStyle name="SAPBEXresItem 2 2 4 5 2 2" xfId="43779"/>
    <cellStyle name="SAPBEXresItem 2 2 4 5 2 2 2" xfId="43780"/>
    <cellStyle name="SAPBEXresItem 2 2 4 5 2 3" xfId="43781"/>
    <cellStyle name="SAPBEXresItem 2 2 4 5 2 3 2" xfId="43782"/>
    <cellStyle name="SAPBEXresItem 2 2 4 5 2 4" xfId="43783"/>
    <cellStyle name="SAPBEXresItem 2 2 4 5 3" xfId="43784"/>
    <cellStyle name="SAPBEXresItem 2 2 4 5 3 2" xfId="43785"/>
    <cellStyle name="SAPBEXresItem 2 2 4 5 4" xfId="43786"/>
    <cellStyle name="SAPBEXresItem 2 2 4 5 4 2" xfId="43787"/>
    <cellStyle name="SAPBEXresItem 2 2 4 5 5" xfId="43788"/>
    <cellStyle name="SAPBEXresItem 2 2 4 6" xfId="43789"/>
    <cellStyle name="SAPBEXresItem 2 2 4 6 2" xfId="43790"/>
    <cellStyle name="SAPBEXresItem 2 2 4 6 2 2" xfId="43791"/>
    <cellStyle name="SAPBEXresItem 2 2 4 6 2 2 2" xfId="43792"/>
    <cellStyle name="SAPBEXresItem 2 2 4 6 2 3" xfId="43793"/>
    <cellStyle name="SAPBEXresItem 2 2 4 6 2 3 2" xfId="43794"/>
    <cellStyle name="SAPBEXresItem 2 2 4 6 2 4" xfId="43795"/>
    <cellStyle name="SAPBEXresItem 2 2 4 6 3" xfId="43796"/>
    <cellStyle name="SAPBEXresItem 2 2 4 6 3 2" xfId="43797"/>
    <cellStyle name="SAPBEXresItem 2 2 4 6 4" xfId="43798"/>
    <cellStyle name="SAPBEXresItem 2 2 4 6 4 2" xfId="43799"/>
    <cellStyle name="SAPBEXresItem 2 2 4 6 5" xfId="43800"/>
    <cellStyle name="SAPBEXresItem 2 2 4 7" xfId="43801"/>
    <cellStyle name="SAPBEXresItem 2 2 4 7 2" xfId="43802"/>
    <cellStyle name="SAPBEXresItem 2 2 4 7 2 2" xfId="43803"/>
    <cellStyle name="SAPBEXresItem 2 2 4 7 3" xfId="43804"/>
    <cellStyle name="SAPBEXresItem 2 2 4 7 3 2" xfId="43805"/>
    <cellStyle name="SAPBEXresItem 2 2 4 7 4" xfId="43806"/>
    <cellStyle name="SAPBEXresItem 2 2 4 8" xfId="43807"/>
    <cellStyle name="SAPBEXresItem 2 2 4 8 2" xfId="43808"/>
    <cellStyle name="SAPBEXresItem 2 2 4 9" xfId="43809"/>
    <cellStyle name="SAPBEXresItem 2 2 4 9 2" xfId="43810"/>
    <cellStyle name="SAPBEXresItem 2 2 5" xfId="43811"/>
    <cellStyle name="SAPBEXresItem 2 2 5 2" xfId="43812"/>
    <cellStyle name="SAPBEXresItem 2 2 5 2 2" xfId="43813"/>
    <cellStyle name="SAPBEXresItem 2 2 5 2 2 2" xfId="43814"/>
    <cellStyle name="SAPBEXresItem 2 2 5 2 3" xfId="43815"/>
    <cellStyle name="SAPBEXresItem 2 2 5 2 3 2" xfId="43816"/>
    <cellStyle name="SAPBEXresItem 2 2 5 2 4" xfId="43817"/>
    <cellStyle name="SAPBEXresItem 2 2 5 3" xfId="43818"/>
    <cellStyle name="SAPBEXresItem 2 2 5 3 2" xfId="43819"/>
    <cellStyle name="SAPBEXresItem 2 2 5 4" xfId="43820"/>
    <cellStyle name="SAPBEXresItem 2 2 5 4 2" xfId="43821"/>
    <cellStyle name="SAPBEXresItem 2 2 5 5" xfId="43822"/>
    <cellStyle name="SAPBEXresItem 2 2 6" xfId="43823"/>
    <cellStyle name="SAPBEXresItem 2 2 6 2" xfId="43824"/>
    <cellStyle name="SAPBEXresItem 2 2 6 2 2" xfId="43825"/>
    <cellStyle name="SAPBEXresItem 2 2 6 2 2 2" xfId="43826"/>
    <cellStyle name="SAPBEXresItem 2 2 6 2 3" xfId="43827"/>
    <cellStyle name="SAPBEXresItem 2 2 6 2 3 2" xfId="43828"/>
    <cellStyle name="SAPBEXresItem 2 2 6 2 4" xfId="43829"/>
    <cellStyle name="SAPBEXresItem 2 2 6 3" xfId="43830"/>
    <cellStyle name="SAPBEXresItem 2 2 6 3 2" xfId="43831"/>
    <cellStyle name="SAPBEXresItem 2 2 6 4" xfId="43832"/>
    <cellStyle name="SAPBEXresItem 2 2 6 4 2" xfId="43833"/>
    <cellStyle name="SAPBEXresItem 2 2 6 5" xfId="43834"/>
    <cellStyle name="SAPBEXresItem 2 2 7" xfId="43835"/>
    <cellStyle name="SAPBEXresItem 2 2 7 2" xfId="43836"/>
    <cellStyle name="SAPBEXresItem 2 2 7 2 2" xfId="43837"/>
    <cellStyle name="SAPBEXresItem 2 2 7 2 2 2" xfId="43838"/>
    <cellStyle name="SAPBEXresItem 2 2 7 2 3" xfId="43839"/>
    <cellStyle name="SAPBEXresItem 2 2 7 2 3 2" xfId="43840"/>
    <cellStyle name="SAPBEXresItem 2 2 7 2 4" xfId="43841"/>
    <cellStyle name="SAPBEXresItem 2 2 7 3" xfId="43842"/>
    <cellStyle name="SAPBEXresItem 2 2 7 3 2" xfId="43843"/>
    <cellStyle name="SAPBEXresItem 2 2 7 4" xfId="43844"/>
    <cellStyle name="SAPBEXresItem 2 2 7 4 2" xfId="43845"/>
    <cellStyle name="SAPBEXresItem 2 2 7 5" xfId="43846"/>
    <cellStyle name="SAPBEXresItem 2 2 8" xfId="43847"/>
    <cellStyle name="SAPBEXresItem 2 2 8 2" xfId="43848"/>
    <cellStyle name="SAPBEXresItem 2 2 8 2 2" xfId="43849"/>
    <cellStyle name="SAPBEXresItem 2 2 8 2 2 2" xfId="43850"/>
    <cellStyle name="SAPBEXresItem 2 2 8 2 3" xfId="43851"/>
    <cellStyle name="SAPBEXresItem 2 2 8 2 3 2" xfId="43852"/>
    <cellStyle name="SAPBEXresItem 2 2 8 2 4" xfId="43853"/>
    <cellStyle name="SAPBEXresItem 2 2 8 3" xfId="43854"/>
    <cellStyle name="SAPBEXresItem 2 2 8 3 2" xfId="43855"/>
    <cellStyle name="SAPBEXresItem 2 2 8 4" xfId="43856"/>
    <cellStyle name="SAPBEXresItem 2 2 8 4 2" xfId="43857"/>
    <cellStyle name="SAPBEXresItem 2 2 8 5" xfId="43858"/>
    <cellStyle name="SAPBEXresItem 2 2 9" xfId="43859"/>
    <cellStyle name="SAPBEXresItem 2 2 9 2" xfId="43860"/>
    <cellStyle name="SAPBEXresItem 2 2 9 2 2" xfId="43861"/>
    <cellStyle name="SAPBEXresItem 2 2 9 2 2 2" xfId="43862"/>
    <cellStyle name="SAPBEXresItem 2 2 9 2 3" xfId="43863"/>
    <cellStyle name="SAPBEXresItem 2 2 9 2 3 2" xfId="43864"/>
    <cellStyle name="SAPBEXresItem 2 2 9 2 4" xfId="43865"/>
    <cellStyle name="SAPBEXresItem 2 2 9 3" xfId="43866"/>
    <cellStyle name="SAPBEXresItem 2 2 9 3 2" xfId="43867"/>
    <cellStyle name="SAPBEXresItem 2 2 9 4" xfId="43868"/>
    <cellStyle name="SAPBEXresItem 2 2 9 4 2" xfId="43869"/>
    <cellStyle name="SAPBEXresItem 2 2 9 5" xfId="43870"/>
    <cellStyle name="SAPBEXresItem 2 20" xfId="43871"/>
    <cellStyle name="SAPBEXresItem 2 20 2" xfId="43872"/>
    <cellStyle name="SAPBEXresItem 2 21" xfId="43873"/>
    <cellStyle name="SAPBEXresItem 2 3" xfId="43874"/>
    <cellStyle name="SAPBEXresItem 2 3 10" xfId="43875"/>
    <cellStyle name="SAPBEXresItem 2 3 2" xfId="43876"/>
    <cellStyle name="SAPBEXresItem 2 3 2 2" xfId="43877"/>
    <cellStyle name="SAPBEXresItem 2 3 2 2 2" xfId="43878"/>
    <cellStyle name="SAPBEXresItem 2 3 2 2 2 2" xfId="43879"/>
    <cellStyle name="SAPBEXresItem 2 3 2 2 3" xfId="43880"/>
    <cellStyle name="SAPBEXresItem 2 3 2 2 3 2" xfId="43881"/>
    <cellStyle name="SAPBEXresItem 2 3 2 2 4" xfId="43882"/>
    <cellStyle name="SAPBEXresItem 2 3 2 3" xfId="43883"/>
    <cellStyle name="SAPBEXresItem 2 3 2 3 2" xfId="43884"/>
    <cellStyle name="SAPBEXresItem 2 3 2 4" xfId="43885"/>
    <cellStyle name="SAPBEXresItem 2 3 2 4 2" xfId="43886"/>
    <cellStyle name="SAPBEXresItem 2 3 2 5" xfId="43887"/>
    <cellStyle name="SAPBEXresItem 2 3 3" xfId="43888"/>
    <cellStyle name="SAPBEXresItem 2 3 3 2" xfId="43889"/>
    <cellStyle name="SAPBEXresItem 2 3 3 2 2" xfId="43890"/>
    <cellStyle name="SAPBEXresItem 2 3 3 2 2 2" xfId="43891"/>
    <cellStyle name="SAPBEXresItem 2 3 3 2 3" xfId="43892"/>
    <cellStyle name="SAPBEXresItem 2 3 3 2 3 2" xfId="43893"/>
    <cellStyle name="SAPBEXresItem 2 3 3 2 4" xfId="43894"/>
    <cellStyle name="SAPBEXresItem 2 3 3 3" xfId="43895"/>
    <cellStyle name="SAPBEXresItem 2 3 3 3 2" xfId="43896"/>
    <cellStyle name="SAPBEXresItem 2 3 3 4" xfId="43897"/>
    <cellStyle name="SAPBEXresItem 2 3 3 4 2" xfId="43898"/>
    <cellStyle name="SAPBEXresItem 2 3 3 5" xfId="43899"/>
    <cellStyle name="SAPBEXresItem 2 3 4" xfId="43900"/>
    <cellStyle name="SAPBEXresItem 2 3 4 2" xfId="43901"/>
    <cellStyle name="SAPBEXresItem 2 3 4 2 2" xfId="43902"/>
    <cellStyle name="SAPBEXresItem 2 3 4 2 2 2" xfId="43903"/>
    <cellStyle name="SAPBEXresItem 2 3 4 2 3" xfId="43904"/>
    <cellStyle name="SAPBEXresItem 2 3 4 2 3 2" xfId="43905"/>
    <cellStyle name="SAPBEXresItem 2 3 4 2 4" xfId="43906"/>
    <cellStyle name="SAPBEXresItem 2 3 4 3" xfId="43907"/>
    <cellStyle name="SAPBEXresItem 2 3 4 3 2" xfId="43908"/>
    <cellStyle name="SAPBEXresItem 2 3 4 4" xfId="43909"/>
    <cellStyle name="SAPBEXresItem 2 3 4 4 2" xfId="43910"/>
    <cellStyle name="SAPBEXresItem 2 3 4 5" xfId="43911"/>
    <cellStyle name="SAPBEXresItem 2 3 5" xfId="43912"/>
    <cellStyle name="SAPBEXresItem 2 3 5 2" xfId="43913"/>
    <cellStyle name="SAPBEXresItem 2 3 5 2 2" xfId="43914"/>
    <cellStyle name="SAPBEXresItem 2 3 5 2 2 2" xfId="43915"/>
    <cellStyle name="SAPBEXresItem 2 3 5 2 3" xfId="43916"/>
    <cellStyle name="SAPBEXresItem 2 3 5 2 3 2" xfId="43917"/>
    <cellStyle name="SAPBEXresItem 2 3 5 2 4" xfId="43918"/>
    <cellStyle name="SAPBEXresItem 2 3 5 3" xfId="43919"/>
    <cellStyle name="SAPBEXresItem 2 3 5 3 2" xfId="43920"/>
    <cellStyle name="SAPBEXresItem 2 3 5 4" xfId="43921"/>
    <cellStyle name="SAPBEXresItem 2 3 5 4 2" xfId="43922"/>
    <cellStyle name="SAPBEXresItem 2 3 5 5" xfId="43923"/>
    <cellStyle name="SAPBEXresItem 2 3 6" xfId="43924"/>
    <cellStyle name="SAPBEXresItem 2 3 6 2" xfId="43925"/>
    <cellStyle name="SAPBEXresItem 2 3 6 2 2" xfId="43926"/>
    <cellStyle name="SAPBEXresItem 2 3 6 2 2 2" xfId="43927"/>
    <cellStyle name="SAPBEXresItem 2 3 6 2 3" xfId="43928"/>
    <cellStyle name="SAPBEXresItem 2 3 6 2 3 2" xfId="43929"/>
    <cellStyle name="SAPBEXresItem 2 3 6 2 4" xfId="43930"/>
    <cellStyle name="SAPBEXresItem 2 3 6 3" xfId="43931"/>
    <cellStyle name="SAPBEXresItem 2 3 6 3 2" xfId="43932"/>
    <cellStyle name="SAPBEXresItem 2 3 6 4" xfId="43933"/>
    <cellStyle name="SAPBEXresItem 2 3 6 4 2" xfId="43934"/>
    <cellStyle name="SAPBEXresItem 2 3 6 5" xfId="43935"/>
    <cellStyle name="SAPBEXresItem 2 3 7" xfId="43936"/>
    <cellStyle name="SAPBEXresItem 2 3 7 2" xfId="43937"/>
    <cellStyle name="SAPBEXresItem 2 3 7 2 2" xfId="43938"/>
    <cellStyle name="SAPBEXresItem 2 3 7 3" xfId="43939"/>
    <cellStyle name="SAPBEXresItem 2 3 7 3 2" xfId="43940"/>
    <cellStyle name="SAPBEXresItem 2 3 7 4" xfId="43941"/>
    <cellStyle name="SAPBEXresItem 2 3 8" xfId="43942"/>
    <cellStyle name="SAPBEXresItem 2 3 8 2" xfId="43943"/>
    <cellStyle name="SAPBEXresItem 2 3 9" xfId="43944"/>
    <cellStyle name="SAPBEXresItem 2 3 9 2" xfId="43945"/>
    <cellStyle name="SAPBEXresItem 2 4" xfId="43946"/>
    <cellStyle name="SAPBEXresItem 2 4 10" xfId="43947"/>
    <cellStyle name="SAPBEXresItem 2 4 2" xfId="43948"/>
    <cellStyle name="SAPBEXresItem 2 4 2 2" xfId="43949"/>
    <cellStyle name="SAPBEXresItem 2 4 2 2 2" xfId="43950"/>
    <cellStyle name="SAPBEXresItem 2 4 2 2 2 2" xfId="43951"/>
    <cellStyle name="SAPBEXresItem 2 4 2 2 3" xfId="43952"/>
    <cellStyle name="SAPBEXresItem 2 4 2 2 3 2" xfId="43953"/>
    <cellStyle name="SAPBEXresItem 2 4 2 2 4" xfId="43954"/>
    <cellStyle name="SAPBEXresItem 2 4 2 3" xfId="43955"/>
    <cellStyle name="SAPBEXresItem 2 4 2 3 2" xfId="43956"/>
    <cellStyle name="SAPBEXresItem 2 4 2 4" xfId="43957"/>
    <cellStyle name="SAPBEXresItem 2 4 2 4 2" xfId="43958"/>
    <cellStyle name="SAPBEXresItem 2 4 2 5" xfId="43959"/>
    <cellStyle name="SAPBEXresItem 2 4 3" xfId="43960"/>
    <cellStyle name="SAPBEXresItem 2 4 3 2" xfId="43961"/>
    <cellStyle name="SAPBEXresItem 2 4 3 2 2" xfId="43962"/>
    <cellStyle name="SAPBEXresItem 2 4 3 2 2 2" xfId="43963"/>
    <cellStyle name="SAPBEXresItem 2 4 3 2 3" xfId="43964"/>
    <cellStyle name="SAPBEXresItem 2 4 3 2 3 2" xfId="43965"/>
    <cellStyle name="SAPBEXresItem 2 4 3 2 4" xfId="43966"/>
    <cellStyle name="SAPBEXresItem 2 4 3 3" xfId="43967"/>
    <cellStyle name="SAPBEXresItem 2 4 3 3 2" xfId="43968"/>
    <cellStyle name="SAPBEXresItem 2 4 3 4" xfId="43969"/>
    <cellStyle name="SAPBEXresItem 2 4 3 4 2" xfId="43970"/>
    <cellStyle name="SAPBEXresItem 2 4 3 5" xfId="43971"/>
    <cellStyle name="SAPBEXresItem 2 4 4" xfId="43972"/>
    <cellStyle name="SAPBEXresItem 2 4 4 2" xfId="43973"/>
    <cellStyle name="SAPBEXresItem 2 4 4 2 2" xfId="43974"/>
    <cellStyle name="SAPBEXresItem 2 4 4 2 2 2" xfId="43975"/>
    <cellStyle name="SAPBEXresItem 2 4 4 2 3" xfId="43976"/>
    <cellStyle name="SAPBEXresItem 2 4 4 2 3 2" xfId="43977"/>
    <cellStyle name="SAPBEXresItem 2 4 4 2 4" xfId="43978"/>
    <cellStyle name="SAPBEXresItem 2 4 4 3" xfId="43979"/>
    <cellStyle name="SAPBEXresItem 2 4 4 3 2" xfId="43980"/>
    <cellStyle name="SAPBEXresItem 2 4 4 4" xfId="43981"/>
    <cellStyle name="SAPBEXresItem 2 4 4 4 2" xfId="43982"/>
    <cellStyle name="SAPBEXresItem 2 4 4 5" xfId="43983"/>
    <cellStyle name="SAPBEXresItem 2 4 5" xfId="43984"/>
    <cellStyle name="SAPBEXresItem 2 4 5 2" xfId="43985"/>
    <cellStyle name="SAPBEXresItem 2 4 5 2 2" xfId="43986"/>
    <cellStyle name="SAPBEXresItem 2 4 5 2 2 2" xfId="43987"/>
    <cellStyle name="SAPBEXresItem 2 4 5 2 3" xfId="43988"/>
    <cellStyle name="SAPBEXresItem 2 4 5 2 3 2" xfId="43989"/>
    <cellStyle name="SAPBEXresItem 2 4 5 2 4" xfId="43990"/>
    <cellStyle name="SAPBEXresItem 2 4 5 3" xfId="43991"/>
    <cellStyle name="SAPBEXresItem 2 4 5 3 2" xfId="43992"/>
    <cellStyle name="SAPBEXresItem 2 4 5 4" xfId="43993"/>
    <cellStyle name="SAPBEXresItem 2 4 5 4 2" xfId="43994"/>
    <cellStyle name="SAPBEXresItem 2 4 5 5" xfId="43995"/>
    <cellStyle name="SAPBEXresItem 2 4 6" xfId="43996"/>
    <cellStyle name="SAPBEXresItem 2 4 6 2" xfId="43997"/>
    <cellStyle name="SAPBEXresItem 2 4 6 2 2" xfId="43998"/>
    <cellStyle name="SAPBEXresItem 2 4 6 2 2 2" xfId="43999"/>
    <cellStyle name="SAPBEXresItem 2 4 6 2 3" xfId="44000"/>
    <cellStyle name="SAPBEXresItem 2 4 6 2 3 2" xfId="44001"/>
    <cellStyle name="SAPBEXresItem 2 4 6 2 4" xfId="44002"/>
    <cellStyle name="SAPBEXresItem 2 4 6 3" xfId="44003"/>
    <cellStyle name="SAPBEXresItem 2 4 6 3 2" xfId="44004"/>
    <cellStyle name="SAPBEXresItem 2 4 6 4" xfId="44005"/>
    <cellStyle name="SAPBEXresItem 2 4 6 4 2" xfId="44006"/>
    <cellStyle name="SAPBEXresItem 2 4 6 5" xfId="44007"/>
    <cellStyle name="SAPBEXresItem 2 4 7" xfId="44008"/>
    <cellStyle name="SAPBEXresItem 2 4 7 2" xfId="44009"/>
    <cellStyle name="SAPBEXresItem 2 4 7 2 2" xfId="44010"/>
    <cellStyle name="SAPBEXresItem 2 4 7 3" xfId="44011"/>
    <cellStyle name="SAPBEXresItem 2 4 7 3 2" xfId="44012"/>
    <cellStyle name="SAPBEXresItem 2 4 7 4" xfId="44013"/>
    <cellStyle name="SAPBEXresItem 2 4 8" xfId="44014"/>
    <cellStyle name="SAPBEXresItem 2 4 8 2" xfId="44015"/>
    <cellStyle name="SAPBEXresItem 2 4 9" xfId="44016"/>
    <cellStyle name="SAPBEXresItem 2 4 9 2" xfId="44017"/>
    <cellStyle name="SAPBEXresItem 2 5" xfId="44018"/>
    <cellStyle name="SAPBEXresItem 2 5 10" xfId="44019"/>
    <cellStyle name="SAPBEXresItem 2 5 2" xfId="44020"/>
    <cellStyle name="SAPBEXresItem 2 5 2 2" xfId="44021"/>
    <cellStyle name="SAPBEXresItem 2 5 2 2 2" xfId="44022"/>
    <cellStyle name="SAPBEXresItem 2 5 2 2 2 2" xfId="44023"/>
    <cellStyle name="SAPBEXresItem 2 5 2 2 3" xfId="44024"/>
    <cellStyle name="SAPBEXresItem 2 5 2 2 3 2" xfId="44025"/>
    <cellStyle name="SAPBEXresItem 2 5 2 2 4" xfId="44026"/>
    <cellStyle name="SAPBEXresItem 2 5 2 3" xfId="44027"/>
    <cellStyle name="SAPBEXresItem 2 5 2 3 2" xfId="44028"/>
    <cellStyle name="SAPBEXresItem 2 5 2 4" xfId="44029"/>
    <cellStyle name="SAPBEXresItem 2 5 2 4 2" xfId="44030"/>
    <cellStyle name="SAPBEXresItem 2 5 2 5" xfId="44031"/>
    <cellStyle name="SAPBEXresItem 2 5 3" xfId="44032"/>
    <cellStyle name="SAPBEXresItem 2 5 3 2" xfId="44033"/>
    <cellStyle name="SAPBEXresItem 2 5 3 2 2" xfId="44034"/>
    <cellStyle name="SAPBEXresItem 2 5 3 2 2 2" xfId="44035"/>
    <cellStyle name="SAPBEXresItem 2 5 3 2 3" xfId="44036"/>
    <cellStyle name="SAPBEXresItem 2 5 3 2 3 2" xfId="44037"/>
    <cellStyle name="SAPBEXresItem 2 5 3 2 4" xfId="44038"/>
    <cellStyle name="SAPBEXresItem 2 5 3 3" xfId="44039"/>
    <cellStyle name="SAPBEXresItem 2 5 3 3 2" xfId="44040"/>
    <cellStyle name="SAPBEXresItem 2 5 3 4" xfId="44041"/>
    <cellStyle name="SAPBEXresItem 2 5 3 4 2" xfId="44042"/>
    <cellStyle name="SAPBEXresItem 2 5 3 5" xfId="44043"/>
    <cellStyle name="SAPBEXresItem 2 5 4" xfId="44044"/>
    <cellStyle name="SAPBEXresItem 2 5 4 2" xfId="44045"/>
    <cellStyle name="SAPBEXresItem 2 5 4 2 2" xfId="44046"/>
    <cellStyle name="SAPBEXresItem 2 5 4 2 2 2" xfId="44047"/>
    <cellStyle name="SAPBEXresItem 2 5 4 2 3" xfId="44048"/>
    <cellStyle name="SAPBEXresItem 2 5 4 2 3 2" xfId="44049"/>
    <cellStyle name="SAPBEXresItem 2 5 4 2 4" xfId="44050"/>
    <cellStyle name="SAPBEXresItem 2 5 4 3" xfId="44051"/>
    <cellStyle name="SAPBEXresItem 2 5 4 3 2" xfId="44052"/>
    <cellStyle name="SAPBEXresItem 2 5 4 4" xfId="44053"/>
    <cellStyle name="SAPBEXresItem 2 5 4 4 2" xfId="44054"/>
    <cellStyle name="SAPBEXresItem 2 5 4 5" xfId="44055"/>
    <cellStyle name="SAPBEXresItem 2 5 5" xfId="44056"/>
    <cellStyle name="SAPBEXresItem 2 5 5 2" xfId="44057"/>
    <cellStyle name="SAPBEXresItem 2 5 5 2 2" xfId="44058"/>
    <cellStyle name="SAPBEXresItem 2 5 5 2 2 2" xfId="44059"/>
    <cellStyle name="SAPBEXresItem 2 5 5 2 3" xfId="44060"/>
    <cellStyle name="SAPBEXresItem 2 5 5 2 3 2" xfId="44061"/>
    <cellStyle name="SAPBEXresItem 2 5 5 2 4" xfId="44062"/>
    <cellStyle name="SAPBEXresItem 2 5 5 3" xfId="44063"/>
    <cellStyle name="SAPBEXresItem 2 5 5 3 2" xfId="44064"/>
    <cellStyle name="SAPBEXresItem 2 5 5 4" xfId="44065"/>
    <cellStyle name="SAPBEXresItem 2 5 5 4 2" xfId="44066"/>
    <cellStyle name="SAPBEXresItem 2 5 5 5" xfId="44067"/>
    <cellStyle name="SAPBEXresItem 2 5 6" xfId="44068"/>
    <cellStyle name="SAPBEXresItem 2 5 6 2" xfId="44069"/>
    <cellStyle name="SAPBEXresItem 2 5 6 2 2" xfId="44070"/>
    <cellStyle name="SAPBEXresItem 2 5 6 2 2 2" xfId="44071"/>
    <cellStyle name="SAPBEXresItem 2 5 6 2 3" xfId="44072"/>
    <cellStyle name="SAPBEXresItem 2 5 6 2 3 2" xfId="44073"/>
    <cellStyle name="SAPBEXresItem 2 5 6 2 4" xfId="44074"/>
    <cellStyle name="SAPBEXresItem 2 5 6 3" xfId="44075"/>
    <cellStyle name="SAPBEXresItem 2 5 6 3 2" xfId="44076"/>
    <cellStyle name="SAPBEXresItem 2 5 6 4" xfId="44077"/>
    <cellStyle name="SAPBEXresItem 2 5 6 4 2" xfId="44078"/>
    <cellStyle name="SAPBEXresItem 2 5 6 5" xfId="44079"/>
    <cellStyle name="SAPBEXresItem 2 5 7" xfId="44080"/>
    <cellStyle name="SAPBEXresItem 2 5 7 2" xfId="44081"/>
    <cellStyle name="SAPBEXresItem 2 5 7 2 2" xfId="44082"/>
    <cellStyle name="SAPBEXresItem 2 5 7 3" xfId="44083"/>
    <cellStyle name="SAPBEXresItem 2 5 7 3 2" xfId="44084"/>
    <cellStyle name="SAPBEXresItem 2 5 7 4" xfId="44085"/>
    <cellStyle name="SAPBEXresItem 2 5 8" xfId="44086"/>
    <cellStyle name="SAPBEXresItem 2 5 8 2" xfId="44087"/>
    <cellStyle name="SAPBEXresItem 2 5 9" xfId="44088"/>
    <cellStyle name="SAPBEXresItem 2 5 9 2" xfId="44089"/>
    <cellStyle name="SAPBEXresItem 2 6" xfId="44090"/>
    <cellStyle name="SAPBEXresItem 2 6 2" xfId="44091"/>
    <cellStyle name="SAPBEXresItem 2 6 2 2" xfId="44092"/>
    <cellStyle name="SAPBEXresItem 2 6 2 2 2" xfId="44093"/>
    <cellStyle name="SAPBEXresItem 2 6 2 3" xfId="44094"/>
    <cellStyle name="SAPBEXresItem 2 6 2 3 2" xfId="44095"/>
    <cellStyle name="SAPBEXresItem 2 6 2 4" xfId="44096"/>
    <cellStyle name="SAPBEXresItem 2 6 3" xfId="44097"/>
    <cellStyle name="SAPBEXresItem 2 6 3 2" xfId="44098"/>
    <cellStyle name="SAPBEXresItem 2 6 4" xfId="44099"/>
    <cellStyle name="SAPBEXresItem 2 6 4 2" xfId="44100"/>
    <cellStyle name="SAPBEXresItem 2 6 5" xfId="44101"/>
    <cellStyle name="SAPBEXresItem 2 7" xfId="44102"/>
    <cellStyle name="SAPBEXresItem 2 7 2" xfId="44103"/>
    <cellStyle name="SAPBEXresItem 2 7 2 2" xfId="44104"/>
    <cellStyle name="SAPBEXresItem 2 7 2 2 2" xfId="44105"/>
    <cellStyle name="SAPBEXresItem 2 7 2 3" xfId="44106"/>
    <cellStyle name="SAPBEXresItem 2 7 2 3 2" xfId="44107"/>
    <cellStyle name="SAPBEXresItem 2 7 2 4" xfId="44108"/>
    <cellStyle name="SAPBEXresItem 2 7 3" xfId="44109"/>
    <cellStyle name="SAPBEXresItem 2 7 3 2" xfId="44110"/>
    <cellStyle name="SAPBEXresItem 2 7 4" xfId="44111"/>
    <cellStyle name="SAPBEXresItem 2 7 4 2" xfId="44112"/>
    <cellStyle name="SAPBEXresItem 2 7 5" xfId="44113"/>
    <cellStyle name="SAPBEXresItem 2 8" xfId="44114"/>
    <cellStyle name="SAPBEXresItem 2 8 2" xfId="44115"/>
    <cellStyle name="SAPBEXresItem 2 8 2 2" xfId="44116"/>
    <cellStyle name="SAPBEXresItem 2 8 2 2 2" xfId="44117"/>
    <cellStyle name="SAPBEXresItem 2 8 2 3" xfId="44118"/>
    <cellStyle name="SAPBEXresItem 2 8 2 3 2" xfId="44119"/>
    <cellStyle name="SAPBEXresItem 2 8 2 4" xfId="44120"/>
    <cellStyle name="SAPBEXresItem 2 8 3" xfId="44121"/>
    <cellStyle name="SAPBEXresItem 2 8 3 2" xfId="44122"/>
    <cellStyle name="SAPBEXresItem 2 8 4" xfId="44123"/>
    <cellStyle name="SAPBEXresItem 2 8 4 2" xfId="44124"/>
    <cellStyle name="SAPBEXresItem 2 8 5" xfId="44125"/>
    <cellStyle name="SAPBEXresItem 2 9" xfId="44126"/>
    <cellStyle name="SAPBEXresItem 2 9 2" xfId="44127"/>
    <cellStyle name="SAPBEXresItem 2 9 2 2" xfId="44128"/>
    <cellStyle name="SAPBEXresItem 2 9 2 2 2" xfId="44129"/>
    <cellStyle name="SAPBEXresItem 2 9 2 3" xfId="44130"/>
    <cellStyle name="SAPBEXresItem 2 9 2 3 2" xfId="44131"/>
    <cellStyle name="SAPBEXresItem 2 9 2 4" xfId="44132"/>
    <cellStyle name="SAPBEXresItem 2 9 3" xfId="44133"/>
    <cellStyle name="SAPBEXresItem 2 9 3 2" xfId="44134"/>
    <cellStyle name="SAPBEXresItem 2 9 4" xfId="44135"/>
    <cellStyle name="SAPBEXresItem 2 9 4 2" xfId="44136"/>
    <cellStyle name="SAPBEXresItem 2 9 5" xfId="44137"/>
    <cellStyle name="SAPBEXresItem 20" xfId="44138"/>
    <cellStyle name="SAPBEXresItem 20 2" xfId="44139"/>
    <cellStyle name="SAPBEXresItem 21" xfId="44140"/>
    <cellStyle name="SAPBEXresItem 21 2" xfId="44141"/>
    <cellStyle name="SAPBEXresItem 22" xfId="44142"/>
    <cellStyle name="SAPBEXresItem 3" xfId="44143"/>
    <cellStyle name="SAPBEXresItem 3 10" xfId="44144"/>
    <cellStyle name="SAPBEXresItem 3 10 2" xfId="44145"/>
    <cellStyle name="SAPBEXresItem 3 10 2 2" xfId="44146"/>
    <cellStyle name="SAPBEXresItem 3 10 3" xfId="44147"/>
    <cellStyle name="SAPBEXresItem 3 10 3 2" xfId="44148"/>
    <cellStyle name="SAPBEXresItem 3 10 4" xfId="44149"/>
    <cellStyle name="SAPBEXresItem 3 11" xfId="44150"/>
    <cellStyle name="SAPBEXresItem 3 11 2" xfId="44151"/>
    <cellStyle name="SAPBEXresItem 3 12" xfId="44152"/>
    <cellStyle name="SAPBEXresItem 3 12 2" xfId="44153"/>
    <cellStyle name="SAPBEXresItem 3 13" xfId="44154"/>
    <cellStyle name="SAPBEXresItem 3 2" xfId="44155"/>
    <cellStyle name="SAPBEXresItem 3 2 10" xfId="44156"/>
    <cellStyle name="SAPBEXresItem 3 2 2" xfId="44157"/>
    <cellStyle name="SAPBEXresItem 3 2 2 2" xfId="44158"/>
    <cellStyle name="SAPBEXresItem 3 2 2 2 2" xfId="44159"/>
    <cellStyle name="SAPBEXresItem 3 2 2 2 2 2" xfId="44160"/>
    <cellStyle name="SAPBEXresItem 3 2 2 2 3" xfId="44161"/>
    <cellStyle name="SAPBEXresItem 3 2 2 2 3 2" xfId="44162"/>
    <cellStyle name="SAPBEXresItem 3 2 2 2 4" xfId="44163"/>
    <cellStyle name="SAPBEXresItem 3 2 2 3" xfId="44164"/>
    <cellStyle name="SAPBEXresItem 3 2 2 3 2" xfId="44165"/>
    <cellStyle name="SAPBEXresItem 3 2 2 4" xfId="44166"/>
    <cellStyle name="SAPBEXresItem 3 2 2 4 2" xfId="44167"/>
    <cellStyle name="SAPBEXresItem 3 2 2 5" xfId="44168"/>
    <cellStyle name="SAPBEXresItem 3 2 3" xfId="44169"/>
    <cellStyle name="SAPBEXresItem 3 2 3 2" xfId="44170"/>
    <cellStyle name="SAPBEXresItem 3 2 3 2 2" xfId="44171"/>
    <cellStyle name="SAPBEXresItem 3 2 3 2 2 2" xfId="44172"/>
    <cellStyle name="SAPBEXresItem 3 2 3 2 3" xfId="44173"/>
    <cellStyle name="SAPBEXresItem 3 2 3 2 3 2" xfId="44174"/>
    <cellStyle name="SAPBEXresItem 3 2 3 2 4" xfId="44175"/>
    <cellStyle name="SAPBEXresItem 3 2 3 3" xfId="44176"/>
    <cellStyle name="SAPBEXresItem 3 2 3 3 2" xfId="44177"/>
    <cellStyle name="SAPBEXresItem 3 2 3 4" xfId="44178"/>
    <cellStyle name="SAPBEXresItem 3 2 3 4 2" xfId="44179"/>
    <cellStyle name="SAPBEXresItem 3 2 3 5" xfId="44180"/>
    <cellStyle name="SAPBEXresItem 3 2 4" xfId="44181"/>
    <cellStyle name="SAPBEXresItem 3 2 4 2" xfId="44182"/>
    <cellStyle name="SAPBEXresItem 3 2 4 2 2" xfId="44183"/>
    <cellStyle name="SAPBEXresItem 3 2 4 2 2 2" xfId="44184"/>
    <cellStyle name="SAPBEXresItem 3 2 4 2 3" xfId="44185"/>
    <cellStyle name="SAPBEXresItem 3 2 4 2 3 2" xfId="44186"/>
    <cellStyle name="SAPBEXresItem 3 2 4 2 4" xfId="44187"/>
    <cellStyle name="SAPBEXresItem 3 2 4 3" xfId="44188"/>
    <cellStyle name="SAPBEXresItem 3 2 4 3 2" xfId="44189"/>
    <cellStyle name="SAPBEXresItem 3 2 4 4" xfId="44190"/>
    <cellStyle name="SAPBEXresItem 3 2 4 4 2" xfId="44191"/>
    <cellStyle name="SAPBEXresItem 3 2 4 5" xfId="44192"/>
    <cellStyle name="SAPBEXresItem 3 2 5" xfId="44193"/>
    <cellStyle name="SAPBEXresItem 3 2 5 2" xfId="44194"/>
    <cellStyle name="SAPBEXresItem 3 2 5 2 2" xfId="44195"/>
    <cellStyle name="SAPBEXresItem 3 2 5 2 2 2" xfId="44196"/>
    <cellStyle name="SAPBEXresItem 3 2 5 2 3" xfId="44197"/>
    <cellStyle name="SAPBEXresItem 3 2 5 2 3 2" xfId="44198"/>
    <cellStyle name="SAPBEXresItem 3 2 5 2 4" xfId="44199"/>
    <cellStyle name="SAPBEXresItem 3 2 5 3" xfId="44200"/>
    <cellStyle name="SAPBEXresItem 3 2 5 3 2" xfId="44201"/>
    <cellStyle name="SAPBEXresItem 3 2 5 4" xfId="44202"/>
    <cellStyle name="SAPBEXresItem 3 2 5 4 2" xfId="44203"/>
    <cellStyle name="SAPBEXresItem 3 2 5 5" xfId="44204"/>
    <cellStyle name="SAPBEXresItem 3 2 6" xfId="44205"/>
    <cellStyle name="SAPBEXresItem 3 2 6 2" xfId="44206"/>
    <cellStyle name="SAPBEXresItem 3 2 6 2 2" xfId="44207"/>
    <cellStyle name="SAPBEXresItem 3 2 6 2 2 2" xfId="44208"/>
    <cellStyle name="SAPBEXresItem 3 2 6 2 3" xfId="44209"/>
    <cellStyle name="SAPBEXresItem 3 2 6 2 3 2" xfId="44210"/>
    <cellStyle name="SAPBEXresItem 3 2 6 2 4" xfId="44211"/>
    <cellStyle name="SAPBEXresItem 3 2 6 3" xfId="44212"/>
    <cellStyle name="SAPBEXresItem 3 2 6 3 2" xfId="44213"/>
    <cellStyle name="SAPBEXresItem 3 2 6 4" xfId="44214"/>
    <cellStyle name="SAPBEXresItem 3 2 6 4 2" xfId="44215"/>
    <cellStyle name="SAPBEXresItem 3 2 6 5" xfId="44216"/>
    <cellStyle name="SAPBEXresItem 3 2 7" xfId="44217"/>
    <cellStyle name="SAPBEXresItem 3 2 7 2" xfId="44218"/>
    <cellStyle name="SAPBEXresItem 3 2 7 2 2" xfId="44219"/>
    <cellStyle name="SAPBEXresItem 3 2 7 3" xfId="44220"/>
    <cellStyle name="SAPBEXresItem 3 2 7 3 2" xfId="44221"/>
    <cellStyle name="SAPBEXresItem 3 2 7 4" xfId="44222"/>
    <cellStyle name="SAPBEXresItem 3 2 8" xfId="44223"/>
    <cellStyle name="SAPBEXresItem 3 2 8 2" xfId="44224"/>
    <cellStyle name="SAPBEXresItem 3 2 9" xfId="44225"/>
    <cellStyle name="SAPBEXresItem 3 2 9 2" xfId="44226"/>
    <cellStyle name="SAPBEXresItem 3 3" xfId="44227"/>
    <cellStyle name="SAPBEXresItem 3 3 10" xfId="44228"/>
    <cellStyle name="SAPBEXresItem 3 3 2" xfId="44229"/>
    <cellStyle name="SAPBEXresItem 3 3 2 2" xfId="44230"/>
    <cellStyle name="SAPBEXresItem 3 3 2 2 2" xfId="44231"/>
    <cellStyle name="SAPBEXresItem 3 3 2 2 2 2" xfId="44232"/>
    <cellStyle name="SAPBEXresItem 3 3 2 2 3" xfId="44233"/>
    <cellStyle name="SAPBEXresItem 3 3 2 2 3 2" xfId="44234"/>
    <cellStyle name="SAPBEXresItem 3 3 2 2 4" xfId="44235"/>
    <cellStyle name="SAPBEXresItem 3 3 2 3" xfId="44236"/>
    <cellStyle name="SAPBEXresItem 3 3 2 3 2" xfId="44237"/>
    <cellStyle name="SAPBEXresItem 3 3 2 4" xfId="44238"/>
    <cellStyle name="SAPBEXresItem 3 3 2 4 2" xfId="44239"/>
    <cellStyle name="SAPBEXresItem 3 3 2 5" xfId="44240"/>
    <cellStyle name="SAPBEXresItem 3 3 3" xfId="44241"/>
    <cellStyle name="SAPBEXresItem 3 3 3 2" xfId="44242"/>
    <cellStyle name="SAPBEXresItem 3 3 3 2 2" xfId="44243"/>
    <cellStyle name="SAPBEXresItem 3 3 3 2 2 2" xfId="44244"/>
    <cellStyle name="SAPBEXresItem 3 3 3 2 3" xfId="44245"/>
    <cellStyle name="SAPBEXresItem 3 3 3 2 3 2" xfId="44246"/>
    <cellStyle name="SAPBEXresItem 3 3 3 2 4" xfId="44247"/>
    <cellStyle name="SAPBEXresItem 3 3 3 3" xfId="44248"/>
    <cellStyle name="SAPBEXresItem 3 3 3 3 2" xfId="44249"/>
    <cellStyle name="SAPBEXresItem 3 3 3 4" xfId="44250"/>
    <cellStyle name="SAPBEXresItem 3 3 3 4 2" xfId="44251"/>
    <cellStyle name="SAPBEXresItem 3 3 3 5" xfId="44252"/>
    <cellStyle name="SAPBEXresItem 3 3 4" xfId="44253"/>
    <cellStyle name="SAPBEXresItem 3 3 4 2" xfId="44254"/>
    <cellStyle name="SAPBEXresItem 3 3 4 2 2" xfId="44255"/>
    <cellStyle name="SAPBEXresItem 3 3 4 2 2 2" xfId="44256"/>
    <cellStyle name="SAPBEXresItem 3 3 4 2 3" xfId="44257"/>
    <cellStyle name="SAPBEXresItem 3 3 4 2 3 2" xfId="44258"/>
    <cellStyle name="SAPBEXresItem 3 3 4 2 4" xfId="44259"/>
    <cellStyle name="SAPBEXresItem 3 3 4 3" xfId="44260"/>
    <cellStyle name="SAPBEXresItem 3 3 4 3 2" xfId="44261"/>
    <cellStyle name="SAPBEXresItem 3 3 4 4" xfId="44262"/>
    <cellStyle name="SAPBEXresItem 3 3 4 4 2" xfId="44263"/>
    <cellStyle name="SAPBEXresItem 3 3 4 5" xfId="44264"/>
    <cellStyle name="SAPBEXresItem 3 3 5" xfId="44265"/>
    <cellStyle name="SAPBEXresItem 3 3 5 2" xfId="44266"/>
    <cellStyle name="SAPBEXresItem 3 3 5 2 2" xfId="44267"/>
    <cellStyle name="SAPBEXresItem 3 3 5 2 2 2" xfId="44268"/>
    <cellStyle name="SAPBEXresItem 3 3 5 2 3" xfId="44269"/>
    <cellStyle name="SAPBEXresItem 3 3 5 2 3 2" xfId="44270"/>
    <cellStyle name="SAPBEXresItem 3 3 5 2 4" xfId="44271"/>
    <cellStyle name="SAPBEXresItem 3 3 5 3" xfId="44272"/>
    <cellStyle name="SAPBEXresItem 3 3 5 3 2" xfId="44273"/>
    <cellStyle name="SAPBEXresItem 3 3 5 4" xfId="44274"/>
    <cellStyle name="SAPBEXresItem 3 3 5 4 2" xfId="44275"/>
    <cellStyle name="SAPBEXresItem 3 3 5 5" xfId="44276"/>
    <cellStyle name="SAPBEXresItem 3 3 6" xfId="44277"/>
    <cellStyle name="SAPBEXresItem 3 3 6 2" xfId="44278"/>
    <cellStyle name="SAPBEXresItem 3 3 6 2 2" xfId="44279"/>
    <cellStyle name="SAPBEXresItem 3 3 6 2 2 2" xfId="44280"/>
    <cellStyle name="SAPBEXresItem 3 3 6 2 3" xfId="44281"/>
    <cellStyle name="SAPBEXresItem 3 3 6 2 3 2" xfId="44282"/>
    <cellStyle name="SAPBEXresItem 3 3 6 2 4" xfId="44283"/>
    <cellStyle name="SAPBEXresItem 3 3 6 3" xfId="44284"/>
    <cellStyle name="SAPBEXresItem 3 3 6 3 2" xfId="44285"/>
    <cellStyle name="SAPBEXresItem 3 3 6 4" xfId="44286"/>
    <cellStyle name="SAPBEXresItem 3 3 6 4 2" xfId="44287"/>
    <cellStyle name="SAPBEXresItem 3 3 6 5" xfId="44288"/>
    <cellStyle name="SAPBEXresItem 3 3 7" xfId="44289"/>
    <cellStyle name="SAPBEXresItem 3 3 7 2" xfId="44290"/>
    <cellStyle name="SAPBEXresItem 3 3 7 2 2" xfId="44291"/>
    <cellStyle name="SAPBEXresItem 3 3 7 3" xfId="44292"/>
    <cellStyle name="SAPBEXresItem 3 3 7 3 2" xfId="44293"/>
    <cellStyle name="SAPBEXresItem 3 3 7 4" xfId="44294"/>
    <cellStyle name="SAPBEXresItem 3 3 8" xfId="44295"/>
    <cellStyle name="SAPBEXresItem 3 3 8 2" xfId="44296"/>
    <cellStyle name="SAPBEXresItem 3 3 9" xfId="44297"/>
    <cellStyle name="SAPBEXresItem 3 3 9 2" xfId="44298"/>
    <cellStyle name="SAPBEXresItem 3 4" xfId="44299"/>
    <cellStyle name="SAPBEXresItem 3 4 10" xfId="44300"/>
    <cellStyle name="SAPBEXresItem 3 4 2" xfId="44301"/>
    <cellStyle name="SAPBEXresItem 3 4 2 2" xfId="44302"/>
    <cellStyle name="SAPBEXresItem 3 4 2 2 2" xfId="44303"/>
    <cellStyle name="SAPBEXresItem 3 4 2 2 2 2" xfId="44304"/>
    <cellStyle name="SAPBEXresItem 3 4 2 2 3" xfId="44305"/>
    <cellStyle name="SAPBEXresItem 3 4 2 2 3 2" xfId="44306"/>
    <cellStyle name="SAPBEXresItem 3 4 2 2 4" xfId="44307"/>
    <cellStyle name="SAPBEXresItem 3 4 2 3" xfId="44308"/>
    <cellStyle name="SAPBEXresItem 3 4 2 3 2" xfId="44309"/>
    <cellStyle name="SAPBEXresItem 3 4 2 4" xfId="44310"/>
    <cellStyle name="SAPBEXresItem 3 4 2 4 2" xfId="44311"/>
    <cellStyle name="SAPBEXresItem 3 4 2 5" xfId="44312"/>
    <cellStyle name="SAPBEXresItem 3 4 3" xfId="44313"/>
    <cellStyle name="SAPBEXresItem 3 4 3 2" xfId="44314"/>
    <cellStyle name="SAPBEXresItem 3 4 3 2 2" xfId="44315"/>
    <cellStyle name="SAPBEXresItem 3 4 3 2 2 2" xfId="44316"/>
    <cellStyle name="SAPBEXresItem 3 4 3 2 3" xfId="44317"/>
    <cellStyle name="SAPBEXresItem 3 4 3 2 3 2" xfId="44318"/>
    <cellStyle name="SAPBEXresItem 3 4 3 2 4" xfId="44319"/>
    <cellStyle name="SAPBEXresItem 3 4 3 3" xfId="44320"/>
    <cellStyle name="SAPBEXresItem 3 4 3 3 2" xfId="44321"/>
    <cellStyle name="SAPBEXresItem 3 4 3 4" xfId="44322"/>
    <cellStyle name="SAPBEXresItem 3 4 3 4 2" xfId="44323"/>
    <cellStyle name="SAPBEXresItem 3 4 3 5" xfId="44324"/>
    <cellStyle name="SAPBEXresItem 3 4 4" xfId="44325"/>
    <cellStyle name="SAPBEXresItem 3 4 4 2" xfId="44326"/>
    <cellStyle name="SAPBEXresItem 3 4 4 2 2" xfId="44327"/>
    <cellStyle name="SAPBEXresItem 3 4 4 2 2 2" xfId="44328"/>
    <cellStyle name="SAPBEXresItem 3 4 4 2 3" xfId="44329"/>
    <cellStyle name="SAPBEXresItem 3 4 4 2 3 2" xfId="44330"/>
    <cellStyle name="SAPBEXresItem 3 4 4 2 4" xfId="44331"/>
    <cellStyle name="SAPBEXresItem 3 4 4 3" xfId="44332"/>
    <cellStyle name="SAPBEXresItem 3 4 4 3 2" xfId="44333"/>
    <cellStyle name="SAPBEXresItem 3 4 4 4" xfId="44334"/>
    <cellStyle name="SAPBEXresItem 3 4 4 4 2" xfId="44335"/>
    <cellStyle name="SAPBEXresItem 3 4 4 5" xfId="44336"/>
    <cellStyle name="SAPBEXresItem 3 4 5" xfId="44337"/>
    <cellStyle name="SAPBEXresItem 3 4 5 2" xfId="44338"/>
    <cellStyle name="SAPBEXresItem 3 4 5 2 2" xfId="44339"/>
    <cellStyle name="SAPBEXresItem 3 4 5 2 2 2" xfId="44340"/>
    <cellStyle name="SAPBEXresItem 3 4 5 2 3" xfId="44341"/>
    <cellStyle name="SAPBEXresItem 3 4 5 2 3 2" xfId="44342"/>
    <cellStyle name="SAPBEXresItem 3 4 5 2 4" xfId="44343"/>
    <cellStyle name="SAPBEXresItem 3 4 5 3" xfId="44344"/>
    <cellStyle name="SAPBEXresItem 3 4 5 3 2" xfId="44345"/>
    <cellStyle name="SAPBEXresItem 3 4 5 4" xfId="44346"/>
    <cellStyle name="SAPBEXresItem 3 4 5 4 2" xfId="44347"/>
    <cellStyle name="SAPBEXresItem 3 4 5 5" xfId="44348"/>
    <cellStyle name="SAPBEXresItem 3 4 6" xfId="44349"/>
    <cellStyle name="SAPBEXresItem 3 4 6 2" xfId="44350"/>
    <cellStyle name="SAPBEXresItem 3 4 6 2 2" xfId="44351"/>
    <cellStyle name="SAPBEXresItem 3 4 6 2 2 2" xfId="44352"/>
    <cellStyle name="SAPBEXresItem 3 4 6 2 3" xfId="44353"/>
    <cellStyle name="SAPBEXresItem 3 4 6 2 3 2" xfId="44354"/>
    <cellStyle name="SAPBEXresItem 3 4 6 2 4" xfId="44355"/>
    <cellStyle name="SAPBEXresItem 3 4 6 3" xfId="44356"/>
    <cellStyle name="SAPBEXresItem 3 4 6 3 2" xfId="44357"/>
    <cellStyle name="SAPBEXresItem 3 4 6 4" xfId="44358"/>
    <cellStyle name="SAPBEXresItem 3 4 6 4 2" xfId="44359"/>
    <cellStyle name="SAPBEXresItem 3 4 6 5" xfId="44360"/>
    <cellStyle name="SAPBEXresItem 3 4 7" xfId="44361"/>
    <cellStyle name="SAPBEXresItem 3 4 7 2" xfId="44362"/>
    <cellStyle name="SAPBEXresItem 3 4 7 2 2" xfId="44363"/>
    <cellStyle name="SAPBEXresItem 3 4 7 3" xfId="44364"/>
    <cellStyle name="SAPBEXresItem 3 4 7 3 2" xfId="44365"/>
    <cellStyle name="SAPBEXresItem 3 4 7 4" xfId="44366"/>
    <cellStyle name="SAPBEXresItem 3 4 8" xfId="44367"/>
    <cellStyle name="SAPBEXresItem 3 4 8 2" xfId="44368"/>
    <cellStyle name="SAPBEXresItem 3 4 9" xfId="44369"/>
    <cellStyle name="SAPBEXresItem 3 4 9 2" xfId="44370"/>
    <cellStyle name="SAPBEXresItem 3 5" xfId="44371"/>
    <cellStyle name="SAPBEXresItem 3 5 2" xfId="44372"/>
    <cellStyle name="SAPBEXresItem 3 5 2 2" xfId="44373"/>
    <cellStyle name="SAPBEXresItem 3 5 2 2 2" xfId="44374"/>
    <cellStyle name="SAPBEXresItem 3 5 2 3" xfId="44375"/>
    <cellStyle name="SAPBEXresItem 3 5 2 3 2" xfId="44376"/>
    <cellStyle name="SAPBEXresItem 3 5 2 4" xfId="44377"/>
    <cellStyle name="SAPBEXresItem 3 5 3" xfId="44378"/>
    <cellStyle name="SAPBEXresItem 3 5 3 2" xfId="44379"/>
    <cellStyle name="SAPBEXresItem 3 5 4" xfId="44380"/>
    <cellStyle name="SAPBEXresItem 3 5 4 2" xfId="44381"/>
    <cellStyle name="SAPBEXresItem 3 5 5" xfId="44382"/>
    <cellStyle name="SAPBEXresItem 3 6" xfId="44383"/>
    <cellStyle name="SAPBEXresItem 3 6 2" xfId="44384"/>
    <cellStyle name="SAPBEXresItem 3 6 2 2" xfId="44385"/>
    <cellStyle name="SAPBEXresItem 3 6 2 2 2" xfId="44386"/>
    <cellStyle name="SAPBEXresItem 3 6 2 3" xfId="44387"/>
    <cellStyle name="SAPBEXresItem 3 6 2 3 2" xfId="44388"/>
    <cellStyle name="SAPBEXresItem 3 6 2 4" xfId="44389"/>
    <cellStyle name="SAPBEXresItem 3 6 3" xfId="44390"/>
    <cellStyle name="SAPBEXresItem 3 6 3 2" xfId="44391"/>
    <cellStyle name="SAPBEXresItem 3 6 4" xfId="44392"/>
    <cellStyle name="SAPBEXresItem 3 6 4 2" xfId="44393"/>
    <cellStyle name="SAPBEXresItem 3 6 5" xfId="44394"/>
    <cellStyle name="SAPBEXresItem 3 7" xfId="44395"/>
    <cellStyle name="SAPBEXresItem 3 7 2" xfId="44396"/>
    <cellStyle name="SAPBEXresItem 3 7 2 2" xfId="44397"/>
    <cellStyle name="SAPBEXresItem 3 7 2 2 2" xfId="44398"/>
    <cellStyle name="SAPBEXresItem 3 7 2 3" xfId="44399"/>
    <cellStyle name="SAPBEXresItem 3 7 2 3 2" xfId="44400"/>
    <cellStyle name="SAPBEXresItem 3 7 2 4" xfId="44401"/>
    <cellStyle name="SAPBEXresItem 3 7 3" xfId="44402"/>
    <cellStyle name="SAPBEXresItem 3 7 3 2" xfId="44403"/>
    <cellStyle name="SAPBEXresItem 3 7 4" xfId="44404"/>
    <cellStyle name="SAPBEXresItem 3 7 4 2" xfId="44405"/>
    <cellStyle name="SAPBEXresItem 3 7 5" xfId="44406"/>
    <cellStyle name="SAPBEXresItem 3 8" xfId="44407"/>
    <cellStyle name="SAPBEXresItem 3 8 2" xfId="44408"/>
    <cellStyle name="SAPBEXresItem 3 8 2 2" xfId="44409"/>
    <cellStyle name="SAPBEXresItem 3 8 2 2 2" xfId="44410"/>
    <cellStyle name="SAPBEXresItem 3 8 2 3" xfId="44411"/>
    <cellStyle name="SAPBEXresItem 3 8 2 3 2" xfId="44412"/>
    <cellStyle name="SAPBEXresItem 3 8 2 4" xfId="44413"/>
    <cellStyle name="SAPBEXresItem 3 8 3" xfId="44414"/>
    <cellStyle name="SAPBEXresItem 3 8 3 2" xfId="44415"/>
    <cellStyle name="SAPBEXresItem 3 8 4" xfId="44416"/>
    <cellStyle name="SAPBEXresItem 3 8 4 2" xfId="44417"/>
    <cellStyle name="SAPBEXresItem 3 8 5" xfId="44418"/>
    <cellStyle name="SAPBEXresItem 3 9" xfId="44419"/>
    <cellStyle name="SAPBEXresItem 3 9 2" xfId="44420"/>
    <cellStyle name="SAPBEXresItem 3 9 2 2" xfId="44421"/>
    <cellStyle name="SAPBEXresItem 3 9 2 2 2" xfId="44422"/>
    <cellStyle name="SAPBEXresItem 3 9 2 3" xfId="44423"/>
    <cellStyle name="SAPBEXresItem 3 9 2 3 2" xfId="44424"/>
    <cellStyle name="SAPBEXresItem 3 9 2 4" xfId="44425"/>
    <cellStyle name="SAPBEXresItem 3 9 3" xfId="44426"/>
    <cellStyle name="SAPBEXresItem 3 9 3 2" xfId="44427"/>
    <cellStyle name="SAPBEXresItem 3 9 4" xfId="44428"/>
    <cellStyle name="SAPBEXresItem 3 9 4 2" xfId="44429"/>
    <cellStyle name="SAPBEXresItem 3 9 5" xfId="44430"/>
    <cellStyle name="SAPBEXresItem 4" xfId="44431"/>
    <cellStyle name="SAPBEXresItem 4 10" xfId="44432"/>
    <cellStyle name="SAPBEXresItem 4 2" xfId="44433"/>
    <cellStyle name="SAPBEXresItem 4 2 2" xfId="44434"/>
    <cellStyle name="SAPBEXresItem 4 2 2 2" xfId="44435"/>
    <cellStyle name="SAPBEXresItem 4 2 2 2 2" xfId="44436"/>
    <cellStyle name="SAPBEXresItem 4 2 2 3" xfId="44437"/>
    <cellStyle name="SAPBEXresItem 4 2 2 3 2" xfId="44438"/>
    <cellStyle name="SAPBEXresItem 4 2 2 4" xfId="44439"/>
    <cellStyle name="SAPBEXresItem 4 2 3" xfId="44440"/>
    <cellStyle name="SAPBEXresItem 4 2 3 2" xfId="44441"/>
    <cellStyle name="SAPBEXresItem 4 2 4" xfId="44442"/>
    <cellStyle name="SAPBEXresItem 4 2 4 2" xfId="44443"/>
    <cellStyle name="SAPBEXresItem 4 2 5" xfId="44444"/>
    <cellStyle name="SAPBEXresItem 4 3" xfId="44445"/>
    <cellStyle name="SAPBEXresItem 4 3 2" xfId="44446"/>
    <cellStyle name="SAPBEXresItem 4 3 2 2" xfId="44447"/>
    <cellStyle name="SAPBEXresItem 4 3 2 2 2" xfId="44448"/>
    <cellStyle name="SAPBEXresItem 4 3 2 3" xfId="44449"/>
    <cellStyle name="SAPBEXresItem 4 3 2 3 2" xfId="44450"/>
    <cellStyle name="SAPBEXresItem 4 3 2 4" xfId="44451"/>
    <cellStyle name="SAPBEXresItem 4 3 3" xfId="44452"/>
    <cellStyle name="SAPBEXresItem 4 3 3 2" xfId="44453"/>
    <cellStyle name="SAPBEXresItem 4 3 4" xfId="44454"/>
    <cellStyle name="SAPBEXresItem 4 3 4 2" xfId="44455"/>
    <cellStyle name="SAPBEXresItem 4 3 5" xfId="44456"/>
    <cellStyle name="SAPBEXresItem 4 4" xfId="44457"/>
    <cellStyle name="SAPBEXresItem 4 4 2" xfId="44458"/>
    <cellStyle name="SAPBEXresItem 4 4 2 2" xfId="44459"/>
    <cellStyle name="SAPBEXresItem 4 4 2 2 2" xfId="44460"/>
    <cellStyle name="SAPBEXresItem 4 4 2 3" xfId="44461"/>
    <cellStyle name="SAPBEXresItem 4 4 2 3 2" xfId="44462"/>
    <cellStyle name="SAPBEXresItem 4 4 2 4" xfId="44463"/>
    <cellStyle name="SAPBEXresItem 4 4 3" xfId="44464"/>
    <cellStyle name="SAPBEXresItem 4 4 3 2" xfId="44465"/>
    <cellStyle name="SAPBEXresItem 4 4 4" xfId="44466"/>
    <cellStyle name="SAPBEXresItem 4 4 4 2" xfId="44467"/>
    <cellStyle name="SAPBEXresItem 4 4 5" xfId="44468"/>
    <cellStyle name="SAPBEXresItem 4 5" xfId="44469"/>
    <cellStyle name="SAPBEXresItem 4 5 2" xfId="44470"/>
    <cellStyle name="SAPBEXresItem 4 5 2 2" xfId="44471"/>
    <cellStyle name="SAPBEXresItem 4 5 2 2 2" xfId="44472"/>
    <cellStyle name="SAPBEXresItem 4 5 2 3" xfId="44473"/>
    <cellStyle name="SAPBEXresItem 4 5 2 3 2" xfId="44474"/>
    <cellStyle name="SAPBEXresItem 4 5 2 4" xfId="44475"/>
    <cellStyle name="SAPBEXresItem 4 5 3" xfId="44476"/>
    <cellStyle name="SAPBEXresItem 4 5 3 2" xfId="44477"/>
    <cellStyle name="SAPBEXresItem 4 5 4" xfId="44478"/>
    <cellStyle name="SAPBEXresItem 4 5 4 2" xfId="44479"/>
    <cellStyle name="SAPBEXresItem 4 5 5" xfId="44480"/>
    <cellStyle name="SAPBEXresItem 4 6" xfId="44481"/>
    <cellStyle name="SAPBEXresItem 4 6 2" xfId="44482"/>
    <cellStyle name="SAPBEXresItem 4 6 2 2" xfId="44483"/>
    <cellStyle name="SAPBEXresItem 4 6 2 2 2" xfId="44484"/>
    <cellStyle name="SAPBEXresItem 4 6 2 3" xfId="44485"/>
    <cellStyle name="SAPBEXresItem 4 6 2 3 2" xfId="44486"/>
    <cellStyle name="SAPBEXresItem 4 6 2 4" xfId="44487"/>
    <cellStyle name="SAPBEXresItem 4 6 3" xfId="44488"/>
    <cellStyle name="SAPBEXresItem 4 6 3 2" xfId="44489"/>
    <cellStyle name="SAPBEXresItem 4 6 4" xfId="44490"/>
    <cellStyle name="SAPBEXresItem 4 6 4 2" xfId="44491"/>
    <cellStyle name="SAPBEXresItem 4 6 5" xfId="44492"/>
    <cellStyle name="SAPBEXresItem 4 7" xfId="44493"/>
    <cellStyle name="SAPBEXresItem 4 7 2" xfId="44494"/>
    <cellStyle name="SAPBEXresItem 4 7 2 2" xfId="44495"/>
    <cellStyle name="SAPBEXresItem 4 7 3" xfId="44496"/>
    <cellStyle name="SAPBEXresItem 4 7 3 2" xfId="44497"/>
    <cellStyle name="SAPBEXresItem 4 7 4" xfId="44498"/>
    <cellStyle name="SAPBEXresItem 4 8" xfId="44499"/>
    <cellStyle name="SAPBEXresItem 4 8 2" xfId="44500"/>
    <cellStyle name="SAPBEXresItem 4 9" xfId="44501"/>
    <cellStyle name="SAPBEXresItem 4 9 2" xfId="44502"/>
    <cellStyle name="SAPBEXresItem 5" xfId="44503"/>
    <cellStyle name="SAPBEXresItem 5 10" xfId="44504"/>
    <cellStyle name="SAPBEXresItem 5 2" xfId="44505"/>
    <cellStyle name="SAPBEXresItem 5 2 2" xfId="44506"/>
    <cellStyle name="SAPBEXresItem 5 2 2 2" xfId="44507"/>
    <cellStyle name="SAPBEXresItem 5 2 2 2 2" xfId="44508"/>
    <cellStyle name="SAPBEXresItem 5 2 2 3" xfId="44509"/>
    <cellStyle name="SAPBEXresItem 5 2 2 3 2" xfId="44510"/>
    <cellStyle name="SAPBEXresItem 5 2 2 4" xfId="44511"/>
    <cellStyle name="SAPBEXresItem 5 2 3" xfId="44512"/>
    <cellStyle name="SAPBEXresItem 5 2 3 2" xfId="44513"/>
    <cellStyle name="SAPBEXresItem 5 2 4" xfId="44514"/>
    <cellStyle name="SAPBEXresItem 5 2 4 2" xfId="44515"/>
    <cellStyle name="SAPBEXresItem 5 2 5" xfId="44516"/>
    <cellStyle name="SAPBEXresItem 5 3" xfId="44517"/>
    <cellStyle name="SAPBEXresItem 5 3 2" xfId="44518"/>
    <cellStyle name="SAPBEXresItem 5 3 2 2" xfId="44519"/>
    <cellStyle name="SAPBEXresItem 5 3 2 2 2" xfId="44520"/>
    <cellStyle name="SAPBEXresItem 5 3 2 3" xfId="44521"/>
    <cellStyle name="SAPBEXresItem 5 3 2 3 2" xfId="44522"/>
    <cellStyle name="SAPBEXresItem 5 3 2 4" xfId="44523"/>
    <cellStyle name="SAPBEXresItem 5 3 3" xfId="44524"/>
    <cellStyle name="SAPBEXresItem 5 3 3 2" xfId="44525"/>
    <cellStyle name="SAPBEXresItem 5 3 4" xfId="44526"/>
    <cellStyle name="SAPBEXresItem 5 3 4 2" xfId="44527"/>
    <cellStyle name="SAPBEXresItem 5 3 5" xfId="44528"/>
    <cellStyle name="SAPBEXresItem 5 4" xfId="44529"/>
    <cellStyle name="SAPBEXresItem 5 4 2" xfId="44530"/>
    <cellStyle name="SAPBEXresItem 5 4 2 2" xfId="44531"/>
    <cellStyle name="SAPBEXresItem 5 4 2 2 2" xfId="44532"/>
    <cellStyle name="SAPBEXresItem 5 4 2 3" xfId="44533"/>
    <cellStyle name="SAPBEXresItem 5 4 2 3 2" xfId="44534"/>
    <cellStyle name="SAPBEXresItem 5 4 2 4" xfId="44535"/>
    <cellStyle name="SAPBEXresItem 5 4 3" xfId="44536"/>
    <cellStyle name="SAPBEXresItem 5 4 3 2" xfId="44537"/>
    <cellStyle name="SAPBEXresItem 5 4 4" xfId="44538"/>
    <cellStyle name="SAPBEXresItem 5 4 4 2" xfId="44539"/>
    <cellStyle name="SAPBEXresItem 5 4 5" xfId="44540"/>
    <cellStyle name="SAPBEXresItem 5 5" xfId="44541"/>
    <cellStyle name="SAPBEXresItem 5 5 2" xfId="44542"/>
    <cellStyle name="SAPBEXresItem 5 5 2 2" xfId="44543"/>
    <cellStyle name="SAPBEXresItem 5 5 2 2 2" xfId="44544"/>
    <cellStyle name="SAPBEXresItem 5 5 2 3" xfId="44545"/>
    <cellStyle name="SAPBEXresItem 5 5 2 3 2" xfId="44546"/>
    <cellStyle name="SAPBEXresItem 5 5 2 4" xfId="44547"/>
    <cellStyle name="SAPBEXresItem 5 5 3" xfId="44548"/>
    <cellStyle name="SAPBEXresItem 5 5 3 2" xfId="44549"/>
    <cellStyle name="SAPBEXresItem 5 5 4" xfId="44550"/>
    <cellStyle name="SAPBEXresItem 5 5 4 2" xfId="44551"/>
    <cellStyle name="SAPBEXresItem 5 5 5" xfId="44552"/>
    <cellStyle name="SAPBEXresItem 5 6" xfId="44553"/>
    <cellStyle name="SAPBEXresItem 5 6 2" xfId="44554"/>
    <cellStyle name="SAPBEXresItem 5 6 2 2" xfId="44555"/>
    <cellStyle name="SAPBEXresItem 5 6 2 2 2" xfId="44556"/>
    <cellStyle name="SAPBEXresItem 5 6 2 3" xfId="44557"/>
    <cellStyle name="SAPBEXresItem 5 6 2 3 2" xfId="44558"/>
    <cellStyle name="SAPBEXresItem 5 6 2 4" xfId="44559"/>
    <cellStyle name="SAPBEXresItem 5 6 3" xfId="44560"/>
    <cellStyle name="SAPBEXresItem 5 6 3 2" xfId="44561"/>
    <cellStyle name="SAPBEXresItem 5 6 4" xfId="44562"/>
    <cellStyle name="SAPBEXresItem 5 6 4 2" xfId="44563"/>
    <cellStyle name="SAPBEXresItem 5 6 5" xfId="44564"/>
    <cellStyle name="SAPBEXresItem 5 7" xfId="44565"/>
    <cellStyle name="SAPBEXresItem 5 7 2" xfId="44566"/>
    <cellStyle name="SAPBEXresItem 5 7 2 2" xfId="44567"/>
    <cellStyle name="SAPBEXresItem 5 7 3" xfId="44568"/>
    <cellStyle name="SAPBEXresItem 5 7 3 2" xfId="44569"/>
    <cellStyle name="SAPBEXresItem 5 7 4" xfId="44570"/>
    <cellStyle name="SAPBEXresItem 5 8" xfId="44571"/>
    <cellStyle name="SAPBEXresItem 5 8 2" xfId="44572"/>
    <cellStyle name="SAPBEXresItem 5 9" xfId="44573"/>
    <cellStyle name="SAPBEXresItem 5 9 2" xfId="44574"/>
    <cellStyle name="SAPBEXresItem 6" xfId="44575"/>
    <cellStyle name="SAPBEXresItem 6 10" xfId="44576"/>
    <cellStyle name="SAPBEXresItem 6 2" xfId="44577"/>
    <cellStyle name="SAPBEXresItem 6 2 2" xfId="44578"/>
    <cellStyle name="SAPBEXresItem 6 2 2 2" xfId="44579"/>
    <cellStyle name="SAPBEXresItem 6 2 2 2 2" xfId="44580"/>
    <cellStyle name="SAPBEXresItem 6 2 2 3" xfId="44581"/>
    <cellStyle name="SAPBEXresItem 6 2 2 3 2" xfId="44582"/>
    <cellStyle name="SAPBEXresItem 6 2 2 4" xfId="44583"/>
    <cellStyle name="SAPBEXresItem 6 2 3" xfId="44584"/>
    <cellStyle name="SAPBEXresItem 6 2 3 2" xfId="44585"/>
    <cellStyle name="SAPBEXresItem 6 2 4" xfId="44586"/>
    <cellStyle name="SAPBEXresItem 6 2 4 2" xfId="44587"/>
    <cellStyle name="SAPBEXresItem 6 2 5" xfId="44588"/>
    <cellStyle name="SAPBEXresItem 6 3" xfId="44589"/>
    <cellStyle name="SAPBEXresItem 6 3 2" xfId="44590"/>
    <cellStyle name="SAPBEXresItem 6 3 2 2" xfId="44591"/>
    <cellStyle name="SAPBEXresItem 6 3 2 2 2" xfId="44592"/>
    <cellStyle name="SAPBEXresItem 6 3 2 3" xfId="44593"/>
    <cellStyle name="SAPBEXresItem 6 3 2 3 2" xfId="44594"/>
    <cellStyle name="SAPBEXresItem 6 3 2 4" xfId="44595"/>
    <cellStyle name="SAPBEXresItem 6 3 3" xfId="44596"/>
    <cellStyle name="SAPBEXresItem 6 3 3 2" xfId="44597"/>
    <cellStyle name="SAPBEXresItem 6 3 4" xfId="44598"/>
    <cellStyle name="SAPBEXresItem 6 3 4 2" xfId="44599"/>
    <cellStyle name="SAPBEXresItem 6 3 5" xfId="44600"/>
    <cellStyle name="SAPBEXresItem 6 4" xfId="44601"/>
    <cellStyle name="SAPBEXresItem 6 4 2" xfId="44602"/>
    <cellStyle name="SAPBEXresItem 6 4 2 2" xfId="44603"/>
    <cellStyle name="SAPBEXresItem 6 4 2 2 2" xfId="44604"/>
    <cellStyle name="SAPBEXresItem 6 4 2 3" xfId="44605"/>
    <cellStyle name="SAPBEXresItem 6 4 2 3 2" xfId="44606"/>
    <cellStyle name="SAPBEXresItem 6 4 2 4" xfId="44607"/>
    <cellStyle name="SAPBEXresItem 6 4 3" xfId="44608"/>
    <cellStyle name="SAPBEXresItem 6 4 3 2" xfId="44609"/>
    <cellStyle name="SAPBEXresItem 6 4 4" xfId="44610"/>
    <cellStyle name="SAPBEXresItem 6 4 4 2" xfId="44611"/>
    <cellStyle name="SAPBEXresItem 6 4 5" xfId="44612"/>
    <cellStyle name="SAPBEXresItem 6 5" xfId="44613"/>
    <cellStyle name="SAPBEXresItem 6 5 2" xfId="44614"/>
    <cellStyle name="SAPBEXresItem 6 5 2 2" xfId="44615"/>
    <cellStyle name="SAPBEXresItem 6 5 2 2 2" xfId="44616"/>
    <cellStyle name="SAPBEXresItem 6 5 2 3" xfId="44617"/>
    <cellStyle name="SAPBEXresItem 6 5 2 3 2" xfId="44618"/>
    <cellStyle name="SAPBEXresItem 6 5 2 4" xfId="44619"/>
    <cellStyle name="SAPBEXresItem 6 5 3" xfId="44620"/>
    <cellStyle name="SAPBEXresItem 6 5 3 2" xfId="44621"/>
    <cellStyle name="SAPBEXresItem 6 5 4" xfId="44622"/>
    <cellStyle name="SAPBEXresItem 6 5 4 2" xfId="44623"/>
    <cellStyle name="SAPBEXresItem 6 5 5" xfId="44624"/>
    <cellStyle name="SAPBEXresItem 6 6" xfId="44625"/>
    <cellStyle name="SAPBEXresItem 6 6 2" xfId="44626"/>
    <cellStyle name="SAPBEXresItem 6 6 2 2" xfId="44627"/>
    <cellStyle name="SAPBEXresItem 6 6 2 2 2" xfId="44628"/>
    <cellStyle name="SAPBEXresItem 6 6 2 3" xfId="44629"/>
    <cellStyle name="SAPBEXresItem 6 6 2 3 2" xfId="44630"/>
    <cellStyle name="SAPBEXresItem 6 6 2 4" xfId="44631"/>
    <cellStyle name="SAPBEXresItem 6 6 3" xfId="44632"/>
    <cellStyle name="SAPBEXresItem 6 6 3 2" xfId="44633"/>
    <cellStyle name="SAPBEXresItem 6 6 4" xfId="44634"/>
    <cellStyle name="SAPBEXresItem 6 6 4 2" xfId="44635"/>
    <cellStyle name="SAPBEXresItem 6 6 5" xfId="44636"/>
    <cellStyle name="SAPBEXresItem 6 7" xfId="44637"/>
    <cellStyle name="SAPBEXresItem 6 7 2" xfId="44638"/>
    <cellStyle name="SAPBEXresItem 6 7 2 2" xfId="44639"/>
    <cellStyle name="SAPBEXresItem 6 7 3" xfId="44640"/>
    <cellStyle name="SAPBEXresItem 6 7 3 2" xfId="44641"/>
    <cellStyle name="SAPBEXresItem 6 7 4" xfId="44642"/>
    <cellStyle name="SAPBEXresItem 6 8" xfId="44643"/>
    <cellStyle name="SAPBEXresItem 6 8 2" xfId="44644"/>
    <cellStyle name="SAPBEXresItem 6 9" xfId="44645"/>
    <cellStyle name="SAPBEXresItem 6 9 2" xfId="44646"/>
    <cellStyle name="SAPBEXresItem 7" xfId="44647"/>
    <cellStyle name="SAPBEXresItem 7 2" xfId="44648"/>
    <cellStyle name="SAPBEXresItem 7 2 2" xfId="44649"/>
    <cellStyle name="SAPBEXresItem 7 2 2 2" xfId="44650"/>
    <cellStyle name="SAPBEXresItem 7 2 3" xfId="44651"/>
    <cellStyle name="SAPBEXresItem 7 2 3 2" xfId="44652"/>
    <cellStyle name="SAPBEXresItem 7 2 4" xfId="44653"/>
    <cellStyle name="SAPBEXresItem 7 3" xfId="44654"/>
    <cellStyle name="SAPBEXresItem 7 3 2" xfId="44655"/>
    <cellStyle name="SAPBEXresItem 7 4" xfId="44656"/>
    <cellStyle name="SAPBEXresItem 7 4 2" xfId="44657"/>
    <cellStyle name="SAPBEXresItem 7 5" xfId="44658"/>
    <cellStyle name="SAPBEXresItem 8" xfId="44659"/>
    <cellStyle name="SAPBEXresItem 8 2" xfId="44660"/>
    <cellStyle name="SAPBEXresItem 8 2 2" xfId="44661"/>
    <cellStyle name="SAPBEXresItem 8 2 2 2" xfId="44662"/>
    <cellStyle name="SAPBEXresItem 8 2 3" xfId="44663"/>
    <cellStyle name="SAPBEXresItem 8 2 3 2" xfId="44664"/>
    <cellStyle name="SAPBEXresItem 8 2 4" xfId="44665"/>
    <cellStyle name="SAPBEXresItem 8 3" xfId="44666"/>
    <cellStyle name="SAPBEXresItem 8 3 2" xfId="44667"/>
    <cellStyle name="SAPBEXresItem 8 4" xfId="44668"/>
    <cellStyle name="SAPBEXresItem 8 4 2" xfId="44669"/>
    <cellStyle name="SAPBEXresItem 8 5" xfId="44670"/>
    <cellStyle name="SAPBEXresItem 9" xfId="44671"/>
    <cellStyle name="SAPBEXresItem 9 2" xfId="44672"/>
    <cellStyle name="SAPBEXresItem 9 2 2" xfId="44673"/>
    <cellStyle name="SAPBEXresItem 9 2 2 2" xfId="44674"/>
    <cellStyle name="SAPBEXresItem 9 2 3" xfId="44675"/>
    <cellStyle name="SAPBEXresItem 9 2 3 2" xfId="44676"/>
    <cellStyle name="SAPBEXresItem 9 2 4" xfId="44677"/>
    <cellStyle name="SAPBEXresItem 9 3" xfId="44678"/>
    <cellStyle name="SAPBEXresItem 9 3 2" xfId="44679"/>
    <cellStyle name="SAPBEXresItem 9 4" xfId="44680"/>
    <cellStyle name="SAPBEXresItem 9 4 2" xfId="44681"/>
    <cellStyle name="SAPBEXresItem 9 5" xfId="44682"/>
    <cellStyle name="SAPBEXresItemX" xfId="916"/>
    <cellStyle name="SAPBEXresItemX 10" xfId="44683"/>
    <cellStyle name="SAPBEXresItemX 10 2" xfId="44684"/>
    <cellStyle name="SAPBEXresItemX 10 2 2" xfId="44685"/>
    <cellStyle name="SAPBEXresItemX 10 2 2 2" xfId="44686"/>
    <cellStyle name="SAPBEXresItemX 10 2 3" xfId="44687"/>
    <cellStyle name="SAPBEXresItemX 10 2 3 2" xfId="44688"/>
    <cellStyle name="SAPBEXresItemX 10 2 4" xfId="44689"/>
    <cellStyle name="SAPBEXresItemX 10 3" xfId="44690"/>
    <cellStyle name="SAPBEXresItemX 10 3 2" xfId="44691"/>
    <cellStyle name="SAPBEXresItemX 10 4" xfId="44692"/>
    <cellStyle name="SAPBEXresItemX 10 4 2" xfId="44693"/>
    <cellStyle name="SAPBEXresItemX 10 5" xfId="44694"/>
    <cellStyle name="SAPBEXresItemX 11" xfId="44695"/>
    <cellStyle name="SAPBEXresItemX 11 2" xfId="44696"/>
    <cellStyle name="SAPBEXresItemX 11 2 2" xfId="44697"/>
    <cellStyle name="SAPBEXresItemX 11 3" xfId="44698"/>
    <cellStyle name="SAPBEXresItemX 11 3 2" xfId="44699"/>
    <cellStyle name="SAPBEXresItemX 11 4" xfId="44700"/>
    <cellStyle name="SAPBEXresItemX 12" xfId="44701"/>
    <cellStyle name="SAPBEXresItemX 12 2" xfId="44702"/>
    <cellStyle name="SAPBEXresItemX 12 2 2" xfId="44703"/>
    <cellStyle name="SAPBEXresItemX 12 3" xfId="44704"/>
    <cellStyle name="SAPBEXresItemX 12 3 2" xfId="44705"/>
    <cellStyle name="SAPBEXresItemX 12 4" xfId="44706"/>
    <cellStyle name="SAPBEXresItemX 13" xfId="44707"/>
    <cellStyle name="SAPBEXresItemX 13 2" xfId="44708"/>
    <cellStyle name="SAPBEXresItemX 13 2 2" xfId="44709"/>
    <cellStyle name="SAPBEXresItemX 13 3" xfId="44710"/>
    <cellStyle name="SAPBEXresItemX 13 3 2" xfId="44711"/>
    <cellStyle name="SAPBEXresItemX 13 4" xfId="44712"/>
    <cellStyle name="SAPBEXresItemX 14" xfId="44713"/>
    <cellStyle name="SAPBEXresItemX 14 2" xfId="44714"/>
    <cellStyle name="SAPBEXresItemX 14 2 2" xfId="44715"/>
    <cellStyle name="SAPBEXresItemX 14 3" xfId="44716"/>
    <cellStyle name="SAPBEXresItemX 14 3 2" xfId="44717"/>
    <cellStyle name="SAPBEXresItemX 14 4" xfId="44718"/>
    <cellStyle name="SAPBEXresItemX 15" xfId="44719"/>
    <cellStyle name="SAPBEXresItemX 15 2" xfId="44720"/>
    <cellStyle name="SAPBEXresItemX 15 2 2" xfId="44721"/>
    <cellStyle name="SAPBEXresItemX 15 3" xfId="44722"/>
    <cellStyle name="SAPBEXresItemX 15 3 2" xfId="44723"/>
    <cellStyle name="SAPBEXresItemX 15 4" xfId="44724"/>
    <cellStyle name="SAPBEXresItemX 16" xfId="44725"/>
    <cellStyle name="SAPBEXresItemX 16 2" xfId="44726"/>
    <cellStyle name="SAPBEXresItemX 16 2 2" xfId="44727"/>
    <cellStyle name="SAPBEXresItemX 16 3" xfId="44728"/>
    <cellStyle name="SAPBEXresItemX 17" xfId="44729"/>
    <cellStyle name="SAPBEXresItemX 17 2" xfId="44730"/>
    <cellStyle name="SAPBEXresItemX 17 2 2" xfId="44731"/>
    <cellStyle name="SAPBEXresItemX 17 3" xfId="44732"/>
    <cellStyle name="SAPBEXresItemX 18" xfId="44733"/>
    <cellStyle name="SAPBEXresItemX 18 2" xfId="44734"/>
    <cellStyle name="SAPBEXresItemX 18 2 2" xfId="44735"/>
    <cellStyle name="SAPBEXresItemX 18 3" xfId="44736"/>
    <cellStyle name="SAPBEXresItemX 19" xfId="44737"/>
    <cellStyle name="SAPBEXresItemX 19 2" xfId="44738"/>
    <cellStyle name="SAPBEXresItemX 2" xfId="44739"/>
    <cellStyle name="SAPBEXresItemX 2 10" xfId="44740"/>
    <cellStyle name="SAPBEXresItemX 2 10 2" xfId="44741"/>
    <cellStyle name="SAPBEXresItemX 2 10 2 2" xfId="44742"/>
    <cellStyle name="SAPBEXresItemX 2 10 3" xfId="44743"/>
    <cellStyle name="SAPBEXresItemX 2 10 3 2" xfId="44744"/>
    <cellStyle name="SAPBEXresItemX 2 10 4" xfId="44745"/>
    <cellStyle name="SAPBEXresItemX 2 11" xfId="44746"/>
    <cellStyle name="SAPBEXresItemX 2 11 2" xfId="44747"/>
    <cellStyle name="SAPBEXresItemX 2 11 2 2" xfId="44748"/>
    <cellStyle name="SAPBEXresItemX 2 11 3" xfId="44749"/>
    <cellStyle name="SAPBEXresItemX 2 11 3 2" xfId="44750"/>
    <cellStyle name="SAPBEXresItemX 2 11 4" xfId="44751"/>
    <cellStyle name="SAPBEXresItemX 2 12" xfId="44752"/>
    <cellStyle name="SAPBEXresItemX 2 12 2" xfId="44753"/>
    <cellStyle name="SAPBEXresItemX 2 12 2 2" xfId="44754"/>
    <cellStyle name="SAPBEXresItemX 2 12 3" xfId="44755"/>
    <cellStyle name="SAPBEXresItemX 2 12 3 2" xfId="44756"/>
    <cellStyle name="SAPBEXresItemX 2 12 4" xfId="44757"/>
    <cellStyle name="SAPBEXresItemX 2 13" xfId="44758"/>
    <cellStyle name="SAPBEXresItemX 2 13 2" xfId="44759"/>
    <cellStyle name="SAPBEXresItemX 2 13 2 2" xfId="44760"/>
    <cellStyle name="SAPBEXresItemX 2 13 3" xfId="44761"/>
    <cellStyle name="SAPBEXresItemX 2 13 3 2" xfId="44762"/>
    <cellStyle name="SAPBEXresItemX 2 13 4" xfId="44763"/>
    <cellStyle name="SAPBEXresItemX 2 14" xfId="44764"/>
    <cellStyle name="SAPBEXresItemX 2 14 2" xfId="44765"/>
    <cellStyle name="SAPBEXresItemX 2 14 2 2" xfId="44766"/>
    <cellStyle name="SAPBEXresItemX 2 14 3" xfId="44767"/>
    <cellStyle name="SAPBEXresItemX 2 14 3 2" xfId="44768"/>
    <cellStyle name="SAPBEXresItemX 2 14 4" xfId="44769"/>
    <cellStyle name="SAPBEXresItemX 2 15" xfId="44770"/>
    <cellStyle name="SAPBEXresItemX 2 15 2" xfId="44771"/>
    <cellStyle name="SAPBEXresItemX 2 15 2 2" xfId="44772"/>
    <cellStyle name="SAPBEXresItemX 2 15 3" xfId="44773"/>
    <cellStyle name="SAPBEXresItemX 2 16" xfId="44774"/>
    <cellStyle name="SAPBEXresItemX 2 16 2" xfId="44775"/>
    <cellStyle name="SAPBEXresItemX 2 16 2 2" xfId="44776"/>
    <cellStyle name="SAPBEXresItemX 2 16 3" xfId="44777"/>
    <cellStyle name="SAPBEXresItemX 2 17" xfId="44778"/>
    <cellStyle name="SAPBEXresItemX 2 17 2" xfId="44779"/>
    <cellStyle name="SAPBEXresItemX 2 17 2 2" xfId="44780"/>
    <cellStyle name="SAPBEXresItemX 2 17 3" xfId="44781"/>
    <cellStyle name="SAPBEXresItemX 2 18" xfId="44782"/>
    <cellStyle name="SAPBEXresItemX 2 18 2" xfId="44783"/>
    <cellStyle name="SAPBEXresItemX 2 19" xfId="44784"/>
    <cellStyle name="SAPBEXresItemX 2 19 2" xfId="44785"/>
    <cellStyle name="SAPBEXresItemX 2 2" xfId="44786"/>
    <cellStyle name="SAPBEXresItemX 2 2 10" xfId="44787"/>
    <cellStyle name="SAPBEXresItemX 2 2 10 2" xfId="44788"/>
    <cellStyle name="SAPBEXresItemX 2 2 10 2 2" xfId="44789"/>
    <cellStyle name="SAPBEXresItemX 2 2 10 3" xfId="44790"/>
    <cellStyle name="SAPBEXresItemX 2 2 10 3 2" xfId="44791"/>
    <cellStyle name="SAPBEXresItemX 2 2 10 4" xfId="44792"/>
    <cellStyle name="SAPBEXresItemX 2 2 11" xfId="44793"/>
    <cellStyle name="SAPBEXresItemX 2 2 11 2" xfId="44794"/>
    <cellStyle name="SAPBEXresItemX 2 2 12" xfId="44795"/>
    <cellStyle name="SAPBEXresItemX 2 2 12 2" xfId="44796"/>
    <cellStyle name="SAPBEXresItemX 2 2 13" xfId="44797"/>
    <cellStyle name="SAPBEXresItemX 2 2 2" xfId="44798"/>
    <cellStyle name="SAPBEXresItemX 2 2 2 10" xfId="44799"/>
    <cellStyle name="SAPBEXresItemX 2 2 2 2" xfId="44800"/>
    <cellStyle name="SAPBEXresItemX 2 2 2 2 2" xfId="44801"/>
    <cellStyle name="SAPBEXresItemX 2 2 2 2 2 2" xfId="44802"/>
    <cellStyle name="SAPBEXresItemX 2 2 2 2 2 2 2" xfId="44803"/>
    <cellStyle name="SAPBEXresItemX 2 2 2 2 2 3" xfId="44804"/>
    <cellStyle name="SAPBEXresItemX 2 2 2 2 2 3 2" xfId="44805"/>
    <cellStyle name="SAPBEXresItemX 2 2 2 2 2 4" xfId="44806"/>
    <cellStyle name="SAPBEXresItemX 2 2 2 2 3" xfId="44807"/>
    <cellStyle name="SAPBEXresItemX 2 2 2 2 3 2" xfId="44808"/>
    <cellStyle name="SAPBEXresItemX 2 2 2 2 4" xfId="44809"/>
    <cellStyle name="SAPBEXresItemX 2 2 2 2 4 2" xfId="44810"/>
    <cellStyle name="SAPBEXresItemX 2 2 2 2 5" xfId="44811"/>
    <cellStyle name="SAPBEXresItemX 2 2 2 3" xfId="44812"/>
    <cellStyle name="SAPBEXresItemX 2 2 2 3 2" xfId="44813"/>
    <cellStyle name="SAPBEXresItemX 2 2 2 3 2 2" xfId="44814"/>
    <cellStyle name="SAPBEXresItemX 2 2 2 3 2 2 2" xfId="44815"/>
    <cellStyle name="SAPBEXresItemX 2 2 2 3 2 3" xfId="44816"/>
    <cellStyle name="SAPBEXresItemX 2 2 2 3 2 3 2" xfId="44817"/>
    <cellStyle name="SAPBEXresItemX 2 2 2 3 2 4" xfId="44818"/>
    <cellStyle name="SAPBEXresItemX 2 2 2 3 3" xfId="44819"/>
    <cellStyle name="SAPBEXresItemX 2 2 2 3 3 2" xfId="44820"/>
    <cellStyle name="SAPBEXresItemX 2 2 2 3 4" xfId="44821"/>
    <cellStyle name="SAPBEXresItemX 2 2 2 3 4 2" xfId="44822"/>
    <cellStyle name="SAPBEXresItemX 2 2 2 3 5" xfId="44823"/>
    <cellStyle name="SAPBEXresItemX 2 2 2 4" xfId="44824"/>
    <cellStyle name="SAPBEXresItemX 2 2 2 4 2" xfId="44825"/>
    <cellStyle name="SAPBEXresItemX 2 2 2 4 2 2" xfId="44826"/>
    <cellStyle name="SAPBEXresItemX 2 2 2 4 2 2 2" xfId="44827"/>
    <cellStyle name="SAPBEXresItemX 2 2 2 4 2 3" xfId="44828"/>
    <cellStyle name="SAPBEXresItemX 2 2 2 4 2 3 2" xfId="44829"/>
    <cellStyle name="SAPBEXresItemX 2 2 2 4 2 4" xfId="44830"/>
    <cellStyle name="SAPBEXresItemX 2 2 2 4 3" xfId="44831"/>
    <cellStyle name="SAPBEXresItemX 2 2 2 4 3 2" xfId="44832"/>
    <cellStyle name="SAPBEXresItemX 2 2 2 4 4" xfId="44833"/>
    <cellStyle name="SAPBEXresItemX 2 2 2 4 4 2" xfId="44834"/>
    <cellStyle name="SAPBEXresItemX 2 2 2 4 5" xfId="44835"/>
    <cellStyle name="SAPBEXresItemX 2 2 2 5" xfId="44836"/>
    <cellStyle name="SAPBEXresItemX 2 2 2 5 2" xfId="44837"/>
    <cellStyle name="SAPBEXresItemX 2 2 2 5 2 2" xfId="44838"/>
    <cellStyle name="SAPBEXresItemX 2 2 2 5 2 2 2" xfId="44839"/>
    <cellStyle name="SAPBEXresItemX 2 2 2 5 2 3" xfId="44840"/>
    <cellStyle name="SAPBEXresItemX 2 2 2 5 2 3 2" xfId="44841"/>
    <cellStyle name="SAPBEXresItemX 2 2 2 5 2 4" xfId="44842"/>
    <cellStyle name="SAPBEXresItemX 2 2 2 5 3" xfId="44843"/>
    <cellStyle name="SAPBEXresItemX 2 2 2 5 3 2" xfId="44844"/>
    <cellStyle name="SAPBEXresItemX 2 2 2 5 4" xfId="44845"/>
    <cellStyle name="SAPBEXresItemX 2 2 2 5 4 2" xfId="44846"/>
    <cellStyle name="SAPBEXresItemX 2 2 2 5 5" xfId="44847"/>
    <cellStyle name="SAPBEXresItemX 2 2 2 6" xfId="44848"/>
    <cellStyle name="SAPBEXresItemX 2 2 2 6 2" xfId="44849"/>
    <cellStyle name="SAPBEXresItemX 2 2 2 6 2 2" xfId="44850"/>
    <cellStyle name="SAPBEXresItemX 2 2 2 6 2 2 2" xfId="44851"/>
    <cellStyle name="SAPBEXresItemX 2 2 2 6 2 3" xfId="44852"/>
    <cellStyle name="SAPBEXresItemX 2 2 2 6 2 3 2" xfId="44853"/>
    <cellStyle name="SAPBEXresItemX 2 2 2 6 2 4" xfId="44854"/>
    <cellStyle name="SAPBEXresItemX 2 2 2 6 3" xfId="44855"/>
    <cellStyle name="SAPBEXresItemX 2 2 2 6 3 2" xfId="44856"/>
    <cellStyle name="SAPBEXresItemX 2 2 2 6 4" xfId="44857"/>
    <cellStyle name="SAPBEXresItemX 2 2 2 6 4 2" xfId="44858"/>
    <cellStyle name="SAPBEXresItemX 2 2 2 6 5" xfId="44859"/>
    <cellStyle name="SAPBEXresItemX 2 2 2 7" xfId="44860"/>
    <cellStyle name="SAPBEXresItemX 2 2 2 7 2" xfId="44861"/>
    <cellStyle name="SAPBEXresItemX 2 2 2 7 2 2" xfId="44862"/>
    <cellStyle name="SAPBEXresItemX 2 2 2 7 3" xfId="44863"/>
    <cellStyle name="SAPBEXresItemX 2 2 2 7 3 2" xfId="44864"/>
    <cellStyle name="SAPBEXresItemX 2 2 2 7 4" xfId="44865"/>
    <cellStyle name="SAPBEXresItemX 2 2 2 8" xfId="44866"/>
    <cellStyle name="SAPBEXresItemX 2 2 2 8 2" xfId="44867"/>
    <cellStyle name="SAPBEXresItemX 2 2 2 9" xfId="44868"/>
    <cellStyle name="SAPBEXresItemX 2 2 2 9 2" xfId="44869"/>
    <cellStyle name="SAPBEXresItemX 2 2 3" xfId="44870"/>
    <cellStyle name="SAPBEXresItemX 2 2 3 10" xfId="44871"/>
    <cellStyle name="SAPBEXresItemX 2 2 3 2" xfId="44872"/>
    <cellStyle name="SAPBEXresItemX 2 2 3 2 2" xfId="44873"/>
    <cellStyle name="SAPBEXresItemX 2 2 3 2 2 2" xfId="44874"/>
    <cellStyle name="SAPBEXresItemX 2 2 3 2 2 2 2" xfId="44875"/>
    <cellStyle name="SAPBEXresItemX 2 2 3 2 2 3" xfId="44876"/>
    <cellStyle name="SAPBEXresItemX 2 2 3 2 2 3 2" xfId="44877"/>
    <cellStyle name="SAPBEXresItemX 2 2 3 2 2 4" xfId="44878"/>
    <cellStyle name="SAPBEXresItemX 2 2 3 2 3" xfId="44879"/>
    <cellStyle name="SAPBEXresItemX 2 2 3 2 3 2" xfId="44880"/>
    <cellStyle name="SAPBEXresItemX 2 2 3 2 4" xfId="44881"/>
    <cellStyle name="SAPBEXresItemX 2 2 3 2 4 2" xfId="44882"/>
    <cellStyle name="SAPBEXresItemX 2 2 3 2 5" xfId="44883"/>
    <cellStyle name="SAPBEXresItemX 2 2 3 3" xfId="44884"/>
    <cellStyle name="SAPBEXresItemX 2 2 3 3 2" xfId="44885"/>
    <cellStyle name="SAPBEXresItemX 2 2 3 3 2 2" xfId="44886"/>
    <cellStyle name="SAPBEXresItemX 2 2 3 3 2 2 2" xfId="44887"/>
    <cellStyle name="SAPBEXresItemX 2 2 3 3 2 3" xfId="44888"/>
    <cellStyle name="SAPBEXresItemX 2 2 3 3 2 3 2" xfId="44889"/>
    <cellStyle name="SAPBEXresItemX 2 2 3 3 2 4" xfId="44890"/>
    <cellStyle name="SAPBEXresItemX 2 2 3 3 3" xfId="44891"/>
    <cellStyle name="SAPBEXresItemX 2 2 3 3 3 2" xfId="44892"/>
    <cellStyle name="SAPBEXresItemX 2 2 3 3 4" xfId="44893"/>
    <cellStyle name="SAPBEXresItemX 2 2 3 3 4 2" xfId="44894"/>
    <cellStyle name="SAPBEXresItemX 2 2 3 3 5" xfId="44895"/>
    <cellStyle name="SAPBEXresItemX 2 2 3 4" xfId="44896"/>
    <cellStyle name="SAPBEXresItemX 2 2 3 4 2" xfId="44897"/>
    <cellStyle name="SAPBEXresItemX 2 2 3 4 2 2" xfId="44898"/>
    <cellStyle name="SAPBEXresItemX 2 2 3 4 2 2 2" xfId="44899"/>
    <cellStyle name="SAPBEXresItemX 2 2 3 4 2 3" xfId="44900"/>
    <cellStyle name="SAPBEXresItemX 2 2 3 4 2 3 2" xfId="44901"/>
    <cellStyle name="SAPBEXresItemX 2 2 3 4 2 4" xfId="44902"/>
    <cellStyle name="SAPBEXresItemX 2 2 3 4 3" xfId="44903"/>
    <cellStyle name="SAPBEXresItemX 2 2 3 4 3 2" xfId="44904"/>
    <cellStyle name="SAPBEXresItemX 2 2 3 4 4" xfId="44905"/>
    <cellStyle name="SAPBEXresItemX 2 2 3 4 4 2" xfId="44906"/>
    <cellStyle name="SAPBEXresItemX 2 2 3 4 5" xfId="44907"/>
    <cellStyle name="SAPBEXresItemX 2 2 3 5" xfId="44908"/>
    <cellStyle name="SAPBEXresItemX 2 2 3 5 2" xfId="44909"/>
    <cellStyle name="SAPBEXresItemX 2 2 3 5 2 2" xfId="44910"/>
    <cellStyle name="SAPBEXresItemX 2 2 3 5 2 2 2" xfId="44911"/>
    <cellStyle name="SAPBEXresItemX 2 2 3 5 2 3" xfId="44912"/>
    <cellStyle name="SAPBEXresItemX 2 2 3 5 2 3 2" xfId="44913"/>
    <cellStyle name="SAPBEXresItemX 2 2 3 5 2 4" xfId="44914"/>
    <cellStyle name="SAPBEXresItemX 2 2 3 5 3" xfId="44915"/>
    <cellStyle name="SAPBEXresItemX 2 2 3 5 3 2" xfId="44916"/>
    <cellStyle name="SAPBEXresItemX 2 2 3 5 4" xfId="44917"/>
    <cellStyle name="SAPBEXresItemX 2 2 3 5 4 2" xfId="44918"/>
    <cellStyle name="SAPBEXresItemX 2 2 3 5 5" xfId="44919"/>
    <cellStyle name="SAPBEXresItemX 2 2 3 6" xfId="44920"/>
    <cellStyle name="SAPBEXresItemX 2 2 3 6 2" xfId="44921"/>
    <cellStyle name="SAPBEXresItemX 2 2 3 6 2 2" xfId="44922"/>
    <cellStyle name="SAPBEXresItemX 2 2 3 6 2 2 2" xfId="44923"/>
    <cellStyle name="SAPBEXresItemX 2 2 3 6 2 3" xfId="44924"/>
    <cellStyle name="SAPBEXresItemX 2 2 3 6 2 3 2" xfId="44925"/>
    <cellStyle name="SAPBEXresItemX 2 2 3 6 2 4" xfId="44926"/>
    <cellStyle name="SAPBEXresItemX 2 2 3 6 3" xfId="44927"/>
    <cellStyle name="SAPBEXresItemX 2 2 3 6 3 2" xfId="44928"/>
    <cellStyle name="SAPBEXresItemX 2 2 3 6 4" xfId="44929"/>
    <cellStyle name="SAPBEXresItemX 2 2 3 6 4 2" xfId="44930"/>
    <cellStyle name="SAPBEXresItemX 2 2 3 6 5" xfId="44931"/>
    <cellStyle name="SAPBEXresItemX 2 2 3 7" xfId="44932"/>
    <cellStyle name="SAPBEXresItemX 2 2 3 7 2" xfId="44933"/>
    <cellStyle name="SAPBEXresItemX 2 2 3 7 2 2" xfId="44934"/>
    <cellStyle name="SAPBEXresItemX 2 2 3 7 3" xfId="44935"/>
    <cellStyle name="SAPBEXresItemX 2 2 3 7 3 2" xfId="44936"/>
    <cellStyle name="SAPBEXresItemX 2 2 3 7 4" xfId="44937"/>
    <cellStyle name="SAPBEXresItemX 2 2 3 8" xfId="44938"/>
    <cellStyle name="SAPBEXresItemX 2 2 3 8 2" xfId="44939"/>
    <cellStyle name="SAPBEXresItemX 2 2 3 9" xfId="44940"/>
    <cellStyle name="SAPBEXresItemX 2 2 3 9 2" xfId="44941"/>
    <cellStyle name="SAPBEXresItemX 2 2 4" xfId="44942"/>
    <cellStyle name="SAPBEXresItemX 2 2 4 10" xfId="44943"/>
    <cellStyle name="SAPBEXresItemX 2 2 4 2" xfId="44944"/>
    <cellStyle name="SAPBEXresItemX 2 2 4 2 2" xfId="44945"/>
    <cellStyle name="SAPBEXresItemX 2 2 4 2 2 2" xfId="44946"/>
    <cellStyle name="SAPBEXresItemX 2 2 4 2 2 2 2" xfId="44947"/>
    <cellStyle name="SAPBEXresItemX 2 2 4 2 2 3" xfId="44948"/>
    <cellStyle name="SAPBEXresItemX 2 2 4 2 2 3 2" xfId="44949"/>
    <cellStyle name="SAPBEXresItemX 2 2 4 2 2 4" xfId="44950"/>
    <cellStyle name="SAPBEXresItemX 2 2 4 2 3" xfId="44951"/>
    <cellStyle name="SAPBEXresItemX 2 2 4 2 3 2" xfId="44952"/>
    <cellStyle name="SAPBEXresItemX 2 2 4 2 4" xfId="44953"/>
    <cellStyle name="SAPBEXresItemX 2 2 4 2 4 2" xfId="44954"/>
    <cellStyle name="SAPBEXresItemX 2 2 4 2 5" xfId="44955"/>
    <cellStyle name="SAPBEXresItemX 2 2 4 3" xfId="44956"/>
    <cellStyle name="SAPBEXresItemX 2 2 4 3 2" xfId="44957"/>
    <cellStyle name="SAPBEXresItemX 2 2 4 3 2 2" xfId="44958"/>
    <cellStyle name="SAPBEXresItemX 2 2 4 3 2 2 2" xfId="44959"/>
    <cellStyle name="SAPBEXresItemX 2 2 4 3 2 3" xfId="44960"/>
    <cellStyle name="SAPBEXresItemX 2 2 4 3 2 3 2" xfId="44961"/>
    <cellStyle name="SAPBEXresItemX 2 2 4 3 2 4" xfId="44962"/>
    <cellStyle name="SAPBEXresItemX 2 2 4 3 3" xfId="44963"/>
    <cellStyle name="SAPBEXresItemX 2 2 4 3 3 2" xfId="44964"/>
    <cellStyle name="SAPBEXresItemX 2 2 4 3 4" xfId="44965"/>
    <cellStyle name="SAPBEXresItemX 2 2 4 3 4 2" xfId="44966"/>
    <cellStyle name="SAPBEXresItemX 2 2 4 3 5" xfId="44967"/>
    <cellStyle name="SAPBEXresItemX 2 2 4 4" xfId="44968"/>
    <cellStyle name="SAPBEXresItemX 2 2 4 4 2" xfId="44969"/>
    <cellStyle name="SAPBEXresItemX 2 2 4 4 2 2" xfId="44970"/>
    <cellStyle name="SAPBEXresItemX 2 2 4 4 2 2 2" xfId="44971"/>
    <cellStyle name="SAPBEXresItemX 2 2 4 4 2 3" xfId="44972"/>
    <cellStyle name="SAPBEXresItemX 2 2 4 4 2 3 2" xfId="44973"/>
    <cellStyle name="SAPBEXresItemX 2 2 4 4 2 4" xfId="44974"/>
    <cellStyle name="SAPBEXresItemX 2 2 4 4 3" xfId="44975"/>
    <cellStyle name="SAPBEXresItemX 2 2 4 4 3 2" xfId="44976"/>
    <cellStyle name="SAPBEXresItemX 2 2 4 4 4" xfId="44977"/>
    <cellStyle name="SAPBEXresItemX 2 2 4 4 4 2" xfId="44978"/>
    <cellStyle name="SAPBEXresItemX 2 2 4 4 5" xfId="44979"/>
    <cellStyle name="SAPBEXresItemX 2 2 4 5" xfId="44980"/>
    <cellStyle name="SAPBEXresItemX 2 2 4 5 2" xfId="44981"/>
    <cellStyle name="SAPBEXresItemX 2 2 4 5 2 2" xfId="44982"/>
    <cellStyle name="SAPBEXresItemX 2 2 4 5 2 2 2" xfId="44983"/>
    <cellStyle name="SAPBEXresItemX 2 2 4 5 2 3" xfId="44984"/>
    <cellStyle name="SAPBEXresItemX 2 2 4 5 2 3 2" xfId="44985"/>
    <cellStyle name="SAPBEXresItemX 2 2 4 5 2 4" xfId="44986"/>
    <cellStyle name="SAPBEXresItemX 2 2 4 5 3" xfId="44987"/>
    <cellStyle name="SAPBEXresItemX 2 2 4 5 3 2" xfId="44988"/>
    <cellStyle name="SAPBEXresItemX 2 2 4 5 4" xfId="44989"/>
    <cellStyle name="SAPBEXresItemX 2 2 4 5 4 2" xfId="44990"/>
    <cellStyle name="SAPBEXresItemX 2 2 4 5 5" xfId="44991"/>
    <cellStyle name="SAPBEXresItemX 2 2 4 6" xfId="44992"/>
    <cellStyle name="SAPBEXresItemX 2 2 4 6 2" xfId="44993"/>
    <cellStyle name="SAPBEXresItemX 2 2 4 6 2 2" xfId="44994"/>
    <cellStyle name="SAPBEXresItemX 2 2 4 6 2 2 2" xfId="44995"/>
    <cellStyle name="SAPBEXresItemX 2 2 4 6 2 3" xfId="44996"/>
    <cellStyle name="SAPBEXresItemX 2 2 4 6 2 3 2" xfId="44997"/>
    <cellStyle name="SAPBEXresItemX 2 2 4 6 2 4" xfId="44998"/>
    <cellStyle name="SAPBEXresItemX 2 2 4 6 3" xfId="44999"/>
    <cellStyle name="SAPBEXresItemX 2 2 4 6 3 2" xfId="45000"/>
    <cellStyle name="SAPBEXresItemX 2 2 4 6 4" xfId="45001"/>
    <cellStyle name="SAPBEXresItemX 2 2 4 6 4 2" xfId="45002"/>
    <cellStyle name="SAPBEXresItemX 2 2 4 6 5" xfId="45003"/>
    <cellStyle name="SAPBEXresItemX 2 2 4 7" xfId="45004"/>
    <cellStyle name="SAPBEXresItemX 2 2 4 7 2" xfId="45005"/>
    <cellStyle name="SAPBEXresItemX 2 2 4 7 2 2" xfId="45006"/>
    <cellStyle name="SAPBEXresItemX 2 2 4 7 3" xfId="45007"/>
    <cellStyle name="SAPBEXresItemX 2 2 4 7 3 2" xfId="45008"/>
    <cellStyle name="SAPBEXresItemX 2 2 4 7 4" xfId="45009"/>
    <cellStyle name="SAPBEXresItemX 2 2 4 8" xfId="45010"/>
    <cellStyle name="SAPBEXresItemX 2 2 4 8 2" xfId="45011"/>
    <cellStyle name="SAPBEXresItemX 2 2 4 9" xfId="45012"/>
    <cellStyle name="SAPBEXresItemX 2 2 4 9 2" xfId="45013"/>
    <cellStyle name="SAPBEXresItemX 2 2 5" xfId="45014"/>
    <cellStyle name="SAPBEXresItemX 2 2 5 2" xfId="45015"/>
    <cellStyle name="SAPBEXresItemX 2 2 5 2 2" xfId="45016"/>
    <cellStyle name="SAPBEXresItemX 2 2 5 2 2 2" xfId="45017"/>
    <cellStyle name="SAPBEXresItemX 2 2 5 2 3" xfId="45018"/>
    <cellStyle name="SAPBEXresItemX 2 2 5 2 3 2" xfId="45019"/>
    <cellStyle name="SAPBEXresItemX 2 2 5 2 4" xfId="45020"/>
    <cellStyle name="SAPBEXresItemX 2 2 5 3" xfId="45021"/>
    <cellStyle name="SAPBEXresItemX 2 2 5 3 2" xfId="45022"/>
    <cellStyle name="SAPBEXresItemX 2 2 5 4" xfId="45023"/>
    <cellStyle name="SAPBEXresItemX 2 2 5 4 2" xfId="45024"/>
    <cellStyle name="SAPBEXresItemX 2 2 5 5" xfId="45025"/>
    <cellStyle name="SAPBEXresItemX 2 2 6" xfId="45026"/>
    <cellStyle name="SAPBEXresItemX 2 2 6 2" xfId="45027"/>
    <cellStyle name="SAPBEXresItemX 2 2 6 2 2" xfId="45028"/>
    <cellStyle name="SAPBEXresItemX 2 2 6 2 2 2" xfId="45029"/>
    <cellStyle name="SAPBEXresItemX 2 2 6 2 3" xfId="45030"/>
    <cellStyle name="SAPBEXresItemX 2 2 6 2 3 2" xfId="45031"/>
    <cellStyle name="SAPBEXresItemX 2 2 6 2 4" xfId="45032"/>
    <cellStyle name="SAPBEXresItemX 2 2 6 3" xfId="45033"/>
    <cellStyle name="SAPBEXresItemX 2 2 6 3 2" xfId="45034"/>
    <cellStyle name="SAPBEXresItemX 2 2 6 4" xfId="45035"/>
    <cellStyle name="SAPBEXresItemX 2 2 6 4 2" xfId="45036"/>
    <cellStyle name="SAPBEXresItemX 2 2 6 5" xfId="45037"/>
    <cellStyle name="SAPBEXresItemX 2 2 7" xfId="45038"/>
    <cellStyle name="SAPBEXresItemX 2 2 7 2" xfId="45039"/>
    <cellStyle name="SAPBEXresItemX 2 2 7 2 2" xfId="45040"/>
    <cellStyle name="SAPBEXresItemX 2 2 7 2 2 2" xfId="45041"/>
    <cellStyle name="SAPBEXresItemX 2 2 7 2 3" xfId="45042"/>
    <cellStyle name="SAPBEXresItemX 2 2 7 2 3 2" xfId="45043"/>
    <cellStyle name="SAPBEXresItemX 2 2 7 2 4" xfId="45044"/>
    <cellStyle name="SAPBEXresItemX 2 2 7 3" xfId="45045"/>
    <cellStyle name="SAPBEXresItemX 2 2 7 3 2" xfId="45046"/>
    <cellStyle name="SAPBEXresItemX 2 2 7 4" xfId="45047"/>
    <cellStyle name="SAPBEXresItemX 2 2 7 4 2" xfId="45048"/>
    <cellStyle name="SAPBEXresItemX 2 2 7 5" xfId="45049"/>
    <cellStyle name="SAPBEXresItemX 2 2 8" xfId="45050"/>
    <cellStyle name="SAPBEXresItemX 2 2 8 2" xfId="45051"/>
    <cellStyle name="SAPBEXresItemX 2 2 8 2 2" xfId="45052"/>
    <cellStyle name="SAPBEXresItemX 2 2 8 2 2 2" xfId="45053"/>
    <cellStyle name="SAPBEXresItemX 2 2 8 2 3" xfId="45054"/>
    <cellStyle name="SAPBEXresItemX 2 2 8 2 3 2" xfId="45055"/>
    <cellStyle name="SAPBEXresItemX 2 2 8 2 4" xfId="45056"/>
    <cellStyle name="SAPBEXresItemX 2 2 8 3" xfId="45057"/>
    <cellStyle name="SAPBEXresItemX 2 2 8 3 2" xfId="45058"/>
    <cellStyle name="SAPBEXresItemX 2 2 8 4" xfId="45059"/>
    <cellStyle name="SAPBEXresItemX 2 2 8 4 2" xfId="45060"/>
    <cellStyle name="SAPBEXresItemX 2 2 8 5" xfId="45061"/>
    <cellStyle name="SAPBEXresItemX 2 2 9" xfId="45062"/>
    <cellStyle name="SAPBEXresItemX 2 2 9 2" xfId="45063"/>
    <cellStyle name="SAPBEXresItemX 2 2 9 2 2" xfId="45064"/>
    <cellStyle name="SAPBEXresItemX 2 2 9 2 2 2" xfId="45065"/>
    <cellStyle name="SAPBEXresItemX 2 2 9 2 3" xfId="45066"/>
    <cellStyle name="SAPBEXresItemX 2 2 9 2 3 2" xfId="45067"/>
    <cellStyle name="SAPBEXresItemX 2 2 9 2 4" xfId="45068"/>
    <cellStyle name="SAPBEXresItemX 2 2 9 3" xfId="45069"/>
    <cellStyle name="SAPBEXresItemX 2 2 9 3 2" xfId="45070"/>
    <cellStyle name="SAPBEXresItemX 2 2 9 4" xfId="45071"/>
    <cellStyle name="SAPBEXresItemX 2 2 9 4 2" xfId="45072"/>
    <cellStyle name="SAPBEXresItemX 2 2 9 5" xfId="45073"/>
    <cellStyle name="SAPBEXresItemX 2 20" xfId="45074"/>
    <cellStyle name="SAPBEXresItemX 2 20 2" xfId="45075"/>
    <cellStyle name="SAPBEXresItemX 2 21" xfId="45076"/>
    <cellStyle name="SAPBEXresItemX 2 3" xfId="45077"/>
    <cellStyle name="SAPBEXresItemX 2 3 10" xfId="45078"/>
    <cellStyle name="SAPBEXresItemX 2 3 2" xfId="45079"/>
    <cellStyle name="SAPBEXresItemX 2 3 2 2" xfId="45080"/>
    <cellStyle name="SAPBEXresItemX 2 3 2 2 2" xfId="45081"/>
    <cellStyle name="SAPBEXresItemX 2 3 2 2 2 2" xfId="45082"/>
    <cellStyle name="SAPBEXresItemX 2 3 2 2 3" xfId="45083"/>
    <cellStyle name="SAPBEXresItemX 2 3 2 2 3 2" xfId="45084"/>
    <cellStyle name="SAPBEXresItemX 2 3 2 2 4" xfId="45085"/>
    <cellStyle name="SAPBEXresItemX 2 3 2 3" xfId="45086"/>
    <cellStyle name="SAPBEXresItemX 2 3 2 3 2" xfId="45087"/>
    <cellStyle name="SAPBEXresItemX 2 3 2 4" xfId="45088"/>
    <cellStyle name="SAPBEXresItemX 2 3 2 4 2" xfId="45089"/>
    <cellStyle name="SAPBEXresItemX 2 3 2 5" xfId="45090"/>
    <cellStyle name="SAPBEXresItemX 2 3 3" xfId="45091"/>
    <cellStyle name="SAPBEXresItemX 2 3 3 2" xfId="45092"/>
    <cellStyle name="SAPBEXresItemX 2 3 3 2 2" xfId="45093"/>
    <cellStyle name="SAPBEXresItemX 2 3 3 2 2 2" xfId="45094"/>
    <cellStyle name="SAPBEXresItemX 2 3 3 2 3" xfId="45095"/>
    <cellStyle name="SAPBEXresItemX 2 3 3 2 3 2" xfId="45096"/>
    <cellStyle name="SAPBEXresItemX 2 3 3 2 4" xfId="45097"/>
    <cellStyle name="SAPBEXresItemX 2 3 3 3" xfId="45098"/>
    <cellStyle name="SAPBEXresItemX 2 3 3 3 2" xfId="45099"/>
    <cellStyle name="SAPBEXresItemX 2 3 3 4" xfId="45100"/>
    <cellStyle name="SAPBEXresItemX 2 3 3 4 2" xfId="45101"/>
    <cellStyle name="SAPBEXresItemX 2 3 3 5" xfId="45102"/>
    <cellStyle name="SAPBEXresItemX 2 3 4" xfId="45103"/>
    <cellStyle name="SAPBEXresItemX 2 3 4 2" xfId="45104"/>
    <cellStyle name="SAPBEXresItemX 2 3 4 2 2" xfId="45105"/>
    <cellStyle name="SAPBEXresItemX 2 3 4 2 2 2" xfId="45106"/>
    <cellStyle name="SAPBEXresItemX 2 3 4 2 3" xfId="45107"/>
    <cellStyle name="SAPBEXresItemX 2 3 4 2 3 2" xfId="45108"/>
    <cellStyle name="SAPBEXresItemX 2 3 4 2 4" xfId="45109"/>
    <cellStyle name="SAPBEXresItemX 2 3 4 3" xfId="45110"/>
    <cellStyle name="SAPBEXresItemX 2 3 4 3 2" xfId="45111"/>
    <cellStyle name="SAPBEXresItemX 2 3 4 4" xfId="45112"/>
    <cellStyle name="SAPBEXresItemX 2 3 4 4 2" xfId="45113"/>
    <cellStyle name="SAPBEXresItemX 2 3 4 5" xfId="45114"/>
    <cellStyle name="SAPBEXresItemX 2 3 5" xfId="45115"/>
    <cellStyle name="SAPBEXresItemX 2 3 5 2" xfId="45116"/>
    <cellStyle name="SAPBEXresItemX 2 3 5 2 2" xfId="45117"/>
    <cellStyle name="SAPBEXresItemX 2 3 5 2 2 2" xfId="45118"/>
    <cellStyle name="SAPBEXresItemX 2 3 5 2 3" xfId="45119"/>
    <cellStyle name="SAPBEXresItemX 2 3 5 2 3 2" xfId="45120"/>
    <cellStyle name="SAPBEXresItemX 2 3 5 2 4" xfId="45121"/>
    <cellStyle name="SAPBEXresItemX 2 3 5 3" xfId="45122"/>
    <cellStyle name="SAPBEXresItemX 2 3 5 3 2" xfId="45123"/>
    <cellStyle name="SAPBEXresItemX 2 3 5 4" xfId="45124"/>
    <cellStyle name="SAPBEXresItemX 2 3 5 4 2" xfId="45125"/>
    <cellStyle name="SAPBEXresItemX 2 3 5 5" xfId="45126"/>
    <cellStyle name="SAPBEXresItemX 2 3 6" xfId="45127"/>
    <cellStyle name="SAPBEXresItemX 2 3 6 2" xfId="45128"/>
    <cellStyle name="SAPBEXresItemX 2 3 6 2 2" xfId="45129"/>
    <cellStyle name="SAPBEXresItemX 2 3 6 2 2 2" xfId="45130"/>
    <cellStyle name="SAPBEXresItemX 2 3 6 2 3" xfId="45131"/>
    <cellStyle name="SAPBEXresItemX 2 3 6 2 3 2" xfId="45132"/>
    <cellStyle name="SAPBEXresItemX 2 3 6 2 4" xfId="45133"/>
    <cellStyle name="SAPBEXresItemX 2 3 6 3" xfId="45134"/>
    <cellStyle name="SAPBEXresItemX 2 3 6 3 2" xfId="45135"/>
    <cellStyle name="SAPBEXresItemX 2 3 6 4" xfId="45136"/>
    <cellStyle name="SAPBEXresItemX 2 3 6 4 2" xfId="45137"/>
    <cellStyle name="SAPBEXresItemX 2 3 6 5" xfId="45138"/>
    <cellStyle name="SAPBEXresItemX 2 3 7" xfId="45139"/>
    <cellStyle name="SAPBEXresItemX 2 3 7 2" xfId="45140"/>
    <cellStyle name="SAPBEXresItemX 2 3 7 2 2" xfId="45141"/>
    <cellStyle name="SAPBEXresItemX 2 3 7 3" xfId="45142"/>
    <cellStyle name="SAPBEXresItemX 2 3 7 3 2" xfId="45143"/>
    <cellStyle name="SAPBEXresItemX 2 3 7 4" xfId="45144"/>
    <cellStyle name="SAPBEXresItemX 2 3 8" xfId="45145"/>
    <cellStyle name="SAPBEXresItemX 2 3 8 2" xfId="45146"/>
    <cellStyle name="SAPBEXresItemX 2 3 9" xfId="45147"/>
    <cellStyle name="SAPBEXresItemX 2 3 9 2" xfId="45148"/>
    <cellStyle name="SAPBEXresItemX 2 4" xfId="45149"/>
    <cellStyle name="SAPBEXresItemX 2 4 10" xfId="45150"/>
    <cellStyle name="SAPBEXresItemX 2 4 2" xfId="45151"/>
    <cellStyle name="SAPBEXresItemX 2 4 2 2" xfId="45152"/>
    <cellStyle name="SAPBEXresItemX 2 4 2 2 2" xfId="45153"/>
    <cellStyle name="SAPBEXresItemX 2 4 2 2 2 2" xfId="45154"/>
    <cellStyle name="SAPBEXresItemX 2 4 2 2 3" xfId="45155"/>
    <cellStyle name="SAPBEXresItemX 2 4 2 2 3 2" xfId="45156"/>
    <cellStyle name="SAPBEXresItemX 2 4 2 2 4" xfId="45157"/>
    <cellStyle name="SAPBEXresItemX 2 4 2 3" xfId="45158"/>
    <cellStyle name="SAPBEXresItemX 2 4 2 3 2" xfId="45159"/>
    <cellStyle name="SAPBEXresItemX 2 4 2 4" xfId="45160"/>
    <cellStyle name="SAPBEXresItemX 2 4 2 4 2" xfId="45161"/>
    <cellStyle name="SAPBEXresItemX 2 4 2 5" xfId="45162"/>
    <cellStyle name="SAPBEXresItemX 2 4 3" xfId="45163"/>
    <cellStyle name="SAPBEXresItemX 2 4 3 2" xfId="45164"/>
    <cellStyle name="SAPBEXresItemX 2 4 3 2 2" xfId="45165"/>
    <cellStyle name="SAPBEXresItemX 2 4 3 2 2 2" xfId="45166"/>
    <cellStyle name="SAPBEXresItemX 2 4 3 2 3" xfId="45167"/>
    <cellStyle name="SAPBEXresItemX 2 4 3 2 3 2" xfId="45168"/>
    <cellStyle name="SAPBEXresItemX 2 4 3 2 4" xfId="45169"/>
    <cellStyle name="SAPBEXresItemX 2 4 3 3" xfId="45170"/>
    <cellStyle name="SAPBEXresItemX 2 4 3 3 2" xfId="45171"/>
    <cellStyle name="SAPBEXresItemX 2 4 3 4" xfId="45172"/>
    <cellStyle name="SAPBEXresItemX 2 4 3 4 2" xfId="45173"/>
    <cellStyle name="SAPBEXresItemX 2 4 3 5" xfId="45174"/>
    <cellStyle name="SAPBEXresItemX 2 4 4" xfId="45175"/>
    <cellStyle name="SAPBEXresItemX 2 4 4 2" xfId="45176"/>
    <cellStyle name="SAPBEXresItemX 2 4 4 2 2" xfId="45177"/>
    <cellStyle name="SAPBEXresItemX 2 4 4 2 2 2" xfId="45178"/>
    <cellStyle name="SAPBEXresItemX 2 4 4 2 3" xfId="45179"/>
    <cellStyle name="SAPBEXresItemX 2 4 4 2 3 2" xfId="45180"/>
    <cellStyle name="SAPBEXresItemX 2 4 4 2 4" xfId="45181"/>
    <cellStyle name="SAPBEXresItemX 2 4 4 3" xfId="45182"/>
    <cellStyle name="SAPBEXresItemX 2 4 4 3 2" xfId="45183"/>
    <cellStyle name="SAPBEXresItemX 2 4 4 4" xfId="45184"/>
    <cellStyle name="SAPBEXresItemX 2 4 4 4 2" xfId="45185"/>
    <cellStyle name="SAPBEXresItemX 2 4 4 5" xfId="45186"/>
    <cellStyle name="SAPBEXresItemX 2 4 5" xfId="45187"/>
    <cellStyle name="SAPBEXresItemX 2 4 5 2" xfId="45188"/>
    <cellStyle name="SAPBEXresItemX 2 4 5 2 2" xfId="45189"/>
    <cellStyle name="SAPBEXresItemX 2 4 5 2 2 2" xfId="45190"/>
    <cellStyle name="SAPBEXresItemX 2 4 5 2 3" xfId="45191"/>
    <cellStyle name="SAPBEXresItemX 2 4 5 2 3 2" xfId="45192"/>
    <cellStyle name="SAPBEXresItemX 2 4 5 2 4" xfId="45193"/>
    <cellStyle name="SAPBEXresItemX 2 4 5 3" xfId="45194"/>
    <cellStyle name="SAPBEXresItemX 2 4 5 3 2" xfId="45195"/>
    <cellStyle name="SAPBEXresItemX 2 4 5 4" xfId="45196"/>
    <cellStyle name="SAPBEXresItemX 2 4 5 4 2" xfId="45197"/>
    <cellStyle name="SAPBEXresItemX 2 4 5 5" xfId="45198"/>
    <cellStyle name="SAPBEXresItemX 2 4 6" xfId="45199"/>
    <cellStyle name="SAPBEXresItemX 2 4 6 2" xfId="45200"/>
    <cellStyle name="SAPBEXresItemX 2 4 6 2 2" xfId="45201"/>
    <cellStyle name="SAPBEXresItemX 2 4 6 2 2 2" xfId="45202"/>
    <cellStyle name="SAPBEXresItemX 2 4 6 2 3" xfId="45203"/>
    <cellStyle name="SAPBEXresItemX 2 4 6 2 3 2" xfId="45204"/>
    <cellStyle name="SAPBEXresItemX 2 4 6 2 4" xfId="45205"/>
    <cellStyle name="SAPBEXresItemX 2 4 6 3" xfId="45206"/>
    <cellStyle name="SAPBEXresItemX 2 4 6 3 2" xfId="45207"/>
    <cellStyle name="SAPBEXresItemX 2 4 6 4" xfId="45208"/>
    <cellStyle name="SAPBEXresItemX 2 4 6 4 2" xfId="45209"/>
    <cellStyle name="SAPBEXresItemX 2 4 6 5" xfId="45210"/>
    <cellStyle name="SAPBEXresItemX 2 4 7" xfId="45211"/>
    <cellStyle name="SAPBEXresItemX 2 4 7 2" xfId="45212"/>
    <cellStyle name="SAPBEXresItemX 2 4 7 2 2" xfId="45213"/>
    <cellStyle name="SAPBEXresItemX 2 4 7 3" xfId="45214"/>
    <cellStyle name="SAPBEXresItemX 2 4 7 3 2" xfId="45215"/>
    <cellStyle name="SAPBEXresItemX 2 4 7 4" xfId="45216"/>
    <cellStyle name="SAPBEXresItemX 2 4 8" xfId="45217"/>
    <cellStyle name="SAPBEXresItemX 2 4 8 2" xfId="45218"/>
    <cellStyle name="SAPBEXresItemX 2 4 9" xfId="45219"/>
    <cellStyle name="SAPBEXresItemX 2 4 9 2" xfId="45220"/>
    <cellStyle name="SAPBEXresItemX 2 5" xfId="45221"/>
    <cellStyle name="SAPBEXresItemX 2 5 10" xfId="45222"/>
    <cellStyle name="SAPBEXresItemX 2 5 2" xfId="45223"/>
    <cellStyle name="SAPBEXresItemX 2 5 2 2" xfId="45224"/>
    <cellStyle name="SAPBEXresItemX 2 5 2 2 2" xfId="45225"/>
    <cellStyle name="SAPBEXresItemX 2 5 2 2 2 2" xfId="45226"/>
    <cellStyle name="SAPBEXresItemX 2 5 2 2 3" xfId="45227"/>
    <cellStyle name="SAPBEXresItemX 2 5 2 2 3 2" xfId="45228"/>
    <cellStyle name="SAPBEXresItemX 2 5 2 2 4" xfId="45229"/>
    <cellStyle name="SAPBEXresItemX 2 5 2 3" xfId="45230"/>
    <cellStyle name="SAPBEXresItemX 2 5 2 3 2" xfId="45231"/>
    <cellStyle name="SAPBEXresItemX 2 5 2 4" xfId="45232"/>
    <cellStyle name="SAPBEXresItemX 2 5 2 4 2" xfId="45233"/>
    <cellStyle name="SAPBEXresItemX 2 5 2 5" xfId="45234"/>
    <cellStyle name="SAPBEXresItemX 2 5 3" xfId="45235"/>
    <cellStyle name="SAPBEXresItemX 2 5 3 2" xfId="45236"/>
    <cellStyle name="SAPBEXresItemX 2 5 3 2 2" xfId="45237"/>
    <cellStyle name="SAPBEXresItemX 2 5 3 2 2 2" xfId="45238"/>
    <cellStyle name="SAPBEXresItemX 2 5 3 2 3" xfId="45239"/>
    <cellStyle name="SAPBEXresItemX 2 5 3 2 3 2" xfId="45240"/>
    <cellStyle name="SAPBEXresItemX 2 5 3 2 4" xfId="45241"/>
    <cellStyle name="SAPBEXresItemX 2 5 3 3" xfId="45242"/>
    <cellStyle name="SAPBEXresItemX 2 5 3 3 2" xfId="45243"/>
    <cellStyle name="SAPBEXresItemX 2 5 3 4" xfId="45244"/>
    <cellStyle name="SAPBEXresItemX 2 5 3 4 2" xfId="45245"/>
    <cellStyle name="SAPBEXresItemX 2 5 3 5" xfId="45246"/>
    <cellStyle name="SAPBEXresItemX 2 5 4" xfId="45247"/>
    <cellStyle name="SAPBEXresItemX 2 5 4 2" xfId="45248"/>
    <cellStyle name="SAPBEXresItemX 2 5 4 2 2" xfId="45249"/>
    <cellStyle name="SAPBEXresItemX 2 5 4 2 2 2" xfId="45250"/>
    <cellStyle name="SAPBEXresItemX 2 5 4 2 3" xfId="45251"/>
    <cellStyle name="SAPBEXresItemX 2 5 4 2 3 2" xfId="45252"/>
    <cellStyle name="SAPBEXresItemX 2 5 4 2 4" xfId="45253"/>
    <cellStyle name="SAPBEXresItemX 2 5 4 3" xfId="45254"/>
    <cellStyle name="SAPBEXresItemX 2 5 4 3 2" xfId="45255"/>
    <cellStyle name="SAPBEXresItemX 2 5 4 4" xfId="45256"/>
    <cellStyle name="SAPBEXresItemX 2 5 4 4 2" xfId="45257"/>
    <cellStyle name="SAPBEXresItemX 2 5 4 5" xfId="45258"/>
    <cellStyle name="SAPBEXresItemX 2 5 5" xfId="45259"/>
    <cellStyle name="SAPBEXresItemX 2 5 5 2" xfId="45260"/>
    <cellStyle name="SAPBEXresItemX 2 5 5 2 2" xfId="45261"/>
    <cellStyle name="SAPBEXresItemX 2 5 5 2 2 2" xfId="45262"/>
    <cellStyle name="SAPBEXresItemX 2 5 5 2 3" xfId="45263"/>
    <cellStyle name="SAPBEXresItemX 2 5 5 2 3 2" xfId="45264"/>
    <cellStyle name="SAPBEXresItemX 2 5 5 2 4" xfId="45265"/>
    <cellStyle name="SAPBEXresItemX 2 5 5 3" xfId="45266"/>
    <cellStyle name="SAPBEXresItemX 2 5 5 3 2" xfId="45267"/>
    <cellStyle name="SAPBEXresItemX 2 5 5 4" xfId="45268"/>
    <cellStyle name="SAPBEXresItemX 2 5 5 4 2" xfId="45269"/>
    <cellStyle name="SAPBEXresItemX 2 5 5 5" xfId="45270"/>
    <cellStyle name="SAPBEXresItemX 2 5 6" xfId="45271"/>
    <cellStyle name="SAPBEXresItemX 2 5 6 2" xfId="45272"/>
    <cellStyle name="SAPBEXresItemX 2 5 6 2 2" xfId="45273"/>
    <cellStyle name="SAPBEXresItemX 2 5 6 2 2 2" xfId="45274"/>
    <cellStyle name="SAPBEXresItemX 2 5 6 2 3" xfId="45275"/>
    <cellStyle name="SAPBEXresItemX 2 5 6 2 3 2" xfId="45276"/>
    <cellStyle name="SAPBEXresItemX 2 5 6 2 4" xfId="45277"/>
    <cellStyle name="SAPBEXresItemX 2 5 6 3" xfId="45278"/>
    <cellStyle name="SAPBEXresItemX 2 5 6 3 2" xfId="45279"/>
    <cellStyle name="SAPBEXresItemX 2 5 6 4" xfId="45280"/>
    <cellStyle name="SAPBEXresItemX 2 5 6 4 2" xfId="45281"/>
    <cellStyle name="SAPBEXresItemX 2 5 6 5" xfId="45282"/>
    <cellStyle name="SAPBEXresItemX 2 5 7" xfId="45283"/>
    <cellStyle name="SAPBEXresItemX 2 5 7 2" xfId="45284"/>
    <cellStyle name="SAPBEXresItemX 2 5 7 2 2" xfId="45285"/>
    <cellStyle name="SAPBEXresItemX 2 5 7 3" xfId="45286"/>
    <cellStyle name="SAPBEXresItemX 2 5 7 3 2" xfId="45287"/>
    <cellStyle name="SAPBEXresItemX 2 5 7 4" xfId="45288"/>
    <cellStyle name="SAPBEXresItemX 2 5 8" xfId="45289"/>
    <cellStyle name="SAPBEXresItemX 2 5 8 2" xfId="45290"/>
    <cellStyle name="SAPBEXresItemX 2 5 9" xfId="45291"/>
    <cellStyle name="SAPBEXresItemX 2 5 9 2" xfId="45292"/>
    <cellStyle name="SAPBEXresItemX 2 6" xfId="45293"/>
    <cellStyle name="SAPBEXresItemX 2 6 2" xfId="45294"/>
    <cellStyle name="SAPBEXresItemX 2 6 2 2" xfId="45295"/>
    <cellStyle name="SAPBEXresItemX 2 6 2 2 2" xfId="45296"/>
    <cellStyle name="SAPBEXresItemX 2 6 2 3" xfId="45297"/>
    <cellStyle name="SAPBEXresItemX 2 6 2 3 2" xfId="45298"/>
    <cellStyle name="SAPBEXresItemX 2 6 2 4" xfId="45299"/>
    <cellStyle name="SAPBEXresItemX 2 6 3" xfId="45300"/>
    <cellStyle name="SAPBEXresItemX 2 6 3 2" xfId="45301"/>
    <cellStyle name="SAPBEXresItemX 2 6 4" xfId="45302"/>
    <cellStyle name="SAPBEXresItemX 2 6 4 2" xfId="45303"/>
    <cellStyle name="SAPBEXresItemX 2 6 5" xfId="45304"/>
    <cellStyle name="SAPBEXresItemX 2 7" xfId="45305"/>
    <cellStyle name="SAPBEXresItemX 2 7 2" xfId="45306"/>
    <cellStyle name="SAPBEXresItemX 2 7 2 2" xfId="45307"/>
    <cellStyle name="SAPBEXresItemX 2 7 2 2 2" xfId="45308"/>
    <cellStyle name="SAPBEXresItemX 2 7 2 3" xfId="45309"/>
    <cellStyle name="SAPBEXresItemX 2 7 2 3 2" xfId="45310"/>
    <cellStyle name="SAPBEXresItemX 2 7 2 4" xfId="45311"/>
    <cellStyle name="SAPBEXresItemX 2 7 3" xfId="45312"/>
    <cellStyle name="SAPBEXresItemX 2 7 3 2" xfId="45313"/>
    <cellStyle name="SAPBEXresItemX 2 7 4" xfId="45314"/>
    <cellStyle name="SAPBEXresItemX 2 7 4 2" xfId="45315"/>
    <cellStyle name="SAPBEXresItemX 2 7 5" xfId="45316"/>
    <cellStyle name="SAPBEXresItemX 2 8" xfId="45317"/>
    <cellStyle name="SAPBEXresItemX 2 8 2" xfId="45318"/>
    <cellStyle name="SAPBEXresItemX 2 8 2 2" xfId="45319"/>
    <cellStyle name="SAPBEXresItemX 2 8 2 2 2" xfId="45320"/>
    <cellStyle name="SAPBEXresItemX 2 8 2 3" xfId="45321"/>
    <cellStyle name="SAPBEXresItemX 2 8 2 3 2" xfId="45322"/>
    <cellStyle name="SAPBEXresItemX 2 8 2 4" xfId="45323"/>
    <cellStyle name="SAPBEXresItemX 2 8 3" xfId="45324"/>
    <cellStyle name="SAPBEXresItemX 2 8 3 2" xfId="45325"/>
    <cellStyle name="SAPBEXresItemX 2 8 4" xfId="45326"/>
    <cellStyle name="SAPBEXresItemX 2 8 4 2" xfId="45327"/>
    <cellStyle name="SAPBEXresItemX 2 8 5" xfId="45328"/>
    <cellStyle name="SAPBEXresItemX 2 9" xfId="45329"/>
    <cellStyle name="SAPBEXresItemX 2 9 2" xfId="45330"/>
    <cellStyle name="SAPBEXresItemX 2 9 2 2" xfId="45331"/>
    <cellStyle name="SAPBEXresItemX 2 9 2 2 2" xfId="45332"/>
    <cellStyle name="SAPBEXresItemX 2 9 2 3" xfId="45333"/>
    <cellStyle name="SAPBEXresItemX 2 9 2 3 2" xfId="45334"/>
    <cellStyle name="SAPBEXresItemX 2 9 2 4" xfId="45335"/>
    <cellStyle name="SAPBEXresItemX 2 9 3" xfId="45336"/>
    <cellStyle name="SAPBEXresItemX 2 9 3 2" xfId="45337"/>
    <cellStyle name="SAPBEXresItemX 2 9 4" xfId="45338"/>
    <cellStyle name="SAPBEXresItemX 2 9 4 2" xfId="45339"/>
    <cellStyle name="SAPBEXresItemX 2 9 5" xfId="45340"/>
    <cellStyle name="SAPBEXresItemX 20" xfId="45341"/>
    <cellStyle name="SAPBEXresItemX 20 2" xfId="45342"/>
    <cellStyle name="SAPBEXresItemX 21" xfId="45343"/>
    <cellStyle name="SAPBEXresItemX 21 2" xfId="45344"/>
    <cellStyle name="SAPBEXresItemX 22" xfId="45345"/>
    <cellStyle name="SAPBEXresItemX 3" xfId="45346"/>
    <cellStyle name="SAPBEXresItemX 3 10" xfId="45347"/>
    <cellStyle name="SAPBEXresItemX 3 10 2" xfId="45348"/>
    <cellStyle name="SAPBEXresItemX 3 10 2 2" xfId="45349"/>
    <cellStyle name="SAPBEXresItemX 3 10 3" xfId="45350"/>
    <cellStyle name="SAPBEXresItemX 3 10 3 2" xfId="45351"/>
    <cellStyle name="SAPBEXresItemX 3 10 4" xfId="45352"/>
    <cellStyle name="SAPBEXresItemX 3 11" xfId="45353"/>
    <cellStyle name="SAPBEXresItemX 3 11 2" xfId="45354"/>
    <cellStyle name="SAPBEXresItemX 3 12" xfId="45355"/>
    <cellStyle name="SAPBEXresItemX 3 12 2" xfId="45356"/>
    <cellStyle name="SAPBEXresItemX 3 13" xfId="45357"/>
    <cellStyle name="SAPBEXresItemX 3 2" xfId="45358"/>
    <cellStyle name="SAPBEXresItemX 3 2 10" xfId="45359"/>
    <cellStyle name="SAPBEXresItemX 3 2 2" xfId="45360"/>
    <cellStyle name="SAPBEXresItemX 3 2 2 2" xfId="45361"/>
    <cellStyle name="SAPBEXresItemX 3 2 2 2 2" xfId="45362"/>
    <cellStyle name="SAPBEXresItemX 3 2 2 2 2 2" xfId="45363"/>
    <cellStyle name="SAPBEXresItemX 3 2 2 2 3" xfId="45364"/>
    <cellStyle name="SAPBEXresItemX 3 2 2 2 3 2" xfId="45365"/>
    <cellStyle name="SAPBEXresItemX 3 2 2 2 4" xfId="45366"/>
    <cellStyle name="SAPBEXresItemX 3 2 2 3" xfId="45367"/>
    <cellStyle name="SAPBEXresItemX 3 2 2 3 2" xfId="45368"/>
    <cellStyle name="SAPBEXresItemX 3 2 2 4" xfId="45369"/>
    <cellStyle name="SAPBEXresItemX 3 2 2 4 2" xfId="45370"/>
    <cellStyle name="SAPBEXresItemX 3 2 2 5" xfId="45371"/>
    <cellStyle name="SAPBEXresItemX 3 2 3" xfId="45372"/>
    <cellStyle name="SAPBEXresItemX 3 2 3 2" xfId="45373"/>
    <cellStyle name="SAPBEXresItemX 3 2 3 2 2" xfId="45374"/>
    <cellStyle name="SAPBEXresItemX 3 2 3 2 2 2" xfId="45375"/>
    <cellStyle name="SAPBEXresItemX 3 2 3 2 3" xfId="45376"/>
    <cellStyle name="SAPBEXresItemX 3 2 3 2 3 2" xfId="45377"/>
    <cellStyle name="SAPBEXresItemX 3 2 3 2 4" xfId="45378"/>
    <cellStyle name="SAPBEXresItemX 3 2 3 3" xfId="45379"/>
    <cellStyle name="SAPBEXresItemX 3 2 3 3 2" xfId="45380"/>
    <cellStyle name="SAPBEXresItemX 3 2 3 4" xfId="45381"/>
    <cellStyle name="SAPBEXresItemX 3 2 3 4 2" xfId="45382"/>
    <cellStyle name="SAPBEXresItemX 3 2 3 5" xfId="45383"/>
    <cellStyle name="SAPBEXresItemX 3 2 4" xfId="45384"/>
    <cellStyle name="SAPBEXresItemX 3 2 4 2" xfId="45385"/>
    <cellStyle name="SAPBEXresItemX 3 2 4 2 2" xfId="45386"/>
    <cellStyle name="SAPBEXresItemX 3 2 4 2 2 2" xfId="45387"/>
    <cellStyle name="SAPBEXresItemX 3 2 4 2 3" xfId="45388"/>
    <cellStyle name="SAPBEXresItemX 3 2 4 2 3 2" xfId="45389"/>
    <cellStyle name="SAPBEXresItemX 3 2 4 2 4" xfId="45390"/>
    <cellStyle name="SAPBEXresItemX 3 2 4 3" xfId="45391"/>
    <cellStyle name="SAPBEXresItemX 3 2 4 3 2" xfId="45392"/>
    <cellStyle name="SAPBEXresItemX 3 2 4 4" xfId="45393"/>
    <cellStyle name="SAPBEXresItemX 3 2 4 4 2" xfId="45394"/>
    <cellStyle name="SAPBEXresItemX 3 2 4 5" xfId="45395"/>
    <cellStyle name="SAPBEXresItemX 3 2 5" xfId="45396"/>
    <cellStyle name="SAPBEXresItemX 3 2 5 2" xfId="45397"/>
    <cellStyle name="SAPBEXresItemX 3 2 5 2 2" xfId="45398"/>
    <cellStyle name="SAPBEXresItemX 3 2 5 2 2 2" xfId="45399"/>
    <cellStyle name="SAPBEXresItemX 3 2 5 2 3" xfId="45400"/>
    <cellStyle name="SAPBEXresItemX 3 2 5 2 3 2" xfId="45401"/>
    <cellStyle name="SAPBEXresItemX 3 2 5 2 4" xfId="45402"/>
    <cellStyle name="SAPBEXresItemX 3 2 5 3" xfId="45403"/>
    <cellStyle name="SAPBEXresItemX 3 2 5 3 2" xfId="45404"/>
    <cellStyle name="SAPBEXresItemX 3 2 5 4" xfId="45405"/>
    <cellStyle name="SAPBEXresItemX 3 2 5 4 2" xfId="45406"/>
    <cellStyle name="SAPBEXresItemX 3 2 5 5" xfId="45407"/>
    <cellStyle name="SAPBEXresItemX 3 2 6" xfId="45408"/>
    <cellStyle name="SAPBEXresItemX 3 2 6 2" xfId="45409"/>
    <cellStyle name="SAPBEXresItemX 3 2 6 2 2" xfId="45410"/>
    <cellStyle name="SAPBEXresItemX 3 2 6 2 2 2" xfId="45411"/>
    <cellStyle name="SAPBEXresItemX 3 2 6 2 3" xfId="45412"/>
    <cellStyle name="SAPBEXresItemX 3 2 6 2 3 2" xfId="45413"/>
    <cellStyle name="SAPBEXresItemX 3 2 6 2 4" xfId="45414"/>
    <cellStyle name="SAPBEXresItemX 3 2 6 3" xfId="45415"/>
    <cellStyle name="SAPBEXresItemX 3 2 6 3 2" xfId="45416"/>
    <cellStyle name="SAPBEXresItemX 3 2 6 4" xfId="45417"/>
    <cellStyle name="SAPBEXresItemX 3 2 6 4 2" xfId="45418"/>
    <cellStyle name="SAPBEXresItemX 3 2 6 5" xfId="45419"/>
    <cellStyle name="SAPBEXresItemX 3 2 7" xfId="45420"/>
    <cellStyle name="SAPBEXresItemX 3 2 7 2" xfId="45421"/>
    <cellStyle name="SAPBEXresItemX 3 2 7 2 2" xfId="45422"/>
    <cellStyle name="SAPBEXresItemX 3 2 7 3" xfId="45423"/>
    <cellStyle name="SAPBEXresItemX 3 2 7 3 2" xfId="45424"/>
    <cellStyle name="SAPBEXresItemX 3 2 7 4" xfId="45425"/>
    <cellStyle name="SAPBEXresItemX 3 2 8" xfId="45426"/>
    <cellStyle name="SAPBEXresItemX 3 2 8 2" xfId="45427"/>
    <cellStyle name="SAPBEXresItemX 3 2 9" xfId="45428"/>
    <cellStyle name="SAPBEXresItemX 3 2 9 2" xfId="45429"/>
    <cellStyle name="SAPBEXresItemX 3 3" xfId="45430"/>
    <cellStyle name="SAPBEXresItemX 3 3 10" xfId="45431"/>
    <cellStyle name="SAPBEXresItemX 3 3 2" xfId="45432"/>
    <cellStyle name="SAPBEXresItemX 3 3 2 2" xfId="45433"/>
    <cellStyle name="SAPBEXresItemX 3 3 2 2 2" xfId="45434"/>
    <cellStyle name="SAPBEXresItemX 3 3 2 2 2 2" xfId="45435"/>
    <cellStyle name="SAPBEXresItemX 3 3 2 2 3" xfId="45436"/>
    <cellStyle name="SAPBEXresItemX 3 3 2 2 3 2" xfId="45437"/>
    <cellStyle name="SAPBEXresItemX 3 3 2 2 4" xfId="45438"/>
    <cellStyle name="SAPBEXresItemX 3 3 2 3" xfId="45439"/>
    <cellStyle name="SAPBEXresItemX 3 3 2 3 2" xfId="45440"/>
    <cellStyle name="SAPBEXresItemX 3 3 2 4" xfId="45441"/>
    <cellStyle name="SAPBEXresItemX 3 3 2 4 2" xfId="45442"/>
    <cellStyle name="SAPBEXresItemX 3 3 2 5" xfId="45443"/>
    <cellStyle name="SAPBEXresItemX 3 3 3" xfId="45444"/>
    <cellStyle name="SAPBEXresItemX 3 3 3 2" xfId="45445"/>
    <cellStyle name="SAPBEXresItemX 3 3 3 2 2" xfId="45446"/>
    <cellStyle name="SAPBEXresItemX 3 3 3 2 2 2" xfId="45447"/>
    <cellStyle name="SAPBEXresItemX 3 3 3 2 3" xfId="45448"/>
    <cellStyle name="SAPBEXresItemX 3 3 3 2 3 2" xfId="45449"/>
    <cellStyle name="SAPBEXresItemX 3 3 3 2 4" xfId="45450"/>
    <cellStyle name="SAPBEXresItemX 3 3 3 3" xfId="45451"/>
    <cellStyle name="SAPBEXresItemX 3 3 3 3 2" xfId="45452"/>
    <cellStyle name="SAPBEXresItemX 3 3 3 4" xfId="45453"/>
    <cellStyle name="SAPBEXresItemX 3 3 3 4 2" xfId="45454"/>
    <cellStyle name="SAPBEXresItemX 3 3 3 5" xfId="45455"/>
    <cellStyle name="SAPBEXresItemX 3 3 4" xfId="45456"/>
    <cellStyle name="SAPBEXresItemX 3 3 4 2" xfId="45457"/>
    <cellStyle name="SAPBEXresItemX 3 3 4 2 2" xfId="45458"/>
    <cellStyle name="SAPBEXresItemX 3 3 4 2 2 2" xfId="45459"/>
    <cellStyle name="SAPBEXresItemX 3 3 4 2 3" xfId="45460"/>
    <cellStyle name="SAPBEXresItemX 3 3 4 2 3 2" xfId="45461"/>
    <cellStyle name="SAPBEXresItemX 3 3 4 2 4" xfId="45462"/>
    <cellStyle name="SAPBEXresItemX 3 3 4 3" xfId="45463"/>
    <cellStyle name="SAPBEXresItemX 3 3 4 3 2" xfId="45464"/>
    <cellStyle name="SAPBEXresItemX 3 3 4 4" xfId="45465"/>
    <cellStyle name="SAPBEXresItemX 3 3 4 4 2" xfId="45466"/>
    <cellStyle name="SAPBEXresItemX 3 3 4 5" xfId="45467"/>
    <cellStyle name="SAPBEXresItemX 3 3 5" xfId="45468"/>
    <cellStyle name="SAPBEXresItemX 3 3 5 2" xfId="45469"/>
    <cellStyle name="SAPBEXresItemX 3 3 5 2 2" xfId="45470"/>
    <cellStyle name="SAPBEXresItemX 3 3 5 2 2 2" xfId="45471"/>
    <cellStyle name="SAPBEXresItemX 3 3 5 2 3" xfId="45472"/>
    <cellStyle name="SAPBEXresItemX 3 3 5 2 3 2" xfId="45473"/>
    <cellStyle name="SAPBEXresItemX 3 3 5 2 4" xfId="45474"/>
    <cellStyle name="SAPBEXresItemX 3 3 5 3" xfId="45475"/>
    <cellStyle name="SAPBEXresItemX 3 3 5 3 2" xfId="45476"/>
    <cellStyle name="SAPBEXresItemX 3 3 5 4" xfId="45477"/>
    <cellStyle name="SAPBEXresItemX 3 3 5 4 2" xfId="45478"/>
    <cellStyle name="SAPBEXresItemX 3 3 5 5" xfId="45479"/>
    <cellStyle name="SAPBEXresItemX 3 3 6" xfId="45480"/>
    <cellStyle name="SAPBEXresItemX 3 3 6 2" xfId="45481"/>
    <cellStyle name="SAPBEXresItemX 3 3 6 2 2" xfId="45482"/>
    <cellStyle name="SAPBEXresItemX 3 3 6 2 2 2" xfId="45483"/>
    <cellStyle name="SAPBEXresItemX 3 3 6 2 3" xfId="45484"/>
    <cellStyle name="SAPBEXresItemX 3 3 6 2 3 2" xfId="45485"/>
    <cellStyle name="SAPBEXresItemX 3 3 6 2 4" xfId="45486"/>
    <cellStyle name="SAPBEXresItemX 3 3 6 3" xfId="45487"/>
    <cellStyle name="SAPBEXresItemX 3 3 6 3 2" xfId="45488"/>
    <cellStyle name="SAPBEXresItemX 3 3 6 4" xfId="45489"/>
    <cellStyle name="SAPBEXresItemX 3 3 6 4 2" xfId="45490"/>
    <cellStyle name="SAPBEXresItemX 3 3 6 5" xfId="45491"/>
    <cellStyle name="SAPBEXresItemX 3 3 7" xfId="45492"/>
    <cellStyle name="SAPBEXresItemX 3 3 7 2" xfId="45493"/>
    <cellStyle name="SAPBEXresItemX 3 3 7 2 2" xfId="45494"/>
    <cellStyle name="SAPBEXresItemX 3 3 7 3" xfId="45495"/>
    <cellStyle name="SAPBEXresItemX 3 3 7 3 2" xfId="45496"/>
    <cellStyle name="SAPBEXresItemX 3 3 7 4" xfId="45497"/>
    <cellStyle name="SAPBEXresItemX 3 3 8" xfId="45498"/>
    <cellStyle name="SAPBEXresItemX 3 3 8 2" xfId="45499"/>
    <cellStyle name="SAPBEXresItemX 3 3 9" xfId="45500"/>
    <cellStyle name="SAPBEXresItemX 3 3 9 2" xfId="45501"/>
    <cellStyle name="SAPBEXresItemX 3 4" xfId="45502"/>
    <cellStyle name="SAPBEXresItemX 3 4 10" xfId="45503"/>
    <cellStyle name="SAPBEXresItemX 3 4 2" xfId="45504"/>
    <cellStyle name="SAPBEXresItemX 3 4 2 2" xfId="45505"/>
    <cellStyle name="SAPBEXresItemX 3 4 2 2 2" xfId="45506"/>
    <cellStyle name="SAPBEXresItemX 3 4 2 2 2 2" xfId="45507"/>
    <cellStyle name="SAPBEXresItemX 3 4 2 2 3" xfId="45508"/>
    <cellStyle name="SAPBEXresItemX 3 4 2 2 3 2" xfId="45509"/>
    <cellStyle name="SAPBEXresItemX 3 4 2 2 4" xfId="45510"/>
    <cellStyle name="SAPBEXresItemX 3 4 2 3" xfId="45511"/>
    <cellStyle name="SAPBEXresItemX 3 4 2 3 2" xfId="45512"/>
    <cellStyle name="SAPBEXresItemX 3 4 2 4" xfId="45513"/>
    <cellStyle name="SAPBEXresItemX 3 4 2 4 2" xfId="45514"/>
    <cellStyle name="SAPBEXresItemX 3 4 2 5" xfId="45515"/>
    <cellStyle name="SAPBEXresItemX 3 4 3" xfId="45516"/>
    <cellStyle name="SAPBEXresItemX 3 4 3 2" xfId="45517"/>
    <cellStyle name="SAPBEXresItemX 3 4 3 2 2" xfId="45518"/>
    <cellStyle name="SAPBEXresItemX 3 4 3 2 2 2" xfId="45519"/>
    <cellStyle name="SAPBEXresItemX 3 4 3 2 3" xfId="45520"/>
    <cellStyle name="SAPBEXresItemX 3 4 3 2 3 2" xfId="45521"/>
    <cellStyle name="SAPBEXresItemX 3 4 3 2 4" xfId="45522"/>
    <cellStyle name="SAPBEXresItemX 3 4 3 3" xfId="45523"/>
    <cellStyle name="SAPBEXresItemX 3 4 3 3 2" xfId="45524"/>
    <cellStyle name="SAPBEXresItemX 3 4 3 4" xfId="45525"/>
    <cellStyle name="SAPBEXresItemX 3 4 3 4 2" xfId="45526"/>
    <cellStyle name="SAPBEXresItemX 3 4 3 5" xfId="45527"/>
    <cellStyle name="SAPBEXresItemX 3 4 4" xfId="45528"/>
    <cellStyle name="SAPBEXresItemX 3 4 4 2" xfId="45529"/>
    <cellStyle name="SAPBEXresItemX 3 4 4 2 2" xfId="45530"/>
    <cellStyle name="SAPBEXresItemX 3 4 4 2 2 2" xfId="45531"/>
    <cellStyle name="SAPBEXresItemX 3 4 4 2 3" xfId="45532"/>
    <cellStyle name="SAPBEXresItemX 3 4 4 2 3 2" xfId="45533"/>
    <cellStyle name="SAPBEXresItemX 3 4 4 2 4" xfId="45534"/>
    <cellStyle name="SAPBEXresItemX 3 4 4 3" xfId="45535"/>
    <cellStyle name="SAPBEXresItemX 3 4 4 3 2" xfId="45536"/>
    <cellStyle name="SAPBEXresItemX 3 4 4 4" xfId="45537"/>
    <cellStyle name="SAPBEXresItemX 3 4 4 4 2" xfId="45538"/>
    <cellStyle name="SAPBEXresItemX 3 4 4 5" xfId="45539"/>
    <cellStyle name="SAPBEXresItemX 3 4 5" xfId="45540"/>
    <cellStyle name="SAPBEXresItemX 3 4 5 2" xfId="45541"/>
    <cellStyle name="SAPBEXresItemX 3 4 5 2 2" xfId="45542"/>
    <cellStyle name="SAPBEXresItemX 3 4 5 2 2 2" xfId="45543"/>
    <cellStyle name="SAPBEXresItemX 3 4 5 2 3" xfId="45544"/>
    <cellStyle name="SAPBEXresItemX 3 4 5 2 3 2" xfId="45545"/>
    <cellStyle name="SAPBEXresItemX 3 4 5 2 4" xfId="45546"/>
    <cellStyle name="SAPBEXresItemX 3 4 5 3" xfId="45547"/>
    <cellStyle name="SAPBEXresItemX 3 4 5 3 2" xfId="45548"/>
    <cellStyle name="SAPBEXresItemX 3 4 5 4" xfId="45549"/>
    <cellStyle name="SAPBEXresItemX 3 4 5 4 2" xfId="45550"/>
    <cellStyle name="SAPBEXresItemX 3 4 5 5" xfId="45551"/>
    <cellStyle name="SAPBEXresItemX 3 4 6" xfId="45552"/>
    <cellStyle name="SAPBEXresItemX 3 4 6 2" xfId="45553"/>
    <cellStyle name="SAPBEXresItemX 3 4 6 2 2" xfId="45554"/>
    <cellStyle name="SAPBEXresItemX 3 4 6 2 2 2" xfId="45555"/>
    <cellStyle name="SAPBEXresItemX 3 4 6 2 3" xfId="45556"/>
    <cellStyle name="SAPBEXresItemX 3 4 6 2 3 2" xfId="45557"/>
    <cellStyle name="SAPBEXresItemX 3 4 6 2 4" xfId="45558"/>
    <cellStyle name="SAPBEXresItemX 3 4 6 3" xfId="45559"/>
    <cellStyle name="SAPBEXresItemX 3 4 6 3 2" xfId="45560"/>
    <cellStyle name="SAPBEXresItemX 3 4 6 4" xfId="45561"/>
    <cellStyle name="SAPBEXresItemX 3 4 6 4 2" xfId="45562"/>
    <cellStyle name="SAPBEXresItemX 3 4 6 5" xfId="45563"/>
    <cellStyle name="SAPBEXresItemX 3 4 7" xfId="45564"/>
    <cellStyle name="SAPBEXresItemX 3 4 7 2" xfId="45565"/>
    <cellStyle name="SAPBEXresItemX 3 4 7 2 2" xfId="45566"/>
    <cellStyle name="SAPBEXresItemX 3 4 7 3" xfId="45567"/>
    <cellStyle name="SAPBEXresItemX 3 4 7 3 2" xfId="45568"/>
    <cellStyle name="SAPBEXresItemX 3 4 7 4" xfId="45569"/>
    <cellStyle name="SAPBEXresItemX 3 4 8" xfId="45570"/>
    <cellStyle name="SAPBEXresItemX 3 4 8 2" xfId="45571"/>
    <cellStyle name="SAPBEXresItemX 3 4 9" xfId="45572"/>
    <cellStyle name="SAPBEXresItemX 3 4 9 2" xfId="45573"/>
    <cellStyle name="SAPBEXresItemX 3 5" xfId="45574"/>
    <cellStyle name="SAPBEXresItemX 3 5 2" xfId="45575"/>
    <cellStyle name="SAPBEXresItemX 3 5 2 2" xfId="45576"/>
    <cellStyle name="SAPBEXresItemX 3 5 2 2 2" xfId="45577"/>
    <cellStyle name="SAPBEXresItemX 3 5 2 3" xfId="45578"/>
    <cellStyle name="SAPBEXresItemX 3 5 2 3 2" xfId="45579"/>
    <cellStyle name="SAPBEXresItemX 3 5 2 4" xfId="45580"/>
    <cellStyle name="SAPBEXresItemX 3 5 3" xfId="45581"/>
    <cellStyle name="SAPBEXresItemX 3 5 3 2" xfId="45582"/>
    <cellStyle name="SAPBEXresItemX 3 5 4" xfId="45583"/>
    <cellStyle name="SAPBEXresItemX 3 5 4 2" xfId="45584"/>
    <cellStyle name="SAPBEXresItemX 3 5 5" xfId="45585"/>
    <cellStyle name="SAPBEXresItemX 3 6" xfId="45586"/>
    <cellStyle name="SAPBEXresItemX 3 6 2" xfId="45587"/>
    <cellStyle name="SAPBEXresItemX 3 6 2 2" xfId="45588"/>
    <cellStyle name="SAPBEXresItemX 3 6 2 2 2" xfId="45589"/>
    <cellStyle name="SAPBEXresItemX 3 6 2 3" xfId="45590"/>
    <cellStyle name="SAPBEXresItemX 3 6 2 3 2" xfId="45591"/>
    <cellStyle name="SAPBEXresItemX 3 6 2 4" xfId="45592"/>
    <cellStyle name="SAPBEXresItemX 3 6 3" xfId="45593"/>
    <cellStyle name="SAPBEXresItemX 3 6 3 2" xfId="45594"/>
    <cellStyle name="SAPBEXresItemX 3 6 4" xfId="45595"/>
    <cellStyle name="SAPBEXresItemX 3 6 4 2" xfId="45596"/>
    <cellStyle name="SAPBEXresItemX 3 6 5" xfId="45597"/>
    <cellStyle name="SAPBEXresItemX 3 7" xfId="45598"/>
    <cellStyle name="SAPBEXresItemX 3 7 2" xfId="45599"/>
    <cellStyle name="SAPBEXresItemX 3 7 2 2" xfId="45600"/>
    <cellStyle name="SAPBEXresItemX 3 7 2 2 2" xfId="45601"/>
    <cellStyle name="SAPBEXresItemX 3 7 2 3" xfId="45602"/>
    <cellStyle name="SAPBEXresItemX 3 7 2 3 2" xfId="45603"/>
    <cellStyle name="SAPBEXresItemX 3 7 2 4" xfId="45604"/>
    <cellStyle name="SAPBEXresItemX 3 7 3" xfId="45605"/>
    <cellStyle name="SAPBEXresItemX 3 7 3 2" xfId="45606"/>
    <cellStyle name="SAPBEXresItemX 3 7 4" xfId="45607"/>
    <cellStyle name="SAPBEXresItemX 3 7 4 2" xfId="45608"/>
    <cellStyle name="SAPBEXresItemX 3 7 5" xfId="45609"/>
    <cellStyle name="SAPBEXresItemX 3 8" xfId="45610"/>
    <cellStyle name="SAPBEXresItemX 3 8 2" xfId="45611"/>
    <cellStyle name="SAPBEXresItemX 3 8 2 2" xfId="45612"/>
    <cellStyle name="SAPBEXresItemX 3 8 2 2 2" xfId="45613"/>
    <cellStyle name="SAPBEXresItemX 3 8 2 3" xfId="45614"/>
    <cellStyle name="SAPBEXresItemX 3 8 2 3 2" xfId="45615"/>
    <cellStyle name="SAPBEXresItemX 3 8 2 4" xfId="45616"/>
    <cellStyle name="SAPBEXresItemX 3 8 3" xfId="45617"/>
    <cellStyle name="SAPBEXresItemX 3 8 3 2" xfId="45618"/>
    <cellStyle name="SAPBEXresItemX 3 8 4" xfId="45619"/>
    <cellStyle name="SAPBEXresItemX 3 8 4 2" xfId="45620"/>
    <cellStyle name="SAPBEXresItemX 3 8 5" xfId="45621"/>
    <cellStyle name="SAPBEXresItemX 3 9" xfId="45622"/>
    <cellStyle name="SAPBEXresItemX 3 9 2" xfId="45623"/>
    <cellStyle name="SAPBEXresItemX 3 9 2 2" xfId="45624"/>
    <cellStyle name="SAPBEXresItemX 3 9 2 2 2" xfId="45625"/>
    <cellStyle name="SAPBEXresItemX 3 9 2 3" xfId="45626"/>
    <cellStyle name="SAPBEXresItemX 3 9 2 3 2" xfId="45627"/>
    <cellStyle name="SAPBEXresItemX 3 9 2 4" xfId="45628"/>
    <cellStyle name="SAPBEXresItemX 3 9 3" xfId="45629"/>
    <cellStyle name="SAPBEXresItemX 3 9 3 2" xfId="45630"/>
    <cellStyle name="SAPBEXresItemX 3 9 4" xfId="45631"/>
    <cellStyle name="SAPBEXresItemX 3 9 4 2" xfId="45632"/>
    <cellStyle name="SAPBEXresItemX 3 9 5" xfId="45633"/>
    <cellStyle name="SAPBEXresItemX 4" xfId="45634"/>
    <cellStyle name="SAPBEXresItemX 4 10" xfId="45635"/>
    <cellStyle name="SAPBEXresItemX 4 2" xfId="45636"/>
    <cellStyle name="SAPBEXresItemX 4 2 2" xfId="45637"/>
    <cellStyle name="SAPBEXresItemX 4 2 2 2" xfId="45638"/>
    <cellStyle name="SAPBEXresItemX 4 2 2 2 2" xfId="45639"/>
    <cellStyle name="SAPBEXresItemX 4 2 2 3" xfId="45640"/>
    <cellStyle name="SAPBEXresItemX 4 2 2 3 2" xfId="45641"/>
    <cellStyle name="SAPBEXresItemX 4 2 2 4" xfId="45642"/>
    <cellStyle name="SAPBEXresItemX 4 2 3" xfId="45643"/>
    <cellStyle name="SAPBEXresItemX 4 2 3 2" xfId="45644"/>
    <cellStyle name="SAPBEXresItemX 4 2 4" xfId="45645"/>
    <cellStyle name="SAPBEXresItemX 4 2 4 2" xfId="45646"/>
    <cellStyle name="SAPBEXresItemX 4 2 5" xfId="45647"/>
    <cellStyle name="SAPBEXresItemX 4 3" xfId="45648"/>
    <cellStyle name="SAPBEXresItemX 4 3 2" xfId="45649"/>
    <cellStyle name="SAPBEXresItemX 4 3 2 2" xfId="45650"/>
    <cellStyle name="SAPBEXresItemX 4 3 2 2 2" xfId="45651"/>
    <cellStyle name="SAPBEXresItemX 4 3 2 3" xfId="45652"/>
    <cellStyle name="SAPBEXresItemX 4 3 2 3 2" xfId="45653"/>
    <cellStyle name="SAPBEXresItemX 4 3 2 4" xfId="45654"/>
    <cellStyle name="SAPBEXresItemX 4 3 3" xfId="45655"/>
    <cellStyle name="SAPBEXresItemX 4 3 3 2" xfId="45656"/>
    <cellStyle name="SAPBEXresItemX 4 3 4" xfId="45657"/>
    <cellStyle name="SAPBEXresItemX 4 3 4 2" xfId="45658"/>
    <cellStyle name="SAPBEXresItemX 4 3 5" xfId="45659"/>
    <cellStyle name="SAPBEXresItemX 4 4" xfId="45660"/>
    <cellStyle name="SAPBEXresItemX 4 4 2" xfId="45661"/>
    <cellStyle name="SAPBEXresItemX 4 4 2 2" xfId="45662"/>
    <cellStyle name="SAPBEXresItemX 4 4 2 2 2" xfId="45663"/>
    <cellStyle name="SAPBEXresItemX 4 4 2 3" xfId="45664"/>
    <cellStyle name="SAPBEXresItemX 4 4 2 3 2" xfId="45665"/>
    <cellStyle name="SAPBEXresItemX 4 4 2 4" xfId="45666"/>
    <cellStyle name="SAPBEXresItemX 4 4 3" xfId="45667"/>
    <cellStyle name="SAPBEXresItemX 4 4 3 2" xfId="45668"/>
    <cellStyle name="SAPBEXresItemX 4 4 4" xfId="45669"/>
    <cellStyle name="SAPBEXresItemX 4 4 4 2" xfId="45670"/>
    <cellStyle name="SAPBEXresItemX 4 4 5" xfId="45671"/>
    <cellStyle name="SAPBEXresItemX 4 5" xfId="45672"/>
    <cellStyle name="SAPBEXresItemX 4 5 2" xfId="45673"/>
    <cellStyle name="SAPBEXresItemX 4 5 2 2" xfId="45674"/>
    <cellStyle name="SAPBEXresItemX 4 5 2 2 2" xfId="45675"/>
    <cellStyle name="SAPBEXresItemX 4 5 2 3" xfId="45676"/>
    <cellStyle name="SAPBEXresItemX 4 5 2 3 2" xfId="45677"/>
    <cellStyle name="SAPBEXresItemX 4 5 2 4" xfId="45678"/>
    <cellStyle name="SAPBEXresItemX 4 5 3" xfId="45679"/>
    <cellStyle name="SAPBEXresItemX 4 5 3 2" xfId="45680"/>
    <cellStyle name="SAPBEXresItemX 4 5 4" xfId="45681"/>
    <cellStyle name="SAPBEXresItemX 4 5 4 2" xfId="45682"/>
    <cellStyle name="SAPBEXresItemX 4 5 5" xfId="45683"/>
    <cellStyle name="SAPBEXresItemX 4 6" xfId="45684"/>
    <cellStyle name="SAPBEXresItemX 4 6 2" xfId="45685"/>
    <cellStyle name="SAPBEXresItemX 4 6 2 2" xfId="45686"/>
    <cellStyle name="SAPBEXresItemX 4 6 2 2 2" xfId="45687"/>
    <cellStyle name="SAPBEXresItemX 4 6 2 3" xfId="45688"/>
    <cellStyle name="SAPBEXresItemX 4 6 2 3 2" xfId="45689"/>
    <cellStyle name="SAPBEXresItemX 4 6 2 4" xfId="45690"/>
    <cellStyle name="SAPBEXresItemX 4 6 3" xfId="45691"/>
    <cellStyle name="SAPBEXresItemX 4 6 3 2" xfId="45692"/>
    <cellStyle name="SAPBEXresItemX 4 6 4" xfId="45693"/>
    <cellStyle name="SAPBEXresItemX 4 6 4 2" xfId="45694"/>
    <cellStyle name="SAPBEXresItemX 4 6 5" xfId="45695"/>
    <cellStyle name="SAPBEXresItemX 4 7" xfId="45696"/>
    <cellStyle name="SAPBEXresItemX 4 7 2" xfId="45697"/>
    <cellStyle name="SAPBEXresItemX 4 7 2 2" xfId="45698"/>
    <cellStyle name="SAPBEXresItemX 4 7 3" xfId="45699"/>
    <cellStyle name="SAPBEXresItemX 4 7 3 2" xfId="45700"/>
    <cellStyle name="SAPBEXresItemX 4 7 4" xfId="45701"/>
    <cellStyle name="SAPBEXresItemX 4 8" xfId="45702"/>
    <cellStyle name="SAPBEXresItemX 4 8 2" xfId="45703"/>
    <cellStyle name="SAPBEXresItemX 4 9" xfId="45704"/>
    <cellStyle name="SAPBEXresItemX 4 9 2" xfId="45705"/>
    <cellStyle name="SAPBEXresItemX 5" xfId="45706"/>
    <cellStyle name="SAPBEXresItemX 5 10" xfId="45707"/>
    <cellStyle name="SAPBEXresItemX 5 2" xfId="45708"/>
    <cellStyle name="SAPBEXresItemX 5 2 2" xfId="45709"/>
    <cellStyle name="SAPBEXresItemX 5 2 2 2" xfId="45710"/>
    <cellStyle name="SAPBEXresItemX 5 2 2 2 2" xfId="45711"/>
    <cellStyle name="SAPBEXresItemX 5 2 2 3" xfId="45712"/>
    <cellStyle name="SAPBEXresItemX 5 2 2 3 2" xfId="45713"/>
    <cellStyle name="SAPBEXresItemX 5 2 2 4" xfId="45714"/>
    <cellStyle name="SAPBEXresItemX 5 2 3" xfId="45715"/>
    <cellStyle name="SAPBEXresItemX 5 2 3 2" xfId="45716"/>
    <cellStyle name="SAPBEXresItemX 5 2 4" xfId="45717"/>
    <cellStyle name="SAPBEXresItemX 5 2 4 2" xfId="45718"/>
    <cellStyle name="SAPBEXresItemX 5 2 5" xfId="45719"/>
    <cellStyle name="SAPBEXresItemX 5 3" xfId="45720"/>
    <cellStyle name="SAPBEXresItemX 5 3 2" xfId="45721"/>
    <cellStyle name="SAPBEXresItemX 5 3 2 2" xfId="45722"/>
    <cellStyle name="SAPBEXresItemX 5 3 2 2 2" xfId="45723"/>
    <cellStyle name="SAPBEXresItemX 5 3 2 3" xfId="45724"/>
    <cellStyle name="SAPBEXresItemX 5 3 2 3 2" xfId="45725"/>
    <cellStyle name="SAPBEXresItemX 5 3 2 4" xfId="45726"/>
    <cellStyle name="SAPBEXresItemX 5 3 3" xfId="45727"/>
    <cellStyle name="SAPBEXresItemX 5 3 3 2" xfId="45728"/>
    <cellStyle name="SAPBEXresItemX 5 3 4" xfId="45729"/>
    <cellStyle name="SAPBEXresItemX 5 3 4 2" xfId="45730"/>
    <cellStyle name="SAPBEXresItemX 5 3 5" xfId="45731"/>
    <cellStyle name="SAPBEXresItemX 5 4" xfId="45732"/>
    <cellStyle name="SAPBEXresItemX 5 4 2" xfId="45733"/>
    <cellStyle name="SAPBEXresItemX 5 4 2 2" xfId="45734"/>
    <cellStyle name="SAPBEXresItemX 5 4 2 2 2" xfId="45735"/>
    <cellStyle name="SAPBEXresItemX 5 4 2 3" xfId="45736"/>
    <cellStyle name="SAPBEXresItemX 5 4 2 3 2" xfId="45737"/>
    <cellStyle name="SAPBEXresItemX 5 4 2 4" xfId="45738"/>
    <cellStyle name="SAPBEXresItemX 5 4 3" xfId="45739"/>
    <cellStyle name="SAPBEXresItemX 5 4 3 2" xfId="45740"/>
    <cellStyle name="SAPBEXresItemX 5 4 4" xfId="45741"/>
    <cellStyle name="SAPBEXresItemX 5 4 4 2" xfId="45742"/>
    <cellStyle name="SAPBEXresItemX 5 4 5" xfId="45743"/>
    <cellStyle name="SAPBEXresItemX 5 5" xfId="45744"/>
    <cellStyle name="SAPBEXresItemX 5 5 2" xfId="45745"/>
    <cellStyle name="SAPBEXresItemX 5 5 2 2" xfId="45746"/>
    <cellStyle name="SAPBEXresItemX 5 5 2 2 2" xfId="45747"/>
    <cellStyle name="SAPBEXresItemX 5 5 2 3" xfId="45748"/>
    <cellStyle name="SAPBEXresItemX 5 5 2 3 2" xfId="45749"/>
    <cellStyle name="SAPBEXresItemX 5 5 2 4" xfId="45750"/>
    <cellStyle name="SAPBEXresItemX 5 5 3" xfId="45751"/>
    <cellStyle name="SAPBEXresItemX 5 5 3 2" xfId="45752"/>
    <cellStyle name="SAPBEXresItemX 5 5 4" xfId="45753"/>
    <cellStyle name="SAPBEXresItemX 5 5 4 2" xfId="45754"/>
    <cellStyle name="SAPBEXresItemX 5 5 5" xfId="45755"/>
    <cellStyle name="SAPBEXresItemX 5 6" xfId="45756"/>
    <cellStyle name="SAPBEXresItemX 5 6 2" xfId="45757"/>
    <cellStyle name="SAPBEXresItemX 5 6 2 2" xfId="45758"/>
    <cellStyle name="SAPBEXresItemX 5 6 2 2 2" xfId="45759"/>
    <cellStyle name="SAPBEXresItemX 5 6 2 3" xfId="45760"/>
    <cellStyle name="SAPBEXresItemX 5 6 2 3 2" xfId="45761"/>
    <cellStyle name="SAPBEXresItemX 5 6 2 4" xfId="45762"/>
    <cellStyle name="SAPBEXresItemX 5 6 3" xfId="45763"/>
    <cellStyle name="SAPBEXresItemX 5 6 3 2" xfId="45764"/>
    <cellStyle name="SAPBEXresItemX 5 6 4" xfId="45765"/>
    <cellStyle name="SAPBEXresItemX 5 6 4 2" xfId="45766"/>
    <cellStyle name="SAPBEXresItemX 5 6 5" xfId="45767"/>
    <cellStyle name="SAPBEXresItemX 5 7" xfId="45768"/>
    <cellStyle name="SAPBEXresItemX 5 7 2" xfId="45769"/>
    <cellStyle name="SAPBEXresItemX 5 7 2 2" xfId="45770"/>
    <cellStyle name="SAPBEXresItemX 5 7 3" xfId="45771"/>
    <cellStyle name="SAPBEXresItemX 5 7 3 2" xfId="45772"/>
    <cellStyle name="SAPBEXresItemX 5 7 4" xfId="45773"/>
    <cellStyle name="SAPBEXresItemX 5 8" xfId="45774"/>
    <cellStyle name="SAPBEXresItemX 5 8 2" xfId="45775"/>
    <cellStyle name="SAPBEXresItemX 5 9" xfId="45776"/>
    <cellStyle name="SAPBEXresItemX 5 9 2" xfId="45777"/>
    <cellStyle name="SAPBEXresItemX 6" xfId="45778"/>
    <cellStyle name="SAPBEXresItemX 6 10" xfId="45779"/>
    <cellStyle name="SAPBEXresItemX 6 2" xfId="45780"/>
    <cellStyle name="SAPBEXresItemX 6 2 2" xfId="45781"/>
    <cellStyle name="SAPBEXresItemX 6 2 2 2" xfId="45782"/>
    <cellStyle name="SAPBEXresItemX 6 2 2 2 2" xfId="45783"/>
    <cellStyle name="SAPBEXresItemX 6 2 2 3" xfId="45784"/>
    <cellStyle name="SAPBEXresItemX 6 2 2 3 2" xfId="45785"/>
    <cellStyle name="SAPBEXresItemX 6 2 2 4" xfId="45786"/>
    <cellStyle name="SAPBEXresItemX 6 2 3" xfId="45787"/>
    <cellStyle name="SAPBEXresItemX 6 2 3 2" xfId="45788"/>
    <cellStyle name="SAPBEXresItemX 6 2 4" xfId="45789"/>
    <cellStyle name="SAPBEXresItemX 6 2 4 2" xfId="45790"/>
    <cellStyle name="SAPBEXresItemX 6 2 5" xfId="45791"/>
    <cellStyle name="SAPBEXresItemX 6 3" xfId="45792"/>
    <cellStyle name="SAPBEXresItemX 6 3 2" xfId="45793"/>
    <cellStyle name="SAPBEXresItemX 6 3 2 2" xfId="45794"/>
    <cellStyle name="SAPBEXresItemX 6 3 2 2 2" xfId="45795"/>
    <cellStyle name="SAPBEXresItemX 6 3 2 3" xfId="45796"/>
    <cellStyle name="SAPBEXresItemX 6 3 2 3 2" xfId="45797"/>
    <cellStyle name="SAPBEXresItemX 6 3 2 4" xfId="45798"/>
    <cellStyle name="SAPBEXresItemX 6 3 3" xfId="45799"/>
    <cellStyle name="SAPBEXresItemX 6 3 3 2" xfId="45800"/>
    <cellStyle name="SAPBEXresItemX 6 3 4" xfId="45801"/>
    <cellStyle name="SAPBEXresItemX 6 3 4 2" xfId="45802"/>
    <cellStyle name="SAPBEXresItemX 6 3 5" xfId="45803"/>
    <cellStyle name="SAPBEXresItemX 6 4" xfId="45804"/>
    <cellStyle name="SAPBEXresItemX 6 4 2" xfId="45805"/>
    <cellStyle name="SAPBEXresItemX 6 4 2 2" xfId="45806"/>
    <cellStyle name="SAPBEXresItemX 6 4 2 2 2" xfId="45807"/>
    <cellStyle name="SAPBEXresItemX 6 4 2 3" xfId="45808"/>
    <cellStyle name="SAPBEXresItemX 6 4 2 3 2" xfId="45809"/>
    <cellStyle name="SAPBEXresItemX 6 4 2 4" xfId="45810"/>
    <cellStyle name="SAPBEXresItemX 6 4 3" xfId="45811"/>
    <cellStyle name="SAPBEXresItemX 6 4 3 2" xfId="45812"/>
    <cellStyle name="SAPBEXresItemX 6 4 4" xfId="45813"/>
    <cellStyle name="SAPBEXresItemX 6 4 4 2" xfId="45814"/>
    <cellStyle name="SAPBEXresItemX 6 4 5" xfId="45815"/>
    <cellStyle name="SAPBEXresItemX 6 5" xfId="45816"/>
    <cellStyle name="SAPBEXresItemX 6 5 2" xfId="45817"/>
    <cellStyle name="SAPBEXresItemX 6 5 2 2" xfId="45818"/>
    <cellStyle name="SAPBEXresItemX 6 5 2 2 2" xfId="45819"/>
    <cellStyle name="SAPBEXresItemX 6 5 2 3" xfId="45820"/>
    <cellStyle name="SAPBEXresItemX 6 5 2 3 2" xfId="45821"/>
    <cellStyle name="SAPBEXresItemX 6 5 2 4" xfId="45822"/>
    <cellStyle name="SAPBEXresItemX 6 5 3" xfId="45823"/>
    <cellStyle name="SAPBEXresItemX 6 5 3 2" xfId="45824"/>
    <cellStyle name="SAPBEXresItemX 6 5 4" xfId="45825"/>
    <cellStyle name="SAPBEXresItemX 6 5 4 2" xfId="45826"/>
    <cellStyle name="SAPBEXresItemX 6 5 5" xfId="45827"/>
    <cellStyle name="SAPBEXresItemX 6 6" xfId="45828"/>
    <cellStyle name="SAPBEXresItemX 6 6 2" xfId="45829"/>
    <cellStyle name="SAPBEXresItemX 6 6 2 2" xfId="45830"/>
    <cellStyle name="SAPBEXresItemX 6 6 2 2 2" xfId="45831"/>
    <cellStyle name="SAPBEXresItemX 6 6 2 3" xfId="45832"/>
    <cellStyle name="SAPBEXresItemX 6 6 2 3 2" xfId="45833"/>
    <cellStyle name="SAPBEXresItemX 6 6 2 4" xfId="45834"/>
    <cellStyle name="SAPBEXresItemX 6 6 3" xfId="45835"/>
    <cellStyle name="SAPBEXresItemX 6 6 3 2" xfId="45836"/>
    <cellStyle name="SAPBEXresItemX 6 6 4" xfId="45837"/>
    <cellStyle name="SAPBEXresItemX 6 6 4 2" xfId="45838"/>
    <cellStyle name="SAPBEXresItemX 6 6 5" xfId="45839"/>
    <cellStyle name="SAPBEXresItemX 6 7" xfId="45840"/>
    <cellStyle name="SAPBEXresItemX 6 7 2" xfId="45841"/>
    <cellStyle name="SAPBEXresItemX 6 7 2 2" xfId="45842"/>
    <cellStyle name="SAPBEXresItemX 6 7 3" xfId="45843"/>
    <cellStyle name="SAPBEXresItemX 6 7 3 2" xfId="45844"/>
    <cellStyle name="SAPBEXresItemX 6 7 4" xfId="45845"/>
    <cellStyle name="SAPBEXresItemX 6 8" xfId="45846"/>
    <cellStyle name="SAPBEXresItemX 6 8 2" xfId="45847"/>
    <cellStyle name="SAPBEXresItemX 6 9" xfId="45848"/>
    <cellStyle name="SAPBEXresItemX 6 9 2" xfId="45849"/>
    <cellStyle name="SAPBEXresItemX 7" xfId="45850"/>
    <cellStyle name="SAPBEXresItemX 7 2" xfId="45851"/>
    <cellStyle name="SAPBEXresItemX 7 2 2" xfId="45852"/>
    <cellStyle name="SAPBEXresItemX 7 2 2 2" xfId="45853"/>
    <cellStyle name="SAPBEXresItemX 7 2 3" xfId="45854"/>
    <cellStyle name="SAPBEXresItemX 7 2 3 2" xfId="45855"/>
    <cellStyle name="SAPBEXresItemX 7 2 4" xfId="45856"/>
    <cellStyle name="SAPBEXresItemX 7 3" xfId="45857"/>
    <cellStyle name="SAPBEXresItemX 7 3 2" xfId="45858"/>
    <cellStyle name="SAPBEXresItemX 7 4" xfId="45859"/>
    <cellStyle name="SAPBEXresItemX 7 4 2" xfId="45860"/>
    <cellStyle name="SAPBEXresItemX 7 5" xfId="45861"/>
    <cellStyle name="SAPBEXresItemX 8" xfId="45862"/>
    <cellStyle name="SAPBEXresItemX 8 2" xfId="45863"/>
    <cellStyle name="SAPBEXresItemX 8 2 2" xfId="45864"/>
    <cellStyle name="SAPBEXresItemX 8 2 2 2" xfId="45865"/>
    <cellStyle name="SAPBEXresItemX 8 2 3" xfId="45866"/>
    <cellStyle name="SAPBEXresItemX 8 2 3 2" xfId="45867"/>
    <cellStyle name="SAPBEXresItemX 8 2 4" xfId="45868"/>
    <cellStyle name="SAPBEXresItemX 8 3" xfId="45869"/>
    <cellStyle name="SAPBEXresItemX 8 3 2" xfId="45870"/>
    <cellStyle name="SAPBEXresItemX 8 4" xfId="45871"/>
    <cellStyle name="SAPBEXresItemX 8 4 2" xfId="45872"/>
    <cellStyle name="SAPBEXresItemX 8 5" xfId="45873"/>
    <cellStyle name="SAPBEXresItemX 9" xfId="45874"/>
    <cellStyle name="SAPBEXresItemX 9 2" xfId="45875"/>
    <cellStyle name="SAPBEXresItemX 9 2 2" xfId="45876"/>
    <cellStyle name="SAPBEXresItemX 9 2 2 2" xfId="45877"/>
    <cellStyle name="SAPBEXresItemX 9 2 3" xfId="45878"/>
    <cellStyle name="SAPBEXresItemX 9 2 3 2" xfId="45879"/>
    <cellStyle name="SAPBEXresItemX 9 2 4" xfId="45880"/>
    <cellStyle name="SAPBEXresItemX 9 3" xfId="45881"/>
    <cellStyle name="SAPBEXresItemX 9 3 2" xfId="45882"/>
    <cellStyle name="SAPBEXresItemX 9 4" xfId="45883"/>
    <cellStyle name="SAPBEXresItemX 9 4 2" xfId="45884"/>
    <cellStyle name="SAPBEXresItemX 9 5" xfId="45885"/>
    <cellStyle name="SAPBEXstdData" xfId="917"/>
    <cellStyle name="SAPBEXstdData 10" xfId="45886"/>
    <cellStyle name="SAPBEXstdData 10 2" xfId="45887"/>
    <cellStyle name="SAPBEXstdData 10 2 2" xfId="45888"/>
    <cellStyle name="SAPBEXstdData 10 2 2 2" xfId="45889"/>
    <cellStyle name="SAPBEXstdData 10 2 3" xfId="45890"/>
    <cellStyle name="SAPBEXstdData 10 2 3 2" xfId="45891"/>
    <cellStyle name="SAPBEXstdData 10 2 4" xfId="45892"/>
    <cellStyle name="SAPBEXstdData 10 3" xfId="45893"/>
    <cellStyle name="SAPBEXstdData 10 3 2" xfId="45894"/>
    <cellStyle name="SAPBEXstdData 10 4" xfId="45895"/>
    <cellStyle name="SAPBEXstdData 10 4 2" xfId="45896"/>
    <cellStyle name="SAPBEXstdData 10 5" xfId="45897"/>
    <cellStyle name="SAPBEXstdData 11" xfId="45898"/>
    <cellStyle name="SAPBEXstdData 11 2" xfId="45899"/>
    <cellStyle name="SAPBEXstdData 11 2 2" xfId="45900"/>
    <cellStyle name="SAPBEXstdData 11 3" xfId="45901"/>
    <cellStyle name="SAPBEXstdData 11 3 2" xfId="45902"/>
    <cellStyle name="SAPBEXstdData 11 4" xfId="45903"/>
    <cellStyle name="SAPBEXstdData 12" xfId="45904"/>
    <cellStyle name="SAPBEXstdData 12 2" xfId="45905"/>
    <cellStyle name="SAPBEXstdData 12 2 2" xfId="45906"/>
    <cellStyle name="SAPBEXstdData 12 3" xfId="45907"/>
    <cellStyle name="SAPBEXstdData 12 3 2" xfId="45908"/>
    <cellStyle name="SAPBEXstdData 12 4" xfId="45909"/>
    <cellStyle name="SAPBEXstdData 13" xfId="45910"/>
    <cellStyle name="SAPBEXstdData 13 2" xfId="45911"/>
    <cellStyle name="SAPBEXstdData 13 2 2" xfId="45912"/>
    <cellStyle name="SAPBEXstdData 13 3" xfId="45913"/>
    <cellStyle name="SAPBEXstdData 13 3 2" xfId="45914"/>
    <cellStyle name="SAPBEXstdData 13 4" xfId="45915"/>
    <cellStyle name="SAPBEXstdData 14" xfId="45916"/>
    <cellStyle name="SAPBEXstdData 14 2" xfId="45917"/>
    <cellStyle name="SAPBEXstdData 14 2 2" xfId="45918"/>
    <cellStyle name="SAPBEXstdData 14 3" xfId="45919"/>
    <cellStyle name="SAPBEXstdData 14 3 2" xfId="45920"/>
    <cellStyle name="SAPBEXstdData 14 4" xfId="45921"/>
    <cellStyle name="SAPBEXstdData 15" xfId="45922"/>
    <cellStyle name="SAPBEXstdData 15 2" xfId="45923"/>
    <cellStyle name="SAPBEXstdData 15 2 2" xfId="45924"/>
    <cellStyle name="SAPBEXstdData 15 3" xfId="45925"/>
    <cellStyle name="SAPBEXstdData 15 3 2" xfId="45926"/>
    <cellStyle name="SAPBEXstdData 15 4" xfId="45927"/>
    <cellStyle name="SAPBEXstdData 16" xfId="45928"/>
    <cellStyle name="SAPBEXstdData 16 2" xfId="45929"/>
    <cellStyle name="SAPBEXstdData 16 2 2" xfId="45930"/>
    <cellStyle name="SAPBEXstdData 16 3" xfId="45931"/>
    <cellStyle name="SAPBEXstdData 17" xfId="45932"/>
    <cellStyle name="SAPBEXstdData 17 2" xfId="45933"/>
    <cellStyle name="SAPBEXstdData 17 2 2" xfId="45934"/>
    <cellStyle name="SAPBEXstdData 17 3" xfId="45935"/>
    <cellStyle name="SAPBEXstdData 18" xfId="45936"/>
    <cellStyle name="SAPBEXstdData 18 2" xfId="45937"/>
    <cellStyle name="SAPBEXstdData 18 2 2" xfId="45938"/>
    <cellStyle name="SAPBEXstdData 18 3" xfId="45939"/>
    <cellStyle name="SAPBEXstdData 19" xfId="45940"/>
    <cellStyle name="SAPBEXstdData 19 2" xfId="45941"/>
    <cellStyle name="SAPBEXstdData 2" xfId="918"/>
    <cellStyle name="SAPBEXstdData 2 10" xfId="45942"/>
    <cellStyle name="SAPBEXstdData 2 10 2" xfId="45943"/>
    <cellStyle name="SAPBEXstdData 2 10 2 2" xfId="45944"/>
    <cellStyle name="SAPBEXstdData 2 10 3" xfId="45945"/>
    <cellStyle name="SAPBEXstdData 2 10 3 2" xfId="45946"/>
    <cellStyle name="SAPBEXstdData 2 10 4" xfId="45947"/>
    <cellStyle name="SAPBEXstdData 2 11" xfId="45948"/>
    <cellStyle name="SAPBEXstdData 2 11 2" xfId="45949"/>
    <cellStyle name="SAPBEXstdData 2 11 2 2" xfId="45950"/>
    <cellStyle name="SAPBEXstdData 2 11 3" xfId="45951"/>
    <cellStyle name="SAPBEXstdData 2 11 3 2" xfId="45952"/>
    <cellStyle name="SAPBEXstdData 2 11 4" xfId="45953"/>
    <cellStyle name="SAPBEXstdData 2 12" xfId="45954"/>
    <cellStyle name="SAPBEXstdData 2 12 2" xfId="45955"/>
    <cellStyle name="SAPBEXstdData 2 12 2 2" xfId="45956"/>
    <cellStyle name="SAPBEXstdData 2 12 3" xfId="45957"/>
    <cellStyle name="SAPBEXstdData 2 12 3 2" xfId="45958"/>
    <cellStyle name="SAPBEXstdData 2 12 4" xfId="45959"/>
    <cellStyle name="SAPBEXstdData 2 13" xfId="45960"/>
    <cellStyle name="SAPBEXstdData 2 13 2" xfId="45961"/>
    <cellStyle name="SAPBEXstdData 2 13 2 2" xfId="45962"/>
    <cellStyle name="SAPBEXstdData 2 13 3" xfId="45963"/>
    <cellStyle name="SAPBEXstdData 2 13 3 2" xfId="45964"/>
    <cellStyle name="SAPBEXstdData 2 13 4" xfId="45965"/>
    <cellStyle name="SAPBEXstdData 2 14" xfId="45966"/>
    <cellStyle name="SAPBEXstdData 2 14 2" xfId="45967"/>
    <cellStyle name="SAPBEXstdData 2 14 2 2" xfId="45968"/>
    <cellStyle name="SAPBEXstdData 2 14 3" xfId="45969"/>
    <cellStyle name="SAPBEXstdData 2 14 3 2" xfId="45970"/>
    <cellStyle name="SAPBEXstdData 2 14 4" xfId="45971"/>
    <cellStyle name="SAPBEXstdData 2 15" xfId="45972"/>
    <cellStyle name="SAPBEXstdData 2 15 2" xfId="45973"/>
    <cellStyle name="SAPBEXstdData 2 15 2 2" xfId="45974"/>
    <cellStyle name="SAPBEXstdData 2 15 3" xfId="45975"/>
    <cellStyle name="SAPBEXstdData 2 16" xfId="45976"/>
    <cellStyle name="SAPBEXstdData 2 16 2" xfId="45977"/>
    <cellStyle name="SAPBEXstdData 2 16 2 2" xfId="45978"/>
    <cellStyle name="SAPBEXstdData 2 16 3" xfId="45979"/>
    <cellStyle name="SAPBEXstdData 2 17" xfId="45980"/>
    <cellStyle name="SAPBEXstdData 2 17 2" xfId="45981"/>
    <cellStyle name="SAPBEXstdData 2 17 2 2" xfId="45982"/>
    <cellStyle name="SAPBEXstdData 2 17 3" xfId="45983"/>
    <cellStyle name="SAPBEXstdData 2 18" xfId="45984"/>
    <cellStyle name="SAPBEXstdData 2 18 2" xfId="45985"/>
    <cellStyle name="SAPBEXstdData 2 19" xfId="45986"/>
    <cellStyle name="SAPBEXstdData 2 19 2" xfId="45987"/>
    <cellStyle name="SAPBEXstdData 2 2" xfId="45988"/>
    <cellStyle name="SAPBEXstdData 2 2 10" xfId="45989"/>
    <cellStyle name="SAPBEXstdData 2 2 10 2" xfId="45990"/>
    <cellStyle name="SAPBEXstdData 2 2 10 2 2" xfId="45991"/>
    <cellStyle name="SAPBEXstdData 2 2 10 3" xfId="45992"/>
    <cellStyle name="SAPBEXstdData 2 2 10 3 2" xfId="45993"/>
    <cellStyle name="SAPBEXstdData 2 2 10 4" xfId="45994"/>
    <cellStyle name="SAPBEXstdData 2 2 11" xfId="45995"/>
    <cellStyle name="SAPBEXstdData 2 2 11 2" xfId="45996"/>
    <cellStyle name="SAPBEXstdData 2 2 12" xfId="45997"/>
    <cellStyle name="SAPBEXstdData 2 2 12 2" xfId="45998"/>
    <cellStyle name="SAPBEXstdData 2 2 13" xfId="45999"/>
    <cellStyle name="SAPBEXstdData 2 2 2" xfId="46000"/>
    <cellStyle name="SAPBEXstdData 2 2 2 10" xfId="46001"/>
    <cellStyle name="SAPBEXstdData 2 2 2 2" xfId="46002"/>
    <cellStyle name="SAPBEXstdData 2 2 2 2 2" xfId="46003"/>
    <cellStyle name="SAPBEXstdData 2 2 2 2 2 2" xfId="46004"/>
    <cellStyle name="SAPBEXstdData 2 2 2 2 2 2 2" xfId="46005"/>
    <cellStyle name="SAPBEXstdData 2 2 2 2 2 3" xfId="46006"/>
    <cellStyle name="SAPBEXstdData 2 2 2 2 2 3 2" xfId="46007"/>
    <cellStyle name="SAPBEXstdData 2 2 2 2 2 4" xfId="46008"/>
    <cellStyle name="SAPBEXstdData 2 2 2 2 3" xfId="46009"/>
    <cellStyle name="SAPBEXstdData 2 2 2 2 3 2" xfId="46010"/>
    <cellStyle name="SAPBEXstdData 2 2 2 2 4" xfId="46011"/>
    <cellStyle name="SAPBEXstdData 2 2 2 2 4 2" xfId="46012"/>
    <cellStyle name="SAPBEXstdData 2 2 2 2 5" xfId="46013"/>
    <cellStyle name="SAPBEXstdData 2 2 2 3" xfId="46014"/>
    <cellStyle name="SAPBEXstdData 2 2 2 3 2" xfId="46015"/>
    <cellStyle name="SAPBEXstdData 2 2 2 3 2 2" xfId="46016"/>
    <cellStyle name="SAPBEXstdData 2 2 2 3 2 2 2" xfId="46017"/>
    <cellStyle name="SAPBEXstdData 2 2 2 3 2 3" xfId="46018"/>
    <cellStyle name="SAPBEXstdData 2 2 2 3 2 3 2" xfId="46019"/>
    <cellStyle name="SAPBEXstdData 2 2 2 3 2 4" xfId="46020"/>
    <cellStyle name="SAPBEXstdData 2 2 2 3 3" xfId="46021"/>
    <cellStyle name="SAPBEXstdData 2 2 2 3 3 2" xfId="46022"/>
    <cellStyle name="SAPBEXstdData 2 2 2 3 4" xfId="46023"/>
    <cellStyle name="SAPBEXstdData 2 2 2 3 4 2" xfId="46024"/>
    <cellStyle name="SAPBEXstdData 2 2 2 3 5" xfId="46025"/>
    <cellStyle name="SAPBEXstdData 2 2 2 4" xfId="46026"/>
    <cellStyle name="SAPBEXstdData 2 2 2 4 2" xfId="46027"/>
    <cellStyle name="SAPBEXstdData 2 2 2 4 2 2" xfId="46028"/>
    <cellStyle name="SAPBEXstdData 2 2 2 4 2 2 2" xfId="46029"/>
    <cellStyle name="SAPBEXstdData 2 2 2 4 2 3" xfId="46030"/>
    <cellStyle name="SAPBEXstdData 2 2 2 4 2 3 2" xfId="46031"/>
    <cellStyle name="SAPBEXstdData 2 2 2 4 2 4" xfId="46032"/>
    <cellStyle name="SAPBEXstdData 2 2 2 4 3" xfId="46033"/>
    <cellStyle name="SAPBEXstdData 2 2 2 4 3 2" xfId="46034"/>
    <cellStyle name="SAPBEXstdData 2 2 2 4 4" xfId="46035"/>
    <cellStyle name="SAPBEXstdData 2 2 2 4 4 2" xfId="46036"/>
    <cellStyle name="SAPBEXstdData 2 2 2 4 5" xfId="46037"/>
    <cellStyle name="SAPBEXstdData 2 2 2 5" xfId="46038"/>
    <cellStyle name="SAPBEXstdData 2 2 2 5 2" xfId="46039"/>
    <cellStyle name="SAPBEXstdData 2 2 2 5 2 2" xfId="46040"/>
    <cellStyle name="SAPBEXstdData 2 2 2 5 2 2 2" xfId="46041"/>
    <cellStyle name="SAPBEXstdData 2 2 2 5 2 3" xfId="46042"/>
    <cellStyle name="SAPBEXstdData 2 2 2 5 2 3 2" xfId="46043"/>
    <cellStyle name="SAPBEXstdData 2 2 2 5 2 4" xfId="46044"/>
    <cellStyle name="SAPBEXstdData 2 2 2 5 3" xfId="46045"/>
    <cellStyle name="SAPBEXstdData 2 2 2 5 3 2" xfId="46046"/>
    <cellStyle name="SAPBEXstdData 2 2 2 5 4" xfId="46047"/>
    <cellStyle name="SAPBEXstdData 2 2 2 5 4 2" xfId="46048"/>
    <cellStyle name="SAPBEXstdData 2 2 2 5 5" xfId="46049"/>
    <cellStyle name="SAPBEXstdData 2 2 2 6" xfId="46050"/>
    <cellStyle name="SAPBEXstdData 2 2 2 6 2" xfId="46051"/>
    <cellStyle name="SAPBEXstdData 2 2 2 6 2 2" xfId="46052"/>
    <cellStyle name="SAPBEXstdData 2 2 2 6 2 2 2" xfId="46053"/>
    <cellStyle name="SAPBEXstdData 2 2 2 6 2 3" xfId="46054"/>
    <cellStyle name="SAPBEXstdData 2 2 2 6 2 3 2" xfId="46055"/>
    <cellStyle name="SAPBEXstdData 2 2 2 6 2 4" xfId="46056"/>
    <cellStyle name="SAPBEXstdData 2 2 2 6 3" xfId="46057"/>
    <cellStyle name="SAPBEXstdData 2 2 2 6 3 2" xfId="46058"/>
    <cellStyle name="SAPBEXstdData 2 2 2 6 4" xfId="46059"/>
    <cellStyle name="SAPBEXstdData 2 2 2 6 4 2" xfId="46060"/>
    <cellStyle name="SAPBEXstdData 2 2 2 6 5" xfId="46061"/>
    <cellStyle name="SAPBEXstdData 2 2 2 7" xfId="46062"/>
    <cellStyle name="SAPBEXstdData 2 2 2 7 2" xfId="46063"/>
    <cellStyle name="SAPBEXstdData 2 2 2 7 2 2" xfId="46064"/>
    <cellStyle name="SAPBEXstdData 2 2 2 7 3" xfId="46065"/>
    <cellStyle name="SAPBEXstdData 2 2 2 7 3 2" xfId="46066"/>
    <cellStyle name="SAPBEXstdData 2 2 2 7 4" xfId="46067"/>
    <cellStyle name="SAPBEXstdData 2 2 2 8" xfId="46068"/>
    <cellStyle name="SAPBEXstdData 2 2 2 8 2" xfId="46069"/>
    <cellStyle name="SAPBEXstdData 2 2 2 9" xfId="46070"/>
    <cellStyle name="SAPBEXstdData 2 2 2 9 2" xfId="46071"/>
    <cellStyle name="SAPBEXstdData 2 2 3" xfId="46072"/>
    <cellStyle name="SAPBEXstdData 2 2 3 10" xfId="46073"/>
    <cellStyle name="SAPBEXstdData 2 2 3 2" xfId="46074"/>
    <cellStyle name="SAPBEXstdData 2 2 3 2 2" xfId="46075"/>
    <cellStyle name="SAPBEXstdData 2 2 3 2 2 2" xfId="46076"/>
    <cellStyle name="SAPBEXstdData 2 2 3 2 2 2 2" xfId="46077"/>
    <cellStyle name="SAPBEXstdData 2 2 3 2 2 3" xfId="46078"/>
    <cellStyle name="SAPBEXstdData 2 2 3 2 2 3 2" xfId="46079"/>
    <cellStyle name="SAPBEXstdData 2 2 3 2 2 4" xfId="46080"/>
    <cellStyle name="SAPBEXstdData 2 2 3 2 3" xfId="46081"/>
    <cellStyle name="SAPBEXstdData 2 2 3 2 3 2" xfId="46082"/>
    <cellStyle name="SAPBEXstdData 2 2 3 2 4" xfId="46083"/>
    <cellStyle name="SAPBEXstdData 2 2 3 2 4 2" xfId="46084"/>
    <cellStyle name="SAPBEXstdData 2 2 3 2 5" xfId="46085"/>
    <cellStyle name="SAPBEXstdData 2 2 3 3" xfId="46086"/>
    <cellStyle name="SAPBEXstdData 2 2 3 3 2" xfId="46087"/>
    <cellStyle name="SAPBEXstdData 2 2 3 3 2 2" xfId="46088"/>
    <cellStyle name="SAPBEXstdData 2 2 3 3 2 2 2" xfId="46089"/>
    <cellStyle name="SAPBEXstdData 2 2 3 3 2 3" xfId="46090"/>
    <cellStyle name="SAPBEXstdData 2 2 3 3 2 3 2" xfId="46091"/>
    <cellStyle name="SAPBEXstdData 2 2 3 3 2 4" xfId="46092"/>
    <cellStyle name="SAPBEXstdData 2 2 3 3 3" xfId="46093"/>
    <cellStyle name="SAPBEXstdData 2 2 3 3 3 2" xfId="46094"/>
    <cellStyle name="SAPBEXstdData 2 2 3 3 4" xfId="46095"/>
    <cellStyle name="SAPBEXstdData 2 2 3 3 4 2" xfId="46096"/>
    <cellStyle name="SAPBEXstdData 2 2 3 3 5" xfId="46097"/>
    <cellStyle name="SAPBEXstdData 2 2 3 4" xfId="46098"/>
    <cellStyle name="SAPBEXstdData 2 2 3 4 2" xfId="46099"/>
    <cellStyle name="SAPBEXstdData 2 2 3 4 2 2" xfId="46100"/>
    <cellStyle name="SAPBEXstdData 2 2 3 4 2 2 2" xfId="46101"/>
    <cellStyle name="SAPBEXstdData 2 2 3 4 2 3" xfId="46102"/>
    <cellStyle name="SAPBEXstdData 2 2 3 4 2 3 2" xfId="46103"/>
    <cellStyle name="SAPBEXstdData 2 2 3 4 2 4" xfId="46104"/>
    <cellStyle name="SAPBEXstdData 2 2 3 4 3" xfId="46105"/>
    <cellStyle name="SAPBEXstdData 2 2 3 4 3 2" xfId="46106"/>
    <cellStyle name="SAPBEXstdData 2 2 3 4 4" xfId="46107"/>
    <cellStyle name="SAPBEXstdData 2 2 3 4 4 2" xfId="46108"/>
    <cellStyle name="SAPBEXstdData 2 2 3 4 5" xfId="46109"/>
    <cellStyle name="SAPBEXstdData 2 2 3 5" xfId="46110"/>
    <cellStyle name="SAPBEXstdData 2 2 3 5 2" xfId="46111"/>
    <cellStyle name="SAPBEXstdData 2 2 3 5 2 2" xfId="46112"/>
    <cellStyle name="SAPBEXstdData 2 2 3 5 2 2 2" xfId="46113"/>
    <cellStyle name="SAPBEXstdData 2 2 3 5 2 3" xfId="46114"/>
    <cellStyle name="SAPBEXstdData 2 2 3 5 2 3 2" xfId="46115"/>
    <cellStyle name="SAPBEXstdData 2 2 3 5 2 4" xfId="46116"/>
    <cellStyle name="SAPBEXstdData 2 2 3 5 3" xfId="46117"/>
    <cellStyle name="SAPBEXstdData 2 2 3 5 3 2" xfId="46118"/>
    <cellStyle name="SAPBEXstdData 2 2 3 5 4" xfId="46119"/>
    <cellStyle name="SAPBEXstdData 2 2 3 5 4 2" xfId="46120"/>
    <cellStyle name="SAPBEXstdData 2 2 3 5 5" xfId="46121"/>
    <cellStyle name="SAPBEXstdData 2 2 3 6" xfId="46122"/>
    <cellStyle name="SAPBEXstdData 2 2 3 6 2" xfId="46123"/>
    <cellStyle name="SAPBEXstdData 2 2 3 6 2 2" xfId="46124"/>
    <cellStyle name="SAPBEXstdData 2 2 3 6 2 2 2" xfId="46125"/>
    <cellStyle name="SAPBEXstdData 2 2 3 6 2 3" xfId="46126"/>
    <cellStyle name="SAPBEXstdData 2 2 3 6 2 3 2" xfId="46127"/>
    <cellStyle name="SAPBEXstdData 2 2 3 6 2 4" xfId="46128"/>
    <cellStyle name="SAPBEXstdData 2 2 3 6 3" xfId="46129"/>
    <cellStyle name="SAPBEXstdData 2 2 3 6 3 2" xfId="46130"/>
    <cellStyle name="SAPBEXstdData 2 2 3 6 4" xfId="46131"/>
    <cellStyle name="SAPBEXstdData 2 2 3 6 4 2" xfId="46132"/>
    <cellStyle name="SAPBEXstdData 2 2 3 6 5" xfId="46133"/>
    <cellStyle name="SAPBEXstdData 2 2 3 7" xfId="46134"/>
    <cellStyle name="SAPBEXstdData 2 2 3 7 2" xfId="46135"/>
    <cellStyle name="SAPBEXstdData 2 2 3 7 2 2" xfId="46136"/>
    <cellStyle name="SAPBEXstdData 2 2 3 7 3" xfId="46137"/>
    <cellStyle name="SAPBEXstdData 2 2 3 7 3 2" xfId="46138"/>
    <cellStyle name="SAPBEXstdData 2 2 3 7 4" xfId="46139"/>
    <cellStyle name="SAPBEXstdData 2 2 3 8" xfId="46140"/>
    <cellStyle name="SAPBEXstdData 2 2 3 8 2" xfId="46141"/>
    <cellStyle name="SAPBEXstdData 2 2 3 9" xfId="46142"/>
    <cellStyle name="SAPBEXstdData 2 2 3 9 2" xfId="46143"/>
    <cellStyle name="SAPBEXstdData 2 2 4" xfId="46144"/>
    <cellStyle name="SAPBEXstdData 2 2 4 10" xfId="46145"/>
    <cellStyle name="SAPBEXstdData 2 2 4 2" xfId="46146"/>
    <cellStyle name="SAPBEXstdData 2 2 4 2 2" xfId="46147"/>
    <cellStyle name="SAPBEXstdData 2 2 4 2 2 2" xfId="46148"/>
    <cellStyle name="SAPBEXstdData 2 2 4 2 2 2 2" xfId="46149"/>
    <cellStyle name="SAPBEXstdData 2 2 4 2 2 3" xfId="46150"/>
    <cellStyle name="SAPBEXstdData 2 2 4 2 2 3 2" xfId="46151"/>
    <cellStyle name="SAPBEXstdData 2 2 4 2 2 4" xfId="46152"/>
    <cellStyle name="SAPBEXstdData 2 2 4 2 3" xfId="46153"/>
    <cellStyle name="SAPBEXstdData 2 2 4 2 3 2" xfId="46154"/>
    <cellStyle name="SAPBEXstdData 2 2 4 2 4" xfId="46155"/>
    <cellStyle name="SAPBEXstdData 2 2 4 2 4 2" xfId="46156"/>
    <cellStyle name="SAPBEXstdData 2 2 4 2 5" xfId="46157"/>
    <cellStyle name="SAPBEXstdData 2 2 4 3" xfId="46158"/>
    <cellStyle name="SAPBEXstdData 2 2 4 3 2" xfId="46159"/>
    <cellStyle name="SAPBEXstdData 2 2 4 3 2 2" xfId="46160"/>
    <cellStyle name="SAPBEXstdData 2 2 4 3 2 2 2" xfId="46161"/>
    <cellStyle name="SAPBEXstdData 2 2 4 3 2 3" xfId="46162"/>
    <cellStyle name="SAPBEXstdData 2 2 4 3 2 3 2" xfId="46163"/>
    <cellStyle name="SAPBEXstdData 2 2 4 3 2 4" xfId="46164"/>
    <cellStyle name="SAPBEXstdData 2 2 4 3 3" xfId="46165"/>
    <cellStyle name="SAPBEXstdData 2 2 4 3 3 2" xfId="46166"/>
    <cellStyle name="SAPBEXstdData 2 2 4 3 4" xfId="46167"/>
    <cellStyle name="SAPBEXstdData 2 2 4 3 4 2" xfId="46168"/>
    <cellStyle name="SAPBEXstdData 2 2 4 3 5" xfId="46169"/>
    <cellStyle name="SAPBEXstdData 2 2 4 4" xfId="46170"/>
    <cellStyle name="SAPBEXstdData 2 2 4 4 2" xfId="46171"/>
    <cellStyle name="SAPBEXstdData 2 2 4 4 2 2" xfId="46172"/>
    <cellStyle name="SAPBEXstdData 2 2 4 4 2 2 2" xfId="46173"/>
    <cellStyle name="SAPBEXstdData 2 2 4 4 2 3" xfId="46174"/>
    <cellStyle name="SAPBEXstdData 2 2 4 4 2 3 2" xfId="46175"/>
    <cellStyle name="SAPBEXstdData 2 2 4 4 2 4" xfId="46176"/>
    <cellStyle name="SAPBEXstdData 2 2 4 4 3" xfId="46177"/>
    <cellStyle name="SAPBEXstdData 2 2 4 4 3 2" xfId="46178"/>
    <cellStyle name="SAPBEXstdData 2 2 4 4 4" xfId="46179"/>
    <cellStyle name="SAPBEXstdData 2 2 4 4 4 2" xfId="46180"/>
    <cellStyle name="SAPBEXstdData 2 2 4 4 5" xfId="46181"/>
    <cellStyle name="SAPBEXstdData 2 2 4 5" xfId="46182"/>
    <cellStyle name="SAPBEXstdData 2 2 4 5 2" xfId="46183"/>
    <cellStyle name="SAPBEXstdData 2 2 4 5 2 2" xfId="46184"/>
    <cellStyle name="SAPBEXstdData 2 2 4 5 2 2 2" xfId="46185"/>
    <cellStyle name="SAPBEXstdData 2 2 4 5 2 3" xfId="46186"/>
    <cellStyle name="SAPBEXstdData 2 2 4 5 2 3 2" xfId="46187"/>
    <cellStyle name="SAPBEXstdData 2 2 4 5 2 4" xfId="46188"/>
    <cellStyle name="SAPBEXstdData 2 2 4 5 3" xfId="46189"/>
    <cellStyle name="SAPBEXstdData 2 2 4 5 3 2" xfId="46190"/>
    <cellStyle name="SAPBEXstdData 2 2 4 5 4" xfId="46191"/>
    <cellStyle name="SAPBEXstdData 2 2 4 5 4 2" xfId="46192"/>
    <cellStyle name="SAPBEXstdData 2 2 4 5 5" xfId="46193"/>
    <cellStyle name="SAPBEXstdData 2 2 4 6" xfId="46194"/>
    <cellStyle name="SAPBEXstdData 2 2 4 6 2" xfId="46195"/>
    <cellStyle name="SAPBEXstdData 2 2 4 6 2 2" xfId="46196"/>
    <cellStyle name="SAPBEXstdData 2 2 4 6 2 2 2" xfId="46197"/>
    <cellStyle name="SAPBEXstdData 2 2 4 6 2 3" xfId="46198"/>
    <cellStyle name="SAPBEXstdData 2 2 4 6 2 3 2" xfId="46199"/>
    <cellStyle name="SAPBEXstdData 2 2 4 6 2 4" xfId="46200"/>
    <cellStyle name="SAPBEXstdData 2 2 4 6 3" xfId="46201"/>
    <cellStyle name="SAPBEXstdData 2 2 4 6 3 2" xfId="46202"/>
    <cellStyle name="SAPBEXstdData 2 2 4 6 4" xfId="46203"/>
    <cellStyle name="SAPBEXstdData 2 2 4 6 4 2" xfId="46204"/>
    <cellStyle name="SAPBEXstdData 2 2 4 6 5" xfId="46205"/>
    <cellStyle name="SAPBEXstdData 2 2 4 7" xfId="46206"/>
    <cellStyle name="SAPBEXstdData 2 2 4 7 2" xfId="46207"/>
    <cellStyle name="SAPBEXstdData 2 2 4 7 2 2" xfId="46208"/>
    <cellStyle name="SAPBEXstdData 2 2 4 7 3" xfId="46209"/>
    <cellStyle name="SAPBEXstdData 2 2 4 7 3 2" xfId="46210"/>
    <cellStyle name="SAPBEXstdData 2 2 4 7 4" xfId="46211"/>
    <cellStyle name="SAPBEXstdData 2 2 4 8" xfId="46212"/>
    <cellStyle name="SAPBEXstdData 2 2 4 8 2" xfId="46213"/>
    <cellStyle name="SAPBEXstdData 2 2 4 9" xfId="46214"/>
    <cellStyle name="SAPBEXstdData 2 2 4 9 2" xfId="46215"/>
    <cellStyle name="SAPBEXstdData 2 2 5" xfId="46216"/>
    <cellStyle name="SAPBEXstdData 2 2 5 2" xfId="46217"/>
    <cellStyle name="SAPBEXstdData 2 2 5 2 2" xfId="46218"/>
    <cellStyle name="SAPBEXstdData 2 2 5 2 2 2" xfId="46219"/>
    <cellStyle name="SAPBEXstdData 2 2 5 2 3" xfId="46220"/>
    <cellStyle name="SAPBEXstdData 2 2 5 2 3 2" xfId="46221"/>
    <cellStyle name="SAPBEXstdData 2 2 5 2 4" xfId="46222"/>
    <cellStyle name="SAPBEXstdData 2 2 5 3" xfId="46223"/>
    <cellStyle name="SAPBEXstdData 2 2 5 3 2" xfId="46224"/>
    <cellStyle name="SAPBEXstdData 2 2 5 4" xfId="46225"/>
    <cellStyle name="SAPBEXstdData 2 2 5 4 2" xfId="46226"/>
    <cellStyle name="SAPBEXstdData 2 2 5 5" xfId="46227"/>
    <cellStyle name="SAPBEXstdData 2 2 6" xfId="46228"/>
    <cellStyle name="SAPBEXstdData 2 2 6 2" xfId="46229"/>
    <cellStyle name="SAPBEXstdData 2 2 6 2 2" xfId="46230"/>
    <cellStyle name="SAPBEXstdData 2 2 6 2 2 2" xfId="46231"/>
    <cellStyle name="SAPBEXstdData 2 2 6 2 3" xfId="46232"/>
    <cellStyle name="SAPBEXstdData 2 2 6 2 3 2" xfId="46233"/>
    <cellStyle name="SAPBEXstdData 2 2 6 2 4" xfId="46234"/>
    <cellStyle name="SAPBEXstdData 2 2 6 3" xfId="46235"/>
    <cellStyle name="SAPBEXstdData 2 2 6 3 2" xfId="46236"/>
    <cellStyle name="SAPBEXstdData 2 2 6 4" xfId="46237"/>
    <cellStyle name="SAPBEXstdData 2 2 6 4 2" xfId="46238"/>
    <cellStyle name="SAPBEXstdData 2 2 6 5" xfId="46239"/>
    <cellStyle name="SAPBEXstdData 2 2 7" xfId="46240"/>
    <cellStyle name="SAPBEXstdData 2 2 7 2" xfId="46241"/>
    <cellStyle name="SAPBEXstdData 2 2 7 2 2" xfId="46242"/>
    <cellStyle name="SAPBEXstdData 2 2 7 2 2 2" xfId="46243"/>
    <cellStyle name="SAPBEXstdData 2 2 7 2 3" xfId="46244"/>
    <cellStyle name="SAPBEXstdData 2 2 7 2 3 2" xfId="46245"/>
    <cellStyle name="SAPBEXstdData 2 2 7 2 4" xfId="46246"/>
    <cellStyle name="SAPBEXstdData 2 2 7 3" xfId="46247"/>
    <cellStyle name="SAPBEXstdData 2 2 7 3 2" xfId="46248"/>
    <cellStyle name="SAPBEXstdData 2 2 7 4" xfId="46249"/>
    <cellStyle name="SAPBEXstdData 2 2 7 4 2" xfId="46250"/>
    <cellStyle name="SAPBEXstdData 2 2 7 5" xfId="46251"/>
    <cellStyle name="SAPBEXstdData 2 2 8" xfId="46252"/>
    <cellStyle name="SAPBEXstdData 2 2 8 2" xfId="46253"/>
    <cellStyle name="SAPBEXstdData 2 2 8 2 2" xfId="46254"/>
    <cellStyle name="SAPBEXstdData 2 2 8 2 2 2" xfId="46255"/>
    <cellStyle name="SAPBEXstdData 2 2 8 2 3" xfId="46256"/>
    <cellStyle name="SAPBEXstdData 2 2 8 2 3 2" xfId="46257"/>
    <cellStyle name="SAPBEXstdData 2 2 8 2 4" xfId="46258"/>
    <cellStyle name="SAPBEXstdData 2 2 8 3" xfId="46259"/>
    <cellStyle name="SAPBEXstdData 2 2 8 3 2" xfId="46260"/>
    <cellStyle name="SAPBEXstdData 2 2 8 4" xfId="46261"/>
    <cellStyle name="SAPBEXstdData 2 2 8 4 2" xfId="46262"/>
    <cellStyle name="SAPBEXstdData 2 2 8 5" xfId="46263"/>
    <cellStyle name="SAPBEXstdData 2 2 9" xfId="46264"/>
    <cellStyle name="SAPBEXstdData 2 2 9 2" xfId="46265"/>
    <cellStyle name="SAPBEXstdData 2 2 9 2 2" xfId="46266"/>
    <cellStyle name="SAPBEXstdData 2 2 9 2 2 2" xfId="46267"/>
    <cellStyle name="SAPBEXstdData 2 2 9 2 3" xfId="46268"/>
    <cellStyle name="SAPBEXstdData 2 2 9 2 3 2" xfId="46269"/>
    <cellStyle name="SAPBEXstdData 2 2 9 2 4" xfId="46270"/>
    <cellStyle name="SAPBEXstdData 2 2 9 3" xfId="46271"/>
    <cellStyle name="SAPBEXstdData 2 2 9 3 2" xfId="46272"/>
    <cellStyle name="SAPBEXstdData 2 2 9 4" xfId="46273"/>
    <cellStyle name="SAPBEXstdData 2 2 9 4 2" xfId="46274"/>
    <cellStyle name="SAPBEXstdData 2 2 9 5" xfId="46275"/>
    <cellStyle name="SAPBEXstdData 2 20" xfId="46276"/>
    <cellStyle name="SAPBEXstdData 2 20 2" xfId="46277"/>
    <cellStyle name="SAPBEXstdData 2 21" xfId="46278"/>
    <cellStyle name="SAPBEXstdData 2 3" xfId="46279"/>
    <cellStyle name="SAPBEXstdData 2 3 10" xfId="46280"/>
    <cellStyle name="SAPBEXstdData 2 3 2" xfId="46281"/>
    <cellStyle name="SAPBEXstdData 2 3 2 2" xfId="46282"/>
    <cellStyle name="SAPBEXstdData 2 3 2 2 2" xfId="46283"/>
    <cellStyle name="SAPBEXstdData 2 3 2 2 2 2" xfId="46284"/>
    <cellStyle name="SAPBEXstdData 2 3 2 2 3" xfId="46285"/>
    <cellStyle name="SAPBEXstdData 2 3 2 2 3 2" xfId="46286"/>
    <cellStyle name="SAPBEXstdData 2 3 2 2 4" xfId="46287"/>
    <cellStyle name="SAPBEXstdData 2 3 2 3" xfId="46288"/>
    <cellStyle name="SAPBEXstdData 2 3 2 3 2" xfId="46289"/>
    <cellStyle name="SAPBEXstdData 2 3 2 4" xfId="46290"/>
    <cellStyle name="SAPBEXstdData 2 3 2 4 2" xfId="46291"/>
    <cellStyle name="SAPBEXstdData 2 3 2 5" xfId="46292"/>
    <cellStyle name="SAPBEXstdData 2 3 3" xfId="46293"/>
    <cellStyle name="SAPBEXstdData 2 3 3 2" xfId="46294"/>
    <cellStyle name="SAPBEXstdData 2 3 3 2 2" xfId="46295"/>
    <cellStyle name="SAPBEXstdData 2 3 3 2 2 2" xfId="46296"/>
    <cellStyle name="SAPBEXstdData 2 3 3 2 3" xfId="46297"/>
    <cellStyle name="SAPBEXstdData 2 3 3 2 3 2" xfId="46298"/>
    <cellStyle name="SAPBEXstdData 2 3 3 2 4" xfId="46299"/>
    <cellStyle name="SAPBEXstdData 2 3 3 3" xfId="46300"/>
    <cellStyle name="SAPBEXstdData 2 3 3 3 2" xfId="46301"/>
    <cellStyle name="SAPBEXstdData 2 3 3 4" xfId="46302"/>
    <cellStyle name="SAPBEXstdData 2 3 3 4 2" xfId="46303"/>
    <cellStyle name="SAPBEXstdData 2 3 3 5" xfId="46304"/>
    <cellStyle name="SAPBEXstdData 2 3 4" xfId="46305"/>
    <cellStyle name="SAPBEXstdData 2 3 4 2" xfId="46306"/>
    <cellStyle name="SAPBEXstdData 2 3 4 2 2" xfId="46307"/>
    <cellStyle name="SAPBEXstdData 2 3 4 2 2 2" xfId="46308"/>
    <cellStyle name="SAPBEXstdData 2 3 4 2 3" xfId="46309"/>
    <cellStyle name="SAPBEXstdData 2 3 4 2 3 2" xfId="46310"/>
    <cellStyle name="SAPBEXstdData 2 3 4 2 4" xfId="46311"/>
    <cellStyle name="SAPBEXstdData 2 3 4 3" xfId="46312"/>
    <cellStyle name="SAPBEXstdData 2 3 4 3 2" xfId="46313"/>
    <cellStyle name="SAPBEXstdData 2 3 4 4" xfId="46314"/>
    <cellStyle name="SAPBEXstdData 2 3 4 4 2" xfId="46315"/>
    <cellStyle name="SAPBEXstdData 2 3 4 5" xfId="46316"/>
    <cellStyle name="SAPBEXstdData 2 3 5" xfId="46317"/>
    <cellStyle name="SAPBEXstdData 2 3 5 2" xfId="46318"/>
    <cellStyle name="SAPBEXstdData 2 3 5 2 2" xfId="46319"/>
    <cellStyle name="SAPBEXstdData 2 3 5 2 2 2" xfId="46320"/>
    <cellStyle name="SAPBEXstdData 2 3 5 2 3" xfId="46321"/>
    <cellStyle name="SAPBEXstdData 2 3 5 2 3 2" xfId="46322"/>
    <cellStyle name="SAPBEXstdData 2 3 5 2 4" xfId="46323"/>
    <cellStyle name="SAPBEXstdData 2 3 5 3" xfId="46324"/>
    <cellStyle name="SAPBEXstdData 2 3 5 3 2" xfId="46325"/>
    <cellStyle name="SAPBEXstdData 2 3 5 4" xfId="46326"/>
    <cellStyle name="SAPBEXstdData 2 3 5 4 2" xfId="46327"/>
    <cellStyle name="SAPBEXstdData 2 3 5 5" xfId="46328"/>
    <cellStyle name="SAPBEXstdData 2 3 6" xfId="46329"/>
    <cellStyle name="SAPBEXstdData 2 3 6 2" xfId="46330"/>
    <cellStyle name="SAPBEXstdData 2 3 6 2 2" xfId="46331"/>
    <cellStyle name="SAPBEXstdData 2 3 6 2 2 2" xfId="46332"/>
    <cellStyle name="SAPBEXstdData 2 3 6 2 3" xfId="46333"/>
    <cellStyle name="SAPBEXstdData 2 3 6 2 3 2" xfId="46334"/>
    <cellStyle name="SAPBEXstdData 2 3 6 2 4" xfId="46335"/>
    <cellStyle name="SAPBEXstdData 2 3 6 3" xfId="46336"/>
    <cellStyle name="SAPBEXstdData 2 3 6 3 2" xfId="46337"/>
    <cellStyle name="SAPBEXstdData 2 3 6 4" xfId="46338"/>
    <cellStyle name="SAPBEXstdData 2 3 6 4 2" xfId="46339"/>
    <cellStyle name="SAPBEXstdData 2 3 6 5" xfId="46340"/>
    <cellStyle name="SAPBEXstdData 2 3 7" xfId="46341"/>
    <cellStyle name="SAPBEXstdData 2 3 7 2" xfId="46342"/>
    <cellStyle name="SAPBEXstdData 2 3 7 2 2" xfId="46343"/>
    <cellStyle name="SAPBEXstdData 2 3 7 3" xfId="46344"/>
    <cellStyle name="SAPBEXstdData 2 3 7 3 2" xfId="46345"/>
    <cellStyle name="SAPBEXstdData 2 3 7 4" xfId="46346"/>
    <cellStyle name="SAPBEXstdData 2 3 8" xfId="46347"/>
    <cellStyle name="SAPBEXstdData 2 3 8 2" xfId="46348"/>
    <cellStyle name="SAPBEXstdData 2 3 9" xfId="46349"/>
    <cellStyle name="SAPBEXstdData 2 3 9 2" xfId="46350"/>
    <cellStyle name="SAPBEXstdData 2 4" xfId="46351"/>
    <cellStyle name="SAPBEXstdData 2 4 10" xfId="46352"/>
    <cellStyle name="SAPBEXstdData 2 4 2" xfId="46353"/>
    <cellStyle name="SAPBEXstdData 2 4 2 2" xfId="46354"/>
    <cellStyle name="SAPBEXstdData 2 4 2 2 2" xfId="46355"/>
    <cellStyle name="SAPBEXstdData 2 4 2 2 2 2" xfId="46356"/>
    <cellStyle name="SAPBEXstdData 2 4 2 2 3" xfId="46357"/>
    <cellStyle name="SAPBEXstdData 2 4 2 2 3 2" xfId="46358"/>
    <cellStyle name="SAPBEXstdData 2 4 2 2 4" xfId="46359"/>
    <cellStyle name="SAPBEXstdData 2 4 2 3" xfId="46360"/>
    <cellStyle name="SAPBEXstdData 2 4 2 3 2" xfId="46361"/>
    <cellStyle name="SAPBEXstdData 2 4 2 4" xfId="46362"/>
    <cellStyle name="SAPBEXstdData 2 4 2 4 2" xfId="46363"/>
    <cellStyle name="SAPBEXstdData 2 4 2 5" xfId="46364"/>
    <cellStyle name="SAPBEXstdData 2 4 3" xfId="46365"/>
    <cellStyle name="SAPBEXstdData 2 4 3 2" xfId="46366"/>
    <cellStyle name="SAPBEXstdData 2 4 3 2 2" xfId="46367"/>
    <cellStyle name="SAPBEXstdData 2 4 3 2 2 2" xfId="46368"/>
    <cellStyle name="SAPBEXstdData 2 4 3 2 3" xfId="46369"/>
    <cellStyle name="SAPBEXstdData 2 4 3 2 3 2" xfId="46370"/>
    <cellStyle name="SAPBEXstdData 2 4 3 2 4" xfId="46371"/>
    <cellStyle name="SAPBEXstdData 2 4 3 3" xfId="46372"/>
    <cellStyle name="SAPBEXstdData 2 4 3 3 2" xfId="46373"/>
    <cellStyle name="SAPBEXstdData 2 4 3 4" xfId="46374"/>
    <cellStyle name="SAPBEXstdData 2 4 3 4 2" xfId="46375"/>
    <cellStyle name="SAPBEXstdData 2 4 3 5" xfId="46376"/>
    <cellStyle name="SAPBEXstdData 2 4 4" xfId="46377"/>
    <cellStyle name="SAPBEXstdData 2 4 4 2" xfId="46378"/>
    <cellStyle name="SAPBEXstdData 2 4 4 2 2" xfId="46379"/>
    <cellStyle name="SAPBEXstdData 2 4 4 2 2 2" xfId="46380"/>
    <cellStyle name="SAPBEXstdData 2 4 4 2 3" xfId="46381"/>
    <cellStyle name="SAPBEXstdData 2 4 4 2 3 2" xfId="46382"/>
    <cellStyle name="SAPBEXstdData 2 4 4 2 4" xfId="46383"/>
    <cellStyle name="SAPBEXstdData 2 4 4 3" xfId="46384"/>
    <cellStyle name="SAPBEXstdData 2 4 4 3 2" xfId="46385"/>
    <cellStyle name="SAPBEXstdData 2 4 4 4" xfId="46386"/>
    <cellStyle name="SAPBEXstdData 2 4 4 4 2" xfId="46387"/>
    <cellStyle name="SAPBEXstdData 2 4 4 5" xfId="46388"/>
    <cellStyle name="SAPBEXstdData 2 4 5" xfId="46389"/>
    <cellStyle name="SAPBEXstdData 2 4 5 2" xfId="46390"/>
    <cellStyle name="SAPBEXstdData 2 4 5 2 2" xfId="46391"/>
    <cellStyle name="SAPBEXstdData 2 4 5 2 2 2" xfId="46392"/>
    <cellStyle name="SAPBEXstdData 2 4 5 2 3" xfId="46393"/>
    <cellStyle name="SAPBEXstdData 2 4 5 2 3 2" xfId="46394"/>
    <cellStyle name="SAPBEXstdData 2 4 5 2 4" xfId="46395"/>
    <cellStyle name="SAPBEXstdData 2 4 5 3" xfId="46396"/>
    <cellStyle name="SAPBEXstdData 2 4 5 3 2" xfId="46397"/>
    <cellStyle name="SAPBEXstdData 2 4 5 4" xfId="46398"/>
    <cellStyle name="SAPBEXstdData 2 4 5 4 2" xfId="46399"/>
    <cellStyle name="SAPBEXstdData 2 4 5 5" xfId="46400"/>
    <cellStyle name="SAPBEXstdData 2 4 6" xfId="46401"/>
    <cellStyle name="SAPBEXstdData 2 4 6 2" xfId="46402"/>
    <cellStyle name="SAPBEXstdData 2 4 6 2 2" xfId="46403"/>
    <cellStyle name="SAPBEXstdData 2 4 6 2 2 2" xfId="46404"/>
    <cellStyle name="SAPBEXstdData 2 4 6 2 3" xfId="46405"/>
    <cellStyle name="SAPBEXstdData 2 4 6 2 3 2" xfId="46406"/>
    <cellStyle name="SAPBEXstdData 2 4 6 2 4" xfId="46407"/>
    <cellStyle name="SAPBEXstdData 2 4 6 3" xfId="46408"/>
    <cellStyle name="SAPBEXstdData 2 4 6 3 2" xfId="46409"/>
    <cellStyle name="SAPBEXstdData 2 4 6 4" xfId="46410"/>
    <cellStyle name="SAPBEXstdData 2 4 6 4 2" xfId="46411"/>
    <cellStyle name="SAPBEXstdData 2 4 6 5" xfId="46412"/>
    <cellStyle name="SAPBEXstdData 2 4 7" xfId="46413"/>
    <cellStyle name="SAPBEXstdData 2 4 7 2" xfId="46414"/>
    <cellStyle name="SAPBEXstdData 2 4 7 2 2" xfId="46415"/>
    <cellStyle name="SAPBEXstdData 2 4 7 3" xfId="46416"/>
    <cellStyle name="SAPBEXstdData 2 4 7 3 2" xfId="46417"/>
    <cellStyle name="SAPBEXstdData 2 4 7 4" xfId="46418"/>
    <cellStyle name="SAPBEXstdData 2 4 8" xfId="46419"/>
    <cellStyle name="SAPBEXstdData 2 4 8 2" xfId="46420"/>
    <cellStyle name="SAPBEXstdData 2 4 9" xfId="46421"/>
    <cellStyle name="SAPBEXstdData 2 4 9 2" xfId="46422"/>
    <cellStyle name="SAPBEXstdData 2 5" xfId="46423"/>
    <cellStyle name="SAPBEXstdData 2 5 10" xfId="46424"/>
    <cellStyle name="SAPBEXstdData 2 5 2" xfId="46425"/>
    <cellStyle name="SAPBEXstdData 2 5 2 2" xfId="46426"/>
    <cellStyle name="SAPBEXstdData 2 5 2 2 2" xfId="46427"/>
    <cellStyle name="SAPBEXstdData 2 5 2 2 2 2" xfId="46428"/>
    <cellStyle name="SAPBEXstdData 2 5 2 2 3" xfId="46429"/>
    <cellStyle name="SAPBEXstdData 2 5 2 2 3 2" xfId="46430"/>
    <cellStyle name="SAPBEXstdData 2 5 2 2 4" xfId="46431"/>
    <cellStyle name="SAPBEXstdData 2 5 2 3" xfId="46432"/>
    <cellStyle name="SAPBEXstdData 2 5 2 3 2" xfId="46433"/>
    <cellStyle name="SAPBEXstdData 2 5 2 4" xfId="46434"/>
    <cellStyle name="SAPBEXstdData 2 5 2 4 2" xfId="46435"/>
    <cellStyle name="SAPBEXstdData 2 5 2 5" xfId="46436"/>
    <cellStyle name="SAPBEXstdData 2 5 3" xfId="46437"/>
    <cellStyle name="SAPBEXstdData 2 5 3 2" xfId="46438"/>
    <cellStyle name="SAPBEXstdData 2 5 3 2 2" xfId="46439"/>
    <cellStyle name="SAPBEXstdData 2 5 3 2 2 2" xfId="46440"/>
    <cellStyle name="SAPBEXstdData 2 5 3 2 3" xfId="46441"/>
    <cellStyle name="SAPBEXstdData 2 5 3 2 3 2" xfId="46442"/>
    <cellStyle name="SAPBEXstdData 2 5 3 2 4" xfId="46443"/>
    <cellStyle name="SAPBEXstdData 2 5 3 3" xfId="46444"/>
    <cellStyle name="SAPBEXstdData 2 5 3 3 2" xfId="46445"/>
    <cellStyle name="SAPBEXstdData 2 5 3 4" xfId="46446"/>
    <cellStyle name="SAPBEXstdData 2 5 3 4 2" xfId="46447"/>
    <cellStyle name="SAPBEXstdData 2 5 3 5" xfId="46448"/>
    <cellStyle name="SAPBEXstdData 2 5 4" xfId="46449"/>
    <cellStyle name="SAPBEXstdData 2 5 4 2" xfId="46450"/>
    <cellStyle name="SAPBEXstdData 2 5 4 2 2" xfId="46451"/>
    <cellStyle name="SAPBEXstdData 2 5 4 2 2 2" xfId="46452"/>
    <cellStyle name="SAPBEXstdData 2 5 4 2 3" xfId="46453"/>
    <cellStyle name="SAPBEXstdData 2 5 4 2 3 2" xfId="46454"/>
    <cellStyle name="SAPBEXstdData 2 5 4 2 4" xfId="46455"/>
    <cellStyle name="SAPBEXstdData 2 5 4 3" xfId="46456"/>
    <cellStyle name="SAPBEXstdData 2 5 4 3 2" xfId="46457"/>
    <cellStyle name="SAPBEXstdData 2 5 4 4" xfId="46458"/>
    <cellStyle name="SAPBEXstdData 2 5 4 4 2" xfId="46459"/>
    <cellStyle name="SAPBEXstdData 2 5 4 5" xfId="46460"/>
    <cellStyle name="SAPBEXstdData 2 5 5" xfId="46461"/>
    <cellStyle name="SAPBEXstdData 2 5 5 2" xfId="46462"/>
    <cellStyle name="SAPBEXstdData 2 5 5 2 2" xfId="46463"/>
    <cellStyle name="SAPBEXstdData 2 5 5 2 2 2" xfId="46464"/>
    <cellStyle name="SAPBEXstdData 2 5 5 2 3" xfId="46465"/>
    <cellStyle name="SAPBEXstdData 2 5 5 2 3 2" xfId="46466"/>
    <cellStyle name="SAPBEXstdData 2 5 5 2 4" xfId="46467"/>
    <cellStyle name="SAPBEXstdData 2 5 5 3" xfId="46468"/>
    <cellStyle name="SAPBEXstdData 2 5 5 3 2" xfId="46469"/>
    <cellStyle name="SAPBEXstdData 2 5 5 4" xfId="46470"/>
    <cellStyle name="SAPBEXstdData 2 5 5 4 2" xfId="46471"/>
    <cellStyle name="SAPBEXstdData 2 5 5 5" xfId="46472"/>
    <cellStyle name="SAPBEXstdData 2 5 6" xfId="46473"/>
    <cellStyle name="SAPBEXstdData 2 5 6 2" xfId="46474"/>
    <cellStyle name="SAPBEXstdData 2 5 6 2 2" xfId="46475"/>
    <cellStyle name="SAPBEXstdData 2 5 6 2 2 2" xfId="46476"/>
    <cellStyle name="SAPBEXstdData 2 5 6 2 3" xfId="46477"/>
    <cellStyle name="SAPBEXstdData 2 5 6 2 3 2" xfId="46478"/>
    <cellStyle name="SAPBEXstdData 2 5 6 2 4" xfId="46479"/>
    <cellStyle name="SAPBEXstdData 2 5 6 3" xfId="46480"/>
    <cellStyle name="SAPBEXstdData 2 5 6 3 2" xfId="46481"/>
    <cellStyle name="SAPBEXstdData 2 5 6 4" xfId="46482"/>
    <cellStyle name="SAPBEXstdData 2 5 6 4 2" xfId="46483"/>
    <cellStyle name="SAPBEXstdData 2 5 6 5" xfId="46484"/>
    <cellStyle name="SAPBEXstdData 2 5 7" xfId="46485"/>
    <cellStyle name="SAPBEXstdData 2 5 7 2" xfId="46486"/>
    <cellStyle name="SAPBEXstdData 2 5 7 2 2" xfId="46487"/>
    <cellStyle name="SAPBEXstdData 2 5 7 3" xfId="46488"/>
    <cellStyle name="SAPBEXstdData 2 5 7 3 2" xfId="46489"/>
    <cellStyle name="SAPBEXstdData 2 5 7 4" xfId="46490"/>
    <cellStyle name="SAPBEXstdData 2 5 8" xfId="46491"/>
    <cellStyle name="SAPBEXstdData 2 5 8 2" xfId="46492"/>
    <cellStyle name="SAPBEXstdData 2 5 9" xfId="46493"/>
    <cellStyle name="SAPBEXstdData 2 5 9 2" xfId="46494"/>
    <cellStyle name="SAPBEXstdData 2 6" xfId="46495"/>
    <cellStyle name="SAPBEXstdData 2 6 2" xfId="46496"/>
    <cellStyle name="SAPBEXstdData 2 6 2 2" xfId="46497"/>
    <cellStyle name="SAPBEXstdData 2 6 2 2 2" xfId="46498"/>
    <cellStyle name="SAPBEXstdData 2 6 2 3" xfId="46499"/>
    <cellStyle name="SAPBEXstdData 2 6 2 3 2" xfId="46500"/>
    <cellStyle name="SAPBEXstdData 2 6 2 4" xfId="46501"/>
    <cellStyle name="SAPBEXstdData 2 6 3" xfId="46502"/>
    <cellStyle name="SAPBEXstdData 2 6 3 2" xfId="46503"/>
    <cellStyle name="SAPBEXstdData 2 6 4" xfId="46504"/>
    <cellStyle name="SAPBEXstdData 2 6 4 2" xfId="46505"/>
    <cellStyle name="SAPBEXstdData 2 6 5" xfId="46506"/>
    <cellStyle name="SAPBEXstdData 2 7" xfId="46507"/>
    <cellStyle name="SAPBEXstdData 2 7 2" xfId="46508"/>
    <cellStyle name="SAPBEXstdData 2 7 2 2" xfId="46509"/>
    <cellStyle name="SAPBEXstdData 2 7 2 2 2" xfId="46510"/>
    <cellStyle name="SAPBEXstdData 2 7 2 3" xfId="46511"/>
    <cellStyle name="SAPBEXstdData 2 7 2 3 2" xfId="46512"/>
    <cellStyle name="SAPBEXstdData 2 7 2 4" xfId="46513"/>
    <cellStyle name="SAPBEXstdData 2 7 3" xfId="46514"/>
    <cellStyle name="SAPBEXstdData 2 7 3 2" xfId="46515"/>
    <cellStyle name="SAPBEXstdData 2 7 4" xfId="46516"/>
    <cellStyle name="SAPBEXstdData 2 7 4 2" xfId="46517"/>
    <cellStyle name="SAPBEXstdData 2 7 5" xfId="46518"/>
    <cellStyle name="SAPBEXstdData 2 8" xfId="46519"/>
    <cellStyle name="SAPBEXstdData 2 8 2" xfId="46520"/>
    <cellStyle name="SAPBEXstdData 2 8 2 2" xfId="46521"/>
    <cellStyle name="SAPBEXstdData 2 8 2 2 2" xfId="46522"/>
    <cellStyle name="SAPBEXstdData 2 8 2 3" xfId="46523"/>
    <cellStyle name="SAPBEXstdData 2 8 2 3 2" xfId="46524"/>
    <cellStyle name="SAPBEXstdData 2 8 2 4" xfId="46525"/>
    <cellStyle name="SAPBEXstdData 2 8 3" xfId="46526"/>
    <cellStyle name="SAPBEXstdData 2 8 3 2" xfId="46527"/>
    <cellStyle name="SAPBEXstdData 2 8 4" xfId="46528"/>
    <cellStyle name="SAPBEXstdData 2 8 4 2" xfId="46529"/>
    <cellStyle name="SAPBEXstdData 2 8 5" xfId="46530"/>
    <cellStyle name="SAPBEXstdData 2 9" xfId="46531"/>
    <cellStyle name="SAPBEXstdData 2 9 2" xfId="46532"/>
    <cellStyle name="SAPBEXstdData 2 9 2 2" xfId="46533"/>
    <cellStyle name="SAPBEXstdData 2 9 2 2 2" xfId="46534"/>
    <cellStyle name="SAPBEXstdData 2 9 2 3" xfId="46535"/>
    <cellStyle name="SAPBEXstdData 2 9 2 3 2" xfId="46536"/>
    <cellStyle name="SAPBEXstdData 2 9 2 4" xfId="46537"/>
    <cellStyle name="SAPBEXstdData 2 9 3" xfId="46538"/>
    <cellStyle name="SAPBEXstdData 2 9 3 2" xfId="46539"/>
    <cellStyle name="SAPBEXstdData 2 9 4" xfId="46540"/>
    <cellStyle name="SAPBEXstdData 2 9 4 2" xfId="46541"/>
    <cellStyle name="SAPBEXstdData 2 9 5" xfId="46542"/>
    <cellStyle name="SAPBEXstdData 20" xfId="46543"/>
    <cellStyle name="SAPBEXstdData 21" xfId="46544"/>
    <cellStyle name="SAPBEXstdData 21 2" xfId="46545"/>
    <cellStyle name="SAPBEXstdData 22" xfId="46546"/>
    <cellStyle name="SAPBEXstdData 23" xfId="1026"/>
    <cellStyle name="SAPBEXstdData 3" xfId="919"/>
    <cellStyle name="SAPBEXstdData 3 10" xfId="46547"/>
    <cellStyle name="SAPBEXstdData 3 10 2" xfId="46548"/>
    <cellStyle name="SAPBEXstdData 3 10 2 2" xfId="46549"/>
    <cellStyle name="SAPBEXstdData 3 10 3" xfId="46550"/>
    <cellStyle name="SAPBEXstdData 3 10 3 2" xfId="46551"/>
    <cellStyle name="SAPBEXstdData 3 10 4" xfId="46552"/>
    <cellStyle name="SAPBEXstdData 3 11" xfId="46553"/>
    <cellStyle name="SAPBEXstdData 3 11 2" xfId="46554"/>
    <cellStyle name="SAPBEXstdData 3 12" xfId="46555"/>
    <cellStyle name="SAPBEXstdData 3 12 2" xfId="46556"/>
    <cellStyle name="SAPBEXstdData 3 13" xfId="46557"/>
    <cellStyle name="SAPBEXstdData 3 2" xfId="46558"/>
    <cellStyle name="SAPBEXstdData 3 2 10" xfId="46559"/>
    <cellStyle name="SAPBEXstdData 3 2 2" xfId="46560"/>
    <cellStyle name="SAPBEXstdData 3 2 2 2" xfId="46561"/>
    <cellStyle name="SAPBEXstdData 3 2 2 2 2" xfId="46562"/>
    <cellStyle name="SAPBEXstdData 3 2 2 2 2 2" xfId="46563"/>
    <cellStyle name="SAPBEXstdData 3 2 2 2 3" xfId="46564"/>
    <cellStyle name="SAPBEXstdData 3 2 2 2 3 2" xfId="46565"/>
    <cellStyle name="SAPBEXstdData 3 2 2 2 4" xfId="46566"/>
    <cellStyle name="SAPBEXstdData 3 2 2 3" xfId="46567"/>
    <cellStyle name="SAPBEXstdData 3 2 2 3 2" xfId="46568"/>
    <cellStyle name="SAPBEXstdData 3 2 2 4" xfId="46569"/>
    <cellStyle name="SAPBEXstdData 3 2 2 4 2" xfId="46570"/>
    <cellStyle name="SAPBEXstdData 3 2 2 5" xfId="46571"/>
    <cellStyle name="SAPBEXstdData 3 2 3" xfId="46572"/>
    <cellStyle name="SAPBEXstdData 3 2 3 2" xfId="46573"/>
    <cellStyle name="SAPBEXstdData 3 2 3 2 2" xfId="46574"/>
    <cellStyle name="SAPBEXstdData 3 2 3 2 2 2" xfId="46575"/>
    <cellStyle name="SAPBEXstdData 3 2 3 2 3" xfId="46576"/>
    <cellStyle name="SAPBEXstdData 3 2 3 2 3 2" xfId="46577"/>
    <cellStyle name="SAPBEXstdData 3 2 3 2 4" xfId="46578"/>
    <cellStyle name="SAPBEXstdData 3 2 3 3" xfId="46579"/>
    <cellStyle name="SAPBEXstdData 3 2 3 3 2" xfId="46580"/>
    <cellStyle name="SAPBEXstdData 3 2 3 4" xfId="46581"/>
    <cellStyle name="SAPBEXstdData 3 2 3 4 2" xfId="46582"/>
    <cellStyle name="SAPBEXstdData 3 2 3 5" xfId="46583"/>
    <cellStyle name="SAPBEXstdData 3 2 4" xfId="46584"/>
    <cellStyle name="SAPBEXstdData 3 2 4 2" xfId="46585"/>
    <cellStyle name="SAPBEXstdData 3 2 4 2 2" xfId="46586"/>
    <cellStyle name="SAPBEXstdData 3 2 4 2 2 2" xfId="46587"/>
    <cellStyle name="SAPBEXstdData 3 2 4 2 3" xfId="46588"/>
    <cellStyle name="SAPBEXstdData 3 2 4 2 3 2" xfId="46589"/>
    <cellStyle name="SAPBEXstdData 3 2 4 2 4" xfId="46590"/>
    <cellStyle name="SAPBEXstdData 3 2 4 3" xfId="46591"/>
    <cellStyle name="SAPBEXstdData 3 2 4 3 2" xfId="46592"/>
    <cellStyle name="SAPBEXstdData 3 2 4 4" xfId="46593"/>
    <cellStyle name="SAPBEXstdData 3 2 4 4 2" xfId="46594"/>
    <cellStyle name="SAPBEXstdData 3 2 4 5" xfId="46595"/>
    <cellStyle name="SAPBEXstdData 3 2 5" xfId="46596"/>
    <cellStyle name="SAPBEXstdData 3 2 5 2" xfId="46597"/>
    <cellStyle name="SAPBEXstdData 3 2 5 2 2" xfId="46598"/>
    <cellStyle name="SAPBEXstdData 3 2 5 2 2 2" xfId="46599"/>
    <cellStyle name="SAPBEXstdData 3 2 5 2 3" xfId="46600"/>
    <cellStyle name="SAPBEXstdData 3 2 5 2 3 2" xfId="46601"/>
    <cellStyle name="SAPBEXstdData 3 2 5 2 4" xfId="46602"/>
    <cellStyle name="SAPBEXstdData 3 2 5 3" xfId="46603"/>
    <cellStyle name="SAPBEXstdData 3 2 5 3 2" xfId="46604"/>
    <cellStyle name="SAPBEXstdData 3 2 5 4" xfId="46605"/>
    <cellStyle name="SAPBEXstdData 3 2 5 4 2" xfId="46606"/>
    <cellStyle name="SAPBEXstdData 3 2 5 5" xfId="46607"/>
    <cellStyle name="SAPBEXstdData 3 2 6" xfId="46608"/>
    <cellStyle name="SAPBEXstdData 3 2 6 2" xfId="46609"/>
    <cellStyle name="SAPBEXstdData 3 2 6 2 2" xfId="46610"/>
    <cellStyle name="SAPBEXstdData 3 2 6 2 2 2" xfId="46611"/>
    <cellStyle name="SAPBEXstdData 3 2 6 2 3" xfId="46612"/>
    <cellStyle name="SAPBEXstdData 3 2 6 2 3 2" xfId="46613"/>
    <cellStyle name="SAPBEXstdData 3 2 6 2 4" xfId="46614"/>
    <cellStyle name="SAPBEXstdData 3 2 6 3" xfId="46615"/>
    <cellStyle name="SAPBEXstdData 3 2 6 3 2" xfId="46616"/>
    <cellStyle name="SAPBEXstdData 3 2 6 4" xfId="46617"/>
    <cellStyle name="SAPBEXstdData 3 2 6 4 2" xfId="46618"/>
    <cellStyle name="SAPBEXstdData 3 2 6 5" xfId="46619"/>
    <cellStyle name="SAPBEXstdData 3 2 7" xfId="46620"/>
    <cellStyle name="SAPBEXstdData 3 2 7 2" xfId="46621"/>
    <cellStyle name="SAPBEXstdData 3 2 7 2 2" xfId="46622"/>
    <cellStyle name="SAPBEXstdData 3 2 7 3" xfId="46623"/>
    <cellStyle name="SAPBEXstdData 3 2 7 3 2" xfId="46624"/>
    <cellStyle name="SAPBEXstdData 3 2 7 4" xfId="46625"/>
    <cellStyle name="SAPBEXstdData 3 2 8" xfId="46626"/>
    <cellStyle name="SAPBEXstdData 3 2 8 2" xfId="46627"/>
    <cellStyle name="SAPBEXstdData 3 2 9" xfId="46628"/>
    <cellStyle name="SAPBEXstdData 3 2 9 2" xfId="46629"/>
    <cellStyle name="SAPBEXstdData 3 3" xfId="46630"/>
    <cellStyle name="SAPBEXstdData 3 3 10" xfId="46631"/>
    <cellStyle name="SAPBEXstdData 3 3 2" xfId="46632"/>
    <cellStyle name="SAPBEXstdData 3 3 2 2" xfId="46633"/>
    <cellStyle name="SAPBEXstdData 3 3 2 2 2" xfId="46634"/>
    <cellStyle name="SAPBEXstdData 3 3 2 2 2 2" xfId="46635"/>
    <cellStyle name="SAPBEXstdData 3 3 2 2 3" xfId="46636"/>
    <cellStyle name="SAPBEXstdData 3 3 2 2 3 2" xfId="46637"/>
    <cellStyle name="SAPBEXstdData 3 3 2 2 4" xfId="46638"/>
    <cellStyle name="SAPBEXstdData 3 3 2 3" xfId="46639"/>
    <cellStyle name="SAPBEXstdData 3 3 2 3 2" xfId="46640"/>
    <cellStyle name="SAPBEXstdData 3 3 2 4" xfId="46641"/>
    <cellStyle name="SAPBEXstdData 3 3 2 4 2" xfId="46642"/>
    <cellStyle name="SAPBEXstdData 3 3 2 5" xfId="46643"/>
    <cellStyle name="SAPBEXstdData 3 3 3" xfId="46644"/>
    <cellStyle name="SAPBEXstdData 3 3 3 2" xfId="46645"/>
    <cellStyle name="SAPBEXstdData 3 3 3 2 2" xfId="46646"/>
    <cellStyle name="SAPBEXstdData 3 3 3 2 2 2" xfId="46647"/>
    <cellStyle name="SAPBEXstdData 3 3 3 2 3" xfId="46648"/>
    <cellStyle name="SAPBEXstdData 3 3 3 2 3 2" xfId="46649"/>
    <cellStyle name="SAPBEXstdData 3 3 3 2 4" xfId="46650"/>
    <cellStyle name="SAPBEXstdData 3 3 3 3" xfId="46651"/>
    <cellStyle name="SAPBEXstdData 3 3 3 3 2" xfId="46652"/>
    <cellStyle name="SAPBEXstdData 3 3 3 4" xfId="46653"/>
    <cellStyle name="SAPBEXstdData 3 3 3 4 2" xfId="46654"/>
    <cellStyle name="SAPBEXstdData 3 3 3 5" xfId="46655"/>
    <cellStyle name="SAPBEXstdData 3 3 4" xfId="46656"/>
    <cellStyle name="SAPBEXstdData 3 3 4 2" xfId="46657"/>
    <cellStyle name="SAPBEXstdData 3 3 4 2 2" xfId="46658"/>
    <cellStyle name="SAPBEXstdData 3 3 4 2 2 2" xfId="46659"/>
    <cellStyle name="SAPBEXstdData 3 3 4 2 3" xfId="46660"/>
    <cellStyle name="SAPBEXstdData 3 3 4 2 3 2" xfId="46661"/>
    <cellStyle name="SAPBEXstdData 3 3 4 2 4" xfId="46662"/>
    <cellStyle name="SAPBEXstdData 3 3 4 3" xfId="46663"/>
    <cellStyle name="SAPBEXstdData 3 3 4 3 2" xfId="46664"/>
    <cellStyle name="SAPBEXstdData 3 3 4 4" xfId="46665"/>
    <cellStyle name="SAPBEXstdData 3 3 4 4 2" xfId="46666"/>
    <cellStyle name="SAPBEXstdData 3 3 4 5" xfId="46667"/>
    <cellStyle name="SAPBEXstdData 3 3 5" xfId="46668"/>
    <cellStyle name="SAPBEXstdData 3 3 5 2" xfId="46669"/>
    <cellStyle name="SAPBEXstdData 3 3 5 2 2" xfId="46670"/>
    <cellStyle name="SAPBEXstdData 3 3 5 2 2 2" xfId="46671"/>
    <cellStyle name="SAPBEXstdData 3 3 5 2 3" xfId="46672"/>
    <cellStyle name="SAPBEXstdData 3 3 5 2 3 2" xfId="46673"/>
    <cellStyle name="SAPBEXstdData 3 3 5 2 4" xfId="46674"/>
    <cellStyle name="SAPBEXstdData 3 3 5 3" xfId="46675"/>
    <cellStyle name="SAPBEXstdData 3 3 5 3 2" xfId="46676"/>
    <cellStyle name="SAPBEXstdData 3 3 5 4" xfId="46677"/>
    <cellStyle name="SAPBEXstdData 3 3 5 4 2" xfId="46678"/>
    <cellStyle name="SAPBEXstdData 3 3 5 5" xfId="46679"/>
    <cellStyle name="SAPBEXstdData 3 3 6" xfId="46680"/>
    <cellStyle name="SAPBEXstdData 3 3 6 2" xfId="46681"/>
    <cellStyle name="SAPBEXstdData 3 3 6 2 2" xfId="46682"/>
    <cellStyle name="SAPBEXstdData 3 3 6 2 2 2" xfId="46683"/>
    <cellStyle name="SAPBEXstdData 3 3 6 2 3" xfId="46684"/>
    <cellStyle name="SAPBEXstdData 3 3 6 2 3 2" xfId="46685"/>
    <cellStyle name="SAPBEXstdData 3 3 6 2 4" xfId="46686"/>
    <cellStyle name="SAPBEXstdData 3 3 6 3" xfId="46687"/>
    <cellStyle name="SAPBEXstdData 3 3 6 3 2" xfId="46688"/>
    <cellStyle name="SAPBEXstdData 3 3 6 4" xfId="46689"/>
    <cellStyle name="SAPBEXstdData 3 3 6 4 2" xfId="46690"/>
    <cellStyle name="SAPBEXstdData 3 3 6 5" xfId="46691"/>
    <cellStyle name="SAPBEXstdData 3 3 7" xfId="46692"/>
    <cellStyle name="SAPBEXstdData 3 3 7 2" xfId="46693"/>
    <cellStyle name="SAPBEXstdData 3 3 7 2 2" xfId="46694"/>
    <cellStyle name="SAPBEXstdData 3 3 7 3" xfId="46695"/>
    <cellStyle name="SAPBEXstdData 3 3 7 3 2" xfId="46696"/>
    <cellStyle name="SAPBEXstdData 3 3 7 4" xfId="46697"/>
    <cellStyle name="SAPBEXstdData 3 3 8" xfId="46698"/>
    <cellStyle name="SAPBEXstdData 3 3 8 2" xfId="46699"/>
    <cellStyle name="SAPBEXstdData 3 3 9" xfId="46700"/>
    <cellStyle name="SAPBEXstdData 3 3 9 2" xfId="46701"/>
    <cellStyle name="SAPBEXstdData 3 4" xfId="46702"/>
    <cellStyle name="SAPBEXstdData 3 4 10" xfId="46703"/>
    <cellStyle name="SAPBEXstdData 3 4 2" xfId="46704"/>
    <cellStyle name="SAPBEXstdData 3 4 2 2" xfId="46705"/>
    <cellStyle name="SAPBEXstdData 3 4 2 2 2" xfId="46706"/>
    <cellStyle name="SAPBEXstdData 3 4 2 2 2 2" xfId="46707"/>
    <cellStyle name="SAPBEXstdData 3 4 2 2 3" xfId="46708"/>
    <cellStyle name="SAPBEXstdData 3 4 2 2 3 2" xfId="46709"/>
    <cellStyle name="SAPBEXstdData 3 4 2 2 4" xfId="46710"/>
    <cellStyle name="SAPBEXstdData 3 4 2 3" xfId="46711"/>
    <cellStyle name="SAPBEXstdData 3 4 2 3 2" xfId="46712"/>
    <cellStyle name="SAPBEXstdData 3 4 2 4" xfId="46713"/>
    <cellStyle name="SAPBEXstdData 3 4 2 4 2" xfId="46714"/>
    <cellStyle name="SAPBEXstdData 3 4 2 5" xfId="46715"/>
    <cellStyle name="SAPBEXstdData 3 4 3" xfId="46716"/>
    <cellStyle name="SAPBEXstdData 3 4 3 2" xfId="46717"/>
    <cellStyle name="SAPBEXstdData 3 4 3 2 2" xfId="46718"/>
    <cellStyle name="SAPBEXstdData 3 4 3 2 2 2" xfId="46719"/>
    <cellStyle name="SAPBEXstdData 3 4 3 2 3" xfId="46720"/>
    <cellStyle name="SAPBEXstdData 3 4 3 2 3 2" xfId="46721"/>
    <cellStyle name="SAPBEXstdData 3 4 3 2 4" xfId="46722"/>
    <cellStyle name="SAPBEXstdData 3 4 3 3" xfId="46723"/>
    <cellStyle name="SAPBEXstdData 3 4 3 3 2" xfId="46724"/>
    <cellStyle name="SAPBEXstdData 3 4 3 4" xfId="46725"/>
    <cellStyle name="SAPBEXstdData 3 4 3 4 2" xfId="46726"/>
    <cellStyle name="SAPBEXstdData 3 4 3 5" xfId="46727"/>
    <cellStyle name="SAPBEXstdData 3 4 4" xfId="46728"/>
    <cellStyle name="SAPBEXstdData 3 4 4 2" xfId="46729"/>
    <cellStyle name="SAPBEXstdData 3 4 4 2 2" xfId="46730"/>
    <cellStyle name="SAPBEXstdData 3 4 4 2 2 2" xfId="46731"/>
    <cellStyle name="SAPBEXstdData 3 4 4 2 3" xfId="46732"/>
    <cellStyle name="SAPBEXstdData 3 4 4 2 3 2" xfId="46733"/>
    <cellStyle name="SAPBEXstdData 3 4 4 2 4" xfId="46734"/>
    <cellStyle name="SAPBEXstdData 3 4 4 3" xfId="46735"/>
    <cellStyle name="SAPBEXstdData 3 4 4 3 2" xfId="46736"/>
    <cellStyle name="SAPBEXstdData 3 4 4 4" xfId="46737"/>
    <cellStyle name="SAPBEXstdData 3 4 4 4 2" xfId="46738"/>
    <cellStyle name="SAPBEXstdData 3 4 4 5" xfId="46739"/>
    <cellStyle name="SAPBEXstdData 3 4 5" xfId="46740"/>
    <cellStyle name="SAPBEXstdData 3 4 5 2" xfId="46741"/>
    <cellStyle name="SAPBEXstdData 3 4 5 2 2" xfId="46742"/>
    <cellStyle name="SAPBEXstdData 3 4 5 2 2 2" xfId="46743"/>
    <cellStyle name="SAPBEXstdData 3 4 5 2 3" xfId="46744"/>
    <cellStyle name="SAPBEXstdData 3 4 5 2 3 2" xfId="46745"/>
    <cellStyle name="SAPBEXstdData 3 4 5 2 4" xfId="46746"/>
    <cellStyle name="SAPBEXstdData 3 4 5 3" xfId="46747"/>
    <cellStyle name="SAPBEXstdData 3 4 5 3 2" xfId="46748"/>
    <cellStyle name="SAPBEXstdData 3 4 5 4" xfId="46749"/>
    <cellStyle name="SAPBEXstdData 3 4 5 4 2" xfId="46750"/>
    <cellStyle name="SAPBEXstdData 3 4 5 5" xfId="46751"/>
    <cellStyle name="SAPBEXstdData 3 4 6" xfId="46752"/>
    <cellStyle name="SAPBEXstdData 3 4 6 2" xfId="46753"/>
    <cellStyle name="SAPBEXstdData 3 4 6 2 2" xfId="46754"/>
    <cellStyle name="SAPBEXstdData 3 4 6 2 2 2" xfId="46755"/>
    <cellStyle name="SAPBEXstdData 3 4 6 2 3" xfId="46756"/>
    <cellStyle name="SAPBEXstdData 3 4 6 2 3 2" xfId="46757"/>
    <cellStyle name="SAPBEXstdData 3 4 6 2 4" xfId="46758"/>
    <cellStyle name="SAPBEXstdData 3 4 6 3" xfId="46759"/>
    <cellStyle name="SAPBEXstdData 3 4 6 3 2" xfId="46760"/>
    <cellStyle name="SAPBEXstdData 3 4 6 4" xfId="46761"/>
    <cellStyle name="SAPBEXstdData 3 4 6 4 2" xfId="46762"/>
    <cellStyle name="SAPBEXstdData 3 4 6 5" xfId="46763"/>
    <cellStyle name="SAPBEXstdData 3 4 7" xfId="46764"/>
    <cellStyle name="SAPBEXstdData 3 4 7 2" xfId="46765"/>
    <cellStyle name="SAPBEXstdData 3 4 7 2 2" xfId="46766"/>
    <cellStyle name="SAPBEXstdData 3 4 7 3" xfId="46767"/>
    <cellStyle name="SAPBEXstdData 3 4 7 3 2" xfId="46768"/>
    <cellStyle name="SAPBEXstdData 3 4 7 4" xfId="46769"/>
    <cellStyle name="SAPBEXstdData 3 4 8" xfId="46770"/>
    <cellStyle name="SAPBEXstdData 3 4 8 2" xfId="46771"/>
    <cellStyle name="SAPBEXstdData 3 4 9" xfId="46772"/>
    <cellStyle name="SAPBEXstdData 3 4 9 2" xfId="46773"/>
    <cellStyle name="SAPBEXstdData 3 5" xfId="46774"/>
    <cellStyle name="SAPBEXstdData 3 5 2" xfId="46775"/>
    <cellStyle name="SAPBEXstdData 3 5 2 2" xfId="46776"/>
    <cellStyle name="SAPBEXstdData 3 5 2 2 2" xfId="46777"/>
    <cellStyle name="SAPBEXstdData 3 5 2 3" xfId="46778"/>
    <cellStyle name="SAPBEXstdData 3 5 2 3 2" xfId="46779"/>
    <cellStyle name="SAPBEXstdData 3 5 2 4" xfId="46780"/>
    <cellStyle name="SAPBEXstdData 3 5 3" xfId="46781"/>
    <cellStyle name="SAPBEXstdData 3 5 3 2" xfId="46782"/>
    <cellStyle name="SAPBEXstdData 3 5 4" xfId="46783"/>
    <cellStyle name="SAPBEXstdData 3 5 4 2" xfId="46784"/>
    <cellStyle name="SAPBEXstdData 3 5 5" xfId="46785"/>
    <cellStyle name="SAPBEXstdData 3 6" xfId="46786"/>
    <cellStyle name="SAPBEXstdData 3 6 2" xfId="46787"/>
    <cellStyle name="SAPBEXstdData 3 6 2 2" xfId="46788"/>
    <cellStyle name="SAPBEXstdData 3 6 2 2 2" xfId="46789"/>
    <cellStyle name="SAPBEXstdData 3 6 2 3" xfId="46790"/>
    <cellStyle name="SAPBEXstdData 3 6 2 3 2" xfId="46791"/>
    <cellStyle name="SAPBEXstdData 3 6 2 4" xfId="46792"/>
    <cellStyle name="SAPBEXstdData 3 6 3" xfId="46793"/>
    <cellStyle name="SAPBEXstdData 3 6 3 2" xfId="46794"/>
    <cellStyle name="SAPBEXstdData 3 6 4" xfId="46795"/>
    <cellStyle name="SAPBEXstdData 3 6 4 2" xfId="46796"/>
    <cellStyle name="SAPBEXstdData 3 6 5" xfId="46797"/>
    <cellStyle name="SAPBEXstdData 3 7" xfId="46798"/>
    <cellStyle name="SAPBEXstdData 3 7 2" xfId="46799"/>
    <cellStyle name="SAPBEXstdData 3 7 2 2" xfId="46800"/>
    <cellStyle name="SAPBEXstdData 3 7 2 2 2" xfId="46801"/>
    <cellStyle name="SAPBEXstdData 3 7 2 3" xfId="46802"/>
    <cellStyle name="SAPBEXstdData 3 7 2 3 2" xfId="46803"/>
    <cellStyle name="SAPBEXstdData 3 7 2 4" xfId="46804"/>
    <cellStyle name="SAPBEXstdData 3 7 3" xfId="46805"/>
    <cellStyle name="SAPBEXstdData 3 7 3 2" xfId="46806"/>
    <cellStyle name="SAPBEXstdData 3 7 4" xfId="46807"/>
    <cellStyle name="SAPBEXstdData 3 7 4 2" xfId="46808"/>
    <cellStyle name="SAPBEXstdData 3 7 5" xfId="46809"/>
    <cellStyle name="SAPBEXstdData 3 8" xfId="46810"/>
    <cellStyle name="SAPBEXstdData 3 8 2" xfId="46811"/>
    <cellStyle name="SAPBEXstdData 3 8 2 2" xfId="46812"/>
    <cellStyle name="SAPBEXstdData 3 8 2 2 2" xfId="46813"/>
    <cellStyle name="SAPBEXstdData 3 8 2 3" xfId="46814"/>
    <cellStyle name="SAPBEXstdData 3 8 2 3 2" xfId="46815"/>
    <cellStyle name="SAPBEXstdData 3 8 2 4" xfId="46816"/>
    <cellStyle name="SAPBEXstdData 3 8 3" xfId="46817"/>
    <cellStyle name="SAPBEXstdData 3 8 3 2" xfId="46818"/>
    <cellStyle name="SAPBEXstdData 3 8 4" xfId="46819"/>
    <cellStyle name="SAPBEXstdData 3 8 4 2" xfId="46820"/>
    <cellStyle name="SAPBEXstdData 3 8 5" xfId="46821"/>
    <cellStyle name="SAPBEXstdData 3 9" xfId="46822"/>
    <cellStyle name="SAPBEXstdData 3 9 2" xfId="46823"/>
    <cellStyle name="SAPBEXstdData 3 9 2 2" xfId="46824"/>
    <cellStyle name="SAPBEXstdData 3 9 2 2 2" xfId="46825"/>
    <cellStyle name="SAPBEXstdData 3 9 2 3" xfId="46826"/>
    <cellStyle name="SAPBEXstdData 3 9 2 3 2" xfId="46827"/>
    <cellStyle name="SAPBEXstdData 3 9 2 4" xfId="46828"/>
    <cellStyle name="SAPBEXstdData 3 9 3" xfId="46829"/>
    <cellStyle name="SAPBEXstdData 3 9 3 2" xfId="46830"/>
    <cellStyle name="SAPBEXstdData 3 9 4" xfId="46831"/>
    <cellStyle name="SAPBEXstdData 3 9 4 2" xfId="46832"/>
    <cellStyle name="SAPBEXstdData 3 9 5" xfId="46833"/>
    <cellStyle name="SAPBEXstdData 4" xfId="920"/>
    <cellStyle name="SAPBEXstdData 4 10" xfId="46834"/>
    <cellStyle name="SAPBEXstdData 4 2" xfId="46835"/>
    <cellStyle name="SAPBEXstdData 4 2 2" xfId="46836"/>
    <cellStyle name="SAPBEXstdData 4 2 2 2" xfId="46837"/>
    <cellStyle name="SAPBEXstdData 4 2 2 2 2" xfId="46838"/>
    <cellStyle name="SAPBEXstdData 4 2 2 3" xfId="46839"/>
    <cellStyle name="SAPBEXstdData 4 2 2 3 2" xfId="46840"/>
    <cellStyle name="SAPBEXstdData 4 2 2 4" xfId="46841"/>
    <cellStyle name="SAPBEXstdData 4 2 3" xfId="46842"/>
    <cellStyle name="SAPBEXstdData 4 2 3 2" xfId="46843"/>
    <cellStyle name="SAPBEXstdData 4 2 4" xfId="46844"/>
    <cellStyle name="SAPBEXstdData 4 2 4 2" xfId="46845"/>
    <cellStyle name="SAPBEXstdData 4 2 5" xfId="46846"/>
    <cellStyle name="SAPBEXstdData 4 3" xfId="46847"/>
    <cellStyle name="SAPBEXstdData 4 3 2" xfId="46848"/>
    <cellStyle name="SAPBEXstdData 4 3 2 2" xfId="46849"/>
    <cellStyle name="SAPBEXstdData 4 3 2 2 2" xfId="46850"/>
    <cellStyle name="SAPBEXstdData 4 3 2 3" xfId="46851"/>
    <cellStyle name="SAPBEXstdData 4 3 2 3 2" xfId="46852"/>
    <cellStyle name="SAPBEXstdData 4 3 2 4" xfId="46853"/>
    <cellStyle name="SAPBEXstdData 4 3 3" xfId="46854"/>
    <cellStyle name="SAPBEXstdData 4 3 3 2" xfId="46855"/>
    <cellStyle name="SAPBEXstdData 4 3 4" xfId="46856"/>
    <cellStyle name="SAPBEXstdData 4 3 4 2" xfId="46857"/>
    <cellStyle name="SAPBEXstdData 4 3 5" xfId="46858"/>
    <cellStyle name="SAPBEXstdData 4 4" xfId="46859"/>
    <cellStyle name="SAPBEXstdData 4 4 2" xfId="46860"/>
    <cellStyle name="SAPBEXstdData 4 4 2 2" xfId="46861"/>
    <cellStyle name="SAPBEXstdData 4 4 2 2 2" xfId="46862"/>
    <cellStyle name="SAPBEXstdData 4 4 2 3" xfId="46863"/>
    <cellStyle name="SAPBEXstdData 4 4 2 3 2" xfId="46864"/>
    <cellStyle name="SAPBEXstdData 4 4 2 4" xfId="46865"/>
    <cellStyle name="SAPBEXstdData 4 4 3" xfId="46866"/>
    <cellStyle name="SAPBEXstdData 4 4 3 2" xfId="46867"/>
    <cellStyle name="SAPBEXstdData 4 4 4" xfId="46868"/>
    <cellStyle name="SAPBEXstdData 4 4 4 2" xfId="46869"/>
    <cellStyle name="SAPBEXstdData 4 4 5" xfId="46870"/>
    <cellStyle name="SAPBEXstdData 4 5" xfId="46871"/>
    <cellStyle name="SAPBEXstdData 4 5 2" xfId="46872"/>
    <cellStyle name="SAPBEXstdData 4 5 2 2" xfId="46873"/>
    <cellStyle name="SAPBEXstdData 4 5 2 2 2" xfId="46874"/>
    <cellStyle name="SAPBEXstdData 4 5 2 3" xfId="46875"/>
    <cellStyle name="SAPBEXstdData 4 5 2 3 2" xfId="46876"/>
    <cellStyle name="SAPBEXstdData 4 5 2 4" xfId="46877"/>
    <cellStyle name="SAPBEXstdData 4 5 3" xfId="46878"/>
    <cellStyle name="SAPBEXstdData 4 5 3 2" xfId="46879"/>
    <cellStyle name="SAPBEXstdData 4 5 4" xfId="46880"/>
    <cellStyle name="SAPBEXstdData 4 5 4 2" xfId="46881"/>
    <cellStyle name="SAPBEXstdData 4 5 5" xfId="46882"/>
    <cellStyle name="SAPBEXstdData 4 6" xfId="46883"/>
    <cellStyle name="SAPBEXstdData 4 6 2" xfId="46884"/>
    <cellStyle name="SAPBEXstdData 4 6 2 2" xfId="46885"/>
    <cellStyle name="SAPBEXstdData 4 6 2 2 2" xfId="46886"/>
    <cellStyle name="SAPBEXstdData 4 6 2 3" xfId="46887"/>
    <cellStyle name="SAPBEXstdData 4 6 2 3 2" xfId="46888"/>
    <cellStyle name="SAPBEXstdData 4 6 2 4" xfId="46889"/>
    <cellStyle name="SAPBEXstdData 4 6 3" xfId="46890"/>
    <cellStyle name="SAPBEXstdData 4 6 3 2" xfId="46891"/>
    <cellStyle name="SAPBEXstdData 4 6 4" xfId="46892"/>
    <cellStyle name="SAPBEXstdData 4 6 4 2" xfId="46893"/>
    <cellStyle name="SAPBEXstdData 4 6 5" xfId="46894"/>
    <cellStyle name="SAPBEXstdData 4 7" xfId="46895"/>
    <cellStyle name="SAPBEXstdData 4 7 2" xfId="46896"/>
    <cellStyle name="SAPBEXstdData 4 7 2 2" xfId="46897"/>
    <cellStyle name="SAPBEXstdData 4 7 3" xfId="46898"/>
    <cellStyle name="SAPBEXstdData 4 7 3 2" xfId="46899"/>
    <cellStyle name="SAPBEXstdData 4 7 4" xfId="46900"/>
    <cellStyle name="SAPBEXstdData 4 8" xfId="46901"/>
    <cellStyle name="SAPBEXstdData 4 8 2" xfId="46902"/>
    <cellStyle name="SAPBEXstdData 4 9" xfId="46903"/>
    <cellStyle name="SAPBEXstdData 4 9 2" xfId="46904"/>
    <cellStyle name="SAPBEXstdData 5" xfId="921"/>
    <cellStyle name="SAPBEXstdData 5 10" xfId="46905"/>
    <cellStyle name="SAPBEXstdData 5 2" xfId="46906"/>
    <cellStyle name="SAPBEXstdData 5 2 2" xfId="46907"/>
    <cellStyle name="SAPBEXstdData 5 2 2 2" xfId="46908"/>
    <cellStyle name="SAPBEXstdData 5 2 2 2 2" xfId="46909"/>
    <cellStyle name="SAPBEXstdData 5 2 2 3" xfId="46910"/>
    <cellStyle name="SAPBEXstdData 5 2 2 3 2" xfId="46911"/>
    <cellStyle name="SAPBEXstdData 5 2 2 4" xfId="46912"/>
    <cellStyle name="SAPBEXstdData 5 2 3" xfId="46913"/>
    <cellStyle name="SAPBEXstdData 5 2 3 2" xfId="46914"/>
    <cellStyle name="SAPBEXstdData 5 2 4" xfId="46915"/>
    <cellStyle name="SAPBEXstdData 5 2 4 2" xfId="46916"/>
    <cellStyle name="SAPBEXstdData 5 2 5" xfId="46917"/>
    <cellStyle name="SAPBEXstdData 5 3" xfId="46918"/>
    <cellStyle name="SAPBEXstdData 5 3 2" xfId="46919"/>
    <cellStyle name="SAPBEXstdData 5 3 2 2" xfId="46920"/>
    <cellStyle name="SAPBEXstdData 5 3 2 2 2" xfId="46921"/>
    <cellStyle name="SAPBEXstdData 5 3 2 3" xfId="46922"/>
    <cellStyle name="SAPBEXstdData 5 3 2 3 2" xfId="46923"/>
    <cellStyle name="SAPBEXstdData 5 3 2 4" xfId="46924"/>
    <cellStyle name="SAPBEXstdData 5 3 3" xfId="46925"/>
    <cellStyle name="SAPBEXstdData 5 3 3 2" xfId="46926"/>
    <cellStyle name="SAPBEXstdData 5 3 4" xfId="46927"/>
    <cellStyle name="SAPBEXstdData 5 3 4 2" xfId="46928"/>
    <cellStyle name="SAPBEXstdData 5 3 5" xfId="46929"/>
    <cellStyle name="SAPBEXstdData 5 4" xfId="46930"/>
    <cellStyle name="SAPBEXstdData 5 4 2" xfId="46931"/>
    <cellStyle name="SAPBEXstdData 5 4 2 2" xfId="46932"/>
    <cellStyle name="SAPBEXstdData 5 4 2 2 2" xfId="46933"/>
    <cellStyle name="SAPBEXstdData 5 4 2 3" xfId="46934"/>
    <cellStyle name="SAPBEXstdData 5 4 2 3 2" xfId="46935"/>
    <cellStyle name="SAPBEXstdData 5 4 2 4" xfId="46936"/>
    <cellStyle name="SAPBEXstdData 5 4 3" xfId="46937"/>
    <cellStyle name="SAPBEXstdData 5 4 3 2" xfId="46938"/>
    <cellStyle name="SAPBEXstdData 5 4 4" xfId="46939"/>
    <cellStyle name="SAPBEXstdData 5 4 4 2" xfId="46940"/>
    <cellStyle name="SAPBEXstdData 5 4 5" xfId="46941"/>
    <cellStyle name="SAPBEXstdData 5 5" xfId="46942"/>
    <cellStyle name="SAPBEXstdData 5 5 2" xfId="46943"/>
    <cellStyle name="SAPBEXstdData 5 5 2 2" xfId="46944"/>
    <cellStyle name="SAPBEXstdData 5 5 2 2 2" xfId="46945"/>
    <cellStyle name="SAPBEXstdData 5 5 2 3" xfId="46946"/>
    <cellStyle name="SAPBEXstdData 5 5 2 3 2" xfId="46947"/>
    <cellStyle name="SAPBEXstdData 5 5 2 4" xfId="46948"/>
    <cellStyle name="SAPBEXstdData 5 5 3" xfId="46949"/>
    <cellStyle name="SAPBEXstdData 5 5 3 2" xfId="46950"/>
    <cellStyle name="SAPBEXstdData 5 5 4" xfId="46951"/>
    <cellStyle name="SAPBEXstdData 5 5 4 2" xfId="46952"/>
    <cellStyle name="SAPBEXstdData 5 5 5" xfId="46953"/>
    <cellStyle name="SAPBEXstdData 5 6" xfId="46954"/>
    <cellStyle name="SAPBEXstdData 5 6 2" xfId="46955"/>
    <cellStyle name="SAPBEXstdData 5 6 2 2" xfId="46956"/>
    <cellStyle name="SAPBEXstdData 5 6 2 2 2" xfId="46957"/>
    <cellStyle name="SAPBEXstdData 5 6 2 3" xfId="46958"/>
    <cellStyle name="SAPBEXstdData 5 6 2 3 2" xfId="46959"/>
    <cellStyle name="SAPBEXstdData 5 6 2 4" xfId="46960"/>
    <cellStyle name="SAPBEXstdData 5 6 3" xfId="46961"/>
    <cellStyle name="SAPBEXstdData 5 6 3 2" xfId="46962"/>
    <cellStyle name="SAPBEXstdData 5 6 4" xfId="46963"/>
    <cellStyle name="SAPBEXstdData 5 6 4 2" xfId="46964"/>
    <cellStyle name="SAPBEXstdData 5 6 5" xfId="46965"/>
    <cellStyle name="SAPBEXstdData 5 7" xfId="46966"/>
    <cellStyle name="SAPBEXstdData 5 7 2" xfId="46967"/>
    <cellStyle name="SAPBEXstdData 5 7 2 2" xfId="46968"/>
    <cellStyle name="SAPBEXstdData 5 7 3" xfId="46969"/>
    <cellStyle name="SAPBEXstdData 5 7 3 2" xfId="46970"/>
    <cellStyle name="SAPBEXstdData 5 7 4" xfId="46971"/>
    <cellStyle name="SAPBEXstdData 5 8" xfId="46972"/>
    <cellStyle name="SAPBEXstdData 5 8 2" xfId="46973"/>
    <cellStyle name="SAPBEXstdData 5 9" xfId="46974"/>
    <cellStyle name="SAPBEXstdData 5 9 2" xfId="46975"/>
    <cellStyle name="SAPBEXstdData 6" xfId="922"/>
    <cellStyle name="SAPBEXstdData 6 10" xfId="46976"/>
    <cellStyle name="SAPBEXstdData 6 2" xfId="46977"/>
    <cellStyle name="SAPBEXstdData 6 2 2" xfId="46978"/>
    <cellStyle name="SAPBEXstdData 6 2 2 2" xfId="46979"/>
    <cellStyle name="SAPBEXstdData 6 2 2 2 2" xfId="46980"/>
    <cellStyle name="SAPBEXstdData 6 2 2 3" xfId="46981"/>
    <cellStyle name="SAPBEXstdData 6 2 2 3 2" xfId="46982"/>
    <cellStyle name="SAPBEXstdData 6 2 2 4" xfId="46983"/>
    <cellStyle name="SAPBEXstdData 6 2 3" xfId="46984"/>
    <cellStyle name="SAPBEXstdData 6 2 3 2" xfId="46985"/>
    <cellStyle name="SAPBEXstdData 6 2 4" xfId="46986"/>
    <cellStyle name="SAPBEXstdData 6 2 4 2" xfId="46987"/>
    <cellStyle name="SAPBEXstdData 6 2 5" xfId="46988"/>
    <cellStyle name="SAPBEXstdData 6 3" xfId="46989"/>
    <cellStyle name="SAPBEXstdData 6 3 2" xfId="46990"/>
    <cellStyle name="SAPBEXstdData 6 3 2 2" xfId="46991"/>
    <cellStyle name="SAPBEXstdData 6 3 2 2 2" xfId="46992"/>
    <cellStyle name="SAPBEXstdData 6 3 2 3" xfId="46993"/>
    <cellStyle name="SAPBEXstdData 6 3 2 3 2" xfId="46994"/>
    <cellStyle name="SAPBEXstdData 6 3 2 4" xfId="46995"/>
    <cellStyle name="SAPBEXstdData 6 3 3" xfId="46996"/>
    <cellStyle name="SAPBEXstdData 6 3 3 2" xfId="46997"/>
    <cellStyle name="SAPBEXstdData 6 3 4" xfId="46998"/>
    <cellStyle name="SAPBEXstdData 6 3 4 2" xfId="46999"/>
    <cellStyle name="SAPBEXstdData 6 3 5" xfId="47000"/>
    <cellStyle name="SAPBEXstdData 6 4" xfId="47001"/>
    <cellStyle name="SAPBEXstdData 6 4 2" xfId="47002"/>
    <cellStyle name="SAPBEXstdData 6 4 2 2" xfId="47003"/>
    <cellStyle name="SAPBEXstdData 6 4 2 2 2" xfId="47004"/>
    <cellStyle name="SAPBEXstdData 6 4 2 3" xfId="47005"/>
    <cellStyle name="SAPBEXstdData 6 4 2 3 2" xfId="47006"/>
    <cellStyle name="SAPBEXstdData 6 4 2 4" xfId="47007"/>
    <cellStyle name="SAPBEXstdData 6 4 3" xfId="47008"/>
    <cellStyle name="SAPBEXstdData 6 4 3 2" xfId="47009"/>
    <cellStyle name="SAPBEXstdData 6 4 4" xfId="47010"/>
    <cellStyle name="SAPBEXstdData 6 4 4 2" xfId="47011"/>
    <cellStyle name="SAPBEXstdData 6 4 5" xfId="47012"/>
    <cellStyle name="SAPBEXstdData 6 5" xfId="47013"/>
    <cellStyle name="SAPBEXstdData 6 5 2" xfId="47014"/>
    <cellStyle name="SAPBEXstdData 6 5 2 2" xfId="47015"/>
    <cellStyle name="SAPBEXstdData 6 5 2 2 2" xfId="47016"/>
    <cellStyle name="SAPBEXstdData 6 5 2 3" xfId="47017"/>
    <cellStyle name="SAPBEXstdData 6 5 2 3 2" xfId="47018"/>
    <cellStyle name="SAPBEXstdData 6 5 2 4" xfId="47019"/>
    <cellStyle name="SAPBEXstdData 6 5 3" xfId="47020"/>
    <cellStyle name="SAPBEXstdData 6 5 3 2" xfId="47021"/>
    <cellStyle name="SAPBEXstdData 6 5 4" xfId="47022"/>
    <cellStyle name="SAPBEXstdData 6 5 4 2" xfId="47023"/>
    <cellStyle name="SAPBEXstdData 6 5 5" xfId="47024"/>
    <cellStyle name="SAPBEXstdData 6 6" xfId="47025"/>
    <cellStyle name="SAPBEXstdData 6 6 2" xfId="47026"/>
    <cellStyle name="SAPBEXstdData 6 6 2 2" xfId="47027"/>
    <cellStyle name="SAPBEXstdData 6 6 2 2 2" xfId="47028"/>
    <cellStyle name="SAPBEXstdData 6 6 2 3" xfId="47029"/>
    <cellStyle name="SAPBEXstdData 6 6 2 3 2" xfId="47030"/>
    <cellStyle name="SAPBEXstdData 6 6 2 4" xfId="47031"/>
    <cellStyle name="SAPBEXstdData 6 6 3" xfId="47032"/>
    <cellStyle name="SAPBEXstdData 6 6 3 2" xfId="47033"/>
    <cellStyle name="SAPBEXstdData 6 6 4" xfId="47034"/>
    <cellStyle name="SAPBEXstdData 6 6 4 2" xfId="47035"/>
    <cellStyle name="SAPBEXstdData 6 6 5" xfId="47036"/>
    <cellStyle name="SAPBEXstdData 6 7" xfId="47037"/>
    <cellStyle name="SAPBEXstdData 6 7 2" xfId="47038"/>
    <cellStyle name="SAPBEXstdData 6 7 2 2" xfId="47039"/>
    <cellStyle name="SAPBEXstdData 6 7 3" xfId="47040"/>
    <cellStyle name="SAPBEXstdData 6 7 3 2" xfId="47041"/>
    <cellStyle name="SAPBEXstdData 6 7 4" xfId="47042"/>
    <cellStyle name="SAPBEXstdData 6 8" xfId="47043"/>
    <cellStyle name="SAPBEXstdData 6 8 2" xfId="47044"/>
    <cellStyle name="SAPBEXstdData 6 9" xfId="47045"/>
    <cellStyle name="SAPBEXstdData 6 9 2" xfId="47046"/>
    <cellStyle name="SAPBEXstdData 7" xfId="923"/>
    <cellStyle name="SAPBEXstdData 7 2" xfId="47047"/>
    <cellStyle name="SAPBEXstdData 7 2 2" xfId="47048"/>
    <cellStyle name="SAPBEXstdData 7 2 2 2" xfId="47049"/>
    <cellStyle name="SAPBEXstdData 7 2 3" xfId="47050"/>
    <cellStyle name="SAPBEXstdData 7 2 3 2" xfId="47051"/>
    <cellStyle name="SAPBEXstdData 7 2 4" xfId="47052"/>
    <cellStyle name="SAPBEXstdData 7 3" xfId="47053"/>
    <cellStyle name="SAPBEXstdData 7 3 2" xfId="47054"/>
    <cellStyle name="SAPBEXstdData 7 4" xfId="47055"/>
    <cellStyle name="SAPBEXstdData 7 4 2" xfId="47056"/>
    <cellStyle name="SAPBEXstdData 7 5" xfId="47057"/>
    <cellStyle name="SAPBEXstdData 8" xfId="47058"/>
    <cellStyle name="SAPBEXstdData 8 2" xfId="47059"/>
    <cellStyle name="SAPBEXstdData 8 2 2" xfId="47060"/>
    <cellStyle name="SAPBEXstdData 8 2 2 2" xfId="47061"/>
    <cellStyle name="SAPBEXstdData 8 2 3" xfId="47062"/>
    <cellStyle name="SAPBEXstdData 8 2 3 2" xfId="47063"/>
    <cellStyle name="SAPBEXstdData 8 2 4" xfId="47064"/>
    <cellStyle name="SAPBEXstdData 8 3" xfId="47065"/>
    <cellStyle name="SAPBEXstdData 8 3 2" xfId="47066"/>
    <cellStyle name="SAPBEXstdData 8 4" xfId="47067"/>
    <cellStyle name="SAPBEXstdData 8 4 2" xfId="47068"/>
    <cellStyle name="SAPBEXstdData 8 5" xfId="47069"/>
    <cellStyle name="SAPBEXstdData 9" xfId="47070"/>
    <cellStyle name="SAPBEXstdData 9 2" xfId="47071"/>
    <cellStyle name="SAPBEXstdData 9 2 2" xfId="47072"/>
    <cellStyle name="SAPBEXstdData 9 2 2 2" xfId="47073"/>
    <cellStyle name="SAPBEXstdData 9 2 3" xfId="47074"/>
    <cellStyle name="SAPBEXstdData 9 2 3 2" xfId="47075"/>
    <cellStyle name="SAPBEXstdData 9 2 4" xfId="47076"/>
    <cellStyle name="SAPBEXstdData 9 3" xfId="47077"/>
    <cellStyle name="SAPBEXstdData 9 3 2" xfId="47078"/>
    <cellStyle name="SAPBEXstdData 9 4" xfId="47079"/>
    <cellStyle name="SAPBEXstdData 9 4 2" xfId="47080"/>
    <cellStyle name="SAPBEXstdData 9 5" xfId="47081"/>
    <cellStyle name="SAPBEXstdData_FPL Georgia Tax As of October 2010" xfId="924"/>
    <cellStyle name="SAPBEXstdDataEmph" xfId="925"/>
    <cellStyle name="SAPBEXstdDataEmph 10" xfId="47082"/>
    <cellStyle name="SAPBEXstdDataEmph 10 2" xfId="47083"/>
    <cellStyle name="SAPBEXstdDataEmph 10 2 2" xfId="47084"/>
    <cellStyle name="SAPBEXstdDataEmph 10 2 2 2" xfId="47085"/>
    <cellStyle name="SAPBEXstdDataEmph 10 2 3" xfId="47086"/>
    <cellStyle name="SAPBEXstdDataEmph 10 2 3 2" xfId="47087"/>
    <cellStyle name="SAPBEXstdDataEmph 10 2 4" xfId="47088"/>
    <cellStyle name="SAPBEXstdDataEmph 10 3" xfId="47089"/>
    <cellStyle name="SAPBEXstdDataEmph 10 3 2" xfId="47090"/>
    <cellStyle name="SAPBEXstdDataEmph 10 4" xfId="47091"/>
    <cellStyle name="SAPBEXstdDataEmph 10 4 2" xfId="47092"/>
    <cellStyle name="SAPBEXstdDataEmph 10 5" xfId="47093"/>
    <cellStyle name="SAPBEXstdDataEmph 11" xfId="47094"/>
    <cellStyle name="SAPBEXstdDataEmph 11 2" xfId="47095"/>
    <cellStyle name="SAPBEXstdDataEmph 11 2 2" xfId="47096"/>
    <cellStyle name="SAPBEXstdDataEmph 11 3" xfId="47097"/>
    <cellStyle name="SAPBEXstdDataEmph 11 3 2" xfId="47098"/>
    <cellStyle name="SAPBEXstdDataEmph 11 4" xfId="47099"/>
    <cellStyle name="SAPBEXstdDataEmph 12" xfId="47100"/>
    <cellStyle name="SAPBEXstdDataEmph 12 2" xfId="47101"/>
    <cellStyle name="SAPBEXstdDataEmph 12 2 2" xfId="47102"/>
    <cellStyle name="SAPBEXstdDataEmph 12 3" xfId="47103"/>
    <cellStyle name="SAPBEXstdDataEmph 12 3 2" xfId="47104"/>
    <cellStyle name="SAPBEXstdDataEmph 12 4" xfId="47105"/>
    <cellStyle name="SAPBEXstdDataEmph 13" xfId="47106"/>
    <cellStyle name="SAPBEXstdDataEmph 13 2" xfId="47107"/>
    <cellStyle name="SAPBEXstdDataEmph 13 2 2" xfId="47108"/>
    <cellStyle name="SAPBEXstdDataEmph 13 3" xfId="47109"/>
    <cellStyle name="SAPBEXstdDataEmph 13 3 2" xfId="47110"/>
    <cellStyle name="SAPBEXstdDataEmph 13 4" xfId="47111"/>
    <cellStyle name="SAPBEXstdDataEmph 14" xfId="47112"/>
    <cellStyle name="SAPBEXstdDataEmph 14 2" xfId="47113"/>
    <cellStyle name="SAPBEXstdDataEmph 14 2 2" xfId="47114"/>
    <cellStyle name="SAPBEXstdDataEmph 14 3" xfId="47115"/>
    <cellStyle name="SAPBEXstdDataEmph 14 3 2" xfId="47116"/>
    <cellStyle name="SAPBEXstdDataEmph 14 4" xfId="47117"/>
    <cellStyle name="SAPBEXstdDataEmph 15" xfId="47118"/>
    <cellStyle name="SAPBEXstdDataEmph 15 2" xfId="47119"/>
    <cellStyle name="SAPBEXstdDataEmph 15 2 2" xfId="47120"/>
    <cellStyle name="SAPBEXstdDataEmph 15 3" xfId="47121"/>
    <cellStyle name="SAPBEXstdDataEmph 15 3 2" xfId="47122"/>
    <cellStyle name="SAPBEXstdDataEmph 15 4" xfId="47123"/>
    <cellStyle name="SAPBEXstdDataEmph 16" xfId="47124"/>
    <cellStyle name="SAPBEXstdDataEmph 16 2" xfId="47125"/>
    <cellStyle name="SAPBEXstdDataEmph 16 2 2" xfId="47126"/>
    <cellStyle name="SAPBEXstdDataEmph 16 3" xfId="47127"/>
    <cellStyle name="SAPBEXstdDataEmph 17" xfId="47128"/>
    <cellStyle name="SAPBEXstdDataEmph 17 2" xfId="47129"/>
    <cellStyle name="SAPBEXstdDataEmph 17 2 2" xfId="47130"/>
    <cellStyle name="SAPBEXstdDataEmph 17 3" xfId="47131"/>
    <cellStyle name="SAPBEXstdDataEmph 18" xfId="47132"/>
    <cellStyle name="SAPBEXstdDataEmph 18 2" xfId="47133"/>
    <cellStyle name="SAPBEXstdDataEmph 18 2 2" xfId="47134"/>
    <cellStyle name="SAPBEXstdDataEmph 18 3" xfId="47135"/>
    <cellStyle name="SAPBEXstdDataEmph 19" xfId="47136"/>
    <cellStyle name="SAPBEXstdDataEmph 19 2" xfId="47137"/>
    <cellStyle name="SAPBEXstdDataEmph 2" xfId="47138"/>
    <cellStyle name="SAPBEXstdDataEmph 2 10" xfId="47139"/>
    <cellStyle name="SAPBEXstdDataEmph 2 10 2" xfId="47140"/>
    <cellStyle name="SAPBEXstdDataEmph 2 10 2 2" xfId="47141"/>
    <cellStyle name="SAPBEXstdDataEmph 2 10 3" xfId="47142"/>
    <cellStyle name="SAPBEXstdDataEmph 2 10 3 2" xfId="47143"/>
    <cellStyle name="SAPBEXstdDataEmph 2 10 4" xfId="47144"/>
    <cellStyle name="SAPBEXstdDataEmph 2 11" xfId="47145"/>
    <cellStyle name="SAPBEXstdDataEmph 2 11 2" xfId="47146"/>
    <cellStyle name="SAPBEXstdDataEmph 2 11 2 2" xfId="47147"/>
    <cellStyle name="SAPBEXstdDataEmph 2 11 3" xfId="47148"/>
    <cellStyle name="SAPBEXstdDataEmph 2 11 3 2" xfId="47149"/>
    <cellStyle name="SAPBEXstdDataEmph 2 11 4" xfId="47150"/>
    <cellStyle name="SAPBEXstdDataEmph 2 12" xfId="47151"/>
    <cellStyle name="SAPBEXstdDataEmph 2 12 2" xfId="47152"/>
    <cellStyle name="SAPBEXstdDataEmph 2 12 2 2" xfId="47153"/>
    <cellStyle name="SAPBEXstdDataEmph 2 12 3" xfId="47154"/>
    <cellStyle name="SAPBEXstdDataEmph 2 12 3 2" xfId="47155"/>
    <cellStyle name="SAPBEXstdDataEmph 2 12 4" xfId="47156"/>
    <cellStyle name="SAPBEXstdDataEmph 2 13" xfId="47157"/>
    <cellStyle name="SAPBEXstdDataEmph 2 13 2" xfId="47158"/>
    <cellStyle name="SAPBEXstdDataEmph 2 13 2 2" xfId="47159"/>
    <cellStyle name="SAPBEXstdDataEmph 2 13 3" xfId="47160"/>
    <cellStyle name="SAPBEXstdDataEmph 2 13 3 2" xfId="47161"/>
    <cellStyle name="SAPBEXstdDataEmph 2 13 4" xfId="47162"/>
    <cellStyle name="SAPBEXstdDataEmph 2 14" xfId="47163"/>
    <cellStyle name="SAPBEXstdDataEmph 2 14 2" xfId="47164"/>
    <cellStyle name="SAPBEXstdDataEmph 2 14 2 2" xfId="47165"/>
    <cellStyle name="SAPBEXstdDataEmph 2 14 3" xfId="47166"/>
    <cellStyle name="SAPBEXstdDataEmph 2 14 3 2" xfId="47167"/>
    <cellStyle name="SAPBEXstdDataEmph 2 14 4" xfId="47168"/>
    <cellStyle name="SAPBEXstdDataEmph 2 15" xfId="47169"/>
    <cellStyle name="SAPBEXstdDataEmph 2 15 2" xfId="47170"/>
    <cellStyle name="SAPBEXstdDataEmph 2 15 2 2" xfId="47171"/>
    <cellStyle name="SAPBEXstdDataEmph 2 15 3" xfId="47172"/>
    <cellStyle name="SAPBEXstdDataEmph 2 16" xfId="47173"/>
    <cellStyle name="SAPBEXstdDataEmph 2 16 2" xfId="47174"/>
    <cellStyle name="SAPBEXstdDataEmph 2 16 2 2" xfId="47175"/>
    <cellStyle name="SAPBEXstdDataEmph 2 16 3" xfId="47176"/>
    <cellStyle name="SAPBEXstdDataEmph 2 17" xfId="47177"/>
    <cellStyle name="SAPBEXstdDataEmph 2 17 2" xfId="47178"/>
    <cellStyle name="SAPBEXstdDataEmph 2 17 2 2" xfId="47179"/>
    <cellStyle name="SAPBEXstdDataEmph 2 17 3" xfId="47180"/>
    <cellStyle name="SAPBEXstdDataEmph 2 18" xfId="47181"/>
    <cellStyle name="SAPBEXstdDataEmph 2 18 2" xfId="47182"/>
    <cellStyle name="SAPBEXstdDataEmph 2 19" xfId="47183"/>
    <cellStyle name="SAPBEXstdDataEmph 2 19 2" xfId="47184"/>
    <cellStyle name="SAPBEXstdDataEmph 2 2" xfId="47185"/>
    <cellStyle name="SAPBEXstdDataEmph 2 2 10" xfId="47186"/>
    <cellStyle name="SAPBEXstdDataEmph 2 2 10 2" xfId="47187"/>
    <cellStyle name="SAPBEXstdDataEmph 2 2 10 2 2" xfId="47188"/>
    <cellStyle name="SAPBEXstdDataEmph 2 2 10 3" xfId="47189"/>
    <cellStyle name="SAPBEXstdDataEmph 2 2 10 3 2" xfId="47190"/>
    <cellStyle name="SAPBEXstdDataEmph 2 2 10 4" xfId="47191"/>
    <cellStyle name="SAPBEXstdDataEmph 2 2 11" xfId="47192"/>
    <cellStyle name="SAPBEXstdDataEmph 2 2 11 2" xfId="47193"/>
    <cellStyle name="SAPBEXstdDataEmph 2 2 12" xfId="47194"/>
    <cellStyle name="SAPBEXstdDataEmph 2 2 12 2" xfId="47195"/>
    <cellStyle name="SAPBEXstdDataEmph 2 2 13" xfId="47196"/>
    <cellStyle name="SAPBEXstdDataEmph 2 2 2" xfId="47197"/>
    <cellStyle name="SAPBEXstdDataEmph 2 2 2 10" xfId="47198"/>
    <cellStyle name="SAPBEXstdDataEmph 2 2 2 2" xfId="47199"/>
    <cellStyle name="SAPBEXstdDataEmph 2 2 2 2 2" xfId="47200"/>
    <cellStyle name="SAPBEXstdDataEmph 2 2 2 2 2 2" xfId="47201"/>
    <cellStyle name="SAPBEXstdDataEmph 2 2 2 2 2 2 2" xfId="47202"/>
    <cellStyle name="SAPBEXstdDataEmph 2 2 2 2 2 3" xfId="47203"/>
    <cellStyle name="SAPBEXstdDataEmph 2 2 2 2 2 3 2" xfId="47204"/>
    <cellStyle name="SAPBEXstdDataEmph 2 2 2 2 2 4" xfId="47205"/>
    <cellStyle name="SAPBEXstdDataEmph 2 2 2 2 3" xfId="47206"/>
    <cellStyle name="SAPBEXstdDataEmph 2 2 2 2 3 2" xfId="47207"/>
    <cellStyle name="SAPBEXstdDataEmph 2 2 2 2 4" xfId="47208"/>
    <cellStyle name="SAPBEXstdDataEmph 2 2 2 2 4 2" xfId="47209"/>
    <cellStyle name="SAPBEXstdDataEmph 2 2 2 2 5" xfId="47210"/>
    <cellStyle name="SAPBEXstdDataEmph 2 2 2 3" xfId="47211"/>
    <cellStyle name="SAPBEXstdDataEmph 2 2 2 3 2" xfId="47212"/>
    <cellStyle name="SAPBEXstdDataEmph 2 2 2 3 2 2" xfId="47213"/>
    <cellStyle name="SAPBEXstdDataEmph 2 2 2 3 2 2 2" xfId="47214"/>
    <cellStyle name="SAPBEXstdDataEmph 2 2 2 3 2 3" xfId="47215"/>
    <cellStyle name="SAPBEXstdDataEmph 2 2 2 3 2 3 2" xfId="47216"/>
    <cellStyle name="SAPBEXstdDataEmph 2 2 2 3 2 4" xfId="47217"/>
    <cellStyle name="SAPBEXstdDataEmph 2 2 2 3 3" xfId="47218"/>
    <cellStyle name="SAPBEXstdDataEmph 2 2 2 3 3 2" xfId="47219"/>
    <cellStyle name="SAPBEXstdDataEmph 2 2 2 3 4" xfId="47220"/>
    <cellStyle name="SAPBEXstdDataEmph 2 2 2 3 4 2" xfId="47221"/>
    <cellStyle name="SAPBEXstdDataEmph 2 2 2 3 5" xfId="47222"/>
    <cellStyle name="SAPBEXstdDataEmph 2 2 2 4" xfId="47223"/>
    <cellStyle name="SAPBEXstdDataEmph 2 2 2 4 2" xfId="47224"/>
    <cellStyle name="SAPBEXstdDataEmph 2 2 2 4 2 2" xfId="47225"/>
    <cellStyle name="SAPBEXstdDataEmph 2 2 2 4 2 2 2" xfId="47226"/>
    <cellStyle name="SAPBEXstdDataEmph 2 2 2 4 2 3" xfId="47227"/>
    <cellStyle name="SAPBEXstdDataEmph 2 2 2 4 2 3 2" xfId="47228"/>
    <cellStyle name="SAPBEXstdDataEmph 2 2 2 4 2 4" xfId="47229"/>
    <cellStyle name="SAPBEXstdDataEmph 2 2 2 4 3" xfId="47230"/>
    <cellStyle name="SAPBEXstdDataEmph 2 2 2 4 3 2" xfId="47231"/>
    <cellStyle name="SAPBEXstdDataEmph 2 2 2 4 4" xfId="47232"/>
    <cellStyle name="SAPBEXstdDataEmph 2 2 2 4 4 2" xfId="47233"/>
    <cellStyle name="SAPBEXstdDataEmph 2 2 2 4 5" xfId="47234"/>
    <cellStyle name="SAPBEXstdDataEmph 2 2 2 5" xfId="47235"/>
    <cellStyle name="SAPBEXstdDataEmph 2 2 2 5 2" xfId="47236"/>
    <cellStyle name="SAPBEXstdDataEmph 2 2 2 5 2 2" xfId="47237"/>
    <cellStyle name="SAPBEXstdDataEmph 2 2 2 5 2 2 2" xfId="47238"/>
    <cellStyle name="SAPBEXstdDataEmph 2 2 2 5 2 3" xfId="47239"/>
    <cellStyle name="SAPBEXstdDataEmph 2 2 2 5 2 3 2" xfId="47240"/>
    <cellStyle name="SAPBEXstdDataEmph 2 2 2 5 2 4" xfId="47241"/>
    <cellStyle name="SAPBEXstdDataEmph 2 2 2 5 3" xfId="47242"/>
    <cellStyle name="SAPBEXstdDataEmph 2 2 2 5 3 2" xfId="47243"/>
    <cellStyle name="SAPBEXstdDataEmph 2 2 2 5 4" xfId="47244"/>
    <cellStyle name="SAPBEXstdDataEmph 2 2 2 5 4 2" xfId="47245"/>
    <cellStyle name="SAPBEXstdDataEmph 2 2 2 5 5" xfId="47246"/>
    <cellStyle name="SAPBEXstdDataEmph 2 2 2 6" xfId="47247"/>
    <cellStyle name="SAPBEXstdDataEmph 2 2 2 6 2" xfId="47248"/>
    <cellStyle name="SAPBEXstdDataEmph 2 2 2 6 2 2" xfId="47249"/>
    <cellStyle name="SAPBEXstdDataEmph 2 2 2 6 2 2 2" xfId="47250"/>
    <cellStyle name="SAPBEXstdDataEmph 2 2 2 6 2 3" xfId="47251"/>
    <cellStyle name="SAPBEXstdDataEmph 2 2 2 6 2 3 2" xfId="47252"/>
    <cellStyle name="SAPBEXstdDataEmph 2 2 2 6 2 4" xfId="47253"/>
    <cellStyle name="SAPBEXstdDataEmph 2 2 2 6 3" xfId="47254"/>
    <cellStyle name="SAPBEXstdDataEmph 2 2 2 6 3 2" xfId="47255"/>
    <cellStyle name="SAPBEXstdDataEmph 2 2 2 6 4" xfId="47256"/>
    <cellStyle name="SAPBEXstdDataEmph 2 2 2 6 4 2" xfId="47257"/>
    <cellStyle name="SAPBEXstdDataEmph 2 2 2 6 5" xfId="47258"/>
    <cellStyle name="SAPBEXstdDataEmph 2 2 2 7" xfId="47259"/>
    <cellStyle name="SAPBEXstdDataEmph 2 2 2 7 2" xfId="47260"/>
    <cellStyle name="SAPBEXstdDataEmph 2 2 2 7 2 2" xfId="47261"/>
    <cellStyle name="SAPBEXstdDataEmph 2 2 2 7 3" xfId="47262"/>
    <cellStyle name="SAPBEXstdDataEmph 2 2 2 7 3 2" xfId="47263"/>
    <cellStyle name="SAPBEXstdDataEmph 2 2 2 7 4" xfId="47264"/>
    <cellStyle name="SAPBEXstdDataEmph 2 2 2 8" xfId="47265"/>
    <cellStyle name="SAPBEXstdDataEmph 2 2 2 8 2" xfId="47266"/>
    <cellStyle name="SAPBEXstdDataEmph 2 2 2 9" xfId="47267"/>
    <cellStyle name="SAPBEXstdDataEmph 2 2 2 9 2" xfId="47268"/>
    <cellStyle name="SAPBEXstdDataEmph 2 2 3" xfId="47269"/>
    <cellStyle name="SAPBEXstdDataEmph 2 2 3 10" xfId="47270"/>
    <cellStyle name="SAPBEXstdDataEmph 2 2 3 2" xfId="47271"/>
    <cellStyle name="SAPBEXstdDataEmph 2 2 3 2 2" xfId="47272"/>
    <cellStyle name="SAPBEXstdDataEmph 2 2 3 2 2 2" xfId="47273"/>
    <cellStyle name="SAPBEXstdDataEmph 2 2 3 2 2 2 2" xfId="47274"/>
    <cellStyle name="SAPBEXstdDataEmph 2 2 3 2 2 3" xfId="47275"/>
    <cellStyle name="SAPBEXstdDataEmph 2 2 3 2 2 3 2" xfId="47276"/>
    <cellStyle name="SAPBEXstdDataEmph 2 2 3 2 2 4" xfId="47277"/>
    <cellStyle name="SAPBEXstdDataEmph 2 2 3 2 3" xfId="47278"/>
    <cellStyle name="SAPBEXstdDataEmph 2 2 3 2 3 2" xfId="47279"/>
    <cellStyle name="SAPBEXstdDataEmph 2 2 3 2 4" xfId="47280"/>
    <cellStyle name="SAPBEXstdDataEmph 2 2 3 2 4 2" xfId="47281"/>
    <cellStyle name="SAPBEXstdDataEmph 2 2 3 2 5" xfId="47282"/>
    <cellStyle name="SAPBEXstdDataEmph 2 2 3 3" xfId="47283"/>
    <cellStyle name="SAPBEXstdDataEmph 2 2 3 3 2" xfId="47284"/>
    <cellStyle name="SAPBEXstdDataEmph 2 2 3 3 2 2" xfId="47285"/>
    <cellStyle name="SAPBEXstdDataEmph 2 2 3 3 2 2 2" xfId="47286"/>
    <cellStyle name="SAPBEXstdDataEmph 2 2 3 3 2 3" xfId="47287"/>
    <cellStyle name="SAPBEXstdDataEmph 2 2 3 3 2 3 2" xfId="47288"/>
    <cellStyle name="SAPBEXstdDataEmph 2 2 3 3 2 4" xfId="47289"/>
    <cellStyle name="SAPBEXstdDataEmph 2 2 3 3 3" xfId="47290"/>
    <cellStyle name="SAPBEXstdDataEmph 2 2 3 3 3 2" xfId="47291"/>
    <cellStyle name="SAPBEXstdDataEmph 2 2 3 3 4" xfId="47292"/>
    <cellStyle name="SAPBEXstdDataEmph 2 2 3 3 4 2" xfId="47293"/>
    <cellStyle name="SAPBEXstdDataEmph 2 2 3 3 5" xfId="47294"/>
    <cellStyle name="SAPBEXstdDataEmph 2 2 3 4" xfId="47295"/>
    <cellStyle name="SAPBEXstdDataEmph 2 2 3 4 2" xfId="47296"/>
    <cellStyle name="SAPBEXstdDataEmph 2 2 3 4 2 2" xfId="47297"/>
    <cellStyle name="SAPBEXstdDataEmph 2 2 3 4 2 2 2" xfId="47298"/>
    <cellStyle name="SAPBEXstdDataEmph 2 2 3 4 2 3" xfId="47299"/>
    <cellStyle name="SAPBEXstdDataEmph 2 2 3 4 2 3 2" xfId="47300"/>
    <cellStyle name="SAPBEXstdDataEmph 2 2 3 4 2 4" xfId="47301"/>
    <cellStyle name="SAPBEXstdDataEmph 2 2 3 4 3" xfId="47302"/>
    <cellStyle name="SAPBEXstdDataEmph 2 2 3 4 3 2" xfId="47303"/>
    <cellStyle name="SAPBEXstdDataEmph 2 2 3 4 4" xfId="47304"/>
    <cellStyle name="SAPBEXstdDataEmph 2 2 3 4 4 2" xfId="47305"/>
    <cellStyle name="SAPBEXstdDataEmph 2 2 3 4 5" xfId="47306"/>
    <cellStyle name="SAPBEXstdDataEmph 2 2 3 5" xfId="47307"/>
    <cellStyle name="SAPBEXstdDataEmph 2 2 3 5 2" xfId="47308"/>
    <cellStyle name="SAPBEXstdDataEmph 2 2 3 5 2 2" xfId="47309"/>
    <cellStyle name="SAPBEXstdDataEmph 2 2 3 5 2 2 2" xfId="47310"/>
    <cellStyle name="SAPBEXstdDataEmph 2 2 3 5 2 3" xfId="47311"/>
    <cellStyle name="SAPBEXstdDataEmph 2 2 3 5 2 3 2" xfId="47312"/>
    <cellStyle name="SAPBEXstdDataEmph 2 2 3 5 2 4" xfId="47313"/>
    <cellStyle name="SAPBEXstdDataEmph 2 2 3 5 3" xfId="47314"/>
    <cellStyle name="SAPBEXstdDataEmph 2 2 3 5 3 2" xfId="47315"/>
    <cellStyle name="SAPBEXstdDataEmph 2 2 3 5 4" xfId="47316"/>
    <cellStyle name="SAPBEXstdDataEmph 2 2 3 5 4 2" xfId="47317"/>
    <cellStyle name="SAPBEXstdDataEmph 2 2 3 5 5" xfId="47318"/>
    <cellStyle name="SAPBEXstdDataEmph 2 2 3 6" xfId="47319"/>
    <cellStyle name="SAPBEXstdDataEmph 2 2 3 6 2" xfId="47320"/>
    <cellStyle name="SAPBEXstdDataEmph 2 2 3 6 2 2" xfId="47321"/>
    <cellStyle name="SAPBEXstdDataEmph 2 2 3 6 2 2 2" xfId="47322"/>
    <cellStyle name="SAPBEXstdDataEmph 2 2 3 6 2 3" xfId="47323"/>
    <cellStyle name="SAPBEXstdDataEmph 2 2 3 6 2 3 2" xfId="47324"/>
    <cellStyle name="SAPBEXstdDataEmph 2 2 3 6 2 4" xfId="47325"/>
    <cellStyle name="SAPBEXstdDataEmph 2 2 3 6 3" xfId="47326"/>
    <cellStyle name="SAPBEXstdDataEmph 2 2 3 6 3 2" xfId="47327"/>
    <cellStyle name="SAPBEXstdDataEmph 2 2 3 6 4" xfId="47328"/>
    <cellStyle name="SAPBEXstdDataEmph 2 2 3 6 4 2" xfId="47329"/>
    <cellStyle name="SAPBEXstdDataEmph 2 2 3 6 5" xfId="47330"/>
    <cellStyle name="SAPBEXstdDataEmph 2 2 3 7" xfId="47331"/>
    <cellStyle name="SAPBEXstdDataEmph 2 2 3 7 2" xfId="47332"/>
    <cellStyle name="SAPBEXstdDataEmph 2 2 3 7 2 2" xfId="47333"/>
    <cellStyle name="SAPBEXstdDataEmph 2 2 3 7 3" xfId="47334"/>
    <cellStyle name="SAPBEXstdDataEmph 2 2 3 7 3 2" xfId="47335"/>
    <cellStyle name="SAPBEXstdDataEmph 2 2 3 7 4" xfId="47336"/>
    <cellStyle name="SAPBEXstdDataEmph 2 2 3 8" xfId="47337"/>
    <cellStyle name="SAPBEXstdDataEmph 2 2 3 8 2" xfId="47338"/>
    <cellStyle name="SAPBEXstdDataEmph 2 2 3 9" xfId="47339"/>
    <cellStyle name="SAPBEXstdDataEmph 2 2 3 9 2" xfId="47340"/>
    <cellStyle name="SAPBEXstdDataEmph 2 2 4" xfId="47341"/>
    <cellStyle name="SAPBEXstdDataEmph 2 2 4 10" xfId="47342"/>
    <cellStyle name="SAPBEXstdDataEmph 2 2 4 2" xfId="47343"/>
    <cellStyle name="SAPBEXstdDataEmph 2 2 4 2 2" xfId="47344"/>
    <cellStyle name="SAPBEXstdDataEmph 2 2 4 2 2 2" xfId="47345"/>
    <cellStyle name="SAPBEXstdDataEmph 2 2 4 2 2 2 2" xfId="47346"/>
    <cellStyle name="SAPBEXstdDataEmph 2 2 4 2 2 3" xfId="47347"/>
    <cellStyle name="SAPBEXstdDataEmph 2 2 4 2 2 3 2" xfId="47348"/>
    <cellStyle name="SAPBEXstdDataEmph 2 2 4 2 2 4" xfId="47349"/>
    <cellStyle name="SAPBEXstdDataEmph 2 2 4 2 3" xfId="47350"/>
    <cellStyle name="SAPBEXstdDataEmph 2 2 4 2 3 2" xfId="47351"/>
    <cellStyle name="SAPBEXstdDataEmph 2 2 4 2 4" xfId="47352"/>
    <cellStyle name="SAPBEXstdDataEmph 2 2 4 2 4 2" xfId="47353"/>
    <cellStyle name="SAPBEXstdDataEmph 2 2 4 2 5" xfId="47354"/>
    <cellStyle name="SAPBEXstdDataEmph 2 2 4 3" xfId="47355"/>
    <cellStyle name="SAPBEXstdDataEmph 2 2 4 3 2" xfId="47356"/>
    <cellStyle name="SAPBEXstdDataEmph 2 2 4 3 2 2" xfId="47357"/>
    <cellStyle name="SAPBEXstdDataEmph 2 2 4 3 2 2 2" xfId="47358"/>
    <cellStyle name="SAPBEXstdDataEmph 2 2 4 3 2 3" xfId="47359"/>
    <cellStyle name="SAPBEXstdDataEmph 2 2 4 3 2 3 2" xfId="47360"/>
    <cellStyle name="SAPBEXstdDataEmph 2 2 4 3 2 4" xfId="47361"/>
    <cellStyle name="SAPBEXstdDataEmph 2 2 4 3 3" xfId="47362"/>
    <cellStyle name="SAPBEXstdDataEmph 2 2 4 3 3 2" xfId="47363"/>
    <cellStyle name="SAPBEXstdDataEmph 2 2 4 3 4" xfId="47364"/>
    <cellStyle name="SAPBEXstdDataEmph 2 2 4 3 4 2" xfId="47365"/>
    <cellStyle name="SAPBEXstdDataEmph 2 2 4 3 5" xfId="47366"/>
    <cellStyle name="SAPBEXstdDataEmph 2 2 4 4" xfId="47367"/>
    <cellStyle name="SAPBEXstdDataEmph 2 2 4 4 2" xfId="47368"/>
    <cellStyle name="SAPBEXstdDataEmph 2 2 4 4 2 2" xfId="47369"/>
    <cellStyle name="SAPBEXstdDataEmph 2 2 4 4 2 2 2" xfId="47370"/>
    <cellStyle name="SAPBEXstdDataEmph 2 2 4 4 2 3" xfId="47371"/>
    <cellStyle name="SAPBEXstdDataEmph 2 2 4 4 2 3 2" xfId="47372"/>
    <cellStyle name="SAPBEXstdDataEmph 2 2 4 4 2 4" xfId="47373"/>
    <cellStyle name="SAPBEXstdDataEmph 2 2 4 4 3" xfId="47374"/>
    <cellStyle name="SAPBEXstdDataEmph 2 2 4 4 3 2" xfId="47375"/>
    <cellStyle name="SAPBEXstdDataEmph 2 2 4 4 4" xfId="47376"/>
    <cellStyle name="SAPBEXstdDataEmph 2 2 4 4 4 2" xfId="47377"/>
    <cellStyle name="SAPBEXstdDataEmph 2 2 4 4 5" xfId="47378"/>
    <cellStyle name="SAPBEXstdDataEmph 2 2 4 5" xfId="47379"/>
    <cellStyle name="SAPBEXstdDataEmph 2 2 4 5 2" xfId="47380"/>
    <cellStyle name="SAPBEXstdDataEmph 2 2 4 5 2 2" xfId="47381"/>
    <cellStyle name="SAPBEXstdDataEmph 2 2 4 5 2 2 2" xfId="47382"/>
    <cellStyle name="SAPBEXstdDataEmph 2 2 4 5 2 3" xfId="47383"/>
    <cellStyle name="SAPBEXstdDataEmph 2 2 4 5 2 3 2" xfId="47384"/>
    <cellStyle name="SAPBEXstdDataEmph 2 2 4 5 2 4" xfId="47385"/>
    <cellStyle name="SAPBEXstdDataEmph 2 2 4 5 3" xfId="47386"/>
    <cellStyle name="SAPBEXstdDataEmph 2 2 4 5 3 2" xfId="47387"/>
    <cellStyle name="SAPBEXstdDataEmph 2 2 4 5 4" xfId="47388"/>
    <cellStyle name="SAPBEXstdDataEmph 2 2 4 5 4 2" xfId="47389"/>
    <cellStyle name="SAPBEXstdDataEmph 2 2 4 5 5" xfId="47390"/>
    <cellStyle name="SAPBEXstdDataEmph 2 2 4 6" xfId="47391"/>
    <cellStyle name="SAPBEXstdDataEmph 2 2 4 6 2" xfId="47392"/>
    <cellStyle name="SAPBEXstdDataEmph 2 2 4 6 2 2" xfId="47393"/>
    <cellStyle name="SAPBEXstdDataEmph 2 2 4 6 2 2 2" xfId="47394"/>
    <cellStyle name="SAPBEXstdDataEmph 2 2 4 6 2 3" xfId="47395"/>
    <cellStyle name="SAPBEXstdDataEmph 2 2 4 6 2 3 2" xfId="47396"/>
    <cellStyle name="SAPBEXstdDataEmph 2 2 4 6 2 4" xfId="47397"/>
    <cellStyle name="SAPBEXstdDataEmph 2 2 4 6 3" xfId="47398"/>
    <cellStyle name="SAPBEXstdDataEmph 2 2 4 6 3 2" xfId="47399"/>
    <cellStyle name="SAPBEXstdDataEmph 2 2 4 6 4" xfId="47400"/>
    <cellStyle name="SAPBEXstdDataEmph 2 2 4 6 4 2" xfId="47401"/>
    <cellStyle name="SAPBEXstdDataEmph 2 2 4 6 5" xfId="47402"/>
    <cellStyle name="SAPBEXstdDataEmph 2 2 4 7" xfId="47403"/>
    <cellStyle name="SAPBEXstdDataEmph 2 2 4 7 2" xfId="47404"/>
    <cellStyle name="SAPBEXstdDataEmph 2 2 4 7 2 2" xfId="47405"/>
    <cellStyle name="SAPBEXstdDataEmph 2 2 4 7 3" xfId="47406"/>
    <cellStyle name="SAPBEXstdDataEmph 2 2 4 7 3 2" xfId="47407"/>
    <cellStyle name="SAPBEXstdDataEmph 2 2 4 7 4" xfId="47408"/>
    <cellStyle name="SAPBEXstdDataEmph 2 2 4 8" xfId="47409"/>
    <cellStyle name="SAPBEXstdDataEmph 2 2 4 8 2" xfId="47410"/>
    <cellStyle name="SAPBEXstdDataEmph 2 2 4 9" xfId="47411"/>
    <cellStyle name="SAPBEXstdDataEmph 2 2 4 9 2" xfId="47412"/>
    <cellStyle name="SAPBEXstdDataEmph 2 2 5" xfId="47413"/>
    <cellStyle name="SAPBEXstdDataEmph 2 2 5 2" xfId="47414"/>
    <cellStyle name="SAPBEXstdDataEmph 2 2 5 2 2" xfId="47415"/>
    <cellStyle name="SAPBEXstdDataEmph 2 2 5 2 2 2" xfId="47416"/>
    <cellStyle name="SAPBEXstdDataEmph 2 2 5 2 3" xfId="47417"/>
    <cellStyle name="SAPBEXstdDataEmph 2 2 5 2 3 2" xfId="47418"/>
    <cellStyle name="SAPBEXstdDataEmph 2 2 5 2 4" xfId="47419"/>
    <cellStyle name="SAPBEXstdDataEmph 2 2 5 3" xfId="47420"/>
    <cellStyle name="SAPBEXstdDataEmph 2 2 5 3 2" xfId="47421"/>
    <cellStyle name="SAPBEXstdDataEmph 2 2 5 4" xfId="47422"/>
    <cellStyle name="SAPBEXstdDataEmph 2 2 5 4 2" xfId="47423"/>
    <cellStyle name="SAPBEXstdDataEmph 2 2 5 5" xfId="47424"/>
    <cellStyle name="SAPBEXstdDataEmph 2 2 6" xfId="47425"/>
    <cellStyle name="SAPBEXstdDataEmph 2 2 6 2" xfId="47426"/>
    <cellStyle name="SAPBEXstdDataEmph 2 2 6 2 2" xfId="47427"/>
    <cellStyle name="SAPBEXstdDataEmph 2 2 6 2 2 2" xfId="47428"/>
    <cellStyle name="SAPBEXstdDataEmph 2 2 6 2 3" xfId="47429"/>
    <cellStyle name="SAPBEXstdDataEmph 2 2 6 2 3 2" xfId="47430"/>
    <cellStyle name="SAPBEXstdDataEmph 2 2 6 2 4" xfId="47431"/>
    <cellStyle name="SAPBEXstdDataEmph 2 2 6 3" xfId="47432"/>
    <cellStyle name="SAPBEXstdDataEmph 2 2 6 3 2" xfId="47433"/>
    <cellStyle name="SAPBEXstdDataEmph 2 2 6 4" xfId="47434"/>
    <cellStyle name="SAPBEXstdDataEmph 2 2 6 4 2" xfId="47435"/>
    <cellStyle name="SAPBEXstdDataEmph 2 2 6 5" xfId="47436"/>
    <cellStyle name="SAPBEXstdDataEmph 2 2 7" xfId="47437"/>
    <cellStyle name="SAPBEXstdDataEmph 2 2 7 2" xfId="47438"/>
    <cellStyle name="SAPBEXstdDataEmph 2 2 7 2 2" xfId="47439"/>
    <cellStyle name="SAPBEXstdDataEmph 2 2 7 2 2 2" xfId="47440"/>
    <cellStyle name="SAPBEXstdDataEmph 2 2 7 2 3" xfId="47441"/>
    <cellStyle name="SAPBEXstdDataEmph 2 2 7 2 3 2" xfId="47442"/>
    <cellStyle name="SAPBEXstdDataEmph 2 2 7 2 4" xfId="47443"/>
    <cellStyle name="SAPBEXstdDataEmph 2 2 7 3" xfId="47444"/>
    <cellStyle name="SAPBEXstdDataEmph 2 2 7 3 2" xfId="47445"/>
    <cellStyle name="SAPBEXstdDataEmph 2 2 7 4" xfId="47446"/>
    <cellStyle name="SAPBEXstdDataEmph 2 2 7 4 2" xfId="47447"/>
    <cellStyle name="SAPBEXstdDataEmph 2 2 7 5" xfId="47448"/>
    <cellStyle name="SAPBEXstdDataEmph 2 2 8" xfId="47449"/>
    <cellStyle name="SAPBEXstdDataEmph 2 2 8 2" xfId="47450"/>
    <cellStyle name="SAPBEXstdDataEmph 2 2 8 2 2" xfId="47451"/>
    <cellStyle name="SAPBEXstdDataEmph 2 2 8 2 2 2" xfId="47452"/>
    <cellStyle name="SAPBEXstdDataEmph 2 2 8 2 3" xfId="47453"/>
    <cellStyle name="SAPBEXstdDataEmph 2 2 8 2 3 2" xfId="47454"/>
    <cellStyle name="SAPBEXstdDataEmph 2 2 8 2 4" xfId="47455"/>
    <cellStyle name="SAPBEXstdDataEmph 2 2 8 3" xfId="47456"/>
    <cellStyle name="SAPBEXstdDataEmph 2 2 8 3 2" xfId="47457"/>
    <cellStyle name="SAPBEXstdDataEmph 2 2 8 4" xfId="47458"/>
    <cellStyle name="SAPBEXstdDataEmph 2 2 8 4 2" xfId="47459"/>
    <cellStyle name="SAPBEXstdDataEmph 2 2 8 5" xfId="47460"/>
    <cellStyle name="SAPBEXstdDataEmph 2 2 9" xfId="47461"/>
    <cellStyle name="SAPBEXstdDataEmph 2 2 9 2" xfId="47462"/>
    <cellStyle name="SAPBEXstdDataEmph 2 2 9 2 2" xfId="47463"/>
    <cellStyle name="SAPBEXstdDataEmph 2 2 9 2 2 2" xfId="47464"/>
    <cellStyle name="SAPBEXstdDataEmph 2 2 9 2 3" xfId="47465"/>
    <cellStyle name="SAPBEXstdDataEmph 2 2 9 2 3 2" xfId="47466"/>
    <cellStyle name="SAPBEXstdDataEmph 2 2 9 2 4" xfId="47467"/>
    <cellStyle name="SAPBEXstdDataEmph 2 2 9 3" xfId="47468"/>
    <cellStyle name="SAPBEXstdDataEmph 2 2 9 3 2" xfId="47469"/>
    <cellStyle name="SAPBEXstdDataEmph 2 2 9 4" xfId="47470"/>
    <cellStyle name="SAPBEXstdDataEmph 2 2 9 4 2" xfId="47471"/>
    <cellStyle name="SAPBEXstdDataEmph 2 2 9 5" xfId="47472"/>
    <cellStyle name="SAPBEXstdDataEmph 2 20" xfId="47473"/>
    <cellStyle name="SAPBEXstdDataEmph 2 20 2" xfId="47474"/>
    <cellStyle name="SAPBEXstdDataEmph 2 21" xfId="47475"/>
    <cellStyle name="SAPBEXstdDataEmph 2 3" xfId="47476"/>
    <cellStyle name="SAPBEXstdDataEmph 2 3 10" xfId="47477"/>
    <cellStyle name="SAPBEXstdDataEmph 2 3 2" xfId="47478"/>
    <cellStyle name="SAPBEXstdDataEmph 2 3 2 2" xfId="47479"/>
    <cellStyle name="SAPBEXstdDataEmph 2 3 2 2 2" xfId="47480"/>
    <cellStyle name="SAPBEXstdDataEmph 2 3 2 2 2 2" xfId="47481"/>
    <cellStyle name="SAPBEXstdDataEmph 2 3 2 2 3" xfId="47482"/>
    <cellStyle name="SAPBEXstdDataEmph 2 3 2 2 3 2" xfId="47483"/>
    <cellStyle name="SAPBEXstdDataEmph 2 3 2 2 4" xfId="47484"/>
    <cellStyle name="SAPBEXstdDataEmph 2 3 2 3" xfId="47485"/>
    <cellStyle name="SAPBEXstdDataEmph 2 3 2 3 2" xfId="47486"/>
    <cellStyle name="SAPBEXstdDataEmph 2 3 2 4" xfId="47487"/>
    <cellStyle name="SAPBEXstdDataEmph 2 3 2 4 2" xfId="47488"/>
    <cellStyle name="SAPBEXstdDataEmph 2 3 2 5" xfId="47489"/>
    <cellStyle name="SAPBEXstdDataEmph 2 3 3" xfId="47490"/>
    <cellStyle name="SAPBEXstdDataEmph 2 3 3 2" xfId="47491"/>
    <cellStyle name="SAPBEXstdDataEmph 2 3 3 2 2" xfId="47492"/>
    <cellStyle name="SAPBEXstdDataEmph 2 3 3 2 2 2" xfId="47493"/>
    <cellStyle name="SAPBEXstdDataEmph 2 3 3 2 3" xfId="47494"/>
    <cellStyle name="SAPBEXstdDataEmph 2 3 3 2 3 2" xfId="47495"/>
    <cellStyle name="SAPBEXstdDataEmph 2 3 3 2 4" xfId="47496"/>
    <cellStyle name="SAPBEXstdDataEmph 2 3 3 3" xfId="47497"/>
    <cellStyle name="SAPBEXstdDataEmph 2 3 3 3 2" xfId="47498"/>
    <cellStyle name="SAPBEXstdDataEmph 2 3 3 4" xfId="47499"/>
    <cellStyle name="SAPBEXstdDataEmph 2 3 3 4 2" xfId="47500"/>
    <cellStyle name="SAPBEXstdDataEmph 2 3 3 5" xfId="47501"/>
    <cellStyle name="SAPBEXstdDataEmph 2 3 4" xfId="47502"/>
    <cellStyle name="SAPBEXstdDataEmph 2 3 4 2" xfId="47503"/>
    <cellStyle name="SAPBEXstdDataEmph 2 3 4 2 2" xfId="47504"/>
    <cellStyle name="SAPBEXstdDataEmph 2 3 4 2 2 2" xfId="47505"/>
    <cellStyle name="SAPBEXstdDataEmph 2 3 4 2 3" xfId="47506"/>
    <cellStyle name="SAPBEXstdDataEmph 2 3 4 2 3 2" xfId="47507"/>
    <cellStyle name="SAPBEXstdDataEmph 2 3 4 2 4" xfId="47508"/>
    <cellStyle name="SAPBEXstdDataEmph 2 3 4 3" xfId="47509"/>
    <cellStyle name="SAPBEXstdDataEmph 2 3 4 3 2" xfId="47510"/>
    <cellStyle name="SAPBEXstdDataEmph 2 3 4 4" xfId="47511"/>
    <cellStyle name="SAPBEXstdDataEmph 2 3 4 4 2" xfId="47512"/>
    <cellStyle name="SAPBEXstdDataEmph 2 3 4 5" xfId="47513"/>
    <cellStyle name="SAPBEXstdDataEmph 2 3 5" xfId="47514"/>
    <cellStyle name="SAPBEXstdDataEmph 2 3 5 2" xfId="47515"/>
    <cellStyle name="SAPBEXstdDataEmph 2 3 5 2 2" xfId="47516"/>
    <cellStyle name="SAPBEXstdDataEmph 2 3 5 2 2 2" xfId="47517"/>
    <cellStyle name="SAPBEXstdDataEmph 2 3 5 2 3" xfId="47518"/>
    <cellStyle name="SAPBEXstdDataEmph 2 3 5 2 3 2" xfId="47519"/>
    <cellStyle name="SAPBEXstdDataEmph 2 3 5 2 4" xfId="47520"/>
    <cellStyle name="SAPBEXstdDataEmph 2 3 5 3" xfId="47521"/>
    <cellStyle name="SAPBEXstdDataEmph 2 3 5 3 2" xfId="47522"/>
    <cellStyle name="SAPBEXstdDataEmph 2 3 5 4" xfId="47523"/>
    <cellStyle name="SAPBEXstdDataEmph 2 3 5 4 2" xfId="47524"/>
    <cellStyle name="SAPBEXstdDataEmph 2 3 5 5" xfId="47525"/>
    <cellStyle name="SAPBEXstdDataEmph 2 3 6" xfId="47526"/>
    <cellStyle name="SAPBEXstdDataEmph 2 3 6 2" xfId="47527"/>
    <cellStyle name="SAPBEXstdDataEmph 2 3 6 2 2" xfId="47528"/>
    <cellStyle name="SAPBEXstdDataEmph 2 3 6 2 2 2" xfId="47529"/>
    <cellStyle name="SAPBEXstdDataEmph 2 3 6 2 3" xfId="47530"/>
    <cellStyle name="SAPBEXstdDataEmph 2 3 6 2 3 2" xfId="47531"/>
    <cellStyle name="SAPBEXstdDataEmph 2 3 6 2 4" xfId="47532"/>
    <cellStyle name="SAPBEXstdDataEmph 2 3 6 3" xfId="47533"/>
    <cellStyle name="SAPBEXstdDataEmph 2 3 6 3 2" xfId="47534"/>
    <cellStyle name="SAPBEXstdDataEmph 2 3 6 4" xfId="47535"/>
    <cellStyle name="SAPBEXstdDataEmph 2 3 6 4 2" xfId="47536"/>
    <cellStyle name="SAPBEXstdDataEmph 2 3 6 5" xfId="47537"/>
    <cellStyle name="SAPBEXstdDataEmph 2 3 7" xfId="47538"/>
    <cellStyle name="SAPBEXstdDataEmph 2 3 7 2" xfId="47539"/>
    <cellStyle name="SAPBEXstdDataEmph 2 3 7 2 2" xfId="47540"/>
    <cellStyle name="SAPBEXstdDataEmph 2 3 7 3" xfId="47541"/>
    <cellStyle name="SAPBEXstdDataEmph 2 3 7 3 2" xfId="47542"/>
    <cellStyle name="SAPBEXstdDataEmph 2 3 7 4" xfId="47543"/>
    <cellStyle name="SAPBEXstdDataEmph 2 3 8" xfId="47544"/>
    <cellStyle name="SAPBEXstdDataEmph 2 3 8 2" xfId="47545"/>
    <cellStyle name="SAPBEXstdDataEmph 2 3 9" xfId="47546"/>
    <cellStyle name="SAPBEXstdDataEmph 2 3 9 2" xfId="47547"/>
    <cellStyle name="SAPBEXstdDataEmph 2 4" xfId="47548"/>
    <cellStyle name="SAPBEXstdDataEmph 2 4 10" xfId="47549"/>
    <cellStyle name="SAPBEXstdDataEmph 2 4 2" xfId="47550"/>
    <cellStyle name="SAPBEXstdDataEmph 2 4 2 2" xfId="47551"/>
    <cellStyle name="SAPBEXstdDataEmph 2 4 2 2 2" xfId="47552"/>
    <cellStyle name="SAPBEXstdDataEmph 2 4 2 2 2 2" xfId="47553"/>
    <cellStyle name="SAPBEXstdDataEmph 2 4 2 2 3" xfId="47554"/>
    <cellStyle name="SAPBEXstdDataEmph 2 4 2 2 3 2" xfId="47555"/>
    <cellStyle name="SAPBEXstdDataEmph 2 4 2 2 4" xfId="47556"/>
    <cellStyle name="SAPBEXstdDataEmph 2 4 2 3" xfId="47557"/>
    <cellStyle name="SAPBEXstdDataEmph 2 4 2 3 2" xfId="47558"/>
    <cellStyle name="SAPBEXstdDataEmph 2 4 2 4" xfId="47559"/>
    <cellStyle name="SAPBEXstdDataEmph 2 4 2 4 2" xfId="47560"/>
    <cellStyle name="SAPBEXstdDataEmph 2 4 2 5" xfId="47561"/>
    <cellStyle name="SAPBEXstdDataEmph 2 4 3" xfId="47562"/>
    <cellStyle name="SAPBEXstdDataEmph 2 4 3 2" xfId="47563"/>
    <cellStyle name="SAPBEXstdDataEmph 2 4 3 2 2" xfId="47564"/>
    <cellStyle name="SAPBEXstdDataEmph 2 4 3 2 2 2" xfId="47565"/>
    <cellStyle name="SAPBEXstdDataEmph 2 4 3 2 3" xfId="47566"/>
    <cellStyle name="SAPBEXstdDataEmph 2 4 3 2 3 2" xfId="47567"/>
    <cellStyle name="SAPBEXstdDataEmph 2 4 3 2 4" xfId="47568"/>
    <cellStyle name="SAPBEXstdDataEmph 2 4 3 3" xfId="47569"/>
    <cellStyle name="SAPBEXstdDataEmph 2 4 3 3 2" xfId="47570"/>
    <cellStyle name="SAPBEXstdDataEmph 2 4 3 4" xfId="47571"/>
    <cellStyle name="SAPBEXstdDataEmph 2 4 3 4 2" xfId="47572"/>
    <cellStyle name="SAPBEXstdDataEmph 2 4 3 5" xfId="47573"/>
    <cellStyle name="SAPBEXstdDataEmph 2 4 4" xfId="47574"/>
    <cellStyle name="SAPBEXstdDataEmph 2 4 4 2" xfId="47575"/>
    <cellStyle name="SAPBEXstdDataEmph 2 4 4 2 2" xfId="47576"/>
    <cellStyle name="SAPBEXstdDataEmph 2 4 4 2 2 2" xfId="47577"/>
    <cellStyle name="SAPBEXstdDataEmph 2 4 4 2 3" xfId="47578"/>
    <cellStyle name="SAPBEXstdDataEmph 2 4 4 2 3 2" xfId="47579"/>
    <cellStyle name="SAPBEXstdDataEmph 2 4 4 2 4" xfId="47580"/>
    <cellStyle name="SAPBEXstdDataEmph 2 4 4 3" xfId="47581"/>
    <cellStyle name="SAPBEXstdDataEmph 2 4 4 3 2" xfId="47582"/>
    <cellStyle name="SAPBEXstdDataEmph 2 4 4 4" xfId="47583"/>
    <cellStyle name="SAPBEXstdDataEmph 2 4 4 4 2" xfId="47584"/>
    <cellStyle name="SAPBEXstdDataEmph 2 4 4 5" xfId="47585"/>
    <cellStyle name="SAPBEXstdDataEmph 2 4 5" xfId="47586"/>
    <cellStyle name="SAPBEXstdDataEmph 2 4 5 2" xfId="47587"/>
    <cellStyle name="SAPBEXstdDataEmph 2 4 5 2 2" xfId="47588"/>
    <cellStyle name="SAPBEXstdDataEmph 2 4 5 2 2 2" xfId="47589"/>
    <cellStyle name="SAPBEXstdDataEmph 2 4 5 2 3" xfId="47590"/>
    <cellStyle name="SAPBEXstdDataEmph 2 4 5 2 3 2" xfId="47591"/>
    <cellStyle name="SAPBEXstdDataEmph 2 4 5 2 4" xfId="47592"/>
    <cellStyle name="SAPBEXstdDataEmph 2 4 5 3" xfId="47593"/>
    <cellStyle name="SAPBEXstdDataEmph 2 4 5 3 2" xfId="47594"/>
    <cellStyle name="SAPBEXstdDataEmph 2 4 5 4" xfId="47595"/>
    <cellStyle name="SAPBEXstdDataEmph 2 4 5 4 2" xfId="47596"/>
    <cellStyle name="SAPBEXstdDataEmph 2 4 5 5" xfId="47597"/>
    <cellStyle name="SAPBEXstdDataEmph 2 4 6" xfId="47598"/>
    <cellStyle name="SAPBEXstdDataEmph 2 4 6 2" xfId="47599"/>
    <cellStyle name="SAPBEXstdDataEmph 2 4 6 2 2" xfId="47600"/>
    <cellStyle name="SAPBEXstdDataEmph 2 4 6 2 2 2" xfId="47601"/>
    <cellStyle name="SAPBEXstdDataEmph 2 4 6 2 3" xfId="47602"/>
    <cellStyle name="SAPBEXstdDataEmph 2 4 6 2 3 2" xfId="47603"/>
    <cellStyle name="SAPBEXstdDataEmph 2 4 6 2 4" xfId="47604"/>
    <cellStyle name="SAPBEXstdDataEmph 2 4 6 3" xfId="47605"/>
    <cellStyle name="SAPBEXstdDataEmph 2 4 6 3 2" xfId="47606"/>
    <cellStyle name="SAPBEXstdDataEmph 2 4 6 4" xfId="47607"/>
    <cellStyle name="SAPBEXstdDataEmph 2 4 6 4 2" xfId="47608"/>
    <cellStyle name="SAPBEXstdDataEmph 2 4 6 5" xfId="47609"/>
    <cellStyle name="SAPBEXstdDataEmph 2 4 7" xfId="47610"/>
    <cellStyle name="SAPBEXstdDataEmph 2 4 7 2" xfId="47611"/>
    <cellStyle name="SAPBEXstdDataEmph 2 4 7 2 2" xfId="47612"/>
    <cellStyle name="SAPBEXstdDataEmph 2 4 7 3" xfId="47613"/>
    <cellStyle name="SAPBEXstdDataEmph 2 4 7 3 2" xfId="47614"/>
    <cellStyle name="SAPBEXstdDataEmph 2 4 7 4" xfId="47615"/>
    <cellStyle name="SAPBEXstdDataEmph 2 4 8" xfId="47616"/>
    <cellStyle name="SAPBEXstdDataEmph 2 4 8 2" xfId="47617"/>
    <cellStyle name="SAPBEXstdDataEmph 2 4 9" xfId="47618"/>
    <cellStyle name="SAPBEXstdDataEmph 2 4 9 2" xfId="47619"/>
    <cellStyle name="SAPBEXstdDataEmph 2 5" xfId="47620"/>
    <cellStyle name="SAPBEXstdDataEmph 2 5 10" xfId="47621"/>
    <cellStyle name="SAPBEXstdDataEmph 2 5 2" xfId="47622"/>
    <cellStyle name="SAPBEXstdDataEmph 2 5 2 2" xfId="47623"/>
    <cellStyle name="SAPBEXstdDataEmph 2 5 2 2 2" xfId="47624"/>
    <cellStyle name="SAPBEXstdDataEmph 2 5 2 2 2 2" xfId="47625"/>
    <cellStyle name="SAPBEXstdDataEmph 2 5 2 2 3" xfId="47626"/>
    <cellStyle name="SAPBEXstdDataEmph 2 5 2 2 3 2" xfId="47627"/>
    <cellStyle name="SAPBEXstdDataEmph 2 5 2 2 4" xfId="47628"/>
    <cellStyle name="SAPBEXstdDataEmph 2 5 2 3" xfId="47629"/>
    <cellStyle name="SAPBEXstdDataEmph 2 5 2 3 2" xfId="47630"/>
    <cellStyle name="SAPBEXstdDataEmph 2 5 2 4" xfId="47631"/>
    <cellStyle name="SAPBEXstdDataEmph 2 5 2 4 2" xfId="47632"/>
    <cellStyle name="SAPBEXstdDataEmph 2 5 2 5" xfId="47633"/>
    <cellStyle name="SAPBEXstdDataEmph 2 5 3" xfId="47634"/>
    <cellStyle name="SAPBEXstdDataEmph 2 5 3 2" xfId="47635"/>
    <cellStyle name="SAPBEXstdDataEmph 2 5 3 2 2" xfId="47636"/>
    <cellStyle name="SAPBEXstdDataEmph 2 5 3 2 2 2" xfId="47637"/>
    <cellStyle name="SAPBEXstdDataEmph 2 5 3 2 3" xfId="47638"/>
    <cellStyle name="SAPBEXstdDataEmph 2 5 3 2 3 2" xfId="47639"/>
    <cellStyle name="SAPBEXstdDataEmph 2 5 3 2 4" xfId="47640"/>
    <cellStyle name="SAPBEXstdDataEmph 2 5 3 3" xfId="47641"/>
    <cellStyle name="SAPBEXstdDataEmph 2 5 3 3 2" xfId="47642"/>
    <cellStyle name="SAPBEXstdDataEmph 2 5 3 4" xfId="47643"/>
    <cellStyle name="SAPBEXstdDataEmph 2 5 3 4 2" xfId="47644"/>
    <cellStyle name="SAPBEXstdDataEmph 2 5 3 5" xfId="47645"/>
    <cellStyle name="SAPBEXstdDataEmph 2 5 4" xfId="47646"/>
    <cellStyle name="SAPBEXstdDataEmph 2 5 4 2" xfId="47647"/>
    <cellStyle name="SAPBEXstdDataEmph 2 5 4 2 2" xfId="47648"/>
    <cellStyle name="SAPBEXstdDataEmph 2 5 4 2 2 2" xfId="47649"/>
    <cellStyle name="SAPBEXstdDataEmph 2 5 4 2 3" xfId="47650"/>
    <cellStyle name="SAPBEXstdDataEmph 2 5 4 2 3 2" xfId="47651"/>
    <cellStyle name="SAPBEXstdDataEmph 2 5 4 2 4" xfId="47652"/>
    <cellStyle name="SAPBEXstdDataEmph 2 5 4 3" xfId="47653"/>
    <cellStyle name="SAPBEXstdDataEmph 2 5 4 3 2" xfId="47654"/>
    <cellStyle name="SAPBEXstdDataEmph 2 5 4 4" xfId="47655"/>
    <cellStyle name="SAPBEXstdDataEmph 2 5 4 4 2" xfId="47656"/>
    <cellStyle name="SAPBEXstdDataEmph 2 5 4 5" xfId="47657"/>
    <cellStyle name="SAPBEXstdDataEmph 2 5 5" xfId="47658"/>
    <cellStyle name="SAPBEXstdDataEmph 2 5 5 2" xfId="47659"/>
    <cellStyle name="SAPBEXstdDataEmph 2 5 5 2 2" xfId="47660"/>
    <cellStyle name="SAPBEXstdDataEmph 2 5 5 2 2 2" xfId="47661"/>
    <cellStyle name="SAPBEXstdDataEmph 2 5 5 2 3" xfId="47662"/>
    <cellStyle name="SAPBEXstdDataEmph 2 5 5 2 3 2" xfId="47663"/>
    <cellStyle name="SAPBEXstdDataEmph 2 5 5 2 4" xfId="47664"/>
    <cellStyle name="SAPBEXstdDataEmph 2 5 5 3" xfId="47665"/>
    <cellStyle name="SAPBEXstdDataEmph 2 5 5 3 2" xfId="47666"/>
    <cellStyle name="SAPBEXstdDataEmph 2 5 5 4" xfId="47667"/>
    <cellStyle name="SAPBEXstdDataEmph 2 5 5 4 2" xfId="47668"/>
    <cellStyle name="SAPBEXstdDataEmph 2 5 5 5" xfId="47669"/>
    <cellStyle name="SAPBEXstdDataEmph 2 5 6" xfId="47670"/>
    <cellStyle name="SAPBEXstdDataEmph 2 5 6 2" xfId="47671"/>
    <cellStyle name="SAPBEXstdDataEmph 2 5 6 2 2" xfId="47672"/>
    <cellStyle name="SAPBEXstdDataEmph 2 5 6 2 2 2" xfId="47673"/>
    <cellStyle name="SAPBEXstdDataEmph 2 5 6 2 3" xfId="47674"/>
    <cellStyle name="SAPBEXstdDataEmph 2 5 6 2 3 2" xfId="47675"/>
    <cellStyle name="SAPBEXstdDataEmph 2 5 6 2 4" xfId="47676"/>
    <cellStyle name="SAPBEXstdDataEmph 2 5 6 3" xfId="47677"/>
    <cellStyle name="SAPBEXstdDataEmph 2 5 6 3 2" xfId="47678"/>
    <cellStyle name="SAPBEXstdDataEmph 2 5 6 4" xfId="47679"/>
    <cellStyle name="SAPBEXstdDataEmph 2 5 6 4 2" xfId="47680"/>
    <cellStyle name="SAPBEXstdDataEmph 2 5 6 5" xfId="47681"/>
    <cellStyle name="SAPBEXstdDataEmph 2 5 7" xfId="47682"/>
    <cellStyle name="SAPBEXstdDataEmph 2 5 7 2" xfId="47683"/>
    <cellStyle name="SAPBEXstdDataEmph 2 5 7 2 2" xfId="47684"/>
    <cellStyle name="SAPBEXstdDataEmph 2 5 7 3" xfId="47685"/>
    <cellStyle name="SAPBEXstdDataEmph 2 5 7 3 2" xfId="47686"/>
    <cellStyle name="SAPBEXstdDataEmph 2 5 7 4" xfId="47687"/>
    <cellStyle name="SAPBEXstdDataEmph 2 5 8" xfId="47688"/>
    <cellStyle name="SAPBEXstdDataEmph 2 5 8 2" xfId="47689"/>
    <cellStyle name="SAPBEXstdDataEmph 2 5 9" xfId="47690"/>
    <cellStyle name="SAPBEXstdDataEmph 2 5 9 2" xfId="47691"/>
    <cellStyle name="SAPBEXstdDataEmph 2 6" xfId="47692"/>
    <cellStyle name="SAPBEXstdDataEmph 2 6 2" xfId="47693"/>
    <cellStyle name="SAPBEXstdDataEmph 2 6 2 2" xfId="47694"/>
    <cellStyle name="SAPBEXstdDataEmph 2 6 2 2 2" xfId="47695"/>
    <cellStyle name="SAPBEXstdDataEmph 2 6 2 3" xfId="47696"/>
    <cellStyle name="SAPBEXstdDataEmph 2 6 2 3 2" xfId="47697"/>
    <cellStyle name="SAPBEXstdDataEmph 2 6 2 4" xfId="47698"/>
    <cellStyle name="SAPBEXstdDataEmph 2 6 3" xfId="47699"/>
    <cellStyle name="SAPBEXstdDataEmph 2 6 3 2" xfId="47700"/>
    <cellStyle name="SAPBEXstdDataEmph 2 6 4" xfId="47701"/>
    <cellStyle name="SAPBEXstdDataEmph 2 6 4 2" xfId="47702"/>
    <cellStyle name="SAPBEXstdDataEmph 2 6 5" xfId="47703"/>
    <cellStyle name="SAPBEXstdDataEmph 2 7" xfId="47704"/>
    <cellStyle name="SAPBEXstdDataEmph 2 7 2" xfId="47705"/>
    <cellStyle name="SAPBEXstdDataEmph 2 7 2 2" xfId="47706"/>
    <cellStyle name="SAPBEXstdDataEmph 2 7 2 2 2" xfId="47707"/>
    <cellStyle name="SAPBEXstdDataEmph 2 7 2 3" xfId="47708"/>
    <cellStyle name="SAPBEXstdDataEmph 2 7 2 3 2" xfId="47709"/>
    <cellStyle name="SAPBEXstdDataEmph 2 7 2 4" xfId="47710"/>
    <cellStyle name="SAPBEXstdDataEmph 2 7 3" xfId="47711"/>
    <cellStyle name="SAPBEXstdDataEmph 2 7 3 2" xfId="47712"/>
    <cellStyle name="SAPBEXstdDataEmph 2 7 4" xfId="47713"/>
    <cellStyle name="SAPBEXstdDataEmph 2 7 4 2" xfId="47714"/>
    <cellStyle name="SAPBEXstdDataEmph 2 7 5" xfId="47715"/>
    <cellStyle name="SAPBEXstdDataEmph 2 8" xfId="47716"/>
    <cellStyle name="SAPBEXstdDataEmph 2 8 2" xfId="47717"/>
    <cellStyle name="SAPBEXstdDataEmph 2 8 2 2" xfId="47718"/>
    <cellStyle name="SAPBEXstdDataEmph 2 8 2 2 2" xfId="47719"/>
    <cellStyle name="SAPBEXstdDataEmph 2 8 2 3" xfId="47720"/>
    <cellStyle name="SAPBEXstdDataEmph 2 8 2 3 2" xfId="47721"/>
    <cellStyle name="SAPBEXstdDataEmph 2 8 2 4" xfId="47722"/>
    <cellStyle name="SAPBEXstdDataEmph 2 8 3" xfId="47723"/>
    <cellStyle name="SAPBEXstdDataEmph 2 8 3 2" xfId="47724"/>
    <cellStyle name="SAPBEXstdDataEmph 2 8 4" xfId="47725"/>
    <cellStyle name="SAPBEXstdDataEmph 2 8 4 2" xfId="47726"/>
    <cellStyle name="SAPBEXstdDataEmph 2 8 5" xfId="47727"/>
    <cellStyle name="SAPBEXstdDataEmph 2 9" xfId="47728"/>
    <cellStyle name="SAPBEXstdDataEmph 2 9 2" xfId="47729"/>
    <cellStyle name="SAPBEXstdDataEmph 2 9 2 2" xfId="47730"/>
    <cellStyle name="SAPBEXstdDataEmph 2 9 2 2 2" xfId="47731"/>
    <cellStyle name="SAPBEXstdDataEmph 2 9 2 3" xfId="47732"/>
    <cellStyle name="SAPBEXstdDataEmph 2 9 2 3 2" xfId="47733"/>
    <cellStyle name="SAPBEXstdDataEmph 2 9 2 4" xfId="47734"/>
    <cellStyle name="SAPBEXstdDataEmph 2 9 3" xfId="47735"/>
    <cellStyle name="SAPBEXstdDataEmph 2 9 3 2" xfId="47736"/>
    <cellStyle name="SAPBEXstdDataEmph 2 9 4" xfId="47737"/>
    <cellStyle name="SAPBEXstdDataEmph 2 9 4 2" xfId="47738"/>
    <cellStyle name="SAPBEXstdDataEmph 2 9 5" xfId="47739"/>
    <cellStyle name="SAPBEXstdDataEmph 20" xfId="47740"/>
    <cellStyle name="SAPBEXstdDataEmph 20 2" xfId="47741"/>
    <cellStyle name="SAPBEXstdDataEmph 21" xfId="47742"/>
    <cellStyle name="SAPBEXstdDataEmph 21 2" xfId="47743"/>
    <cellStyle name="SAPBEXstdDataEmph 22" xfId="47744"/>
    <cellStyle name="SAPBEXstdDataEmph 3" xfId="47745"/>
    <cellStyle name="SAPBEXstdDataEmph 3 10" xfId="47746"/>
    <cellStyle name="SAPBEXstdDataEmph 3 10 2" xfId="47747"/>
    <cellStyle name="SAPBEXstdDataEmph 3 10 2 2" xfId="47748"/>
    <cellStyle name="SAPBEXstdDataEmph 3 10 3" xfId="47749"/>
    <cellStyle name="SAPBEXstdDataEmph 3 10 3 2" xfId="47750"/>
    <cellStyle name="SAPBEXstdDataEmph 3 10 4" xfId="47751"/>
    <cellStyle name="SAPBEXstdDataEmph 3 11" xfId="47752"/>
    <cellStyle name="SAPBEXstdDataEmph 3 11 2" xfId="47753"/>
    <cellStyle name="SAPBEXstdDataEmph 3 12" xfId="47754"/>
    <cellStyle name="SAPBEXstdDataEmph 3 12 2" xfId="47755"/>
    <cellStyle name="SAPBEXstdDataEmph 3 13" xfId="47756"/>
    <cellStyle name="SAPBEXstdDataEmph 3 2" xfId="47757"/>
    <cellStyle name="SAPBEXstdDataEmph 3 2 10" xfId="47758"/>
    <cellStyle name="SAPBEXstdDataEmph 3 2 2" xfId="47759"/>
    <cellStyle name="SAPBEXstdDataEmph 3 2 2 2" xfId="47760"/>
    <cellStyle name="SAPBEXstdDataEmph 3 2 2 2 2" xfId="47761"/>
    <cellStyle name="SAPBEXstdDataEmph 3 2 2 2 2 2" xfId="47762"/>
    <cellStyle name="SAPBEXstdDataEmph 3 2 2 2 3" xfId="47763"/>
    <cellStyle name="SAPBEXstdDataEmph 3 2 2 2 3 2" xfId="47764"/>
    <cellStyle name="SAPBEXstdDataEmph 3 2 2 2 4" xfId="47765"/>
    <cellStyle name="SAPBEXstdDataEmph 3 2 2 3" xfId="47766"/>
    <cellStyle name="SAPBEXstdDataEmph 3 2 2 3 2" xfId="47767"/>
    <cellStyle name="SAPBEXstdDataEmph 3 2 2 4" xfId="47768"/>
    <cellStyle name="SAPBEXstdDataEmph 3 2 2 4 2" xfId="47769"/>
    <cellStyle name="SAPBEXstdDataEmph 3 2 2 5" xfId="47770"/>
    <cellStyle name="SAPBEXstdDataEmph 3 2 3" xfId="47771"/>
    <cellStyle name="SAPBEXstdDataEmph 3 2 3 2" xfId="47772"/>
    <cellStyle name="SAPBEXstdDataEmph 3 2 3 2 2" xfId="47773"/>
    <cellStyle name="SAPBEXstdDataEmph 3 2 3 2 2 2" xfId="47774"/>
    <cellStyle name="SAPBEXstdDataEmph 3 2 3 2 3" xfId="47775"/>
    <cellStyle name="SAPBEXstdDataEmph 3 2 3 2 3 2" xfId="47776"/>
    <cellStyle name="SAPBEXstdDataEmph 3 2 3 2 4" xfId="47777"/>
    <cellStyle name="SAPBEXstdDataEmph 3 2 3 3" xfId="47778"/>
    <cellStyle name="SAPBEXstdDataEmph 3 2 3 3 2" xfId="47779"/>
    <cellStyle name="SAPBEXstdDataEmph 3 2 3 4" xfId="47780"/>
    <cellStyle name="SAPBEXstdDataEmph 3 2 3 4 2" xfId="47781"/>
    <cellStyle name="SAPBEXstdDataEmph 3 2 3 5" xfId="47782"/>
    <cellStyle name="SAPBEXstdDataEmph 3 2 4" xfId="47783"/>
    <cellStyle name="SAPBEXstdDataEmph 3 2 4 2" xfId="47784"/>
    <cellStyle name="SAPBEXstdDataEmph 3 2 4 2 2" xfId="47785"/>
    <cellStyle name="SAPBEXstdDataEmph 3 2 4 2 2 2" xfId="47786"/>
    <cellStyle name="SAPBEXstdDataEmph 3 2 4 2 3" xfId="47787"/>
    <cellStyle name="SAPBEXstdDataEmph 3 2 4 2 3 2" xfId="47788"/>
    <cellStyle name="SAPBEXstdDataEmph 3 2 4 2 4" xfId="47789"/>
    <cellStyle name="SAPBEXstdDataEmph 3 2 4 3" xfId="47790"/>
    <cellStyle name="SAPBEXstdDataEmph 3 2 4 3 2" xfId="47791"/>
    <cellStyle name="SAPBEXstdDataEmph 3 2 4 4" xfId="47792"/>
    <cellStyle name="SAPBEXstdDataEmph 3 2 4 4 2" xfId="47793"/>
    <cellStyle name="SAPBEXstdDataEmph 3 2 4 5" xfId="47794"/>
    <cellStyle name="SAPBEXstdDataEmph 3 2 5" xfId="47795"/>
    <cellStyle name="SAPBEXstdDataEmph 3 2 5 2" xfId="47796"/>
    <cellStyle name="SAPBEXstdDataEmph 3 2 5 2 2" xfId="47797"/>
    <cellStyle name="SAPBEXstdDataEmph 3 2 5 2 2 2" xfId="47798"/>
    <cellStyle name="SAPBEXstdDataEmph 3 2 5 2 3" xfId="47799"/>
    <cellStyle name="SAPBEXstdDataEmph 3 2 5 2 3 2" xfId="47800"/>
    <cellStyle name="SAPBEXstdDataEmph 3 2 5 2 4" xfId="47801"/>
    <cellStyle name="SAPBEXstdDataEmph 3 2 5 3" xfId="47802"/>
    <cellStyle name="SAPBEXstdDataEmph 3 2 5 3 2" xfId="47803"/>
    <cellStyle name="SAPBEXstdDataEmph 3 2 5 4" xfId="47804"/>
    <cellStyle name="SAPBEXstdDataEmph 3 2 5 4 2" xfId="47805"/>
    <cellStyle name="SAPBEXstdDataEmph 3 2 5 5" xfId="47806"/>
    <cellStyle name="SAPBEXstdDataEmph 3 2 6" xfId="47807"/>
    <cellStyle name="SAPBEXstdDataEmph 3 2 6 2" xfId="47808"/>
    <cellStyle name="SAPBEXstdDataEmph 3 2 6 2 2" xfId="47809"/>
    <cellStyle name="SAPBEXstdDataEmph 3 2 6 2 2 2" xfId="47810"/>
    <cellStyle name="SAPBEXstdDataEmph 3 2 6 2 3" xfId="47811"/>
    <cellStyle name="SAPBEXstdDataEmph 3 2 6 2 3 2" xfId="47812"/>
    <cellStyle name="SAPBEXstdDataEmph 3 2 6 2 4" xfId="47813"/>
    <cellStyle name="SAPBEXstdDataEmph 3 2 6 3" xfId="47814"/>
    <cellStyle name="SAPBEXstdDataEmph 3 2 6 3 2" xfId="47815"/>
    <cellStyle name="SAPBEXstdDataEmph 3 2 6 4" xfId="47816"/>
    <cellStyle name="SAPBEXstdDataEmph 3 2 6 4 2" xfId="47817"/>
    <cellStyle name="SAPBEXstdDataEmph 3 2 6 5" xfId="47818"/>
    <cellStyle name="SAPBEXstdDataEmph 3 2 7" xfId="47819"/>
    <cellStyle name="SAPBEXstdDataEmph 3 2 7 2" xfId="47820"/>
    <cellStyle name="SAPBEXstdDataEmph 3 2 7 2 2" xfId="47821"/>
    <cellStyle name="SAPBEXstdDataEmph 3 2 7 3" xfId="47822"/>
    <cellStyle name="SAPBEXstdDataEmph 3 2 7 3 2" xfId="47823"/>
    <cellStyle name="SAPBEXstdDataEmph 3 2 7 4" xfId="47824"/>
    <cellStyle name="SAPBEXstdDataEmph 3 2 8" xfId="47825"/>
    <cellStyle name="SAPBEXstdDataEmph 3 2 8 2" xfId="47826"/>
    <cellStyle name="SAPBEXstdDataEmph 3 2 9" xfId="47827"/>
    <cellStyle name="SAPBEXstdDataEmph 3 2 9 2" xfId="47828"/>
    <cellStyle name="SAPBEXstdDataEmph 3 3" xfId="47829"/>
    <cellStyle name="SAPBEXstdDataEmph 3 3 10" xfId="47830"/>
    <cellStyle name="SAPBEXstdDataEmph 3 3 2" xfId="47831"/>
    <cellStyle name="SAPBEXstdDataEmph 3 3 2 2" xfId="47832"/>
    <cellStyle name="SAPBEXstdDataEmph 3 3 2 2 2" xfId="47833"/>
    <cellStyle name="SAPBEXstdDataEmph 3 3 2 2 2 2" xfId="47834"/>
    <cellStyle name="SAPBEXstdDataEmph 3 3 2 2 3" xfId="47835"/>
    <cellStyle name="SAPBEXstdDataEmph 3 3 2 2 3 2" xfId="47836"/>
    <cellStyle name="SAPBEXstdDataEmph 3 3 2 2 4" xfId="47837"/>
    <cellStyle name="SAPBEXstdDataEmph 3 3 2 3" xfId="47838"/>
    <cellStyle name="SAPBEXstdDataEmph 3 3 2 3 2" xfId="47839"/>
    <cellStyle name="SAPBEXstdDataEmph 3 3 2 4" xfId="47840"/>
    <cellStyle name="SAPBEXstdDataEmph 3 3 2 4 2" xfId="47841"/>
    <cellStyle name="SAPBEXstdDataEmph 3 3 2 5" xfId="47842"/>
    <cellStyle name="SAPBEXstdDataEmph 3 3 3" xfId="47843"/>
    <cellStyle name="SAPBEXstdDataEmph 3 3 3 2" xfId="47844"/>
    <cellStyle name="SAPBEXstdDataEmph 3 3 3 2 2" xfId="47845"/>
    <cellStyle name="SAPBEXstdDataEmph 3 3 3 2 2 2" xfId="47846"/>
    <cellStyle name="SAPBEXstdDataEmph 3 3 3 2 3" xfId="47847"/>
    <cellStyle name="SAPBEXstdDataEmph 3 3 3 2 3 2" xfId="47848"/>
    <cellStyle name="SAPBEXstdDataEmph 3 3 3 2 4" xfId="47849"/>
    <cellStyle name="SAPBEXstdDataEmph 3 3 3 3" xfId="47850"/>
    <cellStyle name="SAPBEXstdDataEmph 3 3 3 3 2" xfId="47851"/>
    <cellStyle name="SAPBEXstdDataEmph 3 3 3 4" xfId="47852"/>
    <cellStyle name="SAPBEXstdDataEmph 3 3 3 4 2" xfId="47853"/>
    <cellStyle name="SAPBEXstdDataEmph 3 3 3 5" xfId="47854"/>
    <cellStyle name="SAPBEXstdDataEmph 3 3 4" xfId="47855"/>
    <cellStyle name="SAPBEXstdDataEmph 3 3 4 2" xfId="47856"/>
    <cellStyle name="SAPBEXstdDataEmph 3 3 4 2 2" xfId="47857"/>
    <cellStyle name="SAPBEXstdDataEmph 3 3 4 2 2 2" xfId="47858"/>
    <cellStyle name="SAPBEXstdDataEmph 3 3 4 2 3" xfId="47859"/>
    <cellStyle name="SAPBEXstdDataEmph 3 3 4 2 3 2" xfId="47860"/>
    <cellStyle name="SAPBEXstdDataEmph 3 3 4 2 4" xfId="47861"/>
    <cellStyle name="SAPBEXstdDataEmph 3 3 4 3" xfId="47862"/>
    <cellStyle name="SAPBEXstdDataEmph 3 3 4 3 2" xfId="47863"/>
    <cellStyle name="SAPBEXstdDataEmph 3 3 4 4" xfId="47864"/>
    <cellStyle name="SAPBEXstdDataEmph 3 3 4 4 2" xfId="47865"/>
    <cellStyle name="SAPBEXstdDataEmph 3 3 4 5" xfId="47866"/>
    <cellStyle name="SAPBEXstdDataEmph 3 3 5" xfId="47867"/>
    <cellStyle name="SAPBEXstdDataEmph 3 3 5 2" xfId="47868"/>
    <cellStyle name="SAPBEXstdDataEmph 3 3 5 2 2" xfId="47869"/>
    <cellStyle name="SAPBEXstdDataEmph 3 3 5 2 2 2" xfId="47870"/>
    <cellStyle name="SAPBEXstdDataEmph 3 3 5 2 3" xfId="47871"/>
    <cellStyle name="SAPBEXstdDataEmph 3 3 5 2 3 2" xfId="47872"/>
    <cellStyle name="SAPBEXstdDataEmph 3 3 5 2 4" xfId="47873"/>
    <cellStyle name="SAPBEXstdDataEmph 3 3 5 3" xfId="47874"/>
    <cellStyle name="SAPBEXstdDataEmph 3 3 5 3 2" xfId="47875"/>
    <cellStyle name="SAPBEXstdDataEmph 3 3 5 4" xfId="47876"/>
    <cellStyle name="SAPBEXstdDataEmph 3 3 5 4 2" xfId="47877"/>
    <cellStyle name="SAPBEXstdDataEmph 3 3 5 5" xfId="47878"/>
    <cellStyle name="SAPBEXstdDataEmph 3 3 6" xfId="47879"/>
    <cellStyle name="SAPBEXstdDataEmph 3 3 6 2" xfId="47880"/>
    <cellStyle name="SAPBEXstdDataEmph 3 3 6 2 2" xfId="47881"/>
    <cellStyle name="SAPBEXstdDataEmph 3 3 6 2 2 2" xfId="47882"/>
    <cellStyle name="SAPBEXstdDataEmph 3 3 6 2 3" xfId="47883"/>
    <cellStyle name="SAPBEXstdDataEmph 3 3 6 2 3 2" xfId="47884"/>
    <cellStyle name="SAPBEXstdDataEmph 3 3 6 2 4" xfId="47885"/>
    <cellStyle name="SAPBEXstdDataEmph 3 3 6 3" xfId="47886"/>
    <cellStyle name="SAPBEXstdDataEmph 3 3 6 3 2" xfId="47887"/>
    <cellStyle name="SAPBEXstdDataEmph 3 3 6 4" xfId="47888"/>
    <cellStyle name="SAPBEXstdDataEmph 3 3 6 4 2" xfId="47889"/>
    <cellStyle name="SAPBEXstdDataEmph 3 3 6 5" xfId="47890"/>
    <cellStyle name="SAPBEXstdDataEmph 3 3 7" xfId="47891"/>
    <cellStyle name="SAPBEXstdDataEmph 3 3 7 2" xfId="47892"/>
    <cellStyle name="SAPBEXstdDataEmph 3 3 7 2 2" xfId="47893"/>
    <cellStyle name="SAPBEXstdDataEmph 3 3 7 3" xfId="47894"/>
    <cellStyle name="SAPBEXstdDataEmph 3 3 7 3 2" xfId="47895"/>
    <cellStyle name="SAPBEXstdDataEmph 3 3 7 4" xfId="47896"/>
    <cellStyle name="SAPBEXstdDataEmph 3 3 8" xfId="47897"/>
    <cellStyle name="SAPBEXstdDataEmph 3 3 8 2" xfId="47898"/>
    <cellStyle name="SAPBEXstdDataEmph 3 3 9" xfId="47899"/>
    <cellStyle name="SAPBEXstdDataEmph 3 3 9 2" xfId="47900"/>
    <cellStyle name="SAPBEXstdDataEmph 3 4" xfId="47901"/>
    <cellStyle name="SAPBEXstdDataEmph 3 4 10" xfId="47902"/>
    <cellStyle name="SAPBEXstdDataEmph 3 4 2" xfId="47903"/>
    <cellStyle name="SAPBEXstdDataEmph 3 4 2 2" xfId="47904"/>
    <cellStyle name="SAPBEXstdDataEmph 3 4 2 2 2" xfId="47905"/>
    <cellStyle name="SAPBEXstdDataEmph 3 4 2 2 2 2" xfId="47906"/>
    <cellStyle name="SAPBEXstdDataEmph 3 4 2 2 3" xfId="47907"/>
    <cellStyle name="SAPBEXstdDataEmph 3 4 2 2 3 2" xfId="47908"/>
    <cellStyle name="SAPBEXstdDataEmph 3 4 2 2 4" xfId="47909"/>
    <cellStyle name="SAPBEXstdDataEmph 3 4 2 3" xfId="47910"/>
    <cellStyle name="SAPBEXstdDataEmph 3 4 2 3 2" xfId="47911"/>
    <cellStyle name="SAPBEXstdDataEmph 3 4 2 4" xfId="47912"/>
    <cellStyle name="SAPBEXstdDataEmph 3 4 2 4 2" xfId="47913"/>
    <cellStyle name="SAPBEXstdDataEmph 3 4 2 5" xfId="47914"/>
    <cellStyle name="SAPBEXstdDataEmph 3 4 3" xfId="47915"/>
    <cellStyle name="SAPBEXstdDataEmph 3 4 3 2" xfId="47916"/>
    <cellStyle name="SAPBEXstdDataEmph 3 4 3 2 2" xfId="47917"/>
    <cellStyle name="SAPBEXstdDataEmph 3 4 3 2 2 2" xfId="47918"/>
    <cellStyle name="SAPBEXstdDataEmph 3 4 3 2 3" xfId="47919"/>
    <cellStyle name="SAPBEXstdDataEmph 3 4 3 2 3 2" xfId="47920"/>
    <cellStyle name="SAPBEXstdDataEmph 3 4 3 2 4" xfId="47921"/>
    <cellStyle name="SAPBEXstdDataEmph 3 4 3 3" xfId="47922"/>
    <cellStyle name="SAPBEXstdDataEmph 3 4 3 3 2" xfId="47923"/>
    <cellStyle name="SAPBEXstdDataEmph 3 4 3 4" xfId="47924"/>
    <cellStyle name="SAPBEXstdDataEmph 3 4 3 4 2" xfId="47925"/>
    <cellStyle name="SAPBEXstdDataEmph 3 4 3 5" xfId="47926"/>
    <cellStyle name="SAPBEXstdDataEmph 3 4 4" xfId="47927"/>
    <cellStyle name="SAPBEXstdDataEmph 3 4 4 2" xfId="47928"/>
    <cellStyle name="SAPBEXstdDataEmph 3 4 4 2 2" xfId="47929"/>
    <cellStyle name="SAPBEXstdDataEmph 3 4 4 2 2 2" xfId="47930"/>
    <cellStyle name="SAPBEXstdDataEmph 3 4 4 2 3" xfId="47931"/>
    <cellStyle name="SAPBEXstdDataEmph 3 4 4 2 3 2" xfId="47932"/>
    <cellStyle name="SAPBEXstdDataEmph 3 4 4 2 4" xfId="47933"/>
    <cellStyle name="SAPBEXstdDataEmph 3 4 4 3" xfId="47934"/>
    <cellStyle name="SAPBEXstdDataEmph 3 4 4 3 2" xfId="47935"/>
    <cellStyle name="SAPBEXstdDataEmph 3 4 4 4" xfId="47936"/>
    <cellStyle name="SAPBEXstdDataEmph 3 4 4 4 2" xfId="47937"/>
    <cellStyle name="SAPBEXstdDataEmph 3 4 4 5" xfId="47938"/>
    <cellStyle name="SAPBEXstdDataEmph 3 4 5" xfId="47939"/>
    <cellStyle name="SAPBEXstdDataEmph 3 4 5 2" xfId="47940"/>
    <cellStyle name="SAPBEXstdDataEmph 3 4 5 2 2" xfId="47941"/>
    <cellStyle name="SAPBEXstdDataEmph 3 4 5 2 2 2" xfId="47942"/>
    <cellStyle name="SAPBEXstdDataEmph 3 4 5 2 3" xfId="47943"/>
    <cellStyle name="SAPBEXstdDataEmph 3 4 5 2 3 2" xfId="47944"/>
    <cellStyle name="SAPBEXstdDataEmph 3 4 5 2 4" xfId="47945"/>
    <cellStyle name="SAPBEXstdDataEmph 3 4 5 3" xfId="47946"/>
    <cellStyle name="SAPBEXstdDataEmph 3 4 5 3 2" xfId="47947"/>
    <cellStyle name="SAPBEXstdDataEmph 3 4 5 4" xfId="47948"/>
    <cellStyle name="SAPBEXstdDataEmph 3 4 5 4 2" xfId="47949"/>
    <cellStyle name="SAPBEXstdDataEmph 3 4 5 5" xfId="47950"/>
    <cellStyle name="SAPBEXstdDataEmph 3 4 6" xfId="47951"/>
    <cellStyle name="SAPBEXstdDataEmph 3 4 6 2" xfId="47952"/>
    <cellStyle name="SAPBEXstdDataEmph 3 4 6 2 2" xfId="47953"/>
    <cellStyle name="SAPBEXstdDataEmph 3 4 6 2 2 2" xfId="47954"/>
    <cellStyle name="SAPBEXstdDataEmph 3 4 6 2 3" xfId="47955"/>
    <cellStyle name="SAPBEXstdDataEmph 3 4 6 2 3 2" xfId="47956"/>
    <cellStyle name="SAPBEXstdDataEmph 3 4 6 2 4" xfId="47957"/>
    <cellStyle name="SAPBEXstdDataEmph 3 4 6 3" xfId="47958"/>
    <cellStyle name="SAPBEXstdDataEmph 3 4 6 3 2" xfId="47959"/>
    <cellStyle name="SAPBEXstdDataEmph 3 4 6 4" xfId="47960"/>
    <cellStyle name="SAPBEXstdDataEmph 3 4 6 4 2" xfId="47961"/>
    <cellStyle name="SAPBEXstdDataEmph 3 4 6 5" xfId="47962"/>
    <cellStyle name="SAPBEXstdDataEmph 3 4 7" xfId="47963"/>
    <cellStyle name="SAPBEXstdDataEmph 3 4 7 2" xfId="47964"/>
    <cellStyle name="SAPBEXstdDataEmph 3 4 7 2 2" xfId="47965"/>
    <cellStyle name="SAPBEXstdDataEmph 3 4 7 3" xfId="47966"/>
    <cellStyle name="SAPBEXstdDataEmph 3 4 7 3 2" xfId="47967"/>
    <cellStyle name="SAPBEXstdDataEmph 3 4 7 4" xfId="47968"/>
    <cellStyle name="SAPBEXstdDataEmph 3 4 8" xfId="47969"/>
    <cellStyle name="SAPBEXstdDataEmph 3 4 8 2" xfId="47970"/>
    <cellStyle name="SAPBEXstdDataEmph 3 4 9" xfId="47971"/>
    <cellStyle name="SAPBEXstdDataEmph 3 4 9 2" xfId="47972"/>
    <cellStyle name="SAPBEXstdDataEmph 3 5" xfId="47973"/>
    <cellStyle name="SAPBEXstdDataEmph 3 5 2" xfId="47974"/>
    <cellStyle name="SAPBEXstdDataEmph 3 5 2 2" xfId="47975"/>
    <cellStyle name="SAPBEXstdDataEmph 3 5 2 2 2" xfId="47976"/>
    <cellStyle name="SAPBEXstdDataEmph 3 5 2 3" xfId="47977"/>
    <cellStyle name="SAPBEXstdDataEmph 3 5 2 3 2" xfId="47978"/>
    <cellStyle name="SAPBEXstdDataEmph 3 5 2 4" xfId="47979"/>
    <cellStyle name="SAPBEXstdDataEmph 3 5 3" xfId="47980"/>
    <cellStyle name="SAPBEXstdDataEmph 3 5 3 2" xfId="47981"/>
    <cellStyle name="SAPBEXstdDataEmph 3 5 4" xfId="47982"/>
    <cellStyle name="SAPBEXstdDataEmph 3 5 4 2" xfId="47983"/>
    <cellStyle name="SAPBEXstdDataEmph 3 5 5" xfId="47984"/>
    <cellStyle name="SAPBEXstdDataEmph 3 6" xfId="47985"/>
    <cellStyle name="SAPBEXstdDataEmph 3 6 2" xfId="47986"/>
    <cellStyle name="SAPBEXstdDataEmph 3 6 2 2" xfId="47987"/>
    <cellStyle name="SAPBEXstdDataEmph 3 6 2 2 2" xfId="47988"/>
    <cellStyle name="SAPBEXstdDataEmph 3 6 2 3" xfId="47989"/>
    <cellStyle name="SAPBEXstdDataEmph 3 6 2 3 2" xfId="47990"/>
    <cellStyle name="SAPBEXstdDataEmph 3 6 2 4" xfId="47991"/>
    <cellStyle name="SAPBEXstdDataEmph 3 6 3" xfId="47992"/>
    <cellStyle name="SAPBEXstdDataEmph 3 6 3 2" xfId="47993"/>
    <cellStyle name="SAPBEXstdDataEmph 3 6 4" xfId="47994"/>
    <cellStyle name="SAPBEXstdDataEmph 3 6 4 2" xfId="47995"/>
    <cellStyle name="SAPBEXstdDataEmph 3 6 5" xfId="47996"/>
    <cellStyle name="SAPBEXstdDataEmph 3 7" xfId="47997"/>
    <cellStyle name="SAPBEXstdDataEmph 3 7 2" xfId="47998"/>
    <cellStyle name="SAPBEXstdDataEmph 3 7 2 2" xfId="47999"/>
    <cellStyle name="SAPBEXstdDataEmph 3 7 2 2 2" xfId="48000"/>
    <cellStyle name="SAPBEXstdDataEmph 3 7 2 3" xfId="48001"/>
    <cellStyle name="SAPBEXstdDataEmph 3 7 2 3 2" xfId="48002"/>
    <cellStyle name="SAPBEXstdDataEmph 3 7 2 4" xfId="48003"/>
    <cellStyle name="SAPBEXstdDataEmph 3 7 3" xfId="48004"/>
    <cellStyle name="SAPBEXstdDataEmph 3 7 3 2" xfId="48005"/>
    <cellStyle name="SAPBEXstdDataEmph 3 7 4" xfId="48006"/>
    <cellStyle name="SAPBEXstdDataEmph 3 7 4 2" xfId="48007"/>
    <cellStyle name="SAPBEXstdDataEmph 3 7 5" xfId="48008"/>
    <cellStyle name="SAPBEXstdDataEmph 3 8" xfId="48009"/>
    <cellStyle name="SAPBEXstdDataEmph 3 8 2" xfId="48010"/>
    <cellStyle name="SAPBEXstdDataEmph 3 8 2 2" xfId="48011"/>
    <cellStyle name="SAPBEXstdDataEmph 3 8 2 2 2" xfId="48012"/>
    <cellStyle name="SAPBEXstdDataEmph 3 8 2 3" xfId="48013"/>
    <cellStyle name="SAPBEXstdDataEmph 3 8 2 3 2" xfId="48014"/>
    <cellStyle name="SAPBEXstdDataEmph 3 8 2 4" xfId="48015"/>
    <cellStyle name="SAPBEXstdDataEmph 3 8 3" xfId="48016"/>
    <cellStyle name="SAPBEXstdDataEmph 3 8 3 2" xfId="48017"/>
    <cellStyle name="SAPBEXstdDataEmph 3 8 4" xfId="48018"/>
    <cellStyle name="SAPBEXstdDataEmph 3 8 4 2" xfId="48019"/>
    <cellStyle name="SAPBEXstdDataEmph 3 8 5" xfId="48020"/>
    <cellStyle name="SAPBEXstdDataEmph 3 9" xfId="48021"/>
    <cellStyle name="SAPBEXstdDataEmph 3 9 2" xfId="48022"/>
    <cellStyle name="SAPBEXstdDataEmph 3 9 2 2" xfId="48023"/>
    <cellStyle name="SAPBEXstdDataEmph 3 9 2 2 2" xfId="48024"/>
    <cellStyle name="SAPBEXstdDataEmph 3 9 2 3" xfId="48025"/>
    <cellStyle name="SAPBEXstdDataEmph 3 9 2 3 2" xfId="48026"/>
    <cellStyle name="SAPBEXstdDataEmph 3 9 2 4" xfId="48027"/>
    <cellStyle name="SAPBEXstdDataEmph 3 9 3" xfId="48028"/>
    <cellStyle name="SAPBEXstdDataEmph 3 9 3 2" xfId="48029"/>
    <cellStyle name="SAPBEXstdDataEmph 3 9 4" xfId="48030"/>
    <cellStyle name="SAPBEXstdDataEmph 3 9 4 2" xfId="48031"/>
    <cellStyle name="SAPBEXstdDataEmph 3 9 5" xfId="48032"/>
    <cellStyle name="SAPBEXstdDataEmph 4" xfId="48033"/>
    <cellStyle name="SAPBEXstdDataEmph 4 10" xfId="48034"/>
    <cellStyle name="SAPBEXstdDataEmph 4 2" xfId="48035"/>
    <cellStyle name="SAPBEXstdDataEmph 4 2 2" xfId="48036"/>
    <cellStyle name="SAPBEXstdDataEmph 4 2 2 2" xfId="48037"/>
    <cellStyle name="SAPBEXstdDataEmph 4 2 2 2 2" xfId="48038"/>
    <cellStyle name="SAPBEXstdDataEmph 4 2 2 3" xfId="48039"/>
    <cellStyle name="SAPBEXstdDataEmph 4 2 2 3 2" xfId="48040"/>
    <cellStyle name="SAPBEXstdDataEmph 4 2 2 4" xfId="48041"/>
    <cellStyle name="SAPBEXstdDataEmph 4 2 3" xfId="48042"/>
    <cellStyle name="SAPBEXstdDataEmph 4 2 3 2" xfId="48043"/>
    <cellStyle name="SAPBEXstdDataEmph 4 2 4" xfId="48044"/>
    <cellStyle name="SAPBEXstdDataEmph 4 2 4 2" xfId="48045"/>
    <cellStyle name="SAPBEXstdDataEmph 4 2 5" xfId="48046"/>
    <cellStyle name="SAPBEXstdDataEmph 4 3" xfId="48047"/>
    <cellStyle name="SAPBEXstdDataEmph 4 3 2" xfId="48048"/>
    <cellStyle name="SAPBEXstdDataEmph 4 3 2 2" xfId="48049"/>
    <cellStyle name="SAPBEXstdDataEmph 4 3 2 2 2" xfId="48050"/>
    <cellStyle name="SAPBEXstdDataEmph 4 3 2 3" xfId="48051"/>
    <cellStyle name="SAPBEXstdDataEmph 4 3 2 3 2" xfId="48052"/>
    <cellStyle name="SAPBEXstdDataEmph 4 3 2 4" xfId="48053"/>
    <cellStyle name="SAPBEXstdDataEmph 4 3 3" xfId="48054"/>
    <cellStyle name="SAPBEXstdDataEmph 4 3 3 2" xfId="48055"/>
    <cellStyle name="SAPBEXstdDataEmph 4 3 4" xfId="48056"/>
    <cellStyle name="SAPBEXstdDataEmph 4 3 4 2" xfId="48057"/>
    <cellStyle name="SAPBEXstdDataEmph 4 3 5" xfId="48058"/>
    <cellStyle name="SAPBEXstdDataEmph 4 4" xfId="48059"/>
    <cellStyle name="SAPBEXstdDataEmph 4 4 2" xfId="48060"/>
    <cellStyle name="SAPBEXstdDataEmph 4 4 2 2" xfId="48061"/>
    <cellStyle name="SAPBEXstdDataEmph 4 4 2 2 2" xfId="48062"/>
    <cellStyle name="SAPBEXstdDataEmph 4 4 2 3" xfId="48063"/>
    <cellStyle name="SAPBEXstdDataEmph 4 4 2 3 2" xfId="48064"/>
    <cellStyle name="SAPBEXstdDataEmph 4 4 2 4" xfId="48065"/>
    <cellStyle name="SAPBEXstdDataEmph 4 4 3" xfId="48066"/>
    <cellStyle name="SAPBEXstdDataEmph 4 4 3 2" xfId="48067"/>
    <cellStyle name="SAPBEXstdDataEmph 4 4 4" xfId="48068"/>
    <cellStyle name="SAPBEXstdDataEmph 4 4 4 2" xfId="48069"/>
    <cellStyle name="SAPBEXstdDataEmph 4 4 5" xfId="48070"/>
    <cellStyle name="SAPBEXstdDataEmph 4 5" xfId="48071"/>
    <cellStyle name="SAPBEXstdDataEmph 4 5 2" xfId="48072"/>
    <cellStyle name="SAPBEXstdDataEmph 4 5 2 2" xfId="48073"/>
    <cellStyle name="SAPBEXstdDataEmph 4 5 2 2 2" xfId="48074"/>
    <cellStyle name="SAPBEXstdDataEmph 4 5 2 3" xfId="48075"/>
    <cellStyle name="SAPBEXstdDataEmph 4 5 2 3 2" xfId="48076"/>
    <cellStyle name="SAPBEXstdDataEmph 4 5 2 4" xfId="48077"/>
    <cellStyle name="SAPBEXstdDataEmph 4 5 3" xfId="48078"/>
    <cellStyle name="SAPBEXstdDataEmph 4 5 3 2" xfId="48079"/>
    <cellStyle name="SAPBEXstdDataEmph 4 5 4" xfId="48080"/>
    <cellStyle name="SAPBEXstdDataEmph 4 5 4 2" xfId="48081"/>
    <cellStyle name="SAPBEXstdDataEmph 4 5 5" xfId="48082"/>
    <cellStyle name="SAPBEXstdDataEmph 4 6" xfId="48083"/>
    <cellStyle name="SAPBEXstdDataEmph 4 6 2" xfId="48084"/>
    <cellStyle name="SAPBEXstdDataEmph 4 6 2 2" xfId="48085"/>
    <cellStyle name="SAPBEXstdDataEmph 4 6 2 2 2" xfId="48086"/>
    <cellStyle name="SAPBEXstdDataEmph 4 6 2 3" xfId="48087"/>
    <cellStyle name="SAPBEXstdDataEmph 4 6 2 3 2" xfId="48088"/>
    <cellStyle name="SAPBEXstdDataEmph 4 6 2 4" xfId="48089"/>
    <cellStyle name="SAPBEXstdDataEmph 4 6 3" xfId="48090"/>
    <cellStyle name="SAPBEXstdDataEmph 4 6 3 2" xfId="48091"/>
    <cellStyle name="SAPBEXstdDataEmph 4 6 4" xfId="48092"/>
    <cellStyle name="SAPBEXstdDataEmph 4 6 4 2" xfId="48093"/>
    <cellStyle name="SAPBEXstdDataEmph 4 6 5" xfId="48094"/>
    <cellStyle name="SAPBEXstdDataEmph 4 7" xfId="48095"/>
    <cellStyle name="SAPBEXstdDataEmph 4 7 2" xfId="48096"/>
    <cellStyle name="SAPBEXstdDataEmph 4 7 2 2" xfId="48097"/>
    <cellStyle name="SAPBEXstdDataEmph 4 7 3" xfId="48098"/>
    <cellStyle name="SAPBEXstdDataEmph 4 7 3 2" xfId="48099"/>
    <cellStyle name="SAPBEXstdDataEmph 4 7 4" xfId="48100"/>
    <cellStyle name="SAPBEXstdDataEmph 4 8" xfId="48101"/>
    <cellStyle name="SAPBEXstdDataEmph 4 8 2" xfId="48102"/>
    <cellStyle name="SAPBEXstdDataEmph 4 9" xfId="48103"/>
    <cellStyle name="SAPBEXstdDataEmph 4 9 2" xfId="48104"/>
    <cellStyle name="SAPBEXstdDataEmph 5" xfId="48105"/>
    <cellStyle name="SAPBEXstdDataEmph 5 10" xfId="48106"/>
    <cellStyle name="SAPBEXstdDataEmph 5 2" xfId="48107"/>
    <cellStyle name="SAPBEXstdDataEmph 5 2 2" xfId="48108"/>
    <cellStyle name="SAPBEXstdDataEmph 5 2 2 2" xfId="48109"/>
    <cellStyle name="SAPBEXstdDataEmph 5 2 2 2 2" xfId="48110"/>
    <cellStyle name="SAPBEXstdDataEmph 5 2 2 3" xfId="48111"/>
    <cellStyle name="SAPBEXstdDataEmph 5 2 2 3 2" xfId="48112"/>
    <cellStyle name="SAPBEXstdDataEmph 5 2 2 4" xfId="48113"/>
    <cellStyle name="SAPBEXstdDataEmph 5 2 3" xfId="48114"/>
    <cellStyle name="SAPBEXstdDataEmph 5 2 3 2" xfId="48115"/>
    <cellStyle name="SAPBEXstdDataEmph 5 2 4" xfId="48116"/>
    <cellStyle name="SAPBEXstdDataEmph 5 2 4 2" xfId="48117"/>
    <cellStyle name="SAPBEXstdDataEmph 5 2 5" xfId="48118"/>
    <cellStyle name="SAPBEXstdDataEmph 5 3" xfId="48119"/>
    <cellStyle name="SAPBEXstdDataEmph 5 3 2" xfId="48120"/>
    <cellStyle name="SAPBEXstdDataEmph 5 3 2 2" xfId="48121"/>
    <cellStyle name="SAPBEXstdDataEmph 5 3 2 2 2" xfId="48122"/>
    <cellStyle name="SAPBEXstdDataEmph 5 3 2 3" xfId="48123"/>
    <cellStyle name="SAPBEXstdDataEmph 5 3 2 3 2" xfId="48124"/>
    <cellStyle name="SAPBEXstdDataEmph 5 3 2 4" xfId="48125"/>
    <cellStyle name="SAPBEXstdDataEmph 5 3 3" xfId="48126"/>
    <cellStyle name="SAPBEXstdDataEmph 5 3 3 2" xfId="48127"/>
    <cellStyle name="SAPBEXstdDataEmph 5 3 4" xfId="48128"/>
    <cellStyle name="SAPBEXstdDataEmph 5 3 4 2" xfId="48129"/>
    <cellStyle name="SAPBEXstdDataEmph 5 3 5" xfId="48130"/>
    <cellStyle name="SAPBEXstdDataEmph 5 4" xfId="48131"/>
    <cellStyle name="SAPBEXstdDataEmph 5 4 2" xfId="48132"/>
    <cellStyle name="SAPBEXstdDataEmph 5 4 2 2" xfId="48133"/>
    <cellStyle name="SAPBEXstdDataEmph 5 4 2 2 2" xfId="48134"/>
    <cellStyle name="SAPBEXstdDataEmph 5 4 2 3" xfId="48135"/>
    <cellStyle name="SAPBEXstdDataEmph 5 4 2 3 2" xfId="48136"/>
    <cellStyle name="SAPBEXstdDataEmph 5 4 2 4" xfId="48137"/>
    <cellStyle name="SAPBEXstdDataEmph 5 4 3" xfId="48138"/>
    <cellStyle name="SAPBEXstdDataEmph 5 4 3 2" xfId="48139"/>
    <cellStyle name="SAPBEXstdDataEmph 5 4 4" xfId="48140"/>
    <cellStyle name="SAPBEXstdDataEmph 5 4 4 2" xfId="48141"/>
    <cellStyle name="SAPBEXstdDataEmph 5 4 5" xfId="48142"/>
    <cellStyle name="SAPBEXstdDataEmph 5 5" xfId="48143"/>
    <cellStyle name="SAPBEXstdDataEmph 5 5 2" xfId="48144"/>
    <cellStyle name="SAPBEXstdDataEmph 5 5 2 2" xfId="48145"/>
    <cellStyle name="SAPBEXstdDataEmph 5 5 2 2 2" xfId="48146"/>
    <cellStyle name="SAPBEXstdDataEmph 5 5 2 3" xfId="48147"/>
    <cellStyle name="SAPBEXstdDataEmph 5 5 2 3 2" xfId="48148"/>
    <cellStyle name="SAPBEXstdDataEmph 5 5 2 4" xfId="48149"/>
    <cellStyle name="SAPBEXstdDataEmph 5 5 3" xfId="48150"/>
    <cellStyle name="SAPBEXstdDataEmph 5 5 3 2" xfId="48151"/>
    <cellStyle name="SAPBEXstdDataEmph 5 5 4" xfId="48152"/>
    <cellStyle name="SAPBEXstdDataEmph 5 5 4 2" xfId="48153"/>
    <cellStyle name="SAPBEXstdDataEmph 5 5 5" xfId="48154"/>
    <cellStyle name="SAPBEXstdDataEmph 5 6" xfId="48155"/>
    <cellStyle name="SAPBEXstdDataEmph 5 6 2" xfId="48156"/>
    <cellStyle name="SAPBEXstdDataEmph 5 6 2 2" xfId="48157"/>
    <cellStyle name="SAPBEXstdDataEmph 5 6 2 2 2" xfId="48158"/>
    <cellStyle name="SAPBEXstdDataEmph 5 6 2 3" xfId="48159"/>
    <cellStyle name="SAPBEXstdDataEmph 5 6 2 3 2" xfId="48160"/>
    <cellStyle name="SAPBEXstdDataEmph 5 6 2 4" xfId="48161"/>
    <cellStyle name="SAPBEXstdDataEmph 5 6 3" xfId="48162"/>
    <cellStyle name="SAPBEXstdDataEmph 5 6 3 2" xfId="48163"/>
    <cellStyle name="SAPBEXstdDataEmph 5 6 4" xfId="48164"/>
    <cellStyle name="SAPBEXstdDataEmph 5 6 4 2" xfId="48165"/>
    <cellStyle name="SAPBEXstdDataEmph 5 6 5" xfId="48166"/>
    <cellStyle name="SAPBEXstdDataEmph 5 7" xfId="48167"/>
    <cellStyle name="SAPBEXstdDataEmph 5 7 2" xfId="48168"/>
    <cellStyle name="SAPBEXstdDataEmph 5 7 2 2" xfId="48169"/>
    <cellStyle name="SAPBEXstdDataEmph 5 7 3" xfId="48170"/>
    <cellStyle name="SAPBEXstdDataEmph 5 7 3 2" xfId="48171"/>
    <cellStyle name="SAPBEXstdDataEmph 5 7 4" xfId="48172"/>
    <cellStyle name="SAPBEXstdDataEmph 5 8" xfId="48173"/>
    <cellStyle name="SAPBEXstdDataEmph 5 8 2" xfId="48174"/>
    <cellStyle name="SAPBEXstdDataEmph 5 9" xfId="48175"/>
    <cellStyle name="SAPBEXstdDataEmph 5 9 2" xfId="48176"/>
    <cellStyle name="SAPBEXstdDataEmph 6" xfId="48177"/>
    <cellStyle name="SAPBEXstdDataEmph 6 10" xfId="48178"/>
    <cellStyle name="SAPBEXstdDataEmph 6 2" xfId="48179"/>
    <cellStyle name="SAPBEXstdDataEmph 6 2 2" xfId="48180"/>
    <cellStyle name="SAPBEXstdDataEmph 6 2 2 2" xfId="48181"/>
    <cellStyle name="SAPBEXstdDataEmph 6 2 2 2 2" xfId="48182"/>
    <cellStyle name="SAPBEXstdDataEmph 6 2 2 3" xfId="48183"/>
    <cellStyle name="SAPBEXstdDataEmph 6 2 2 3 2" xfId="48184"/>
    <cellStyle name="SAPBEXstdDataEmph 6 2 2 4" xfId="48185"/>
    <cellStyle name="SAPBEXstdDataEmph 6 2 3" xfId="48186"/>
    <cellStyle name="SAPBEXstdDataEmph 6 2 3 2" xfId="48187"/>
    <cellStyle name="SAPBEXstdDataEmph 6 2 4" xfId="48188"/>
    <cellStyle name="SAPBEXstdDataEmph 6 2 4 2" xfId="48189"/>
    <cellStyle name="SAPBEXstdDataEmph 6 2 5" xfId="48190"/>
    <cellStyle name="SAPBEXstdDataEmph 6 3" xfId="48191"/>
    <cellStyle name="SAPBEXstdDataEmph 6 3 2" xfId="48192"/>
    <cellStyle name="SAPBEXstdDataEmph 6 3 2 2" xfId="48193"/>
    <cellStyle name="SAPBEXstdDataEmph 6 3 2 2 2" xfId="48194"/>
    <cellStyle name="SAPBEXstdDataEmph 6 3 2 3" xfId="48195"/>
    <cellStyle name="SAPBEXstdDataEmph 6 3 2 3 2" xfId="48196"/>
    <cellStyle name="SAPBEXstdDataEmph 6 3 2 4" xfId="48197"/>
    <cellStyle name="SAPBEXstdDataEmph 6 3 3" xfId="48198"/>
    <cellStyle name="SAPBEXstdDataEmph 6 3 3 2" xfId="48199"/>
    <cellStyle name="SAPBEXstdDataEmph 6 3 4" xfId="48200"/>
    <cellStyle name="SAPBEXstdDataEmph 6 3 4 2" xfId="48201"/>
    <cellStyle name="SAPBEXstdDataEmph 6 3 5" xfId="48202"/>
    <cellStyle name="SAPBEXstdDataEmph 6 4" xfId="48203"/>
    <cellStyle name="SAPBEXstdDataEmph 6 4 2" xfId="48204"/>
    <cellStyle name="SAPBEXstdDataEmph 6 4 2 2" xfId="48205"/>
    <cellStyle name="SAPBEXstdDataEmph 6 4 2 2 2" xfId="48206"/>
    <cellStyle name="SAPBEXstdDataEmph 6 4 2 3" xfId="48207"/>
    <cellStyle name="SAPBEXstdDataEmph 6 4 2 3 2" xfId="48208"/>
    <cellStyle name="SAPBEXstdDataEmph 6 4 2 4" xfId="48209"/>
    <cellStyle name="SAPBEXstdDataEmph 6 4 3" xfId="48210"/>
    <cellStyle name="SAPBEXstdDataEmph 6 4 3 2" xfId="48211"/>
    <cellStyle name="SAPBEXstdDataEmph 6 4 4" xfId="48212"/>
    <cellStyle name="SAPBEXstdDataEmph 6 4 4 2" xfId="48213"/>
    <cellStyle name="SAPBEXstdDataEmph 6 4 5" xfId="48214"/>
    <cellStyle name="SAPBEXstdDataEmph 6 5" xfId="48215"/>
    <cellStyle name="SAPBEXstdDataEmph 6 5 2" xfId="48216"/>
    <cellStyle name="SAPBEXstdDataEmph 6 5 2 2" xfId="48217"/>
    <cellStyle name="SAPBEXstdDataEmph 6 5 2 2 2" xfId="48218"/>
    <cellStyle name="SAPBEXstdDataEmph 6 5 2 3" xfId="48219"/>
    <cellStyle name="SAPBEXstdDataEmph 6 5 2 3 2" xfId="48220"/>
    <cellStyle name="SAPBEXstdDataEmph 6 5 2 4" xfId="48221"/>
    <cellStyle name="SAPBEXstdDataEmph 6 5 3" xfId="48222"/>
    <cellStyle name="SAPBEXstdDataEmph 6 5 3 2" xfId="48223"/>
    <cellStyle name="SAPBEXstdDataEmph 6 5 4" xfId="48224"/>
    <cellStyle name="SAPBEXstdDataEmph 6 5 4 2" xfId="48225"/>
    <cellStyle name="SAPBEXstdDataEmph 6 5 5" xfId="48226"/>
    <cellStyle name="SAPBEXstdDataEmph 6 6" xfId="48227"/>
    <cellStyle name="SAPBEXstdDataEmph 6 6 2" xfId="48228"/>
    <cellStyle name="SAPBEXstdDataEmph 6 6 2 2" xfId="48229"/>
    <cellStyle name="SAPBEXstdDataEmph 6 6 2 2 2" xfId="48230"/>
    <cellStyle name="SAPBEXstdDataEmph 6 6 2 3" xfId="48231"/>
    <cellStyle name="SAPBEXstdDataEmph 6 6 2 3 2" xfId="48232"/>
    <cellStyle name="SAPBEXstdDataEmph 6 6 2 4" xfId="48233"/>
    <cellStyle name="SAPBEXstdDataEmph 6 6 3" xfId="48234"/>
    <cellStyle name="SAPBEXstdDataEmph 6 6 3 2" xfId="48235"/>
    <cellStyle name="SAPBEXstdDataEmph 6 6 4" xfId="48236"/>
    <cellStyle name="SAPBEXstdDataEmph 6 6 4 2" xfId="48237"/>
    <cellStyle name="SAPBEXstdDataEmph 6 6 5" xfId="48238"/>
    <cellStyle name="SAPBEXstdDataEmph 6 7" xfId="48239"/>
    <cellStyle name="SAPBEXstdDataEmph 6 7 2" xfId="48240"/>
    <cellStyle name="SAPBEXstdDataEmph 6 7 2 2" xfId="48241"/>
    <cellStyle name="SAPBEXstdDataEmph 6 7 3" xfId="48242"/>
    <cellStyle name="SAPBEXstdDataEmph 6 7 3 2" xfId="48243"/>
    <cellStyle name="SAPBEXstdDataEmph 6 7 4" xfId="48244"/>
    <cellStyle name="SAPBEXstdDataEmph 6 8" xfId="48245"/>
    <cellStyle name="SAPBEXstdDataEmph 6 8 2" xfId="48246"/>
    <cellStyle name="SAPBEXstdDataEmph 6 9" xfId="48247"/>
    <cellStyle name="SAPBEXstdDataEmph 6 9 2" xfId="48248"/>
    <cellStyle name="SAPBEXstdDataEmph 7" xfId="48249"/>
    <cellStyle name="SAPBEXstdDataEmph 7 2" xfId="48250"/>
    <cellStyle name="SAPBEXstdDataEmph 7 2 2" xfId="48251"/>
    <cellStyle name="SAPBEXstdDataEmph 7 2 2 2" xfId="48252"/>
    <cellStyle name="SAPBEXstdDataEmph 7 2 3" xfId="48253"/>
    <cellStyle name="SAPBEXstdDataEmph 7 2 3 2" xfId="48254"/>
    <cellStyle name="SAPBEXstdDataEmph 7 2 4" xfId="48255"/>
    <cellStyle name="SAPBEXstdDataEmph 7 3" xfId="48256"/>
    <cellStyle name="SAPBEXstdDataEmph 7 3 2" xfId="48257"/>
    <cellStyle name="SAPBEXstdDataEmph 7 4" xfId="48258"/>
    <cellStyle name="SAPBEXstdDataEmph 7 4 2" xfId="48259"/>
    <cellStyle name="SAPBEXstdDataEmph 7 5" xfId="48260"/>
    <cellStyle name="SAPBEXstdDataEmph 8" xfId="48261"/>
    <cellStyle name="SAPBEXstdDataEmph 8 2" xfId="48262"/>
    <cellStyle name="SAPBEXstdDataEmph 8 2 2" xfId="48263"/>
    <cellStyle name="SAPBEXstdDataEmph 8 2 2 2" xfId="48264"/>
    <cellStyle name="SAPBEXstdDataEmph 8 2 3" xfId="48265"/>
    <cellStyle name="SAPBEXstdDataEmph 8 2 3 2" xfId="48266"/>
    <cellStyle name="SAPBEXstdDataEmph 8 2 4" xfId="48267"/>
    <cellStyle name="SAPBEXstdDataEmph 8 3" xfId="48268"/>
    <cellStyle name="SAPBEXstdDataEmph 8 3 2" xfId="48269"/>
    <cellStyle name="SAPBEXstdDataEmph 8 4" xfId="48270"/>
    <cellStyle name="SAPBEXstdDataEmph 8 4 2" xfId="48271"/>
    <cellStyle name="SAPBEXstdDataEmph 8 5" xfId="48272"/>
    <cellStyle name="SAPBEXstdDataEmph 9" xfId="48273"/>
    <cellStyle name="SAPBEXstdDataEmph 9 2" xfId="48274"/>
    <cellStyle name="SAPBEXstdDataEmph 9 2 2" xfId="48275"/>
    <cellStyle name="SAPBEXstdDataEmph 9 2 2 2" xfId="48276"/>
    <cellStyle name="SAPBEXstdDataEmph 9 2 3" xfId="48277"/>
    <cellStyle name="SAPBEXstdDataEmph 9 2 3 2" xfId="48278"/>
    <cellStyle name="SAPBEXstdDataEmph 9 2 4" xfId="48279"/>
    <cellStyle name="SAPBEXstdDataEmph 9 3" xfId="48280"/>
    <cellStyle name="SAPBEXstdDataEmph 9 3 2" xfId="48281"/>
    <cellStyle name="SAPBEXstdDataEmph 9 4" xfId="48282"/>
    <cellStyle name="SAPBEXstdDataEmph 9 4 2" xfId="48283"/>
    <cellStyle name="SAPBEXstdDataEmph 9 5" xfId="48284"/>
    <cellStyle name="SAPBEXstdItem" xfId="926"/>
    <cellStyle name="SAPBEXstdItem 10" xfId="48285"/>
    <cellStyle name="SAPBEXstdItem 10 2" xfId="48286"/>
    <cellStyle name="SAPBEXstdItem 10 2 2" xfId="48287"/>
    <cellStyle name="SAPBEXstdItem 10 2 2 2" xfId="48288"/>
    <cellStyle name="SAPBEXstdItem 10 2 3" xfId="48289"/>
    <cellStyle name="SAPBEXstdItem 10 2 3 2" xfId="48290"/>
    <cellStyle name="SAPBEXstdItem 10 2 4" xfId="48291"/>
    <cellStyle name="SAPBEXstdItem 10 3" xfId="48292"/>
    <cellStyle name="SAPBEXstdItem 10 3 2" xfId="48293"/>
    <cellStyle name="SAPBEXstdItem 10 4" xfId="48294"/>
    <cellStyle name="SAPBEXstdItem 10 4 2" xfId="48295"/>
    <cellStyle name="SAPBEXstdItem 10 5" xfId="48296"/>
    <cellStyle name="SAPBEXstdItem 11" xfId="48297"/>
    <cellStyle name="SAPBEXstdItem 11 2" xfId="48298"/>
    <cellStyle name="SAPBEXstdItem 11 2 2" xfId="48299"/>
    <cellStyle name="SAPBEXstdItem 11 3" xfId="48300"/>
    <cellStyle name="SAPBEXstdItem 11 3 2" xfId="48301"/>
    <cellStyle name="SAPBEXstdItem 11 4" xfId="48302"/>
    <cellStyle name="SAPBEXstdItem 12" xfId="48303"/>
    <cellStyle name="SAPBEXstdItem 12 2" xfId="48304"/>
    <cellStyle name="SAPBEXstdItem 12 2 2" xfId="48305"/>
    <cellStyle name="SAPBEXstdItem 12 3" xfId="48306"/>
    <cellStyle name="SAPBEXstdItem 12 3 2" xfId="48307"/>
    <cellStyle name="SAPBEXstdItem 12 4" xfId="48308"/>
    <cellStyle name="SAPBEXstdItem 13" xfId="48309"/>
    <cellStyle name="SAPBEXstdItem 13 2" xfId="48310"/>
    <cellStyle name="SAPBEXstdItem 13 2 2" xfId="48311"/>
    <cellStyle name="SAPBEXstdItem 13 3" xfId="48312"/>
    <cellStyle name="SAPBEXstdItem 13 3 2" xfId="48313"/>
    <cellStyle name="SAPBEXstdItem 13 4" xfId="48314"/>
    <cellStyle name="SAPBEXstdItem 14" xfId="48315"/>
    <cellStyle name="SAPBEXstdItem 14 2" xfId="48316"/>
    <cellStyle name="SAPBEXstdItem 14 2 2" xfId="48317"/>
    <cellStyle name="SAPBEXstdItem 14 3" xfId="48318"/>
    <cellStyle name="SAPBEXstdItem 14 3 2" xfId="48319"/>
    <cellStyle name="SAPBEXstdItem 14 4" xfId="48320"/>
    <cellStyle name="SAPBEXstdItem 15" xfId="48321"/>
    <cellStyle name="SAPBEXstdItem 15 2" xfId="48322"/>
    <cellStyle name="SAPBEXstdItem 15 2 2" xfId="48323"/>
    <cellStyle name="SAPBEXstdItem 15 3" xfId="48324"/>
    <cellStyle name="SAPBEXstdItem 15 3 2" xfId="48325"/>
    <cellStyle name="SAPBEXstdItem 15 4" xfId="48326"/>
    <cellStyle name="SAPBEXstdItem 16" xfId="48327"/>
    <cellStyle name="SAPBEXstdItem 16 2" xfId="48328"/>
    <cellStyle name="SAPBEXstdItem 16 2 2" xfId="48329"/>
    <cellStyle name="SAPBEXstdItem 16 3" xfId="48330"/>
    <cellStyle name="SAPBEXstdItem 17" xfId="48331"/>
    <cellStyle name="SAPBEXstdItem 17 2" xfId="48332"/>
    <cellStyle name="SAPBEXstdItem 17 2 2" xfId="48333"/>
    <cellStyle name="SAPBEXstdItem 17 3" xfId="48334"/>
    <cellStyle name="SAPBEXstdItem 18" xfId="48335"/>
    <cellStyle name="SAPBEXstdItem 18 2" xfId="48336"/>
    <cellStyle name="SAPBEXstdItem 18 2 2" xfId="48337"/>
    <cellStyle name="SAPBEXstdItem 18 3" xfId="48338"/>
    <cellStyle name="SAPBEXstdItem 19" xfId="48339"/>
    <cellStyle name="SAPBEXstdItem 19 2" xfId="48340"/>
    <cellStyle name="SAPBEXstdItem 2" xfId="927"/>
    <cellStyle name="SAPBEXstdItem 2 10" xfId="48341"/>
    <cellStyle name="SAPBEXstdItem 2 10 2" xfId="48342"/>
    <cellStyle name="SAPBEXstdItem 2 10 2 2" xfId="48343"/>
    <cellStyle name="SAPBEXstdItem 2 10 3" xfId="48344"/>
    <cellStyle name="SAPBEXstdItem 2 10 3 2" xfId="48345"/>
    <cellStyle name="SAPBEXstdItem 2 10 4" xfId="48346"/>
    <cellStyle name="SAPBEXstdItem 2 11" xfId="48347"/>
    <cellStyle name="SAPBEXstdItem 2 11 2" xfId="48348"/>
    <cellStyle name="SAPBEXstdItem 2 11 2 2" xfId="48349"/>
    <cellStyle name="SAPBEXstdItem 2 11 3" xfId="48350"/>
    <cellStyle name="SAPBEXstdItem 2 11 3 2" xfId="48351"/>
    <cellStyle name="SAPBEXstdItem 2 11 4" xfId="48352"/>
    <cellStyle name="SAPBEXstdItem 2 12" xfId="48353"/>
    <cellStyle name="SAPBEXstdItem 2 12 2" xfId="48354"/>
    <cellStyle name="SAPBEXstdItem 2 12 2 2" xfId="48355"/>
    <cellStyle name="SAPBEXstdItem 2 12 3" xfId="48356"/>
    <cellStyle name="SAPBEXstdItem 2 12 3 2" xfId="48357"/>
    <cellStyle name="SAPBEXstdItem 2 12 4" xfId="48358"/>
    <cellStyle name="SAPBEXstdItem 2 13" xfId="48359"/>
    <cellStyle name="SAPBEXstdItem 2 13 2" xfId="48360"/>
    <cellStyle name="SAPBEXstdItem 2 13 2 2" xfId="48361"/>
    <cellStyle name="SAPBEXstdItem 2 13 3" xfId="48362"/>
    <cellStyle name="SAPBEXstdItem 2 13 3 2" xfId="48363"/>
    <cellStyle name="SAPBEXstdItem 2 13 4" xfId="48364"/>
    <cellStyle name="SAPBEXstdItem 2 14" xfId="48365"/>
    <cellStyle name="SAPBEXstdItem 2 14 2" xfId="48366"/>
    <cellStyle name="SAPBEXstdItem 2 14 2 2" xfId="48367"/>
    <cellStyle name="SAPBEXstdItem 2 14 3" xfId="48368"/>
    <cellStyle name="SAPBEXstdItem 2 14 3 2" xfId="48369"/>
    <cellStyle name="SAPBEXstdItem 2 14 4" xfId="48370"/>
    <cellStyle name="SAPBEXstdItem 2 15" xfId="48371"/>
    <cellStyle name="SAPBEXstdItem 2 15 2" xfId="48372"/>
    <cellStyle name="SAPBEXstdItem 2 15 2 2" xfId="48373"/>
    <cellStyle name="SAPBEXstdItem 2 15 3" xfId="48374"/>
    <cellStyle name="SAPBEXstdItem 2 16" xfId="48375"/>
    <cellStyle name="SAPBEXstdItem 2 16 2" xfId="48376"/>
    <cellStyle name="SAPBEXstdItem 2 16 2 2" xfId="48377"/>
    <cellStyle name="SAPBEXstdItem 2 16 3" xfId="48378"/>
    <cellStyle name="SAPBEXstdItem 2 17" xfId="48379"/>
    <cellStyle name="SAPBEXstdItem 2 17 2" xfId="48380"/>
    <cellStyle name="SAPBEXstdItem 2 17 2 2" xfId="48381"/>
    <cellStyle name="SAPBEXstdItem 2 17 3" xfId="48382"/>
    <cellStyle name="SAPBEXstdItem 2 18" xfId="48383"/>
    <cellStyle name="SAPBEXstdItem 2 18 2" xfId="48384"/>
    <cellStyle name="SAPBEXstdItem 2 19" xfId="48385"/>
    <cellStyle name="SAPBEXstdItem 2 19 2" xfId="48386"/>
    <cellStyle name="SAPBEXstdItem 2 2" xfId="928"/>
    <cellStyle name="SAPBEXstdItem 2 2 10" xfId="48387"/>
    <cellStyle name="SAPBEXstdItem 2 2 10 2" xfId="48388"/>
    <cellStyle name="SAPBEXstdItem 2 2 10 2 2" xfId="48389"/>
    <cellStyle name="SAPBEXstdItem 2 2 10 3" xfId="48390"/>
    <cellStyle name="SAPBEXstdItem 2 2 10 3 2" xfId="48391"/>
    <cellStyle name="SAPBEXstdItem 2 2 10 4" xfId="48392"/>
    <cellStyle name="SAPBEXstdItem 2 2 11" xfId="48393"/>
    <cellStyle name="SAPBEXstdItem 2 2 11 2" xfId="48394"/>
    <cellStyle name="SAPBEXstdItem 2 2 12" xfId="48395"/>
    <cellStyle name="SAPBEXstdItem 2 2 12 2" xfId="48396"/>
    <cellStyle name="SAPBEXstdItem 2 2 13" xfId="48397"/>
    <cellStyle name="SAPBEXstdItem 2 2 2" xfId="48398"/>
    <cellStyle name="SAPBEXstdItem 2 2 2 10" xfId="48399"/>
    <cellStyle name="SAPBEXstdItem 2 2 2 2" xfId="48400"/>
    <cellStyle name="SAPBEXstdItem 2 2 2 2 2" xfId="48401"/>
    <cellStyle name="SAPBEXstdItem 2 2 2 2 2 2" xfId="48402"/>
    <cellStyle name="SAPBEXstdItem 2 2 2 2 2 2 2" xfId="48403"/>
    <cellStyle name="SAPBEXstdItem 2 2 2 2 2 3" xfId="48404"/>
    <cellStyle name="SAPBEXstdItem 2 2 2 2 2 3 2" xfId="48405"/>
    <cellStyle name="SAPBEXstdItem 2 2 2 2 2 4" xfId="48406"/>
    <cellStyle name="SAPBEXstdItem 2 2 2 2 3" xfId="48407"/>
    <cellStyle name="SAPBEXstdItem 2 2 2 2 3 2" xfId="48408"/>
    <cellStyle name="SAPBEXstdItem 2 2 2 2 4" xfId="48409"/>
    <cellStyle name="SAPBEXstdItem 2 2 2 2 4 2" xfId="48410"/>
    <cellStyle name="SAPBEXstdItem 2 2 2 2 5" xfId="48411"/>
    <cellStyle name="SAPBEXstdItem 2 2 2 3" xfId="48412"/>
    <cellStyle name="SAPBEXstdItem 2 2 2 3 2" xfId="48413"/>
    <cellStyle name="SAPBEXstdItem 2 2 2 3 2 2" xfId="48414"/>
    <cellStyle name="SAPBEXstdItem 2 2 2 3 2 2 2" xfId="48415"/>
    <cellStyle name="SAPBEXstdItem 2 2 2 3 2 3" xfId="48416"/>
    <cellStyle name="SAPBEXstdItem 2 2 2 3 2 3 2" xfId="48417"/>
    <cellStyle name="SAPBEXstdItem 2 2 2 3 2 4" xfId="48418"/>
    <cellStyle name="SAPBEXstdItem 2 2 2 3 3" xfId="48419"/>
    <cellStyle name="SAPBEXstdItem 2 2 2 3 3 2" xfId="48420"/>
    <cellStyle name="SAPBEXstdItem 2 2 2 3 4" xfId="48421"/>
    <cellStyle name="SAPBEXstdItem 2 2 2 3 4 2" xfId="48422"/>
    <cellStyle name="SAPBEXstdItem 2 2 2 3 5" xfId="48423"/>
    <cellStyle name="SAPBEXstdItem 2 2 2 4" xfId="48424"/>
    <cellStyle name="SAPBEXstdItem 2 2 2 4 2" xfId="48425"/>
    <cellStyle name="SAPBEXstdItem 2 2 2 4 2 2" xfId="48426"/>
    <cellStyle name="SAPBEXstdItem 2 2 2 4 2 2 2" xfId="48427"/>
    <cellStyle name="SAPBEXstdItem 2 2 2 4 2 3" xfId="48428"/>
    <cellStyle name="SAPBEXstdItem 2 2 2 4 2 3 2" xfId="48429"/>
    <cellStyle name="SAPBEXstdItem 2 2 2 4 2 4" xfId="48430"/>
    <cellStyle name="SAPBEXstdItem 2 2 2 4 3" xfId="48431"/>
    <cellStyle name="SAPBEXstdItem 2 2 2 4 3 2" xfId="48432"/>
    <cellStyle name="SAPBEXstdItem 2 2 2 4 4" xfId="48433"/>
    <cellStyle name="SAPBEXstdItem 2 2 2 4 4 2" xfId="48434"/>
    <cellStyle name="SAPBEXstdItem 2 2 2 4 5" xfId="48435"/>
    <cellStyle name="SAPBEXstdItem 2 2 2 5" xfId="48436"/>
    <cellStyle name="SAPBEXstdItem 2 2 2 5 2" xfId="48437"/>
    <cellStyle name="SAPBEXstdItem 2 2 2 5 2 2" xfId="48438"/>
    <cellStyle name="SAPBEXstdItem 2 2 2 5 2 2 2" xfId="48439"/>
    <cellStyle name="SAPBEXstdItem 2 2 2 5 2 3" xfId="48440"/>
    <cellStyle name="SAPBEXstdItem 2 2 2 5 2 3 2" xfId="48441"/>
    <cellStyle name="SAPBEXstdItem 2 2 2 5 2 4" xfId="48442"/>
    <cellStyle name="SAPBEXstdItem 2 2 2 5 3" xfId="48443"/>
    <cellStyle name="SAPBEXstdItem 2 2 2 5 3 2" xfId="48444"/>
    <cellStyle name="SAPBEXstdItem 2 2 2 5 4" xfId="48445"/>
    <cellStyle name="SAPBEXstdItem 2 2 2 5 4 2" xfId="48446"/>
    <cellStyle name="SAPBEXstdItem 2 2 2 5 5" xfId="48447"/>
    <cellStyle name="SAPBEXstdItem 2 2 2 6" xfId="48448"/>
    <cellStyle name="SAPBEXstdItem 2 2 2 6 2" xfId="48449"/>
    <cellStyle name="SAPBEXstdItem 2 2 2 6 2 2" xfId="48450"/>
    <cellStyle name="SAPBEXstdItem 2 2 2 6 2 2 2" xfId="48451"/>
    <cellStyle name="SAPBEXstdItem 2 2 2 6 2 3" xfId="48452"/>
    <cellStyle name="SAPBEXstdItem 2 2 2 6 2 3 2" xfId="48453"/>
    <cellStyle name="SAPBEXstdItem 2 2 2 6 2 4" xfId="48454"/>
    <cellStyle name="SAPBEXstdItem 2 2 2 6 3" xfId="48455"/>
    <cellStyle name="SAPBEXstdItem 2 2 2 6 3 2" xfId="48456"/>
    <cellStyle name="SAPBEXstdItem 2 2 2 6 4" xfId="48457"/>
    <cellStyle name="SAPBEXstdItem 2 2 2 6 4 2" xfId="48458"/>
    <cellStyle name="SAPBEXstdItem 2 2 2 6 5" xfId="48459"/>
    <cellStyle name="SAPBEXstdItem 2 2 2 7" xfId="48460"/>
    <cellStyle name="SAPBEXstdItem 2 2 2 7 2" xfId="48461"/>
    <cellStyle name="SAPBEXstdItem 2 2 2 7 2 2" xfId="48462"/>
    <cellStyle name="SAPBEXstdItem 2 2 2 7 3" xfId="48463"/>
    <cellStyle name="SAPBEXstdItem 2 2 2 7 3 2" xfId="48464"/>
    <cellStyle name="SAPBEXstdItem 2 2 2 7 4" xfId="48465"/>
    <cellStyle name="SAPBEXstdItem 2 2 2 8" xfId="48466"/>
    <cellStyle name="SAPBEXstdItem 2 2 2 8 2" xfId="48467"/>
    <cellStyle name="SAPBEXstdItem 2 2 2 9" xfId="48468"/>
    <cellStyle name="SAPBEXstdItem 2 2 2 9 2" xfId="48469"/>
    <cellStyle name="SAPBEXstdItem 2 2 3" xfId="48470"/>
    <cellStyle name="SAPBEXstdItem 2 2 3 10" xfId="48471"/>
    <cellStyle name="SAPBEXstdItem 2 2 3 2" xfId="48472"/>
    <cellStyle name="SAPBEXstdItem 2 2 3 2 2" xfId="48473"/>
    <cellStyle name="SAPBEXstdItem 2 2 3 2 2 2" xfId="48474"/>
    <cellStyle name="SAPBEXstdItem 2 2 3 2 2 2 2" xfId="48475"/>
    <cellStyle name="SAPBEXstdItem 2 2 3 2 2 3" xfId="48476"/>
    <cellStyle name="SAPBEXstdItem 2 2 3 2 2 3 2" xfId="48477"/>
    <cellStyle name="SAPBEXstdItem 2 2 3 2 2 4" xfId="48478"/>
    <cellStyle name="SAPBEXstdItem 2 2 3 2 3" xfId="48479"/>
    <cellStyle name="SAPBEXstdItem 2 2 3 2 3 2" xfId="48480"/>
    <cellStyle name="SAPBEXstdItem 2 2 3 2 4" xfId="48481"/>
    <cellStyle name="SAPBEXstdItem 2 2 3 2 4 2" xfId="48482"/>
    <cellStyle name="SAPBEXstdItem 2 2 3 2 5" xfId="48483"/>
    <cellStyle name="SAPBEXstdItem 2 2 3 3" xfId="48484"/>
    <cellStyle name="SAPBEXstdItem 2 2 3 3 2" xfId="48485"/>
    <cellStyle name="SAPBEXstdItem 2 2 3 3 2 2" xfId="48486"/>
    <cellStyle name="SAPBEXstdItem 2 2 3 3 2 2 2" xfId="48487"/>
    <cellStyle name="SAPBEXstdItem 2 2 3 3 2 3" xfId="48488"/>
    <cellStyle name="SAPBEXstdItem 2 2 3 3 2 3 2" xfId="48489"/>
    <cellStyle name="SAPBEXstdItem 2 2 3 3 2 4" xfId="48490"/>
    <cellStyle name="SAPBEXstdItem 2 2 3 3 3" xfId="48491"/>
    <cellStyle name="SAPBEXstdItem 2 2 3 3 3 2" xfId="48492"/>
    <cellStyle name="SAPBEXstdItem 2 2 3 3 4" xfId="48493"/>
    <cellStyle name="SAPBEXstdItem 2 2 3 3 4 2" xfId="48494"/>
    <cellStyle name="SAPBEXstdItem 2 2 3 3 5" xfId="48495"/>
    <cellStyle name="SAPBEXstdItem 2 2 3 4" xfId="48496"/>
    <cellStyle name="SAPBEXstdItem 2 2 3 4 2" xfId="48497"/>
    <cellStyle name="SAPBEXstdItem 2 2 3 4 2 2" xfId="48498"/>
    <cellStyle name="SAPBEXstdItem 2 2 3 4 2 2 2" xfId="48499"/>
    <cellStyle name="SAPBEXstdItem 2 2 3 4 2 3" xfId="48500"/>
    <cellStyle name="SAPBEXstdItem 2 2 3 4 2 3 2" xfId="48501"/>
    <cellStyle name="SAPBEXstdItem 2 2 3 4 2 4" xfId="48502"/>
    <cellStyle name="SAPBEXstdItem 2 2 3 4 3" xfId="48503"/>
    <cellStyle name="SAPBEXstdItem 2 2 3 4 3 2" xfId="48504"/>
    <cellStyle name="SAPBEXstdItem 2 2 3 4 4" xfId="48505"/>
    <cellStyle name="SAPBEXstdItem 2 2 3 4 4 2" xfId="48506"/>
    <cellStyle name="SAPBEXstdItem 2 2 3 4 5" xfId="48507"/>
    <cellStyle name="SAPBEXstdItem 2 2 3 5" xfId="48508"/>
    <cellStyle name="SAPBEXstdItem 2 2 3 5 2" xfId="48509"/>
    <cellStyle name="SAPBEXstdItem 2 2 3 5 2 2" xfId="48510"/>
    <cellStyle name="SAPBEXstdItem 2 2 3 5 2 2 2" xfId="48511"/>
    <cellStyle name="SAPBEXstdItem 2 2 3 5 2 3" xfId="48512"/>
    <cellStyle name="SAPBEXstdItem 2 2 3 5 2 3 2" xfId="48513"/>
    <cellStyle name="SAPBEXstdItem 2 2 3 5 2 4" xfId="48514"/>
    <cellStyle name="SAPBEXstdItem 2 2 3 5 3" xfId="48515"/>
    <cellStyle name="SAPBEXstdItem 2 2 3 5 3 2" xfId="48516"/>
    <cellStyle name="SAPBEXstdItem 2 2 3 5 4" xfId="48517"/>
    <cellStyle name="SAPBEXstdItem 2 2 3 5 4 2" xfId="48518"/>
    <cellStyle name="SAPBEXstdItem 2 2 3 5 5" xfId="48519"/>
    <cellStyle name="SAPBEXstdItem 2 2 3 6" xfId="48520"/>
    <cellStyle name="SAPBEXstdItem 2 2 3 6 2" xfId="48521"/>
    <cellStyle name="SAPBEXstdItem 2 2 3 6 2 2" xfId="48522"/>
    <cellStyle name="SAPBEXstdItem 2 2 3 6 2 2 2" xfId="48523"/>
    <cellStyle name="SAPBEXstdItem 2 2 3 6 2 3" xfId="48524"/>
    <cellStyle name="SAPBEXstdItem 2 2 3 6 2 3 2" xfId="48525"/>
    <cellStyle name="SAPBEXstdItem 2 2 3 6 2 4" xfId="48526"/>
    <cellStyle name="SAPBEXstdItem 2 2 3 6 3" xfId="48527"/>
    <cellStyle name="SAPBEXstdItem 2 2 3 6 3 2" xfId="48528"/>
    <cellStyle name="SAPBEXstdItem 2 2 3 6 4" xfId="48529"/>
    <cellStyle name="SAPBEXstdItem 2 2 3 6 4 2" xfId="48530"/>
    <cellStyle name="SAPBEXstdItem 2 2 3 6 5" xfId="48531"/>
    <cellStyle name="SAPBEXstdItem 2 2 3 7" xfId="48532"/>
    <cellStyle name="SAPBEXstdItem 2 2 3 7 2" xfId="48533"/>
    <cellStyle name="SAPBEXstdItem 2 2 3 7 2 2" xfId="48534"/>
    <cellStyle name="SAPBEXstdItem 2 2 3 7 3" xfId="48535"/>
    <cellStyle name="SAPBEXstdItem 2 2 3 7 3 2" xfId="48536"/>
    <cellStyle name="SAPBEXstdItem 2 2 3 7 4" xfId="48537"/>
    <cellStyle name="SAPBEXstdItem 2 2 3 8" xfId="48538"/>
    <cellStyle name="SAPBEXstdItem 2 2 3 8 2" xfId="48539"/>
    <cellStyle name="SAPBEXstdItem 2 2 3 9" xfId="48540"/>
    <cellStyle name="SAPBEXstdItem 2 2 3 9 2" xfId="48541"/>
    <cellStyle name="SAPBEXstdItem 2 2 4" xfId="48542"/>
    <cellStyle name="SAPBEXstdItem 2 2 4 10" xfId="48543"/>
    <cellStyle name="SAPBEXstdItem 2 2 4 2" xfId="48544"/>
    <cellStyle name="SAPBEXstdItem 2 2 4 2 2" xfId="48545"/>
    <cellStyle name="SAPBEXstdItem 2 2 4 2 2 2" xfId="48546"/>
    <cellStyle name="SAPBEXstdItem 2 2 4 2 2 2 2" xfId="48547"/>
    <cellStyle name="SAPBEXstdItem 2 2 4 2 2 3" xfId="48548"/>
    <cellStyle name="SAPBEXstdItem 2 2 4 2 2 3 2" xfId="48549"/>
    <cellStyle name="SAPBEXstdItem 2 2 4 2 2 4" xfId="48550"/>
    <cellStyle name="SAPBEXstdItem 2 2 4 2 3" xfId="48551"/>
    <cellStyle name="SAPBEXstdItem 2 2 4 2 3 2" xfId="48552"/>
    <cellStyle name="SAPBEXstdItem 2 2 4 2 4" xfId="48553"/>
    <cellStyle name="SAPBEXstdItem 2 2 4 2 4 2" xfId="48554"/>
    <cellStyle name="SAPBEXstdItem 2 2 4 2 5" xfId="48555"/>
    <cellStyle name="SAPBEXstdItem 2 2 4 3" xfId="48556"/>
    <cellStyle name="SAPBEXstdItem 2 2 4 3 2" xfId="48557"/>
    <cellStyle name="SAPBEXstdItem 2 2 4 3 2 2" xfId="48558"/>
    <cellStyle name="SAPBEXstdItem 2 2 4 3 2 2 2" xfId="48559"/>
    <cellStyle name="SAPBEXstdItem 2 2 4 3 2 3" xfId="48560"/>
    <cellStyle name="SAPBEXstdItem 2 2 4 3 2 3 2" xfId="48561"/>
    <cellStyle name="SAPBEXstdItem 2 2 4 3 2 4" xfId="48562"/>
    <cellStyle name="SAPBEXstdItem 2 2 4 3 3" xfId="48563"/>
    <cellStyle name="SAPBEXstdItem 2 2 4 3 3 2" xfId="48564"/>
    <cellStyle name="SAPBEXstdItem 2 2 4 3 4" xfId="48565"/>
    <cellStyle name="SAPBEXstdItem 2 2 4 3 4 2" xfId="48566"/>
    <cellStyle name="SAPBEXstdItem 2 2 4 3 5" xfId="48567"/>
    <cellStyle name="SAPBEXstdItem 2 2 4 4" xfId="48568"/>
    <cellStyle name="SAPBEXstdItem 2 2 4 4 2" xfId="48569"/>
    <cellStyle name="SAPBEXstdItem 2 2 4 4 2 2" xfId="48570"/>
    <cellStyle name="SAPBEXstdItem 2 2 4 4 2 2 2" xfId="48571"/>
    <cellStyle name="SAPBEXstdItem 2 2 4 4 2 3" xfId="48572"/>
    <cellStyle name="SAPBEXstdItem 2 2 4 4 2 3 2" xfId="48573"/>
    <cellStyle name="SAPBEXstdItem 2 2 4 4 2 4" xfId="48574"/>
    <cellStyle name="SAPBEXstdItem 2 2 4 4 3" xfId="48575"/>
    <cellStyle name="SAPBEXstdItem 2 2 4 4 3 2" xfId="48576"/>
    <cellStyle name="SAPBEXstdItem 2 2 4 4 4" xfId="48577"/>
    <cellStyle name="SAPBEXstdItem 2 2 4 4 4 2" xfId="48578"/>
    <cellStyle name="SAPBEXstdItem 2 2 4 4 5" xfId="48579"/>
    <cellStyle name="SAPBEXstdItem 2 2 4 5" xfId="48580"/>
    <cellStyle name="SAPBEXstdItem 2 2 4 5 2" xfId="48581"/>
    <cellStyle name="SAPBEXstdItem 2 2 4 5 2 2" xfId="48582"/>
    <cellStyle name="SAPBEXstdItem 2 2 4 5 2 2 2" xfId="48583"/>
    <cellStyle name="SAPBEXstdItem 2 2 4 5 2 3" xfId="48584"/>
    <cellStyle name="SAPBEXstdItem 2 2 4 5 2 3 2" xfId="48585"/>
    <cellStyle name="SAPBEXstdItem 2 2 4 5 2 4" xfId="48586"/>
    <cellStyle name="SAPBEXstdItem 2 2 4 5 3" xfId="48587"/>
    <cellStyle name="SAPBEXstdItem 2 2 4 5 3 2" xfId="48588"/>
    <cellStyle name="SAPBEXstdItem 2 2 4 5 4" xfId="48589"/>
    <cellStyle name="SAPBEXstdItem 2 2 4 5 4 2" xfId="48590"/>
    <cellStyle name="SAPBEXstdItem 2 2 4 5 5" xfId="48591"/>
    <cellStyle name="SAPBEXstdItem 2 2 4 6" xfId="48592"/>
    <cellStyle name="SAPBEXstdItem 2 2 4 6 2" xfId="48593"/>
    <cellStyle name="SAPBEXstdItem 2 2 4 6 2 2" xfId="48594"/>
    <cellStyle name="SAPBEXstdItem 2 2 4 6 2 2 2" xfId="48595"/>
    <cellStyle name="SAPBEXstdItem 2 2 4 6 2 3" xfId="48596"/>
    <cellStyle name="SAPBEXstdItem 2 2 4 6 2 3 2" xfId="48597"/>
    <cellStyle name="SAPBEXstdItem 2 2 4 6 2 4" xfId="48598"/>
    <cellStyle name="SAPBEXstdItem 2 2 4 6 3" xfId="48599"/>
    <cellStyle name="SAPBEXstdItem 2 2 4 6 3 2" xfId="48600"/>
    <cellStyle name="SAPBEXstdItem 2 2 4 6 4" xfId="48601"/>
    <cellStyle name="SAPBEXstdItem 2 2 4 6 4 2" xfId="48602"/>
    <cellStyle name="SAPBEXstdItem 2 2 4 6 5" xfId="48603"/>
    <cellStyle name="SAPBEXstdItem 2 2 4 7" xfId="48604"/>
    <cellStyle name="SAPBEXstdItem 2 2 4 7 2" xfId="48605"/>
    <cellStyle name="SAPBEXstdItem 2 2 4 7 2 2" xfId="48606"/>
    <cellStyle name="SAPBEXstdItem 2 2 4 7 3" xfId="48607"/>
    <cellStyle name="SAPBEXstdItem 2 2 4 7 3 2" xfId="48608"/>
    <cellStyle name="SAPBEXstdItem 2 2 4 7 4" xfId="48609"/>
    <cellStyle name="SAPBEXstdItem 2 2 4 8" xfId="48610"/>
    <cellStyle name="SAPBEXstdItem 2 2 4 8 2" xfId="48611"/>
    <cellStyle name="SAPBEXstdItem 2 2 4 9" xfId="48612"/>
    <cellStyle name="SAPBEXstdItem 2 2 4 9 2" xfId="48613"/>
    <cellStyle name="SAPBEXstdItem 2 2 5" xfId="48614"/>
    <cellStyle name="SAPBEXstdItem 2 2 5 2" xfId="48615"/>
    <cellStyle name="SAPBEXstdItem 2 2 5 2 2" xfId="48616"/>
    <cellStyle name="SAPBEXstdItem 2 2 5 2 2 2" xfId="48617"/>
    <cellStyle name="SAPBEXstdItem 2 2 5 2 3" xfId="48618"/>
    <cellStyle name="SAPBEXstdItem 2 2 5 2 3 2" xfId="48619"/>
    <cellStyle name="SAPBEXstdItem 2 2 5 2 4" xfId="48620"/>
    <cellStyle name="SAPBEXstdItem 2 2 5 3" xfId="48621"/>
    <cellStyle name="SAPBEXstdItem 2 2 5 3 2" xfId="48622"/>
    <cellStyle name="SAPBEXstdItem 2 2 5 4" xfId="48623"/>
    <cellStyle name="SAPBEXstdItem 2 2 5 4 2" xfId="48624"/>
    <cellStyle name="SAPBEXstdItem 2 2 5 5" xfId="48625"/>
    <cellStyle name="SAPBEXstdItem 2 2 6" xfId="48626"/>
    <cellStyle name="SAPBEXstdItem 2 2 6 2" xfId="48627"/>
    <cellStyle name="SAPBEXstdItem 2 2 6 2 2" xfId="48628"/>
    <cellStyle name="SAPBEXstdItem 2 2 6 2 2 2" xfId="48629"/>
    <cellStyle name="SAPBEXstdItem 2 2 6 2 3" xfId="48630"/>
    <cellStyle name="SAPBEXstdItem 2 2 6 2 3 2" xfId="48631"/>
    <cellStyle name="SAPBEXstdItem 2 2 6 2 4" xfId="48632"/>
    <cellStyle name="SAPBEXstdItem 2 2 6 3" xfId="48633"/>
    <cellStyle name="SAPBEXstdItem 2 2 6 3 2" xfId="48634"/>
    <cellStyle name="SAPBEXstdItem 2 2 6 4" xfId="48635"/>
    <cellStyle name="SAPBEXstdItem 2 2 6 4 2" xfId="48636"/>
    <cellStyle name="SAPBEXstdItem 2 2 6 5" xfId="48637"/>
    <cellStyle name="SAPBEXstdItem 2 2 7" xfId="48638"/>
    <cellStyle name="SAPBEXstdItem 2 2 7 2" xfId="48639"/>
    <cellStyle name="SAPBEXstdItem 2 2 7 2 2" xfId="48640"/>
    <cellStyle name="SAPBEXstdItem 2 2 7 2 2 2" xfId="48641"/>
    <cellStyle name="SAPBEXstdItem 2 2 7 2 3" xfId="48642"/>
    <cellStyle name="SAPBEXstdItem 2 2 7 2 3 2" xfId="48643"/>
    <cellStyle name="SAPBEXstdItem 2 2 7 2 4" xfId="48644"/>
    <cellStyle name="SAPBEXstdItem 2 2 7 3" xfId="48645"/>
    <cellStyle name="SAPBEXstdItem 2 2 7 3 2" xfId="48646"/>
    <cellStyle name="SAPBEXstdItem 2 2 7 4" xfId="48647"/>
    <cellStyle name="SAPBEXstdItem 2 2 7 4 2" xfId="48648"/>
    <cellStyle name="SAPBEXstdItem 2 2 7 5" xfId="48649"/>
    <cellStyle name="SAPBEXstdItem 2 2 8" xfId="48650"/>
    <cellStyle name="SAPBEXstdItem 2 2 8 2" xfId="48651"/>
    <cellStyle name="SAPBEXstdItem 2 2 8 2 2" xfId="48652"/>
    <cellStyle name="SAPBEXstdItem 2 2 8 2 2 2" xfId="48653"/>
    <cellStyle name="SAPBEXstdItem 2 2 8 2 3" xfId="48654"/>
    <cellStyle name="SAPBEXstdItem 2 2 8 2 3 2" xfId="48655"/>
    <cellStyle name="SAPBEXstdItem 2 2 8 2 4" xfId="48656"/>
    <cellStyle name="SAPBEXstdItem 2 2 8 3" xfId="48657"/>
    <cellStyle name="SAPBEXstdItem 2 2 8 3 2" xfId="48658"/>
    <cellStyle name="SAPBEXstdItem 2 2 8 4" xfId="48659"/>
    <cellStyle name="SAPBEXstdItem 2 2 8 4 2" xfId="48660"/>
    <cellStyle name="SAPBEXstdItem 2 2 8 5" xfId="48661"/>
    <cellStyle name="SAPBEXstdItem 2 2 9" xfId="48662"/>
    <cellStyle name="SAPBEXstdItem 2 2 9 2" xfId="48663"/>
    <cellStyle name="SAPBEXstdItem 2 2 9 2 2" xfId="48664"/>
    <cellStyle name="SAPBEXstdItem 2 2 9 2 2 2" xfId="48665"/>
    <cellStyle name="SAPBEXstdItem 2 2 9 2 3" xfId="48666"/>
    <cellStyle name="SAPBEXstdItem 2 2 9 2 3 2" xfId="48667"/>
    <cellStyle name="SAPBEXstdItem 2 2 9 2 4" xfId="48668"/>
    <cellStyle name="SAPBEXstdItem 2 2 9 3" xfId="48669"/>
    <cellStyle name="SAPBEXstdItem 2 2 9 3 2" xfId="48670"/>
    <cellStyle name="SAPBEXstdItem 2 2 9 4" xfId="48671"/>
    <cellStyle name="SAPBEXstdItem 2 2 9 4 2" xfId="48672"/>
    <cellStyle name="SAPBEXstdItem 2 2 9 5" xfId="48673"/>
    <cellStyle name="SAPBEXstdItem 2 20" xfId="48674"/>
    <cellStyle name="SAPBEXstdItem 2 20 2" xfId="48675"/>
    <cellStyle name="SAPBEXstdItem 2 21" xfId="48676"/>
    <cellStyle name="SAPBEXstdItem 2 3" xfId="48677"/>
    <cellStyle name="SAPBEXstdItem 2 3 10" xfId="48678"/>
    <cellStyle name="SAPBEXstdItem 2 3 2" xfId="48679"/>
    <cellStyle name="SAPBEXstdItem 2 3 2 2" xfId="48680"/>
    <cellStyle name="SAPBEXstdItem 2 3 2 2 2" xfId="48681"/>
    <cellStyle name="SAPBEXstdItem 2 3 2 2 2 2" xfId="48682"/>
    <cellStyle name="SAPBEXstdItem 2 3 2 2 3" xfId="48683"/>
    <cellStyle name="SAPBEXstdItem 2 3 2 2 3 2" xfId="48684"/>
    <cellStyle name="SAPBEXstdItem 2 3 2 2 4" xfId="48685"/>
    <cellStyle name="SAPBEXstdItem 2 3 2 3" xfId="48686"/>
    <cellStyle name="SAPBEXstdItem 2 3 2 3 2" xfId="48687"/>
    <cellStyle name="SAPBEXstdItem 2 3 2 4" xfId="48688"/>
    <cellStyle name="SAPBEXstdItem 2 3 2 4 2" xfId="48689"/>
    <cellStyle name="SAPBEXstdItem 2 3 2 5" xfId="48690"/>
    <cellStyle name="SAPBEXstdItem 2 3 3" xfId="48691"/>
    <cellStyle name="SAPBEXstdItem 2 3 3 2" xfId="48692"/>
    <cellStyle name="SAPBEXstdItem 2 3 3 2 2" xfId="48693"/>
    <cellStyle name="SAPBEXstdItem 2 3 3 2 2 2" xfId="48694"/>
    <cellStyle name="SAPBEXstdItem 2 3 3 2 3" xfId="48695"/>
    <cellStyle name="SAPBEXstdItem 2 3 3 2 3 2" xfId="48696"/>
    <cellStyle name="SAPBEXstdItem 2 3 3 2 4" xfId="48697"/>
    <cellStyle name="SAPBEXstdItem 2 3 3 3" xfId="48698"/>
    <cellStyle name="SAPBEXstdItem 2 3 3 3 2" xfId="48699"/>
    <cellStyle name="SAPBEXstdItem 2 3 3 4" xfId="48700"/>
    <cellStyle name="SAPBEXstdItem 2 3 3 4 2" xfId="48701"/>
    <cellStyle name="SAPBEXstdItem 2 3 3 5" xfId="48702"/>
    <cellStyle name="SAPBEXstdItem 2 3 4" xfId="48703"/>
    <cellStyle name="SAPBEXstdItem 2 3 4 2" xfId="48704"/>
    <cellStyle name="SAPBEXstdItem 2 3 4 2 2" xfId="48705"/>
    <cellStyle name="SAPBEXstdItem 2 3 4 2 2 2" xfId="48706"/>
    <cellStyle name="SAPBEXstdItem 2 3 4 2 3" xfId="48707"/>
    <cellStyle name="SAPBEXstdItem 2 3 4 2 3 2" xfId="48708"/>
    <cellStyle name="SAPBEXstdItem 2 3 4 2 4" xfId="48709"/>
    <cellStyle name="SAPBEXstdItem 2 3 4 3" xfId="48710"/>
    <cellStyle name="SAPBEXstdItem 2 3 4 3 2" xfId="48711"/>
    <cellStyle name="SAPBEXstdItem 2 3 4 4" xfId="48712"/>
    <cellStyle name="SAPBEXstdItem 2 3 4 4 2" xfId="48713"/>
    <cellStyle name="SAPBEXstdItem 2 3 4 5" xfId="48714"/>
    <cellStyle name="SAPBEXstdItem 2 3 5" xfId="48715"/>
    <cellStyle name="SAPBEXstdItem 2 3 5 2" xfId="48716"/>
    <cellStyle name="SAPBEXstdItem 2 3 5 2 2" xfId="48717"/>
    <cellStyle name="SAPBEXstdItem 2 3 5 2 2 2" xfId="48718"/>
    <cellStyle name="SAPBEXstdItem 2 3 5 2 3" xfId="48719"/>
    <cellStyle name="SAPBEXstdItem 2 3 5 2 3 2" xfId="48720"/>
    <cellStyle name="SAPBEXstdItem 2 3 5 2 4" xfId="48721"/>
    <cellStyle name="SAPBEXstdItem 2 3 5 3" xfId="48722"/>
    <cellStyle name="SAPBEXstdItem 2 3 5 3 2" xfId="48723"/>
    <cellStyle name="SAPBEXstdItem 2 3 5 4" xfId="48724"/>
    <cellStyle name="SAPBEXstdItem 2 3 5 4 2" xfId="48725"/>
    <cellStyle name="SAPBEXstdItem 2 3 5 5" xfId="48726"/>
    <cellStyle name="SAPBEXstdItem 2 3 6" xfId="48727"/>
    <cellStyle name="SAPBEXstdItem 2 3 6 2" xfId="48728"/>
    <cellStyle name="SAPBEXstdItem 2 3 6 2 2" xfId="48729"/>
    <cellStyle name="SAPBEXstdItem 2 3 6 2 2 2" xfId="48730"/>
    <cellStyle name="SAPBEXstdItem 2 3 6 2 3" xfId="48731"/>
    <cellStyle name="SAPBEXstdItem 2 3 6 2 3 2" xfId="48732"/>
    <cellStyle name="SAPBEXstdItem 2 3 6 2 4" xfId="48733"/>
    <cellStyle name="SAPBEXstdItem 2 3 6 3" xfId="48734"/>
    <cellStyle name="SAPBEXstdItem 2 3 6 3 2" xfId="48735"/>
    <cellStyle name="SAPBEXstdItem 2 3 6 4" xfId="48736"/>
    <cellStyle name="SAPBEXstdItem 2 3 6 4 2" xfId="48737"/>
    <cellStyle name="SAPBEXstdItem 2 3 6 5" xfId="48738"/>
    <cellStyle name="SAPBEXstdItem 2 3 7" xfId="48739"/>
    <cellStyle name="SAPBEXstdItem 2 3 7 2" xfId="48740"/>
    <cellStyle name="SAPBEXstdItem 2 3 7 2 2" xfId="48741"/>
    <cellStyle name="SAPBEXstdItem 2 3 7 3" xfId="48742"/>
    <cellStyle name="SAPBEXstdItem 2 3 7 3 2" xfId="48743"/>
    <cellStyle name="SAPBEXstdItem 2 3 7 4" xfId="48744"/>
    <cellStyle name="SAPBEXstdItem 2 3 8" xfId="48745"/>
    <cellStyle name="SAPBEXstdItem 2 3 8 2" xfId="48746"/>
    <cellStyle name="SAPBEXstdItem 2 3 9" xfId="48747"/>
    <cellStyle name="SAPBEXstdItem 2 3 9 2" xfId="48748"/>
    <cellStyle name="SAPBEXstdItem 2 4" xfId="48749"/>
    <cellStyle name="SAPBEXstdItem 2 4 10" xfId="48750"/>
    <cellStyle name="SAPBEXstdItem 2 4 2" xfId="48751"/>
    <cellStyle name="SAPBEXstdItem 2 4 2 2" xfId="48752"/>
    <cellStyle name="SAPBEXstdItem 2 4 2 2 2" xfId="48753"/>
    <cellStyle name="SAPBEXstdItem 2 4 2 2 2 2" xfId="48754"/>
    <cellStyle name="SAPBEXstdItem 2 4 2 2 3" xfId="48755"/>
    <cellStyle name="SAPBEXstdItem 2 4 2 2 3 2" xfId="48756"/>
    <cellStyle name="SAPBEXstdItem 2 4 2 2 4" xfId="48757"/>
    <cellStyle name="SAPBEXstdItem 2 4 2 3" xfId="48758"/>
    <cellStyle name="SAPBEXstdItem 2 4 2 3 2" xfId="48759"/>
    <cellStyle name="SAPBEXstdItem 2 4 2 4" xfId="48760"/>
    <cellStyle name="SAPBEXstdItem 2 4 2 4 2" xfId="48761"/>
    <cellStyle name="SAPBEXstdItem 2 4 2 5" xfId="48762"/>
    <cellStyle name="SAPBEXstdItem 2 4 3" xfId="48763"/>
    <cellStyle name="SAPBEXstdItem 2 4 3 2" xfId="48764"/>
    <cellStyle name="SAPBEXstdItem 2 4 3 2 2" xfId="48765"/>
    <cellStyle name="SAPBEXstdItem 2 4 3 2 2 2" xfId="48766"/>
    <cellStyle name="SAPBEXstdItem 2 4 3 2 3" xfId="48767"/>
    <cellStyle name="SAPBEXstdItem 2 4 3 2 3 2" xfId="48768"/>
    <cellStyle name="SAPBEXstdItem 2 4 3 2 4" xfId="48769"/>
    <cellStyle name="SAPBEXstdItem 2 4 3 3" xfId="48770"/>
    <cellStyle name="SAPBEXstdItem 2 4 3 3 2" xfId="48771"/>
    <cellStyle name="SAPBEXstdItem 2 4 3 4" xfId="48772"/>
    <cellStyle name="SAPBEXstdItem 2 4 3 4 2" xfId="48773"/>
    <cellStyle name="SAPBEXstdItem 2 4 3 5" xfId="48774"/>
    <cellStyle name="SAPBEXstdItem 2 4 4" xfId="48775"/>
    <cellStyle name="SAPBEXstdItem 2 4 4 2" xfId="48776"/>
    <cellStyle name="SAPBEXstdItem 2 4 4 2 2" xfId="48777"/>
    <cellStyle name="SAPBEXstdItem 2 4 4 2 2 2" xfId="48778"/>
    <cellStyle name="SAPBEXstdItem 2 4 4 2 3" xfId="48779"/>
    <cellStyle name="SAPBEXstdItem 2 4 4 2 3 2" xfId="48780"/>
    <cellStyle name="SAPBEXstdItem 2 4 4 2 4" xfId="48781"/>
    <cellStyle name="SAPBEXstdItem 2 4 4 3" xfId="48782"/>
    <cellStyle name="SAPBEXstdItem 2 4 4 3 2" xfId="48783"/>
    <cellStyle name="SAPBEXstdItem 2 4 4 4" xfId="48784"/>
    <cellStyle name="SAPBEXstdItem 2 4 4 4 2" xfId="48785"/>
    <cellStyle name="SAPBEXstdItem 2 4 4 5" xfId="48786"/>
    <cellStyle name="SAPBEXstdItem 2 4 5" xfId="48787"/>
    <cellStyle name="SAPBEXstdItem 2 4 5 2" xfId="48788"/>
    <cellStyle name="SAPBEXstdItem 2 4 5 2 2" xfId="48789"/>
    <cellStyle name="SAPBEXstdItem 2 4 5 2 2 2" xfId="48790"/>
    <cellStyle name="SAPBEXstdItem 2 4 5 2 3" xfId="48791"/>
    <cellStyle name="SAPBEXstdItem 2 4 5 2 3 2" xfId="48792"/>
    <cellStyle name="SAPBEXstdItem 2 4 5 2 4" xfId="48793"/>
    <cellStyle name="SAPBEXstdItem 2 4 5 3" xfId="48794"/>
    <cellStyle name="SAPBEXstdItem 2 4 5 3 2" xfId="48795"/>
    <cellStyle name="SAPBEXstdItem 2 4 5 4" xfId="48796"/>
    <cellStyle name="SAPBEXstdItem 2 4 5 4 2" xfId="48797"/>
    <cellStyle name="SAPBEXstdItem 2 4 5 5" xfId="48798"/>
    <cellStyle name="SAPBEXstdItem 2 4 6" xfId="48799"/>
    <cellStyle name="SAPBEXstdItem 2 4 6 2" xfId="48800"/>
    <cellStyle name="SAPBEXstdItem 2 4 6 2 2" xfId="48801"/>
    <cellStyle name="SAPBEXstdItem 2 4 6 2 2 2" xfId="48802"/>
    <cellStyle name="SAPBEXstdItem 2 4 6 2 3" xfId="48803"/>
    <cellStyle name="SAPBEXstdItem 2 4 6 2 3 2" xfId="48804"/>
    <cellStyle name="SAPBEXstdItem 2 4 6 2 4" xfId="48805"/>
    <cellStyle name="SAPBEXstdItem 2 4 6 3" xfId="48806"/>
    <cellStyle name="SAPBEXstdItem 2 4 6 3 2" xfId="48807"/>
    <cellStyle name="SAPBEXstdItem 2 4 6 4" xfId="48808"/>
    <cellStyle name="SAPBEXstdItem 2 4 6 4 2" xfId="48809"/>
    <cellStyle name="SAPBEXstdItem 2 4 6 5" xfId="48810"/>
    <cellStyle name="SAPBEXstdItem 2 4 7" xfId="48811"/>
    <cellStyle name="SAPBEXstdItem 2 4 7 2" xfId="48812"/>
    <cellStyle name="SAPBEXstdItem 2 4 7 2 2" xfId="48813"/>
    <cellStyle name="SAPBEXstdItem 2 4 7 3" xfId="48814"/>
    <cellStyle name="SAPBEXstdItem 2 4 7 3 2" xfId="48815"/>
    <cellStyle name="SAPBEXstdItem 2 4 7 4" xfId="48816"/>
    <cellStyle name="SAPBEXstdItem 2 4 8" xfId="48817"/>
    <cellStyle name="SAPBEXstdItem 2 4 8 2" xfId="48818"/>
    <cellStyle name="SAPBEXstdItem 2 4 9" xfId="48819"/>
    <cellStyle name="SAPBEXstdItem 2 4 9 2" xfId="48820"/>
    <cellStyle name="SAPBEXstdItem 2 5" xfId="48821"/>
    <cellStyle name="SAPBEXstdItem 2 5 10" xfId="48822"/>
    <cellStyle name="SAPBEXstdItem 2 5 2" xfId="48823"/>
    <cellStyle name="SAPBEXstdItem 2 5 2 2" xfId="48824"/>
    <cellStyle name="SAPBEXstdItem 2 5 2 2 2" xfId="48825"/>
    <cellStyle name="SAPBEXstdItem 2 5 2 2 2 2" xfId="48826"/>
    <cellStyle name="SAPBEXstdItem 2 5 2 2 3" xfId="48827"/>
    <cellStyle name="SAPBEXstdItem 2 5 2 2 3 2" xfId="48828"/>
    <cellStyle name="SAPBEXstdItem 2 5 2 2 4" xfId="48829"/>
    <cellStyle name="SAPBEXstdItem 2 5 2 3" xfId="48830"/>
    <cellStyle name="SAPBEXstdItem 2 5 2 3 2" xfId="48831"/>
    <cellStyle name="SAPBEXstdItem 2 5 2 4" xfId="48832"/>
    <cellStyle name="SAPBEXstdItem 2 5 2 4 2" xfId="48833"/>
    <cellStyle name="SAPBEXstdItem 2 5 2 5" xfId="48834"/>
    <cellStyle name="SAPBEXstdItem 2 5 3" xfId="48835"/>
    <cellStyle name="SAPBEXstdItem 2 5 3 2" xfId="48836"/>
    <cellStyle name="SAPBEXstdItem 2 5 3 2 2" xfId="48837"/>
    <cellStyle name="SAPBEXstdItem 2 5 3 2 2 2" xfId="48838"/>
    <cellStyle name="SAPBEXstdItem 2 5 3 2 3" xfId="48839"/>
    <cellStyle name="SAPBEXstdItem 2 5 3 2 3 2" xfId="48840"/>
    <cellStyle name="SAPBEXstdItem 2 5 3 2 4" xfId="48841"/>
    <cellStyle name="SAPBEXstdItem 2 5 3 3" xfId="48842"/>
    <cellStyle name="SAPBEXstdItem 2 5 3 3 2" xfId="48843"/>
    <cellStyle name="SAPBEXstdItem 2 5 3 4" xfId="48844"/>
    <cellStyle name="SAPBEXstdItem 2 5 3 4 2" xfId="48845"/>
    <cellStyle name="SAPBEXstdItem 2 5 3 5" xfId="48846"/>
    <cellStyle name="SAPBEXstdItem 2 5 4" xfId="48847"/>
    <cellStyle name="SAPBEXstdItem 2 5 4 2" xfId="48848"/>
    <cellStyle name="SAPBEXstdItem 2 5 4 2 2" xfId="48849"/>
    <cellStyle name="SAPBEXstdItem 2 5 4 2 2 2" xfId="48850"/>
    <cellStyle name="SAPBEXstdItem 2 5 4 2 3" xfId="48851"/>
    <cellStyle name="SAPBEXstdItem 2 5 4 2 3 2" xfId="48852"/>
    <cellStyle name="SAPBEXstdItem 2 5 4 2 4" xfId="48853"/>
    <cellStyle name="SAPBEXstdItem 2 5 4 3" xfId="48854"/>
    <cellStyle name="SAPBEXstdItem 2 5 4 3 2" xfId="48855"/>
    <cellStyle name="SAPBEXstdItem 2 5 4 4" xfId="48856"/>
    <cellStyle name="SAPBEXstdItem 2 5 4 4 2" xfId="48857"/>
    <cellStyle name="SAPBEXstdItem 2 5 4 5" xfId="48858"/>
    <cellStyle name="SAPBEXstdItem 2 5 5" xfId="48859"/>
    <cellStyle name="SAPBEXstdItem 2 5 5 2" xfId="48860"/>
    <cellStyle name="SAPBEXstdItem 2 5 5 2 2" xfId="48861"/>
    <cellStyle name="SAPBEXstdItem 2 5 5 2 2 2" xfId="48862"/>
    <cellStyle name="SAPBEXstdItem 2 5 5 2 3" xfId="48863"/>
    <cellStyle name="SAPBEXstdItem 2 5 5 2 3 2" xfId="48864"/>
    <cellStyle name="SAPBEXstdItem 2 5 5 2 4" xfId="48865"/>
    <cellStyle name="SAPBEXstdItem 2 5 5 3" xfId="48866"/>
    <cellStyle name="SAPBEXstdItem 2 5 5 3 2" xfId="48867"/>
    <cellStyle name="SAPBEXstdItem 2 5 5 4" xfId="48868"/>
    <cellStyle name="SAPBEXstdItem 2 5 5 4 2" xfId="48869"/>
    <cellStyle name="SAPBEXstdItem 2 5 5 5" xfId="48870"/>
    <cellStyle name="SAPBEXstdItem 2 5 6" xfId="48871"/>
    <cellStyle name="SAPBEXstdItem 2 5 6 2" xfId="48872"/>
    <cellStyle name="SAPBEXstdItem 2 5 6 2 2" xfId="48873"/>
    <cellStyle name="SAPBEXstdItem 2 5 6 2 2 2" xfId="48874"/>
    <cellStyle name="SAPBEXstdItem 2 5 6 2 3" xfId="48875"/>
    <cellStyle name="SAPBEXstdItem 2 5 6 2 3 2" xfId="48876"/>
    <cellStyle name="SAPBEXstdItem 2 5 6 2 4" xfId="48877"/>
    <cellStyle name="SAPBEXstdItem 2 5 6 3" xfId="48878"/>
    <cellStyle name="SAPBEXstdItem 2 5 6 3 2" xfId="48879"/>
    <cellStyle name="SAPBEXstdItem 2 5 6 4" xfId="48880"/>
    <cellStyle name="SAPBEXstdItem 2 5 6 4 2" xfId="48881"/>
    <cellStyle name="SAPBEXstdItem 2 5 6 5" xfId="48882"/>
    <cellStyle name="SAPBEXstdItem 2 5 7" xfId="48883"/>
    <cellStyle name="SAPBEXstdItem 2 5 7 2" xfId="48884"/>
    <cellStyle name="SAPBEXstdItem 2 5 7 2 2" xfId="48885"/>
    <cellStyle name="SAPBEXstdItem 2 5 7 3" xfId="48886"/>
    <cellStyle name="SAPBEXstdItem 2 5 7 3 2" xfId="48887"/>
    <cellStyle name="SAPBEXstdItem 2 5 7 4" xfId="48888"/>
    <cellStyle name="SAPBEXstdItem 2 5 8" xfId="48889"/>
    <cellStyle name="SAPBEXstdItem 2 5 8 2" xfId="48890"/>
    <cellStyle name="SAPBEXstdItem 2 5 9" xfId="48891"/>
    <cellStyle name="SAPBEXstdItem 2 5 9 2" xfId="48892"/>
    <cellStyle name="SAPBEXstdItem 2 6" xfId="48893"/>
    <cellStyle name="SAPBEXstdItem 2 6 2" xfId="48894"/>
    <cellStyle name="SAPBEXstdItem 2 6 2 2" xfId="48895"/>
    <cellStyle name="SAPBEXstdItem 2 6 2 2 2" xfId="48896"/>
    <cellStyle name="SAPBEXstdItem 2 6 2 3" xfId="48897"/>
    <cellStyle name="SAPBEXstdItem 2 6 2 3 2" xfId="48898"/>
    <cellStyle name="SAPBEXstdItem 2 6 2 4" xfId="48899"/>
    <cellStyle name="SAPBEXstdItem 2 6 3" xfId="48900"/>
    <cellStyle name="SAPBEXstdItem 2 6 3 2" xfId="48901"/>
    <cellStyle name="SAPBEXstdItem 2 6 4" xfId="48902"/>
    <cellStyle name="SAPBEXstdItem 2 6 4 2" xfId="48903"/>
    <cellStyle name="SAPBEXstdItem 2 6 5" xfId="48904"/>
    <cellStyle name="SAPBEXstdItem 2 7" xfId="48905"/>
    <cellStyle name="SAPBEXstdItem 2 7 2" xfId="48906"/>
    <cellStyle name="SAPBEXstdItem 2 7 2 2" xfId="48907"/>
    <cellStyle name="SAPBEXstdItem 2 7 2 2 2" xfId="48908"/>
    <cellStyle name="SAPBEXstdItem 2 7 2 3" xfId="48909"/>
    <cellStyle name="SAPBEXstdItem 2 7 2 3 2" xfId="48910"/>
    <cellStyle name="SAPBEXstdItem 2 7 2 4" xfId="48911"/>
    <cellStyle name="SAPBEXstdItem 2 7 3" xfId="48912"/>
    <cellStyle name="SAPBEXstdItem 2 7 3 2" xfId="48913"/>
    <cellStyle name="SAPBEXstdItem 2 7 4" xfId="48914"/>
    <cellStyle name="SAPBEXstdItem 2 7 4 2" xfId="48915"/>
    <cellStyle name="SAPBEXstdItem 2 7 5" xfId="48916"/>
    <cellStyle name="SAPBEXstdItem 2 8" xfId="48917"/>
    <cellStyle name="SAPBEXstdItem 2 8 2" xfId="48918"/>
    <cellStyle name="SAPBEXstdItem 2 8 2 2" xfId="48919"/>
    <cellStyle name="SAPBEXstdItem 2 8 2 2 2" xfId="48920"/>
    <cellStyle name="SAPBEXstdItem 2 8 2 3" xfId="48921"/>
    <cellStyle name="SAPBEXstdItem 2 8 2 3 2" xfId="48922"/>
    <cellStyle name="SAPBEXstdItem 2 8 2 4" xfId="48923"/>
    <cellStyle name="SAPBEXstdItem 2 8 3" xfId="48924"/>
    <cellStyle name="SAPBEXstdItem 2 8 3 2" xfId="48925"/>
    <cellStyle name="SAPBEXstdItem 2 8 4" xfId="48926"/>
    <cellStyle name="SAPBEXstdItem 2 8 4 2" xfId="48927"/>
    <cellStyle name="SAPBEXstdItem 2 8 5" xfId="48928"/>
    <cellStyle name="SAPBEXstdItem 2 9" xfId="48929"/>
    <cellStyle name="SAPBEXstdItem 2 9 2" xfId="48930"/>
    <cellStyle name="SAPBEXstdItem 2 9 2 2" xfId="48931"/>
    <cellStyle name="SAPBEXstdItem 2 9 2 2 2" xfId="48932"/>
    <cellStyle name="SAPBEXstdItem 2 9 2 3" xfId="48933"/>
    <cellStyle name="SAPBEXstdItem 2 9 2 3 2" xfId="48934"/>
    <cellStyle name="SAPBEXstdItem 2 9 2 4" xfId="48935"/>
    <cellStyle name="SAPBEXstdItem 2 9 3" xfId="48936"/>
    <cellStyle name="SAPBEXstdItem 2 9 3 2" xfId="48937"/>
    <cellStyle name="SAPBEXstdItem 2 9 4" xfId="48938"/>
    <cellStyle name="SAPBEXstdItem 2 9 4 2" xfId="48939"/>
    <cellStyle name="SAPBEXstdItem 2 9 5" xfId="48940"/>
    <cellStyle name="SAPBEXstdItem 20" xfId="48941"/>
    <cellStyle name="SAPBEXstdItem 21" xfId="48942"/>
    <cellStyle name="SAPBEXstdItem 21 2" xfId="48943"/>
    <cellStyle name="SAPBEXstdItem 22" xfId="48944"/>
    <cellStyle name="SAPBEXstdItem 3" xfId="929"/>
    <cellStyle name="SAPBEXstdItem 3 10" xfId="48945"/>
    <cellStyle name="SAPBEXstdItem 3 10 2" xfId="48946"/>
    <cellStyle name="SAPBEXstdItem 3 10 2 2" xfId="48947"/>
    <cellStyle name="SAPBEXstdItem 3 10 3" xfId="48948"/>
    <cellStyle name="SAPBEXstdItem 3 10 3 2" xfId="48949"/>
    <cellStyle name="SAPBEXstdItem 3 10 4" xfId="48950"/>
    <cellStyle name="SAPBEXstdItem 3 11" xfId="48951"/>
    <cellStyle name="SAPBEXstdItem 3 11 2" xfId="48952"/>
    <cellStyle name="SAPBEXstdItem 3 12" xfId="48953"/>
    <cellStyle name="SAPBEXstdItem 3 12 2" xfId="48954"/>
    <cellStyle name="SAPBEXstdItem 3 13" xfId="48955"/>
    <cellStyle name="SAPBEXstdItem 3 2" xfId="48956"/>
    <cellStyle name="SAPBEXstdItem 3 2 10" xfId="48957"/>
    <cellStyle name="SAPBEXstdItem 3 2 2" xfId="48958"/>
    <cellStyle name="SAPBEXstdItem 3 2 2 2" xfId="48959"/>
    <cellStyle name="SAPBEXstdItem 3 2 2 2 2" xfId="48960"/>
    <cellStyle name="SAPBEXstdItem 3 2 2 2 2 2" xfId="48961"/>
    <cellStyle name="SAPBEXstdItem 3 2 2 2 3" xfId="48962"/>
    <cellStyle name="SAPBEXstdItem 3 2 2 2 3 2" xfId="48963"/>
    <cellStyle name="SAPBEXstdItem 3 2 2 2 4" xfId="48964"/>
    <cellStyle name="SAPBEXstdItem 3 2 2 3" xfId="48965"/>
    <cellStyle name="SAPBEXstdItem 3 2 2 3 2" xfId="48966"/>
    <cellStyle name="SAPBEXstdItem 3 2 2 4" xfId="48967"/>
    <cellStyle name="SAPBEXstdItem 3 2 2 4 2" xfId="48968"/>
    <cellStyle name="SAPBEXstdItem 3 2 2 5" xfId="48969"/>
    <cellStyle name="SAPBEXstdItem 3 2 3" xfId="48970"/>
    <cellStyle name="SAPBEXstdItem 3 2 3 2" xfId="48971"/>
    <cellStyle name="SAPBEXstdItem 3 2 3 2 2" xfId="48972"/>
    <cellStyle name="SAPBEXstdItem 3 2 3 2 2 2" xfId="48973"/>
    <cellStyle name="SAPBEXstdItem 3 2 3 2 3" xfId="48974"/>
    <cellStyle name="SAPBEXstdItem 3 2 3 2 3 2" xfId="48975"/>
    <cellStyle name="SAPBEXstdItem 3 2 3 2 4" xfId="48976"/>
    <cellStyle name="SAPBEXstdItem 3 2 3 3" xfId="48977"/>
    <cellStyle name="SAPBEXstdItem 3 2 3 3 2" xfId="48978"/>
    <cellStyle name="SAPBEXstdItem 3 2 3 4" xfId="48979"/>
    <cellStyle name="SAPBEXstdItem 3 2 3 4 2" xfId="48980"/>
    <cellStyle name="SAPBEXstdItem 3 2 3 5" xfId="48981"/>
    <cellStyle name="SAPBEXstdItem 3 2 4" xfId="48982"/>
    <cellStyle name="SAPBEXstdItem 3 2 4 2" xfId="48983"/>
    <cellStyle name="SAPBEXstdItem 3 2 4 2 2" xfId="48984"/>
    <cellStyle name="SAPBEXstdItem 3 2 4 2 2 2" xfId="48985"/>
    <cellStyle name="SAPBEXstdItem 3 2 4 2 3" xfId="48986"/>
    <cellStyle name="SAPBEXstdItem 3 2 4 2 3 2" xfId="48987"/>
    <cellStyle name="SAPBEXstdItem 3 2 4 2 4" xfId="48988"/>
    <cellStyle name="SAPBEXstdItem 3 2 4 3" xfId="48989"/>
    <cellStyle name="SAPBEXstdItem 3 2 4 3 2" xfId="48990"/>
    <cellStyle name="SAPBEXstdItem 3 2 4 4" xfId="48991"/>
    <cellStyle name="SAPBEXstdItem 3 2 4 4 2" xfId="48992"/>
    <cellStyle name="SAPBEXstdItem 3 2 4 5" xfId="48993"/>
    <cellStyle name="SAPBEXstdItem 3 2 5" xfId="48994"/>
    <cellStyle name="SAPBEXstdItem 3 2 5 2" xfId="48995"/>
    <cellStyle name="SAPBEXstdItem 3 2 5 2 2" xfId="48996"/>
    <cellStyle name="SAPBEXstdItem 3 2 5 2 2 2" xfId="48997"/>
    <cellStyle name="SAPBEXstdItem 3 2 5 2 3" xfId="48998"/>
    <cellStyle name="SAPBEXstdItem 3 2 5 2 3 2" xfId="48999"/>
    <cellStyle name="SAPBEXstdItem 3 2 5 2 4" xfId="49000"/>
    <cellStyle name="SAPBEXstdItem 3 2 5 3" xfId="49001"/>
    <cellStyle name="SAPBEXstdItem 3 2 5 3 2" xfId="49002"/>
    <cellStyle name="SAPBEXstdItem 3 2 5 4" xfId="49003"/>
    <cellStyle name="SAPBEXstdItem 3 2 5 4 2" xfId="49004"/>
    <cellStyle name="SAPBEXstdItem 3 2 5 5" xfId="49005"/>
    <cellStyle name="SAPBEXstdItem 3 2 6" xfId="49006"/>
    <cellStyle name="SAPBEXstdItem 3 2 6 2" xfId="49007"/>
    <cellStyle name="SAPBEXstdItem 3 2 6 2 2" xfId="49008"/>
    <cellStyle name="SAPBEXstdItem 3 2 6 2 2 2" xfId="49009"/>
    <cellStyle name="SAPBEXstdItem 3 2 6 2 3" xfId="49010"/>
    <cellStyle name="SAPBEXstdItem 3 2 6 2 3 2" xfId="49011"/>
    <cellStyle name="SAPBEXstdItem 3 2 6 2 4" xfId="49012"/>
    <cellStyle name="SAPBEXstdItem 3 2 6 3" xfId="49013"/>
    <cellStyle name="SAPBEXstdItem 3 2 6 3 2" xfId="49014"/>
    <cellStyle name="SAPBEXstdItem 3 2 6 4" xfId="49015"/>
    <cellStyle name="SAPBEXstdItem 3 2 6 4 2" xfId="49016"/>
    <cellStyle name="SAPBEXstdItem 3 2 6 5" xfId="49017"/>
    <cellStyle name="SAPBEXstdItem 3 2 7" xfId="49018"/>
    <cellStyle name="SAPBEXstdItem 3 2 7 2" xfId="49019"/>
    <cellStyle name="SAPBEXstdItem 3 2 7 2 2" xfId="49020"/>
    <cellStyle name="SAPBEXstdItem 3 2 7 3" xfId="49021"/>
    <cellStyle name="SAPBEXstdItem 3 2 7 3 2" xfId="49022"/>
    <cellStyle name="SAPBEXstdItem 3 2 7 4" xfId="49023"/>
    <cellStyle name="SAPBEXstdItem 3 2 8" xfId="49024"/>
    <cellStyle name="SAPBEXstdItem 3 2 8 2" xfId="49025"/>
    <cellStyle name="SAPBEXstdItem 3 2 9" xfId="49026"/>
    <cellStyle name="SAPBEXstdItem 3 2 9 2" xfId="49027"/>
    <cellStyle name="SAPBEXstdItem 3 3" xfId="49028"/>
    <cellStyle name="SAPBEXstdItem 3 3 10" xfId="49029"/>
    <cellStyle name="SAPBEXstdItem 3 3 2" xfId="49030"/>
    <cellStyle name="SAPBEXstdItem 3 3 2 2" xfId="49031"/>
    <cellStyle name="SAPBEXstdItem 3 3 2 2 2" xfId="49032"/>
    <cellStyle name="SAPBEXstdItem 3 3 2 2 2 2" xfId="49033"/>
    <cellStyle name="SAPBEXstdItem 3 3 2 2 3" xfId="49034"/>
    <cellStyle name="SAPBEXstdItem 3 3 2 2 3 2" xfId="49035"/>
    <cellStyle name="SAPBEXstdItem 3 3 2 2 4" xfId="49036"/>
    <cellStyle name="SAPBEXstdItem 3 3 2 3" xfId="49037"/>
    <cellStyle name="SAPBEXstdItem 3 3 2 3 2" xfId="49038"/>
    <cellStyle name="SAPBEXstdItem 3 3 2 4" xfId="49039"/>
    <cellStyle name="SAPBEXstdItem 3 3 2 4 2" xfId="49040"/>
    <cellStyle name="SAPBEXstdItem 3 3 2 5" xfId="49041"/>
    <cellStyle name="SAPBEXstdItem 3 3 3" xfId="49042"/>
    <cellStyle name="SAPBEXstdItem 3 3 3 2" xfId="49043"/>
    <cellStyle name="SAPBEXstdItem 3 3 3 2 2" xfId="49044"/>
    <cellStyle name="SAPBEXstdItem 3 3 3 2 2 2" xfId="49045"/>
    <cellStyle name="SAPBEXstdItem 3 3 3 2 3" xfId="49046"/>
    <cellStyle name="SAPBEXstdItem 3 3 3 2 3 2" xfId="49047"/>
    <cellStyle name="SAPBEXstdItem 3 3 3 2 4" xfId="49048"/>
    <cellStyle name="SAPBEXstdItem 3 3 3 3" xfId="49049"/>
    <cellStyle name="SAPBEXstdItem 3 3 3 3 2" xfId="49050"/>
    <cellStyle name="SAPBEXstdItem 3 3 3 4" xfId="49051"/>
    <cellStyle name="SAPBEXstdItem 3 3 3 4 2" xfId="49052"/>
    <cellStyle name="SAPBEXstdItem 3 3 3 5" xfId="49053"/>
    <cellStyle name="SAPBEXstdItem 3 3 4" xfId="49054"/>
    <cellStyle name="SAPBEXstdItem 3 3 4 2" xfId="49055"/>
    <cellStyle name="SAPBEXstdItem 3 3 4 2 2" xfId="49056"/>
    <cellStyle name="SAPBEXstdItem 3 3 4 2 2 2" xfId="49057"/>
    <cellStyle name="SAPBEXstdItem 3 3 4 2 3" xfId="49058"/>
    <cellStyle name="SAPBEXstdItem 3 3 4 2 3 2" xfId="49059"/>
    <cellStyle name="SAPBEXstdItem 3 3 4 2 4" xfId="49060"/>
    <cellStyle name="SAPBEXstdItem 3 3 4 3" xfId="49061"/>
    <cellStyle name="SAPBEXstdItem 3 3 4 3 2" xfId="49062"/>
    <cellStyle name="SAPBEXstdItem 3 3 4 4" xfId="49063"/>
    <cellStyle name="SAPBEXstdItem 3 3 4 4 2" xfId="49064"/>
    <cellStyle name="SAPBEXstdItem 3 3 4 5" xfId="49065"/>
    <cellStyle name="SAPBEXstdItem 3 3 5" xfId="49066"/>
    <cellStyle name="SAPBEXstdItem 3 3 5 2" xfId="49067"/>
    <cellStyle name="SAPBEXstdItem 3 3 5 2 2" xfId="49068"/>
    <cellStyle name="SAPBEXstdItem 3 3 5 2 2 2" xfId="49069"/>
    <cellStyle name="SAPBEXstdItem 3 3 5 2 3" xfId="49070"/>
    <cellStyle name="SAPBEXstdItem 3 3 5 2 3 2" xfId="49071"/>
    <cellStyle name="SAPBEXstdItem 3 3 5 2 4" xfId="49072"/>
    <cellStyle name="SAPBEXstdItem 3 3 5 3" xfId="49073"/>
    <cellStyle name="SAPBEXstdItem 3 3 5 3 2" xfId="49074"/>
    <cellStyle name="SAPBEXstdItem 3 3 5 4" xfId="49075"/>
    <cellStyle name="SAPBEXstdItem 3 3 5 4 2" xfId="49076"/>
    <cellStyle name="SAPBEXstdItem 3 3 5 5" xfId="49077"/>
    <cellStyle name="SAPBEXstdItem 3 3 6" xfId="49078"/>
    <cellStyle name="SAPBEXstdItem 3 3 6 2" xfId="49079"/>
    <cellStyle name="SAPBEXstdItem 3 3 6 2 2" xfId="49080"/>
    <cellStyle name="SAPBEXstdItem 3 3 6 2 2 2" xfId="49081"/>
    <cellStyle name="SAPBEXstdItem 3 3 6 2 3" xfId="49082"/>
    <cellStyle name="SAPBEXstdItem 3 3 6 2 3 2" xfId="49083"/>
    <cellStyle name="SAPBEXstdItem 3 3 6 2 4" xfId="49084"/>
    <cellStyle name="SAPBEXstdItem 3 3 6 3" xfId="49085"/>
    <cellStyle name="SAPBEXstdItem 3 3 6 3 2" xfId="49086"/>
    <cellStyle name="SAPBEXstdItem 3 3 6 4" xfId="49087"/>
    <cellStyle name="SAPBEXstdItem 3 3 6 4 2" xfId="49088"/>
    <cellStyle name="SAPBEXstdItem 3 3 6 5" xfId="49089"/>
    <cellStyle name="SAPBEXstdItem 3 3 7" xfId="49090"/>
    <cellStyle name="SAPBEXstdItem 3 3 7 2" xfId="49091"/>
    <cellStyle name="SAPBEXstdItem 3 3 7 2 2" xfId="49092"/>
    <cellStyle name="SAPBEXstdItem 3 3 7 3" xfId="49093"/>
    <cellStyle name="SAPBEXstdItem 3 3 7 3 2" xfId="49094"/>
    <cellStyle name="SAPBEXstdItem 3 3 7 4" xfId="49095"/>
    <cellStyle name="SAPBEXstdItem 3 3 8" xfId="49096"/>
    <cellStyle name="SAPBEXstdItem 3 3 8 2" xfId="49097"/>
    <cellStyle name="SAPBEXstdItem 3 3 9" xfId="49098"/>
    <cellStyle name="SAPBEXstdItem 3 3 9 2" xfId="49099"/>
    <cellStyle name="SAPBEXstdItem 3 4" xfId="49100"/>
    <cellStyle name="SAPBEXstdItem 3 4 10" xfId="49101"/>
    <cellStyle name="SAPBEXstdItem 3 4 2" xfId="49102"/>
    <cellStyle name="SAPBEXstdItem 3 4 2 2" xfId="49103"/>
    <cellStyle name="SAPBEXstdItem 3 4 2 2 2" xfId="49104"/>
    <cellStyle name="SAPBEXstdItem 3 4 2 2 2 2" xfId="49105"/>
    <cellStyle name="SAPBEXstdItem 3 4 2 2 3" xfId="49106"/>
    <cellStyle name="SAPBEXstdItem 3 4 2 2 3 2" xfId="49107"/>
    <cellStyle name="SAPBEXstdItem 3 4 2 2 4" xfId="49108"/>
    <cellStyle name="SAPBEXstdItem 3 4 2 3" xfId="49109"/>
    <cellStyle name="SAPBEXstdItem 3 4 2 3 2" xfId="49110"/>
    <cellStyle name="SAPBEXstdItem 3 4 2 4" xfId="49111"/>
    <cellStyle name="SAPBEXstdItem 3 4 2 4 2" xfId="49112"/>
    <cellStyle name="SAPBEXstdItem 3 4 2 5" xfId="49113"/>
    <cellStyle name="SAPBEXstdItem 3 4 3" xfId="49114"/>
    <cellStyle name="SAPBEXstdItem 3 4 3 2" xfId="49115"/>
    <cellStyle name="SAPBEXstdItem 3 4 3 2 2" xfId="49116"/>
    <cellStyle name="SAPBEXstdItem 3 4 3 2 2 2" xfId="49117"/>
    <cellStyle name="SAPBEXstdItem 3 4 3 2 3" xfId="49118"/>
    <cellStyle name="SAPBEXstdItem 3 4 3 2 3 2" xfId="49119"/>
    <cellStyle name="SAPBEXstdItem 3 4 3 2 4" xfId="49120"/>
    <cellStyle name="SAPBEXstdItem 3 4 3 3" xfId="49121"/>
    <cellStyle name="SAPBEXstdItem 3 4 3 3 2" xfId="49122"/>
    <cellStyle name="SAPBEXstdItem 3 4 3 4" xfId="49123"/>
    <cellStyle name="SAPBEXstdItem 3 4 3 4 2" xfId="49124"/>
    <cellStyle name="SAPBEXstdItem 3 4 3 5" xfId="49125"/>
    <cellStyle name="SAPBEXstdItem 3 4 4" xfId="49126"/>
    <cellStyle name="SAPBEXstdItem 3 4 4 2" xfId="49127"/>
    <cellStyle name="SAPBEXstdItem 3 4 4 2 2" xfId="49128"/>
    <cellStyle name="SAPBEXstdItem 3 4 4 2 2 2" xfId="49129"/>
    <cellStyle name="SAPBEXstdItem 3 4 4 2 3" xfId="49130"/>
    <cellStyle name="SAPBEXstdItem 3 4 4 2 3 2" xfId="49131"/>
    <cellStyle name="SAPBEXstdItem 3 4 4 2 4" xfId="49132"/>
    <cellStyle name="SAPBEXstdItem 3 4 4 3" xfId="49133"/>
    <cellStyle name="SAPBEXstdItem 3 4 4 3 2" xfId="49134"/>
    <cellStyle name="SAPBEXstdItem 3 4 4 4" xfId="49135"/>
    <cellStyle name="SAPBEXstdItem 3 4 4 4 2" xfId="49136"/>
    <cellStyle name="SAPBEXstdItem 3 4 4 5" xfId="49137"/>
    <cellStyle name="SAPBEXstdItem 3 4 5" xfId="49138"/>
    <cellStyle name="SAPBEXstdItem 3 4 5 2" xfId="49139"/>
    <cellStyle name="SAPBEXstdItem 3 4 5 2 2" xfId="49140"/>
    <cellStyle name="SAPBEXstdItem 3 4 5 2 2 2" xfId="49141"/>
    <cellStyle name="SAPBEXstdItem 3 4 5 2 3" xfId="49142"/>
    <cellStyle name="SAPBEXstdItem 3 4 5 2 3 2" xfId="49143"/>
    <cellStyle name="SAPBEXstdItem 3 4 5 2 4" xfId="49144"/>
    <cellStyle name="SAPBEXstdItem 3 4 5 3" xfId="49145"/>
    <cellStyle name="SAPBEXstdItem 3 4 5 3 2" xfId="49146"/>
    <cellStyle name="SAPBEXstdItem 3 4 5 4" xfId="49147"/>
    <cellStyle name="SAPBEXstdItem 3 4 5 4 2" xfId="49148"/>
    <cellStyle name="SAPBEXstdItem 3 4 5 5" xfId="49149"/>
    <cellStyle name="SAPBEXstdItem 3 4 6" xfId="49150"/>
    <cellStyle name="SAPBEXstdItem 3 4 6 2" xfId="49151"/>
    <cellStyle name="SAPBEXstdItem 3 4 6 2 2" xfId="49152"/>
    <cellStyle name="SAPBEXstdItem 3 4 6 2 2 2" xfId="49153"/>
    <cellStyle name="SAPBEXstdItem 3 4 6 2 3" xfId="49154"/>
    <cellStyle name="SAPBEXstdItem 3 4 6 2 3 2" xfId="49155"/>
    <cellStyle name="SAPBEXstdItem 3 4 6 2 4" xfId="49156"/>
    <cellStyle name="SAPBEXstdItem 3 4 6 3" xfId="49157"/>
    <cellStyle name="SAPBEXstdItem 3 4 6 3 2" xfId="49158"/>
    <cellStyle name="SAPBEXstdItem 3 4 6 4" xfId="49159"/>
    <cellStyle name="SAPBEXstdItem 3 4 6 4 2" xfId="49160"/>
    <cellStyle name="SAPBEXstdItem 3 4 6 5" xfId="49161"/>
    <cellStyle name="SAPBEXstdItem 3 4 7" xfId="49162"/>
    <cellStyle name="SAPBEXstdItem 3 4 7 2" xfId="49163"/>
    <cellStyle name="SAPBEXstdItem 3 4 7 2 2" xfId="49164"/>
    <cellStyle name="SAPBEXstdItem 3 4 7 3" xfId="49165"/>
    <cellStyle name="SAPBEXstdItem 3 4 7 3 2" xfId="49166"/>
    <cellStyle name="SAPBEXstdItem 3 4 7 4" xfId="49167"/>
    <cellStyle name="SAPBEXstdItem 3 4 8" xfId="49168"/>
    <cellStyle name="SAPBEXstdItem 3 4 8 2" xfId="49169"/>
    <cellStyle name="SAPBEXstdItem 3 4 9" xfId="49170"/>
    <cellStyle name="SAPBEXstdItem 3 4 9 2" xfId="49171"/>
    <cellStyle name="SAPBEXstdItem 3 5" xfId="49172"/>
    <cellStyle name="SAPBEXstdItem 3 5 2" xfId="49173"/>
    <cellStyle name="SAPBEXstdItem 3 5 2 2" xfId="49174"/>
    <cellStyle name="SAPBEXstdItem 3 5 2 2 2" xfId="49175"/>
    <cellStyle name="SAPBEXstdItem 3 5 2 3" xfId="49176"/>
    <cellStyle name="SAPBEXstdItem 3 5 2 3 2" xfId="49177"/>
    <cellStyle name="SAPBEXstdItem 3 5 2 4" xfId="49178"/>
    <cellStyle name="SAPBEXstdItem 3 5 3" xfId="49179"/>
    <cellStyle name="SAPBEXstdItem 3 5 3 2" xfId="49180"/>
    <cellStyle name="SAPBEXstdItem 3 5 4" xfId="49181"/>
    <cellStyle name="SAPBEXstdItem 3 5 4 2" xfId="49182"/>
    <cellStyle name="SAPBEXstdItem 3 5 5" xfId="49183"/>
    <cellStyle name="SAPBEXstdItem 3 6" xfId="49184"/>
    <cellStyle name="SAPBEXstdItem 3 6 2" xfId="49185"/>
    <cellStyle name="SAPBEXstdItem 3 6 2 2" xfId="49186"/>
    <cellStyle name="SAPBEXstdItem 3 6 2 2 2" xfId="49187"/>
    <cellStyle name="SAPBEXstdItem 3 6 2 3" xfId="49188"/>
    <cellStyle name="SAPBEXstdItem 3 6 2 3 2" xfId="49189"/>
    <cellStyle name="SAPBEXstdItem 3 6 2 4" xfId="49190"/>
    <cellStyle name="SAPBEXstdItem 3 6 3" xfId="49191"/>
    <cellStyle name="SAPBEXstdItem 3 6 3 2" xfId="49192"/>
    <cellStyle name="SAPBEXstdItem 3 6 4" xfId="49193"/>
    <cellStyle name="SAPBEXstdItem 3 6 4 2" xfId="49194"/>
    <cellStyle name="SAPBEXstdItem 3 6 5" xfId="49195"/>
    <cellStyle name="SAPBEXstdItem 3 7" xfId="49196"/>
    <cellStyle name="SAPBEXstdItem 3 7 2" xfId="49197"/>
    <cellStyle name="SAPBEXstdItem 3 7 2 2" xfId="49198"/>
    <cellStyle name="SAPBEXstdItem 3 7 2 2 2" xfId="49199"/>
    <cellStyle name="SAPBEXstdItem 3 7 2 3" xfId="49200"/>
    <cellStyle name="SAPBEXstdItem 3 7 2 3 2" xfId="49201"/>
    <cellStyle name="SAPBEXstdItem 3 7 2 4" xfId="49202"/>
    <cellStyle name="SAPBEXstdItem 3 7 3" xfId="49203"/>
    <cellStyle name="SAPBEXstdItem 3 7 3 2" xfId="49204"/>
    <cellStyle name="SAPBEXstdItem 3 7 4" xfId="49205"/>
    <cellStyle name="SAPBEXstdItem 3 7 4 2" xfId="49206"/>
    <cellStyle name="SAPBEXstdItem 3 7 5" xfId="49207"/>
    <cellStyle name="SAPBEXstdItem 3 8" xfId="49208"/>
    <cellStyle name="SAPBEXstdItem 3 8 2" xfId="49209"/>
    <cellStyle name="SAPBEXstdItem 3 8 2 2" xfId="49210"/>
    <cellStyle name="SAPBEXstdItem 3 8 2 2 2" xfId="49211"/>
    <cellStyle name="SAPBEXstdItem 3 8 2 3" xfId="49212"/>
    <cellStyle name="SAPBEXstdItem 3 8 2 3 2" xfId="49213"/>
    <cellStyle name="SAPBEXstdItem 3 8 2 4" xfId="49214"/>
    <cellStyle name="SAPBEXstdItem 3 8 3" xfId="49215"/>
    <cellStyle name="SAPBEXstdItem 3 8 3 2" xfId="49216"/>
    <cellStyle name="SAPBEXstdItem 3 8 4" xfId="49217"/>
    <cellStyle name="SAPBEXstdItem 3 8 4 2" xfId="49218"/>
    <cellStyle name="SAPBEXstdItem 3 8 5" xfId="49219"/>
    <cellStyle name="SAPBEXstdItem 3 9" xfId="49220"/>
    <cellStyle name="SAPBEXstdItem 3 9 2" xfId="49221"/>
    <cellStyle name="SAPBEXstdItem 3 9 2 2" xfId="49222"/>
    <cellStyle name="SAPBEXstdItem 3 9 2 2 2" xfId="49223"/>
    <cellStyle name="SAPBEXstdItem 3 9 2 3" xfId="49224"/>
    <cellStyle name="SAPBEXstdItem 3 9 2 3 2" xfId="49225"/>
    <cellStyle name="SAPBEXstdItem 3 9 2 4" xfId="49226"/>
    <cellStyle name="SAPBEXstdItem 3 9 3" xfId="49227"/>
    <cellStyle name="SAPBEXstdItem 3 9 3 2" xfId="49228"/>
    <cellStyle name="SAPBEXstdItem 3 9 4" xfId="49229"/>
    <cellStyle name="SAPBEXstdItem 3 9 4 2" xfId="49230"/>
    <cellStyle name="SAPBEXstdItem 3 9 5" xfId="49231"/>
    <cellStyle name="SAPBEXstdItem 4" xfId="930"/>
    <cellStyle name="SAPBEXstdItem 4 10" xfId="49232"/>
    <cellStyle name="SAPBEXstdItem 4 2" xfId="49233"/>
    <cellStyle name="SAPBEXstdItem 4 2 2" xfId="49234"/>
    <cellStyle name="SAPBEXstdItem 4 2 2 2" xfId="49235"/>
    <cellStyle name="SAPBEXstdItem 4 2 2 2 2" xfId="49236"/>
    <cellStyle name="SAPBEXstdItem 4 2 2 3" xfId="49237"/>
    <cellStyle name="SAPBEXstdItem 4 2 2 3 2" xfId="49238"/>
    <cellStyle name="SAPBEXstdItem 4 2 2 4" xfId="49239"/>
    <cellStyle name="SAPBEXstdItem 4 2 3" xfId="49240"/>
    <cellStyle name="SAPBEXstdItem 4 2 3 2" xfId="49241"/>
    <cellStyle name="SAPBEXstdItem 4 2 4" xfId="49242"/>
    <cellStyle name="SAPBEXstdItem 4 2 4 2" xfId="49243"/>
    <cellStyle name="SAPBEXstdItem 4 2 5" xfId="49244"/>
    <cellStyle name="SAPBEXstdItem 4 3" xfId="49245"/>
    <cellStyle name="SAPBEXstdItem 4 3 2" xfId="49246"/>
    <cellStyle name="SAPBEXstdItem 4 3 2 2" xfId="49247"/>
    <cellStyle name="SAPBEXstdItem 4 3 2 2 2" xfId="49248"/>
    <cellStyle name="SAPBEXstdItem 4 3 2 3" xfId="49249"/>
    <cellStyle name="SAPBEXstdItem 4 3 2 3 2" xfId="49250"/>
    <cellStyle name="SAPBEXstdItem 4 3 2 4" xfId="49251"/>
    <cellStyle name="SAPBEXstdItem 4 3 3" xfId="49252"/>
    <cellStyle name="SAPBEXstdItem 4 3 3 2" xfId="49253"/>
    <cellStyle name="SAPBEXstdItem 4 3 4" xfId="49254"/>
    <cellStyle name="SAPBEXstdItem 4 3 4 2" xfId="49255"/>
    <cellStyle name="SAPBEXstdItem 4 3 5" xfId="49256"/>
    <cellStyle name="SAPBEXstdItem 4 4" xfId="49257"/>
    <cellStyle name="SAPBEXstdItem 4 4 2" xfId="49258"/>
    <cellStyle name="SAPBEXstdItem 4 4 2 2" xfId="49259"/>
    <cellStyle name="SAPBEXstdItem 4 4 2 2 2" xfId="49260"/>
    <cellStyle name="SAPBEXstdItem 4 4 2 3" xfId="49261"/>
    <cellStyle name="SAPBEXstdItem 4 4 2 3 2" xfId="49262"/>
    <cellStyle name="SAPBEXstdItem 4 4 2 4" xfId="49263"/>
    <cellStyle name="SAPBEXstdItem 4 4 3" xfId="49264"/>
    <cellStyle name="SAPBEXstdItem 4 4 3 2" xfId="49265"/>
    <cellStyle name="SAPBEXstdItem 4 4 4" xfId="49266"/>
    <cellStyle name="SAPBEXstdItem 4 4 4 2" xfId="49267"/>
    <cellStyle name="SAPBEXstdItem 4 4 5" xfId="49268"/>
    <cellStyle name="SAPBEXstdItem 4 5" xfId="49269"/>
    <cellStyle name="SAPBEXstdItem 4 5 2" xfId="49270"/>
    <cellStyle name="SAPBEXstdItem 4 5 2 2" xfId="49271"/>
    <cellStyle name="SAPBEXstdItem 4 5 2 2 2" xfId="49272"/>
    <cellStyle name="SAPBEXstdItem 4 5 2 3" xfId="49273"/>
    <cellStyle name="SAPBEXstdItem 4 5 2 3 2" xfId="49274"/>
    <cellStyle name="SAPBEXstdItem 4 5 2 4" xfId="49275"/>
    <cellStyle name="SAPBEXstdItem 4 5 3" xfId="49276"/>
    <cellStyle name="SAPBEXstdItem 4 5 3 2" xfId="49277"/>
    <cellStyle name="SAPBEXstdItem 4 5 4" xfId="49278"/>
    <cellStyle name="SAPBEXstdItem 4 5 4 2" xfId="49279"/>
    <cellStyle name="SAPBEXstdItem 4 5 5" xfId="49280"/>
    <cellStyle name="SAPBEXstdItem 4 6" xfId="49281"/>
    <cellStyle name="SAPBEXstdItem 4 6 2" xfId="49282"/>
    <cellStyle name="SAPBEXstdItem 4 6 2 2" xfId="49283"/>
    <cellStyle name="SAPBEXstdItem 4 6 2 2 2" xfId="49284"/>
    <cellStyle name="SAPBEXstdItem 4 6 2 3" xfId="49285"/>
    <cellStyle name="SAPBEXstdItem 4 6 2 3 2" xfId="49286"/>
    <cellStyle name="SAPBEXstdItem 4 6 2 4" xfId="49287"/>
    <cellStyle name="SAPBEXstdItem 4 6 3" xfId="49288"/>
    <cellStyle name="SAPBEXstdItem 4 6 3 2" xfId="49289"/>
    <cellStyle name="SAPBEXstdItem 4 6 4" xfId="49290"/>
    <cellStyle name="SAPBEXstdItem 4 6 4 2" xfId="49291"/>
    <cellStyle name="SAPBEXstdItem 4 6 5" xfId="49292"/>
    <cellStyle name="SAPBEXstdItem 4 7" xfId="49293"/>
    <cellStyle name="SAPBEXstdItem 4 7 2" xfId="49294"/>
    <cellStyle name="SAPBEXstdItem 4 7 2 2" xfId="49295"/>
    <cellStyle name="SAPBEXstdItem 4 7 3" xfId="49296"/>
    <cellStyle name="SAPBEXstdItem 4 7 3 2" xfId="49297"/>
    <cellStyle name="SAPBEXstdItem 4 7 4" xfId="49298"/>
    <cellStyle name="SAPBEXstdItem 4 8" xfId="49299"/>
    <cellStyle name="SAPBEXstdItem 4 8 2" xfId="49300"/>
    <cellStyle name="SAPBEXstdItem 4 9" xfId="49301"/>
    <cellStyle name="SAPBEXstdItem 4 9 2" xfId="49302"/>
    <cellStyle name="SAPBEXstdItem 5" xfId="931"/>
    <cellStyle name="SAPBEXstdItem 5 10" xfId="49303"/>
    <cellStyle name="SAPBEXstdItem 5 2" xfId="49304"/>
    <cellStyle name="SAPBEXstdItem 5 2 2" xfId="49305"/>
    <cellStyle name="SAPBEXstdItem 5 2 2 2" xfId="49306"/>
    <cellStyle name="SAPBEXstdItem 5 2 2 2 2" xfId="49307"/>
    <cellStyle name="SAPBEXstdItem 5 2 2 3" xfId="49308"/>
    <cellStyle name="SAPBEXstdItem 5 2 2 3 2" xfId="49309"/>
    <cellStyle name="SAPBEXstdItem 5 2 2 4" xfId="49310"/>
    <cellStyle name="SAPBEXstdItem 5 2 3" xfId="49311"/>
    <cellStyle name="SAPBEXstdItem 5 2 3 2" xfId="49312"/>
    <cellStyle name="SAPBEXstdItem 5 2 4" xfId="49313"/>
    <cellStyle name="SAPBEXstdItem 5 2 4 2" xfId="49314"/>
    <cellStyle name="SAPBEXstdItem 5 2 5" xfId="49315"/>
    <cellStyle name="SAPBEXstdItem 5 3" xfId="49316"/>
    <cellStyle name="SAPBEXstdItem 5 3 2" xfId="49317"/>
    <cellStyle name="SAPBEXstdItem 5 3 2 2" xfId="49318"/>
    <cellStyle name="SAPBEXstdItem 5 3 2 2 2" xfId="49319"/>
    <cellStyle name="SAPBEXstdItem 5 3 2 3" xfId="49320"/>
    <cellStyle name="SAPBEXstdItem 5 3 2 3 2" xfId="49321"/>
    <cellStyle name="SAPBEXstdItem 5 3 2 4" xfId="49322"/>
    <cellStyle name="SAPBEXstdItem 5 3 3" xfId="49323"/>
    <cellStyle name="SAPBEXstdItem 5 3 3 2" xfId="49324"/>
    <cellStyle name="SAPBEXstdItem 5 3 4" xfId="49325"/>
    <cellStyle name="SAPBEXstdItem 5 3 4 2" xfId="49326"/>
    <cellStyle name="SAPBEXstdItem 5 3 5" xfId="49327"/>
    <cellStyle name="SAPBEXstdItem 5 4" xfId="49328"/>
    <cellStyle name="SAPBEXstdItem 5 4 2" xfId="49329"/>
    <cellStyle name="SAPBEXstdItem 5 4 2 2" xfId="49330"/>
    <cellStyle name="SAPBEXstdItem 5 4 2 2 2" xfId="49331"/>
    <cellStyle name="SAPBEXstdItem 5 4 2 3" xfId="49332"/>
    <cellStyle name="SAPBEXstdItem 5 4 2 3 2" xfId="49333"/>
    <cellStyle name="SAPBEXstdItem 5 4 2 4" xfId="49334"/>
    <cellStyle name="SAPBEXstdItem 5 4 3" xfId="49335"/>
    <cellStyle name="SAPBEXstdItem 5 4 3 2" xfId="49336"/>
    <cellStyle name="SAPBEXstdItem 5 4 4" xfId="49337"/>
    <cellStyle name="SAPBEXstdItem 5 4 4 2" xfId="49338"/>
    <cellStyle name="SAPBEXstdItem 5 4 5" xfId="49339"/>
    <cellStyle name="SAPBEXstdItem 5 5" xfId="49340"/>
    <cellStyle name="SAPBEXstdItem 5 5 2" xfId="49341"/>
    <cellStyle name="SAPBEXstdItem 5 5 2 2" xfId="49342"/>
    <cellStyle name="SAPBEXstdItem 5 5 2 2 2" xfId="49343"/>
    <cellStyle name="SAPBEXstdItem 5 5 2 3" xfId="49344"/>
    <cellStyle name="SAPBEXstdItem 5 5 2 3 2" xfId="49345"/>
    <cellStyle name="SAPBEXstdItem 5 5 2 4" xfId="49346"/>
    <cellStyle name="SAPBEXstdItem 5 5 3" xfId="49347"/>
    <cellStyle name="SAPBEXstdItem 5 5 3 2" xfId="49348"/>
    <cellStyle name="SAPBEXstdItem 5 5 4" xfId="49349"/>
    <cellStyle name="SAPBEXstdItem 5 5 4 2" xfId="49350"/>
    <cellStyle name="SAPBEXstdItem 5 5 5" xfId="49351"/>
    <cellStyle name="SAPBEXstdItem 5 6" xfId="49352"/>
    <cellStyle name="SAPBEXstdItem 5 6 2" xfId="49353"/>
    <cellStyle name="SAPBEXstdItem 5 6 2 2" xfId="49354"/>
    <cellStyle name="SAPBEXstdItem 5 6 2 2 2" xfId="49355"/>
    <cellStyle name="SAPBEXstdItem 5 6 2 3" xfId="49356"/>
    <cellStyle name="SAPBEXstdItem 5 6 2 3 2" xfId="49357"/>
    <cellStyle name="SAPBEXstdItem 5 6 2 4" xfId="49358"/>
    <cellStyle name="SAPBEXstdItem 5 6 3" xfId="49359"/>
    <cellStyle name="SAPBEXstdItem 5 6 3 2" xfId="49360"/>
    <cellStyle name="SAPBEXstdItem 5 6 4" xfId="49361"/>
    <cellStyle name="SAPBEXstdItem 5 6 4 2" xfId="49362"/>
    <cellStyle name="SAPBEXstdItem 5 6 5" xfId="49363"/>
    <cellStyle name="SAPBEXstdItem 5 7" xfId="49364"/>
    <cellStyle name="SAPBEXstdItem 5 7 2" xfId="49365"/>
    <cellStyle name="SAPBEXstdItem 5 7 2 2" xfId="49366"/>
    <cellStyle name="SAPBEXstdItem 5 7 3" xfId="49367"/>
    <cellStyle name="SAPBEXstdItem 5 7 3 2" xfId="49368"/>
    <cellStyle name="SAPBEXstdItem 5 7 4" xfId="49369"/>
    <cellStyle name="SAPBEXstdItem 5 8" xfId="49370"/>
    <cellStyle name="SAPBEXstdItem 5 8 2" xfId="49371"/>
    <cellStyle name="SAPBEXstdItem 5 9" xfId="49372"/>
    <cellStyle name="SAPBEXstdItem 5 9 2" xfId="49373"/>
    <cellStyle name="SAPBEXstdItem 6" xfId="932"/>
    <cellStyle name="SAPBEXstdItem 6 10" xfId="49374"/>
    <cellStyle name="SAPBEXstdItem 6 2" xfId="49375"/>
    <cellStyle name="SAPBEXstdItem 6 2 2" xfId="49376"/>
    <cellStyle name="SAPBEXstdItem 6 2 2 2" xfId="49377"/>
    <cellStyle name="SAPBEXstdItem 6 2 2 2 2" xfId="49378"/>
    <cellStyle name="SAPBEXstdItem 6 2 2 3" xfId="49379"/>
    <cellStyle name="SAPBEXstdItem 6 2 2 3 2" xfId="49380"/>
    <cellStyle name="SAPBEXstdItem 6 2 2 4" xfId="49381"/>
    <cellStyle name="SAPBEXstdItem 6 2 3" xfId="49382"/>
    <cellStyle name="SAPBEXstdItem 6 2 3 2" xfId="49383"/>
    <cellStyle name="SAPBEXstdItem 6 2 4" xfId="49384"/>
    <cellStyle name="SAPBEXstdItem 6 2 4 2" xfId="49385"/>
    <cellStyle name="SAPBEXstdItem 6 2 5" xfId="49386"/>
    <cellStyle name="SAPBEXstdItem 6 3" xfId="49387"/>
    <cellStyle name="SAPBEXstdItem 6 3 2" xfId="49388"/>
    <cellStyle name="SAPBEXstdItem 6 3 2 2" xfId="49389"/>
    <cellStyle name="SAPBEXstdItem 6 3 2 2 2" xfId="49390"/>
    <cellStyle name="SAPBEXstdItem 6 3 2 3" xfId="49391"/>
    <cellStyle name="SAPBEXstdItem 6 3 2 3 2" xfId="49392"/>
    <cellStyle name="SAPBEXstdItem 6 3 2 4" xfId="49393"/>
    <cellStyle name="SAPBEXstdItem 6 3 3" xfId="49394"/>
    <cellStyle name="SAPBEXstdItem 6 3 3 2" xfId="49395"/>
    <cellStyle name="SAPBEXstdItem 6 3 4" xfId="49396"/>
    <cellStyle name="SAPBEXstdItem 6 3 4 2" xfId="49397"/>
    <cellStyle name="SAPBEXstdItem 6 3 5" xfId="49398"/>
    <cellStyle name="SAPBEXstdItem 6 4" xfId="49399"/>
    <cellStyle name="SAPBEXstdItem 6 4 2" xfId="49400"/>
    <cellStyle name="SAPBEXstdItem 6 4 2 2" xfId="49401"/>
    <cellStyle name="SAPBEXstdItem 6 4 2 2 2" xfId="49402"/>
    <cellStyle name="SAPBEXstdItem 6 4 2 3" xfId="49403"/>
    <cellStyle name="SAPBEXstdItem 6 4 2 3 2" xfId="49404"/>
    <cellStyle name="SAPBEXstdItem 6 4 2 4" xfId="49405"/>
    <cellStyle name="SAPBEXstdItem 6 4 3" xfId="49406"/>
    <cellStyle name="SAPBEXstdItem 6 4 3 2" xfId="49407"/>
    <cellStyle name="SAPBEXstdItem 6 4 4" xfId="49408"/>
    <cellStyle name="SAPBEXstdItem 6 4 4 2" xfId="49409"/>
    <cellStyle name="SAPBEXstdItem 6 4 5" xfId="49410"/>
    <cellStyle name="SAPBEXstdItem 6 5" xfId="49411"/>
    <cellStyle name="SAPBEXstdItem 6 5 2" xfId="49412"/>
    <cellStyle name="SAPBEXstdItem 6 5 2 2" xfId="49413"/>
    <cellStyle name="SAPBEXstdItem 6 5 2 2 2" xfId="49414"/>
    <cellStyle name="SAPBEXstdItem 6 5 2 3" xfId="49415"/>
    <cellStyle name="SAPBEXstdItem 6 5 2 3 2" xfId="49416"/>
    <cellStyle name="SAPBEXstdItem 6 5 2 4" xfId="49417"/>
    <cellStyle name="SAPBEXstdItem 6 5 3" xfId="49418"/>
    <cellStyle name="SAPBEXstdItem 6 5 3 2" xfId="49419"/>
    <cellStyle name="SAPBEXstdItem 6 5 4" xfId="49420"/>
    <cellStyle name="SAPBEXstdItem 6 5 4 2" xfId="49421"/>
    <cellStyle name="SAPBEXstdItem 6 5 5" xfId="49422"/>
    <cellStyle name="SAPBEXstdItem 6 6" xfId="49423"/>
    <cellStyle name="SAPBEXstdItem 6 6 2" xfId="49424"/>
    <cellStyle name="SAPBEXstdItem 6 6 2 2" xfId="49425"/>
    <cellStyle name="SAPBEXstdItem 6 6 2 2 2" xfId="49426"/>
    <cellStyle name="SAPBEXstdItem 6 6 2 3" xfId="49427"/>
    <cellStyle name="SAPBEXstdItem 6 6 2 3 2" xfId="49428"/>
    <cellStyle name="SAPBEXstdItem 6 6 2 4" xfId="49429"/>
    <cellStyle name="SAPBEXstdItem 6 6 3" xfId="49430"/>
    <cellStyle name="SAPBEXstdItem 6 6 3 2" xfId="49431"/>
    <cellStyle name="SAPBEXstdItem 6 6 4" xfId="49432"/>
    <cellStyle name="SAPBEXstdItem 6 6 4 2" xfId="49433"/>
    <cellStyle name="SAPBEXstdItem 6 6 5" xfId="49434"/>
    <cellStyle name="SAPBEXstdItem 6 7" xfId="49435"/>
    <cellStyle name="SAPBEXstdItem 6 7 2" xfId="49436"/>
    <cellStyle name="SAPBEXstdItem 6 7 2 2" xfId="49437"/>
    <cellStyle name="SAPBEXstdItem 6 7 3" xfId="49438"/>
    <cellStyle name="SAPBEXstdItem 6 7 3 2" xfId="49439"/>
    <cellStyle name="SAPBEXstdItem 6 7 4" xfId="49440"/>
    <cellStyle name="SAPBEXstdItem 6 8" xfId="49441"/>
    <cellStyle name="SAPBEXstdItem 6 8 2" xfId="49442"/>
    <cellStyle name="SAPBEXstdItem 6 9" xfId="49443"/>
    <cellStyle name="SAPBEXstdItem 6 9 2" xfId="49444"/>
    <cellStyle name="SAPBEXstdItem 7" xfId="49445"/>
    <cellStyle name="SAPBEXstdItem 7 2" xfId="49446"/>
    <cellStyle name="SAPBEXstdItem 7 2 2" xfId="49447"/>
    <cellStyle name="SAPBEXstdItem 7 2 2 2" xfId="49448"/>
    <cellStyle name="SAPBEXstdItem 7 2 3" xfId="49449"/>
    <cellStyle name="SAPBEXstdItem 7 2 3 2" xfId="49450"/>
    <cellStyle name="SAPBEXstdItem 7 2 4" xfId="49451"/>
    <cellStyle name="SAPBEXstdItem 7 3" xfId="49452"/>
    <cellStyle name="SAPBEXstdItem 7 3 2" xfId="49453"/>
    <cellStyle name="SAPBEXstdItem 7 4" xfId="49454"/>
    <cellStyle name="SAPBEXstdItem 7 4 2" xfId="49455"/>
    <cellStyle name="SAPBEXstdItem 7 5" xfId="49456"/>
    <cellStyle name="SAPBEXstdItem 8" xfId="49457"/>
    <cellStyle name="SAPBEXstdItem 8 2" xfId="49458"/>
    <cellStyle name="SAPBEXstdItem 8 2 2" xfId="49459"/>
    <cellStyle name="SAPBEXstdItem 8 2 2 2" xfId="49460"/>
    <cellStyle name="SAPBEXstdItem 8 2 3" xfId="49461"/>
    <cellStyle name="SAPBEXstdItem 8 2 3 2" xfId="49462"/>
    <cellStyle name="SAPBEXstdItem 8 2 4" xfId="49463"/>
    <cellStyle name="SAPBEXstdItem 8 3" xfId="49464"/>
    <cellStyle name="SAPBEXstdItem 8 3 2" xfId="49465"/>
    <cellStyle name="SAPBEXstdItem 8 4" xfId="49466"/>
    <cellStyle name="SAPBEXstdItem 8 4 2" xfId="49467"/>
    <cellStyle name="SAPBEXstdItem 8 5" xfId="49468"/>
    <cellStyle name="SAPBEXstdItem 9" xfId="49469"/>
    <cellStyle name="SAPBEXstdItem 9 2" xfId="49470"/>
    <cellStyle name="SAPBEXstdItem 9 2 2" xfId="49471"/>
    <cellStyle name="SAPBEXstdItem 9 2 2 2" xfId="49472"/>
    <cellStyle name="SAPBEXstdItem 9 2 3" xfId="49473"/>
    <cellStyle name="SAPBEXstdItem 9 2 3 2" xfId="49474"/>
    <cellStyle name="SAPBEXstdItem 9 2 4" xfId="49475"/>
    <cellStyle name="SAPBEXstdItem 9 3" xfId="49476"/>
    <cellStyle name="SAPBEXstdItem 9 3 2" xfId="49477"/>
    <cellStyle name="SAPBEXstdItem 9 4" xfId="49478"/>
    <cellStyle name="SAPBEXstdItem 9 4 2" xfId="49479"/>
    <cellStyle name="SAPBEXstdItem 9 5" xfId="49480"/>
    <cellStyle name="SAPBEXstdItem_FPL Georgia Tax As of October 2010" xfId="933"/>
    <cellStyle name="SAPBEXstdItemX" xfId="934"/>
    <cellStyle name="SAPBEXstdItemX 10" xfId="49481"/>
    <cellStyle name="SAPBEXstdItemX 10 2" xfId="49482"/>
    <cellStyle name="SAPBEXstdItemX 10 2 2" xfId="49483"/>
    <cellStyle name="SAPBEXstdItemX 10 2 2 2" xfId="49484"/>
    <cellStyle name="SAPBEXstdItemX 10 2 3" xfId="49485"/>
    <cellStyle name="SAPBEXstdItemX 10 2 3 2" xfId="49486"/>
    <cellStyle name="SAPBEXstdItemX 10 2 4" xfId="49487"/>
    <cellStyle name="SAPBEXstdItemX 10 3" xfId="49488"/>
    <cellStyle name="SAPBEXstdItemX 10 3 2" xfId="49489"/>
    <cellStyle name="SAPBEXstdItemX 10 4" xfId="49490"/>
    <cellStyle name="SAPBEXstdItemX 10 4 2" xfId="49491"/>
    <cellStyle name="SAPBEXstdItemX 10 5" xfId="49492"/>
    <cellStyle name="SAPBEXstdItemX 11" xfId="49493"/>
    <cellStyle name="SAPBEXstdItemX 11 2" xfId="49494"/>
    <cellStyle name="SAPBEXstdItemX 11 2 2" xfId="49495"/>
    <cellStyle name="SAPBEXstdItemX 11 3" xfId="49496"/>
    <cellStyle name="SAPBEXstdItemX 11 3 2" xfId="49497"/>
    <cellStyle name="SAPBEXstdItemX 11 4" xfId="49498"/>
    <cellStyle name="SAPBEXstdItemX 12" xfId="49499"/>
    <cellStyle name="SAPBEXstdItemX 12 2" xfId="49500"/>
    <cellStyle name="SAPBEXstdItemX 12 2 2" xfId="49501"/>
    <cellStyle name="SAPBEXstdItemX 12 3" xfId="49502"/>
    <cellStyle name="SAPBEXstdItemX 12 3 2" xfId="49503"/>
    <cellStyle name="SAPBEXstdItemX 12 4" xfId="49504"/>
    <cellStyle name="SAPBEXstdItemX 13" xfId="49505"/>
    <cellStyle name="SAPBEXstdItemX 13 2" xfId="49506"/>
    <cellStyle name="SAPBEXstdItemX 13 2 2" xfId="49507"/>
    <cellStyle name="SAPBEXstdItemX 13 3" xfId="49508"/>
    <cellStyle name="SAPBEXstdItemX 13 3 2" xfId="49509"/>
    <cellStyle name="SAPBEXstdItemX 13 4" xfId="49510"/>
    <cellStyle name="SAPBEXstdItemX 14" xfId="49511"/>
    <cellStyle name="SAPBEXstdItemX 14 2" xfId="49512"/>
    <cellStyle name="SAPBEXstdItemX 14 2 2" xfId="49513"/>
    <cellStyle name="SAPBEXstdItemX 14 3" xfId="49514"/>
    <cellStyle name="SAPBEXstdItemX 14 3 2" xfId="49515"/>
    <cellStyle name="SAPBEXstdItemX 14 4" xfId="49516"/>
    <cellStyle name="SAPBEXstdItemX 15" xfId="49517"/>
    <cellStyle name="SAPBEXstdItemX 15 2" xfId="49518"/>
    <cellStyle name="SAPBEXstdItemX 15 2 2" xfId="49519"/>
    <cellStyle name="SAPBEXstdItemX 15 3" xfId="49520"/>
    <cellStyle name="SAPBEXstdItemX 15 3 2" xfId="49521"/>
    <cellStyle name="SAPBEXstdItemX 15 4" xfId="49522"/>
    <cellStyle name="SAPBEXstdItemX 16" xfId="49523"/>
    <cellStyle name="SAPBEXstdItemX 16 2" xfId="49524"/>
    <cellStyle name="SAPBEXstdItemX 16 2 2" xfId="49525"/>
    <cellStyle name="SAPBEXstdItemX 16 3" xfId="49526"/>
    <cellStyle name="SAPBEXstdItemX 17" xfId="49527"/>
    <cellStyle name="SAPBEXstdItemX 17 2" xfId="49528"/>
    <cellStyle name="SAPBEXstdItemX 17 2 2" xfId="49529"/>
    <cellStyle name="SAPBEXstdItemX 17 3" xfId="49530"/>
    <cellStyle name="SAPBEXstdItemX 18" xfId="49531"/>
    <cellStyle name="SAPBEXstdItemX 18 2" xfId="49532"/>
    <cellStyle name="SAPBEXstdItemX 18 2 2" xfId="49533"/>
    <cellStyle name="SAPBEXstdItemX 18 3" xfId="49534"/>
    <cellStyle name="SAPBEXstdItemX 19" xfId="49535"/>
    <cellStyle name="SAPBEXstdItemX 19 2" xfId="49536"/>
    <cellStyle name="SAPBEXstdItemX 2" xfId="935"/>
    <cellStyle name="SAPBEXstdItemX 2 10" xfId="49537"/>
    <cellStyle name="SAPBEXstdItemX 2 10 2" xfId="49538"/>
    <cellStyle name="SAPBEXstdItemX 2 10 2 2" xfId="49539"/>
    <cellStyle name="SAPBEXstdItemX 2 10 3" xfId="49540"/>
    <cellStyle name="SAPBEXstdItemX 2 10 3 2" xfId="49541"/>
    <cellStyle name="SAPBEXstdItemX 2 10 4" xfId="49542"/>
    <cellStyle name="SAPBEXstdItemX 2 11" xfId="49543"/>
    <cellStyle name="SAPBEXstdItemX 2 11 2" xfId="49544"/>
    <cellStyle name="SAPBEXstdItemX 2 11 2 2" xfId="49545"/>
    <cellStyle name="SAPBEXstdItemX 2 11 3" xfId="49546"/>
    <cellStyle name="SAPBEXstdItemX 2 11 3 2" xfId="49547"/>
    <cellStyle name="SAPBEXstdItemX 2 11 4" xfId="49548"/>
    <cellStyle name="SAPBEXstdItemX 2 12" xfId="49549"/>
    <cellStyle name="SAPBEXstdItemX 2 12 2" xfId="49550"/>
    <cellStyle name="SAPBEXstdItemX 2 12 2 2" xfId="49551"/>
    <cellStyle name="SAPBEXstdItemX 2 12 3" xfId="49552"/>
    <cellStyle name="SAPBEXstdItemX 2 12 3 2" xfId="49553"/>
    <cellStyle name="SAPBEXstdItemX 2 12 4" xfId="49554"/>
    <cellStyle name="SAPBEXstdItemX 2 13" xfId="49555"/>
    <cellStyle name="SAPBEXstdItemX 2 13 2" xfId="49556"/>
    <cellStyle name="SAPBEXstdItemX 2 13 2 2" xfId="49557"/>
    <cellStyle name="SAPBEXstdItemX 2 13 3" xfId="49558"/>
    <cellStyle name="SAPBEXstdItemX 2 13 3 2" xfId="49559"/>
    <cellStyle name="SAPBEXstdItemX 2 13 4" xfId="49560"/>
    <cellStyle name="SAPBEXstdItemX 2 14" xfId="49561"/>
    <cellStyle name="SAPBEXstdItemX 2 14 2" xfId="49562"/>
    <cellStyle name="SAPBEXstdItemX 2 14 2 2" xfId="49563"/>
    <cellStyle name="SAPBEXstdItemX 2 14 3" xfId="49564"/>
    <cellStyle name="SAPBEXstdItemX 2 14 3 2" xfId="49565"/>
    <cellStyle name="SAPBEXstdItemX 2 14 4" xfId="49566"/>
    <cellStyle name="SAPBEXstdItemX 2 15" xfId="49567"/>
    <cellStyle name="SAPBEXstdItemX 2 15 2" xfId="49568"/>
    <cellStyle name="SAPBEXstdItemX 2 15 2 2" xfId="49569"/>
    <cellStyle name="SAPBEXstdItemX 2 15 3" xfId="49570"/>
    <cellStyle name="SAPBEXstdItemX 2 16" xfId="49571"/>
    <cellStyle name="SAPBEXstdItemX 2 16 2" xfId="49572"/>
    <cellStyle name="SAPBEXstdItemX 2 16 2 2" xfId="49573"/>
    <cellStyle name="SAPBEXstdItemX 2 16 3" xfId="49574"/>
    <cellStyle name="SAPBEXstdItemX 2 17" xfId="49575"/>
    <cellStyle name="SAPBEXstdItemX 2 17 2" xfId="49576"/>
    <cellStyle name="SAPBEXstdItemX 2 17 2 2" xfId="49577"/>
    <cellStyle name="SAPBEXstdItemX 2 17 3" xfId="49578"/>
    <cellStyle name="SAPBEXstdItemX 2 18" xfId="49579"/>
    <cellStyle name="SAPBEXstdItemX 2 18 2" xfId="49580"/>
    <cellStyle name="SAPBEXstdItemX 2 19" xfId="49581"/>
    <cellStyle name="SAPBEXstdItemX 2 19 2" xfId="49582"/>
    <cellStyle name="SAPBEXstdItemX 2 2" xfId="936"/>
    <cellStyle name="SAPBEXstdItemX 2 2 10" xfId="49583"/>
    <cellStyle name="SAPBEXstdItemX 2 2 10 2" xfId="49584"/>
    <cellStyle name="SAPBEXstdItemX 2 2 10 2 2" xfId="49585"/>
    <cellStyle name="SAPBEXstdItemX 2 2 10 3" xfId="49586"/>
    <cellStyle name="SAPBEXstdItemX 2 2 10 3 2" xfId="49587"/>
    <cellStyle name="SAPBEXstdItemX 2 2 10 4" xfId="49588"/>
    <cellStyle name="SAPBEXstdItemX 2 2 11" xfId="49589"/>
    <cellStyle name="SAPBEXstdItemX 2 2 11 2" xfId="49590"/>
    <cellStyle name="SAPBEXstdItemX 2 2 12" xfId="49591"/>
    <cellStyle name="SAPBEXstdItemX 2 2 12 2" xfId="49592"/>
    <cellStyle name="SAPBEXstdItemX 2 2 13" xfId="49593"/>
    <cellStyle name="SAPBEXstdItemX 2 2 2" xfId="49594"/>
    <cellStyle name="SAPBEXstdItemX 2 2 2 10" xfId="49595"/>
    <cellStyle name="SAPBEXstdItemX 2 2 2 2" xfId="49596"/>
    <cellStyle name="SAPBEXstdItemX 2 2 2 2 2" xfId="49597"/>
    <cellStyle name="SAPBEXstdItemX 2 2 2 2 2 2" xfId="49598"/>
    <cellStyle name="SAPBEXstdItemX 2 2 2 2 2 2 2" xfId="49599"/>
    <cellStyle name="SAPBEXstdItemX 2 2 2 2 2 3" xfId="49600"/>
    <cellStyle name="SAPBEXstdItemX 2 2 2 2 2 3 2" xfId="49601"/>
    <cellStyle name="SAPBEXstdItemX 2 2 2 2 2 4" xfId="49602"/>
    <cellStyle name="SAPBEXstdItemX 2 2 2 2 3" xfId="49603"/>
    <cellStyle name="SAPBEXstdItemX 2 2 2 2 3 2" xfId="49604"/>
    <cellStyle name="SAPBEXstdItemX 2 2 2 2 4" xfId="49605"/>
    <cellStyle name="SAPBEXstdItemX 2 2 2 2 4 2" xfId="49606"/>
    <cellStyle name="SAPBEXstdItemX 2 2 2 2 5" xfId="49607"/>
    <cellStyle name="SAPBEXstdItemX 2 2 2 3" xfId="49608"/>
    <cellStyle name="SAPBEXstdItemX 2 2 2 3 2" xfId="49609"/>
    <cellStyle name="SAPBEXstdItemX 2 2 2 3 2 2" xfId="49610"/>
    <cellStyle name="SAPBEXstdItemX 2 2 2 3 2 2 2" xfId="49611"/>
    <cellStyle name="SAPBEXstdItemX 2 2 2 3 2 3" xfId="49612"/>
    <cellStyle name="SAPBEXstdItemX 2 2 2 3 2 3 2" xfId="49613"/>
    <cellStyle name="SAPBEXstdItemX 2 2 2 3 2 4" xfId="49614"/>
    <cellStyle name="SAPBEXstdItemX 2 2 2 3 3" xfId="49615"/>
    <cellStyle name="SAPBEXstdItemX 2 2 2 3 3 2" xfId="49616"/>
    <cellStyle name="SAPBEXstdItemX 2 2 2 3 4" xfId="49617"/>
    <cellStyle name="SAPBEXstdItemX 2 2 2 3 4 2" xfId="49618"/>
    <cellStyle name="SAPBEXstdItemX 2 2 2 3 5" xfId="49619"/>
    <cellStyle name="SAPBEXstdItemX 2 2 2 4" xfId="49620"/>
    <cellStyle name="SAPBEXstdItemX 2 2 2 4 2" xfId="49621"/>
    <cellStyle name="SAPBEXstdItemX 2 2 2 4 2 2" xfId="49622"/>
    <cellStyle name="SAPBEXstdItemX 2 2 2 4 2 2 2" xfId="49623"/>
    <cellStyle name="SAPBEXstdItemX 2 2 2 4 2 3" xfId="49624"/>
    <cellStyle name="SAPBEXstdItemX 2 2 2 4 2 3 2" xfId="49625"/>
    <cellStyle name="SAPBEXstdItemX 2 2 2 4 2 4" xfId="49626"/>
    <cellStyle name="SAPBEXstdItemX 2 2 2 4 3" xfId="49627"/>
    <cellStyle name="SAPBEXstdItemX 2 2 2 4 3 2" xfId="49628"/>
    <cellStyle name="SAPBEXstdItemX 2 2 2 4 4" xfId="49629"/>
    <cellStyle name="SAPBEXstdItemX 2 2 2 4 4 2" xfId="49630"/>
    <cellStyle name="SAPBEXstdItemX 2 2 2 4 5" xfId="49631"/>
    <cellStyle name="SAPBEXstdItemX 2 2 2 5" xfId="49632"/>
    <cellStyle name="SAPBEXstdItemX 2 2 2 5 2" xfId="49633"/>
    <cellStyle name="SAPBEXstdItemX 2 2 2 5 2 2" xfId="49634"/>
    <cellStyle name="SAPBEXstdItemX 2 2 2 5 2 2 2" xfId="49635"/>
    <cellStyle name="SAPBEXstdItemX 2 2 2 5 2 3" xfId="49636"/>
    <cellStyle name="SAPBEXstdItemX 2 2 2 5 2 3 2" xfId="49637"/>
    <cellStyle name="SAPBEXstdItemX 2 2 2 5 2 4" xfId="49638"/>
    <cellStyle name="SAPBEXstdItemX 2 2 2 5 3" xfId="49639"/>
    <cellStyle name="SAPBEXstdItemX 2 2 2 5 3 2" xfId="49640"/>
    <cellStyle name="SAPBEXstdItemX 2 2 2 5 4" xfId="49641"/>
    <cellStyle name="SAPBEXstdItemX 2 2 2 5 4 2" xfId="49642"/>
    <cellStyle name="SAPBEXstdItemX 2 2 2 5 5" xfId="49643"/>
    <cellStyle name="SAPBEXstdItemX 2 2 2 6" xfId="49644"/>
    <cellStyle name="SAPBEXstdItemX 2 2 2 6 2" xfId="49645"/>
    <cellStyle name="SAPBEXstdItemX 2 2 2 6 2 2" xfId="49646"/>
    <cellStyle name="SAPBEXstdItemX 2 2 2 6 2 2 2" xfId="49647"/>
    <cellStyle name="SAPBEXstdItemX 2 2 2 6 2 3" xfId="49648"/>
    <cellStyle name="SAPBEXstdItemX 2 2 2 6 2 3 2" xfId="49649"/>
    <cellStyle name="SAPBEXstdItemX 2 2 2 6 2 4" xfId="49650"/>
    <cellStyle name="SAPBEXstdItemX 2 2 2 6 3" xfId="49651"/>
    <cellStyle name="SAPBEXstdItemX 2 2 2 6 3 2" xfId="49652"/>
    <cellStyle name="SAPBEXstdItemX 2 2 2 6 4" xfId="49653"/>
    <cellStyle name="SAPBEXstdItemX 2 2 2 6 4 2" xfId="49654"/>
    <cellStyle name="SAPBEXstdItemX 2 2 2 6 5" xfId="49655"/>
    <cellStyle name="SAPBEXstdItemX 2 2 2 7" xfId="49656"/>
    <cellStyle name="SAPBEXstdItemX 2 2 2 7 2" xfId="49657"/>
    <cellStyle name="SAPBEXstdItemX 2 2 2 7 2 2" xfId="49658"/>
    <cellStyle name="SAPBEXstdItemX 2 2 2 7 3" xfId="49659"/>
    <cellStyle name="SAPBEXstdItemX 2 2 2 7 3 2" xfId="49660"/>
    <cellStyle name="SAPBEXstdItemX 2 2 2 7 4" xfId="49661"/>
    <cellStyle name="SAPBEXstdItemX 2 2 2 8" xfId="49662"/>
    <cellStyle name="SAPBEXstdItemX 2 2 2 8 2" xfId="49663"/>
    <cellStyle name="SAPBEXstdItemX 2 2 2 9" xfId="49664"/>
    <cellStyle name="SAPBEXstdItemX 2 2 2 9 2" xfId="49665"/>
    <cellStyle name="SAPBEXstdItemX 2 2 3" xfId="49666"/>
    <cellStyle name="SAPBEXstdItemX 2 2 3 10" xfId="49667"/>
    <cellStyle name="SAPBEXstdItemX 2 2 3 2" xfId="49668"/>
    <cellStyle name="SAPBEXstdItemX 2 2 3 2 2" xfId="49669"/>
    <cellStyle name="SAPBEXstdItemX 2 2 3 2 2 2" xfId="49670"/>
    <cellStyle name="SAPBEXstdItemX 2 2 3 2 2 2 2" xfId="49671"/>
    <cellStyle name="SAPBEXstdItemX 2 2 3 2 2 3" xfId="49672"/>
    <cellStyle name="SAPBEXstdItemX 2 2 3 2 2 3 2" xfId="49673"/>
    <cellStyle name="SAPBEXstdItemX 2 2 3 2 2 4" xfId="49674"/>
    <cellStyle name="SAPBEXstdItemX 2 2 3 2 3" xfId="49675"/>
    <cellStyle name="SAPBEXstdItemX 2 2 3 2 3 2" xfId="49676"/>
    <cellStyle name="SAPBEXstdItemX 2 2 3 2 4" xfId="49677"/>
    <cellStyle name="SAPBEXstdItemX 2 2 3 2 4 2" xfId="49678"/>
    <cellStyle name="SAPBEXstdItemX 2 2 3 2 5" xfId="49679"/>
    <cellStyle name="SAPBEXstdItemX 2 2 3 3" xfId="49680"/>
    <cellStyle name="SAPBEXstdItemX 2 2 3 3 2" xfId="49681"/>
    <cellStyle name="SAPBEXstdItemX 2 2 3 3 2 2" xfId="49682"/>
    <cellStyle name="SAPBEXstdItemX 2 2 3 3 2 2 2" xfId="49683"/>
    <cellStyle name="SAPBEXstdItemX 2 2 3 3 2 3" xfId="49684"/>
    <cellStyle name="SAPBEXstdItemX 2 2 3 3 2 3 2" xfId="49685"/>
    <cellStyle name="SAPBEXstdItemX 2 2 3 3 2 4" xfId="49686"/>
    <cellStyle name="SAPBEXstdItemX 2 2 3 3 3" xfId="49687"/>
    <cellStyle name="SAPBEXstdItemX 2 2 3 3 3 2" xfId="49688"/>
    <cellStyle name="SAPBEXstdItemX 2 2 3 3 4" xfId="49689"/>
    <cellStyle name="SAPBEXstdItemX 2 2 3 3 4 2" xfId="49690"/>
    <cellStyle name="SAPBEXstdItemX 2 2 3 3 5" xfId="49691"/>
    <cellStyle name="SAPBEXstdItemX 2 2 3 4" xfId="49692"/>
    <cellStyle name="SAPBEXstdItemX 2 2 3 4 2" xfId="49693"/>
    <cellStyle name="SAPBEXstdItemX 2 2 3 4 2 2" xfId="49694"/>
    <cellStyle name="SAPBEXstdItemX 2 2 3 4 2 2 2" xfId="49695"/>
    <cellStyle name="SAPBEXstdItemX 2 2 3 4 2 3" xfId="49696"/>
    <cellStyle name="SAPBEXstdItemX 2 2 3 4 2 3 2" xfId="49697"/>
    <cellStyle name="SAPBEXstdItemX 2 2 3 4 2 4" xfId="49698"/>
    <cellStyle name="SAPBEXstdItemX 2 2 3 4 3" xfId="49699"/>
    <cellStyle name="SAPBEXstdItemX 2 2 3 4 3 2" xfId="49700"/>
    <cellStyle name="SAPBEXstdItemX 2 2 3 4 4" xfId="49701"/>
    <cellStyle name="SAPBEXstdItemX 2 2 3 4 4 2" xfId="49702"/>
    <cellStyle name="SAPBEXstdItemX 2 2 3 4 5" xfId="49703"/>
    <cellStyle name="SAPBEXstdItemX 2 2 3 5" xfId="49704"/>
    <cellStyle name="SAPBEXstdItemX 2 2 3 5 2" xfId="49705"/>
    <cellStyle name="SAPBEXstdItemX 2 2 3 5 2 2" xfId="49706"/>
    <cellStyle name="SAPBEXstdItemX 2 2 3 5 2 2 2" xfId="49707"/>
    <cellStyle name="SAPBEXstdItemX 2 2 3 5 2 3" xfId="49708"/>
    <cellStyle name="SAPBEXstdItemX 2 2 3 5 2 3 2" xfId="49709"/>
    <cellStyle name="SAPBEXstdItemX 2 2 3 5 2 4" xfId="49710"/>
    <cellStyle name="SAPBEXstdItemX 2 2 3 5 3" xfId="49711"/>
    <cellStyle name="SAPBEXstdItemX 2 2 3 5 3 2" xfId="49712"/>
    <cellStyle name="SAPBEXstdItemX 2 2 3 5 4" xfId="49713"/>
    <cellStyle name="SAPBEXstdItemX 2 2 3 5 4 2" xfId="49714"/>
    <cellStyle name="SAPBEXstdItemX 2 2 3 5 5" xfId="49715"/>
    <cellStyle name="SAPBEXstdItemX 2 2 3 6" xfId="49716"/>
    <cellStyle name="SAPBEXstdItemX 2 2 3 6 2" xfId="49717"/>
    <cellStyle name="SAPBEXstdItemX 2 2 3 6 2 2" xfId="49718"/>
    <cellStyle name="SAPBEXstdItemX 2 2 3 6 2 2 2" xfId="49719"/>
    <cellStyle name="SAPBEXstdItemX 2 2 3 6 2 3" xfId="49720"/>
    <cellStyle name="SAPBEXstdItemX 2 2 3 6 2 3 2" xfId="49721"/>
    <cellStyle name="SAPBEXstdItemX 2 2 3 6 2 4" xfId="49722"/>
    <cellStyle name="SAPBEXstdItemX 2 2 3 6 3" xfId="49723"/>
    <cellStyle name="SAPBEXstdItemX 2 2 3 6 3 2" xfId="49724"/>
    <cellStyle name="SAPBEXstdItemX 2 2 3 6 4" xfId="49725"/>
    <cellStyle name="SAPBEXstdItemX 2 2 3 6 4 2" xfId="49726"/>
    <cellStyle name="SAPBEXstdItemX 2 2 3 6 5" xfId="49727"/>
    <cellStyle name="SAPBEXstdItemX 2 2 3 7" xfId="49728"/>
    <cellStyle name="SAPBEXstdItemX 2 2 3 7 2" xfId="49729"/>
    <cellStyle name="SAPBEXstdItemX 2 2 3 7 2 2" xfId="49730"/>
    <cellStyle name="SAPBEXstdItemX 2 2 3 7 3" xfId="49731"/>
    <cellStyle name="SAPBEXstdItemX 2 2 3 7 3 2" xfId="49732"/>
    <cellStyle name="SAPBEXstdItemX 2 2 3 7 4" xfId="49733"/>
    <cellStyle name="SAPBEXstdItemX 2 2 3 8" xfId="49734"/>
    <cellStyle name="SAPBEXstdItemX 2 2 3 8 2" xfId="49735"/>
    <cellStyle name="SAPBEXstdItemX 2 2 3 9" xfId="49736"/>
    <cellStyle name="SAPBEXstdItemX 2 2 3 9 2" xfId="49737"/>
    <cellStyle name="SAPBEXstdItemX 2 2 4" xfId="49738"/>
    <cellStyle name="SAPBEXstdItemX 2 2 4 10" xfId="49739"/>
    <cellStyle name="SAPBEXstdItemX 2 2 4 2" xfId="49740"/>
    <cellStyle name="SAPBEXstdItemX 2 2 4 2 2" xfId="49741"/>
    <cellStyle name="SAPBEXstdItemX 2 2 4 2 2 2" xfId="49742"/>
    <cellStyle name="SAPBEXstdItemX 2 2 4 2 2 2 2" xfId="49743"/>
    <cellStyle name="SAPBEXstdItemX 2 2 4 2 2 3" xfId="49744"/>
    <cellStyle name="SAPBEXstdItemX 2 2 4 2 2 3 2" xfId="49745"/>
    <cellStyle name="SAPBEXstdItemX 2 2 4 2 2 4" xfId="49746"/>
    <cellStyle name="SAPBEXstdItemX 2 2 4 2 3" xfId="49747"/>
    <cellStyle name="SAPBEXstdItemX 2 2 4 2 3 2" xfId="49748"/>
    <cellStyle name="SAPBEXstdItemX 2 2 4 2 4" xfId="49749"/>
    <cellStyle name="SAPBEXstdItemX 2 2 4 2 4 2" xfId="49750"/>
    <cellStyle name="SAPBEXstdItemX 2 2 4 2 5" xfId="49751"/>
    <cellStyle name="SAPBEXstdItemX 2 2 4 3" xfId="49752"/>
    <cellStyle name="SAPBEXstdItemX 2 2 4 3 2" xfId="49753"/>
    <cellStyle name="SAPBEXstdItemX 2 2 4 3 2 2" xfId="49754"/>
    <cellStyle name="SAPBEXstdItemX 2 2 4 3 2 2 2" xfId="49755"/>
    <cellStyle name="SAPBEXstdItemX 2 2 4 3 2 3" xfId="49756"/>
    <cellStyle name="SAPBEXstdItemX 2 2 4 3 2 3 2" xfId="49757"/>
    <cellStyle name="SAPBEXstdItemX 2 2 4 3 2 4" xfId="49758"/>
    <cellStyle name="SAPBEXstdItemX 2 2 4 3 3" xfId="49759"/>
    <cellStyle name="SAPBEXstdItemX 2 2 4 3 3 2" xfId="49760"/>
    <cellStyle name="SAPBEXstdItemX 2 2 4 3 4" xfId="49761"/>
    <cellStyle name="SAPBEXstdItemX 2 2 4 3 4 2" xfId="49762"/>
    <cellStyle name="SAPBEXstdItemX 2 2 4 3 5" xfId="49763"/>
    <cellStyle name="SAPBEXstdItemX 2 2 4 4" xfId="49764"/>
    <cellStyle name="SAPBEXstdItemX 2 2 4 4 2" xfId="49765"/>
    <cellStyle name="SAPBEXstdItemX 2 2 4 4 2 2" xfId="49766"/>
    <cellStyle name="SAPBEXstdItemX 2 2 4 4 2 2 2" xfId="49767"/>
    <cellStyle name="SAPBEXstdItemX 2 2 4 4 2 3" xfId="49768"/>
    <cellStyle name="SAPBEXstdItemX 2 2 4 4 2 3 2" xfId="49769"/>
    <cellStyle name="SAPBEXstdItemX 2 2 4 4 2 4" xfId="49770"/>
    <cellStyle name="SAPBEXstdItemX 2 2 4 4 3" xfId="49771"/>
    <cellStyle name="SAPBEXstdItemX 2 2 4 4 3 2" xfId="49772"/>
    <cellStyle name="SAPBEXstdItemX 2 2 4 4 4" xfId="49773"/>
    <cellStyle name="SAPBEXstdItemX 2 2 4 4 4 2" xfId="49774"/>
    <cellStyle name="SAPBEXstdItemX 2 2 4 4 5" xfId="49775"/>
    <cellStyle name="SAPBEXstdItemX 2 2 4 5" xfId="49776"/>
    <cellStyle name="SAPBEXstdItemX 2 2 4 5 2" xfId="49777"/>
    <cellStyle name="SAPBEXstdItemX 2 2 4 5 2 2" xfId="49778"/>
    <cellStyle name="SAPBEXstdItemX 2 2 4 5 2 2 2" xfId="49779"/>
    <cellStyle name="SAPBEXstdItemX 2 2 4 5 2 3" xfId="49780"/>
    <cellStyle name="SAPBEXstdItemX 2 2 4 5 2 3 2" xfId="49781"/>
    <cellStyle name="SAPBEXstdItemX 2 2 4 5 2 4" xfId="49782"/>
    <cellStyle name="SAPBEXstdItemX 2 2 4 5 3" xfId="49783"/>
    <cellStyle name="SAPBEXstdItemX 2 2 4 5 3 2" xfId="49784"/>
    <cellStyle name="SAPBEXstdItemX 2 2 4 5 4" xfId="49785"/>
    <cellStyle name="SAPBEXstdItemX 2 2 4 5 4 2" xfId="49786"/>
    <cellStyle name="SAPBEXstdItemX 2 2 4 5 5" xfId="49787"/>
    <cellStyle name="SAPBEXstdItemX 2 2 4 6" xfId="49788"/>
    <cellStyle name="SAPBEXstdItemX 2 2 4 6 2" xfId="49789"/>
    <cellStyle name="SAPBEXstdItemX 2 2 4 6 2 2" xfId="49790"/>
    <cellStyle name="SAPBEXstdItemX 2 2 4 6 2 2 2" xfId="49791"/>
    <cellStyle name="SAPBEXstdItemX 2 2 4 6 2 3" xfId="49792"/>
    <cellStyle name="SAPBEXstdItemX 2 2 4 6 2 3 2" xfId="49793"/>
    <cellStyle name="SAPBEXstdItemX 2 2 4 6 2 4" xfId="49794"/>
    <cellStyle name="SAPBEXstdItemX 2 2 4 6 3" xfId="49795"/>
    <cellStyle name="SAPBEXstdItemX 2 2 4 6 3 2" xfId="49796"/>
    <cellStyle name="SAPBEXstdItemX 2 2 4 6 4" xfId="49797"/>
    <cellStyle name="SAPBEXstdItemX 2 2 4 6 4 2" xfId="49798"/>
    <cellStyle name="SAPBEXstdItemX 2 2 4 6 5" xfId="49799"/>
    <cellStyle name="SAPBEXstdItemX 2 2 4 7" xfId="49800"/>
    <cellStyle name="SAPBEXstdItemX 2 2 4 7 2" xfId="49801"/>
    <cellStyle name="SAPBEXstdItemX 2 2 4 7 2 2" xfId="49802"/>
    <cellStyle name="SAPBEXstdItemX 2 2 4 7 3" xfId="49803"/>
    <cellStyle name="SAPBEXstdItemX 2 2 4 7 3 2" xfId="49804"/>
    <cellStyle name="SAPBEXstdItemX 2 2 4 7 4" xfId="49805"/>
    <cellStyle name="SAPBEXstdItemX 2 2 4 8" xfId="49806"/>
    <cellStyle name="SAPBEXstdItemX 2 2 4 8 2" xfId="49807"/>
    <cellStyle name="SAPBEXstdItemX 2 2 4 9" xfId="49808"/>
    <cellStyle name="SAPBEXstdItemX 2 2 4 9 2" xfId="49809"/>
    <cellStyle name="SAPBEXstdItemX 2 2 5" xfId="49810"/>
    <cellStyle name="SAPBEXstdItemX 2 2 5 2" xfId="49811"/>
    <cellStyle name="SAPBEXstdItemX 2 2 5 2 2" xfId="49812"/>
    <cellStyle name="SAPBEXstdItemX 2 2 5 2 2 2" xfId="49813"/>
    <cellStyle name="SAPBEXstdItemX 2 2 5 2 3" xfId="49814"/>
    <cellStyle name="SAPBEXstdItemX 2 2 5 2 3 2" xfId="49815"/>
    <cellStyle name="SAPBEXstdItemX 2 2 5 2 4" xfId="49816"/>
    <cellStyle name="SAPBEXstdItemX 2 2 5 3" xfId="49817"/>
    <cellStyle name="SAPBEXstdItemX 2 2 5 3 2" xfId="49818"/>
    <cellStyle name="SAPBEXstdItemX 2 2 5 4" xfId="49819"/>
    <cellStyle name="SAPBEXstdItemX 2 2 5 4 2" xfId="49820"/>
    <cellStyle name="SAPBEXstdItemX 2 2 5 5" xfId="49821"/>
    <cellStyle name="SAPBEXstdItemX 2 2 6" xfId="49822"/>
    <cellStyle name="SAPBEXstdItemX 2 2 6 2" xfId="49823"/>
    <cellStyle name="SAPBEXstdItemX 2 2 6 2 2" xfId="49824"/>
    <cellStyle name="SAPBEXstdItemX 2 2 6 2 2 2" xfId="49825"/>
    <cellStyle name="SAPBEXstdItemX 2 2 6 2 3" xfId="49826"/>
    <cellStyle name="SAPBEXstdItemX 2 2 6 2 3 2" xfId="49827"/>
    <cellStyle name="SAPBEXstdItemX 2 2 6 2 4" xfId="49828"/>
    <cellStyle name="SAPBEXstdItemX 2 2 6 3" xfId="49829"/>
    <cellStyle name="SAPBEXstdItemX 2 2 6 3 2" xfId="49830"/>
    <cellStyle name="SAPBEXstdItemX 2 2 6 4" xfId="49831"/>
    <cellStyle name="SAPBEXstdItemX 2 2 6 4 2" xfId="49832"/>
    <cellStyle name="SAPBEXstdItemX 2 2 6 5" xfId="49833"/>
    <cellStyle name="SAPBEXstdItemX 2 2 7" xfId="49834"/>
    <cellStyle name="SAPBEXstdItemX 2 2 7 2" xfId="49835"/>
    <cellStyle name="SAPBEXstdItemX 2 2 7 2 2" xfId="49836"/>
    <cellStyle name="SAPBEXstdItemX 2 2 7 2 2 2" xfId="49837"/>
    <cellStyle name="SAPBEXstdItemX 2 2 7 2 3" xfId="49838"/>
    <cellStyle name="SAPBEXstdItemX 2 2 7 2 3 2" xfId="49839"/>
    <cellStyle name="SAPBEXstdItemX 2 2 7 2 4" xfId="49840"/>
    <cellStyle name="SAPBEXstdItemX 2 2 7 3" xfId="49841"/>
    <cellStyle name="SAPBEXstdItemX 2 2 7 3 2" xfId="49842"/>
    <cellStyle name="SAPBEXstdItemX 2 2 7 4" xfId="49843"/>
    <cellStyle name="SAPBEXstdItemX 2 2 7 4 2" xfId="49844"/>
    <cellStyle name="SAPBEXstdItemX 2 2 7 5" xfId="49845"/>
    <cellStyle name="SAPBEXstdItemX 2 2 8" xfId="49846"/>
    <cellStyle name="SAPBEXstdItemX 2 2 8 2" xfId="49847"/>
    <cellStyle name="SAPBEXstdItemX 2 2 8 2 2" xfId="49848"/>
    <cellStyle name="SAPBEXstdItemX 2 2 8 2 2 2" xfId="49849"/>
    <cellStyle name="SAPBEXstdItemX 2 2 8 2 3" xfId="49850"/>
    <cellStyle name="SAPBEXstdItemX 2 2 8 2 3 2" xfId="49851"/>
    <cellStyle name="SAPBEXstdItemX 2 2 8 2 4" xfId="49852"/>
    <cellStyle name="SAPBEXstdItemX 2 2 8 3" xfId="49853"/>
    <cellStyle name="SAPBEXstdItemX 2 2 8 3 2" xfId="49854"/>
    <cellStyle name="SAPBEXstdItemX 2 2 8 4" xfId="49855"/>
    <cellStyle name="SAPBEXstdItemX 2 2 8 4 2" xfId="49856"/>
    <cellStyle name="SAPBEXstdItemX 2 2 8 5" xfId="49857"/>
    <cellStyle name="SAPBEXstdItemX 2 2 9" xfId="49858"/>
    <cellStyle name="SAPBEXstdItemX 2 2 9 2" xfId="49859"/>
    <cellStyle name="SAPBEXstdItemX 2 2 9 2 2" xfId="49860"/>
    <cellStyle name="SAPBEXstdItemX 2 2 9 2 2 2" xfId="49861"/>
    <cellStyle name="SAPBEXstdItemX 2 2 9 2 3" xfId="49862"/>
    <cellStyle name="SAPBEXstdItemX 2 2 9 2 3 2" xfId="49863"/>
    <cellStyle name="SAPBEXstdItemX 2 2 9 2 4" xfId="49864"/>
    <cellStyle name="SAPBEXstdItemX 2 2 9 3" xfId="49865"/>
    <cellStyle name="SAPBEXstdItemX 2 2 9 3 2" xfId="49866"/>
    <cellStyle name="SAPBEXstdItemX 2 2 9 4" xfId="49867"/>
    <cellStyle name="SAPBEXstdItemX 2 2 9 4 2" xfId="49868"/>
    <cellStyle name="SAPBEXstdItemX 2 2 9 5" xfId="49869"/>
    <cellStyle name="SAPBEXstdItemX 2 20" xfId="49870"/>
    <cellStyle name="SAPBEXstdItemX 2 20 2" xfId="49871"/>
    <cellStyle name="SAPBEXstdItemX 2 21" xfId="49872"/>
    <cellStyle name="SAPBEXstdItemX 2 3" xfId="49873"/>
    <cellStyle name="SAPBEXstdItemX 2 3 10" xfId="49874"/>
    <cellStyle name="SAPBEXstdItemX 2 3 2" xfId="49875"/>
    <cellStyle name="SAPBEXstdItemX 2 3 2 2" xfId="49876"/>
    <cellStyle name="SAPBEXstdItemX 2 3 2 2 2" xfId="49877"/>
    <cellStyle name="SAPBEXstdItemX 2 3 2 2 2 2" xfId="49878"/>
    <cellStyle name="SAPBEXstdItemX 2 3 2 2 3" xfId="49879"/>
    <cellStyle name="SAPBEXstdItemX 2 3 2 2 3 2" xfId="49880"/>
    <cellStyle name="SAPBEXstdItemX 2 3 2 2 4" xfId="49881"/>
    <cellStyle name="SAPBEXstdItemX 2 3 2 3" xfId="49882"/>
    <cellStyle name="SAPBEXstdItemX 2 3 2 3 2" xfId="49883"/>
    <cellStyle name="SAPBEXstdItemX 2 3 2 4" xfId="49884"/>
    <cellStyle name="SAPBEXstdItemX 2 3 2 4 2" xfId="49885"/>
    <cellStyle name="SAPBEXstdItemX 2 3 2 5" xfId="49886"/>
    <cellStyle name="SAPBEXstdItemX 2 3 3" xfId="49887"/>
    <cellStyle name="SAPBEXstdItemX 2 3 3 2" xfId="49888"/>
    <cellStyle name="SAPBEXstdItemX 2 3 3 2 2" xfId="49889"/>
    <cellStyle name="SAPBEXstdItemX 2 3 3 2 2 2" xfId="49890"/>
    <cellStyle name="SAPBEXstdItemX 2 3 3 2 3" xfId="49891"/>
    <cellStyle name="SAPBEXstdItemX 2 3 3 2 3 2" xfId="49892"/>
    <cellStyle name="SAPBEXstdItemX 2 3 3 2 4" xfId="49893"/>
    <cellStyle name="SAPBEXstdItemX 2 3 3 3" xfId="49894"/>
    <cellStyle name="SAPBEXstdItemX 2 3 3 3 2" xfId="49895"/>
    <cellStyle name="SAPBEXstdItemX 2 3 3 4" xfId="49896"/>
    <cellStyle name="SAPBEXstdItemX 2 3 3 4 2" xfId="49897"/>
    <cellStyle name="SAPBEXstdItemX 2 3 3 5" xfId="49898"/>
    <cellStyle name="SAPBEXstdItemX 2 3 4" xfId="49899"/>
    <cellStyle name="SAPBEXstdItemX 2 3 4 2" xfId="49900"/>
    <cellStyle name="SAPBEXstdItemX 2 3 4 2 2" xfId="49901"/>
    <cellStyle name="SAPBEXstdItemX 2 3 4 2 2 2" xfId="49902"/>
    <cellStyle name="SAPBEXstdItemX 2 3 4 2 3" xfId="49903"/>
    <cellStyle name="SAPBEXstdItemX 2 3 4 2 3 2" xfId="49904"/>
    <cellStyle name="SAPBEXstdItemX 2 3 4 2 4" xfId="49905"/>
    <cellStyle name="SAPBEXstdItemX 2 3 4 3" xfId="49906"/>
    <cellStyle name="SAPBEXstdItemX 2 3 4 3 2" xfId="49907"/>
    <cellStyle name="SAPBEXstdItemX 2 3 4 4" xfId="49908"/>
    <cellStyle name="SAPBEXstdItemX 2 3 4 4 2" xfId="49909"/>
    <cellStyle name="SAPBEXstdItemX 2 3 4 5" xfId="49910"/>
    <cellStyle name="SAPBEXstdItemX 2 3 5" xfId="49911"/>
    <cellStyle name="SAPBEXstdItemX 2 3 5 2" xfId="49912"/>
    <cellStyle name="SAPBEXstdItemX 2 3 5 2 2" xfId="49913"/>
    <cellStyle name="SAPBEXstdItemX 2 3 5 2 2 2" xfId="49914"/>
    <cellStyle name="SAPBEXstdItemX 2 3 5 2 3" xfId="49915"/>
    <cellStyle name="SAPBEXstdItemX 2 3 5 2 3 2" xfId="49916"/>
    <cellStyle name="SAPBEXstdItemX 2 3 5 2 4" xfId="49917"/>
    <cellStyle name="SAPBEXstdItemX 2 3 5 3" xfId="49918"/>
    <cellStyle name="SAPBEXstdItemX 2 3 5 3 2" xfId="49919"/>
    <cellStyle name="SAPBEXstdItemX 2 3 5 4" xfId="49920"/>
    <cellStyle name="SAPBEXstdItemX 2 3 5 4 2" xfId="49921"/>
    <cellStyle name="SAPBEXstdItemX 2 3 5 5" xfId="49922"/>
    <cellStyle name="SAPBEXstdItemX 2 3 6" xfId="49923"/>
    <cellStyle name="SAPBEXstdItemX 2 3 6 2" xfId="49924"/>
    <cellStyle name="SAPBEXstdItemX 2 3 6 2 2" xfId="49925"/>
    <cellStyle name="SAPBEXstdItemX 2 3 6 2 2 2" xfId="49926"/>
    <cellStyle name="SAPBEXstdItemX 2 3 6 2 3" xfId="49927"/>
    <cellStyle name="SAPBEXstdItemX 2 3 6 2 3 2" xfId="49928"/>
    <cellStyle name="SAPBEXstdItemX 2 3 6 2 4" xfId="49929"/>
    <cellStyle name="SAPBEXstdItemX 2 3 6 3" xfId="49930"/>
    <cellStyle name="SAPBEXstdItemX 2 3 6 3 2" xfId="49931"/>
    <cellStyle name="SAPBEXstdItemX 2 3 6 4" xfId="49932"/>
    <cellStyle name="SAPBEXstdItemX 2 3 6 4 2" xfId="49933"/>
    <cellStyle name="SAPBEXstdItemX 2 3 6 5" xfId="49934"/>
    <cellStyle name="SAPBEXstdItemX 2 3 7" xfId="49935"/>
    <cellStyle name="SAPBEXstdItemX 2 3 7 2" xfId="49936"/>
    <cellStyle name="SAPBEXstdItemX 2 3 7 2 2" xfId="49937"/>
    <cellStyle name="SAPBEXstdItemX 2 3 7 3" xfId="49938"/>
    <cellStyle name="SAPBEXstdItemX 2 3 7 3 2" xfId="49939"/>
    <cellStyle name="SAPBEXstdItemX 2 3 7 4" xfId="49940"/>
    <cellStyle name="SAPBEXstdItemX 2 3 8" xfId="49941"/>
    <cellStyle name="SAPBEXstdItemX 2 3 8 2" xfId="49942"/>
    <cellStyle name="SAPBEXstdItemX 2 3 9" xfId="49943"/>
    <cellStyle name="SAPBEXstdItemX 2 3 9 2" xfId="49944"/>
    <cellStyle name="SAPBEXstdItemX 2 4" xfId="49945"/>
    <cellStyle name="SAPBEXstdItemX 2 4 10" xfId="49946"/>
    <cellStyle name="SAPBEXstdItemX 2 4 2" xfId="49947"/>
    <cellStyle name="SAPBEXstdItemX 2 4 2 2" xfId="49948"/>
    <cellStyle name="SAPBEXstdItemX 2 4 2 2 2" xfId="49949"/>
    <cellStyle name="SAPBEXstdItemX 2 4 2 2 2 2" xfId="49950"/>
    <cellStyle name="SAPBEXstdItemX 2 4 2 2 3" xfId="49951"/>
    <cellStyle name="SAPBEXstdItemX 2 4 2 2 3 2" xfId="49952"/>
    <cellStyle name="SAPBEXstdItemX 2 4 2 2 4" xfId="49953"/>
    <cellStyle name="SAPBEXstdItemX 2 4 2 3" xfId="49954"/>
    <cellStyle name="SAPBEXstdItemX 2 4 2 3 2" xfId="49955"/>
    <cellStyle name="SAPBEXstdItemX 2 4 2 4" xfId="49956"/>
    <cellStyle name="SAPBEXstdItemX 2 4 2 4 2" xfId="49957"/>
    <cellStyle name="SAPBEXstdItemX 2 4 2 5" xfId="49958"/>
    <cellStyle name="SAPBEXstdItemX 2 4 3" xfId="49959"/>
    <cellStyle name="SAPBEXstdItemX 2 4 3 2" xfId="49960"/>
    <cellStyle name="SAPBEXstdItemX 2 4 3 2 2" xfId="49961"/>
    <cellStyle name="SAPBEXstdItemX 2 4 3 2 2 2" xfId="49962"/>
    <cellStyle name="SAPBEXstdItemX 2 4 3 2 3" xfId="49963"/>
    <cellStyle name="SAPBEXstdItemX 2 4 3 2 3 2" xfId="49964"/>
    <cellStyle name="SAPBEXstdItemX 2 4 3 2 4" xfId="49965"/>
    <cellStyle name="SAPBEXstdItemX 2 4 3 3" xfId="49966"/>
    <cellStyle name="SAPBEXstdItemX 2 4 3 3 2" xfId="49967"/>
    <cellStyle name="SAPBEXstdItemX 2 4 3 4" xfId="49968"/>
    <cellStyle name="SAPBEXstdItemX 2 4 3 4 2" xfId="49969"/>
    <cellStyle name="SAPBEXstdItemX 2 4 3 5" xfId="49970"/>
    <cellStyle name="SAPBEXstdItemX 2 4 4" xfId="49971"/>
    <cellStyle name="SAPBEXstdItemX 2 4 4 2" xfId="49972"/>
    <cellStyle name="SAPBEXstdItemX 2 4 4 2 2" xfId="49973"/>
    <cellStyle name="SAPBEXstdItemX 2 4 4 2 2 2" xfId="49974"/>
    <cellStyle name="SAPBEXstdItemX 2 4 4 2 3" xfId="49975"/>
    <cellStyle name="SAPBEXstdItemX 2 4 4 2 3 2" xfId="49976"/>
    <cellStyle name="SAPBEXstdItemX 2 4 4 2 4" xfId="49977"/>
    <cellStyle name="SAPBEXstdItemX 2 4 4 3" xfId="49978"/>
    <cellStyle name="SAPBEXstdItemX 2 4 4 3 2" xfId="49979"/>
    <cellStyle name="SAPBEXstdItemX 2 4 4 4" xfId="49980"/>
    <cellStyle name="SAPBEXstdItemX 2 4 4 4 2" xfId="49981"/>
    <cellStyle name="SAPBEXstdItemX 2 4 4 5" xfId="49982"/>
    <cellStyle name="SAPBEXstdItemX 2 4 5" xfId="49983"/>
    <cellStyle name="SAPBEXstdItemX 2 4 5 2" xfId="49984"/>
    <cellStyle name="SAPBEXstdItemX 2 4 5 2 2" xfId="49985"/>
    <cellStyle name="SAPBEXstdItemX 2 4 5 2 2 2" xfId="49986"/>
    <cellStyle name="SAPBEXstdItemX 2 4 5 2 3" xfId="49987"/>
    <cellStyle name="SAPBEXstdItemX 2 4 5 2 3 2" xfId="49988"/>
    <cellStyle name="SAPBEXstdItemX 2 4 5 2 4" xfId="49989"/>
    <cellStyle name="SAPBEXstdItemX 2 4 5 3" xfId="49990"/>
    <cellStyle name="SAPBEXstdItemX 2 4 5 3 2" xfId="49991"/>
    <cellStyle name="SAPBEXstdItemX 2 4 5 4" xfId="49992"/>
    <cellStyle name="SAPBEXstdItemX 2 4 5 4 2" xfId="49993"/>
    <cellStyle name="SAPBEXstdItemX 2 4 5 5" xfId="49994"/>
    <cellStyle name="SAPBEXstdItemX 2 4 6" xfId="49995"/>
    <cellStyle name="SAPBEXstdItemX 2 4 6 2" xfId="49996"/>
    <cellStyle name="SAPBEXstdItemX 2 4 6 2 2" xfId="49997"/>
    <cellStyle name="SAPBEXstdItemX 2 4 6 2 2 2" xfId="49998"/>
    <cellStyle name="SAPBEXstdItemX 2 4 6 2 3" xfId="49999"/>
    <cellStyle name="SAPBEXstdItemX 2 4 6 2 3 2" xfId="50000"/>
    <cellStyle name="SAPBEXstdItemX 2 4 6 2 4" xfId="50001"/>
    <cellStyle name="SAPBEXstdItemX 2 4 6 3" xfId="50002"/>
    <cellStyle name="SAPBEXstdItemX 2 4 6 3 2" xfId="50003"/>
    <cellStyle name="SAPBEXstdItemX 2 4 6 4" xfId="50004"/>
    <cellStyle name="SAPBEXstdItemX 2 4 6 4 2" xfId="50005"/>
    <cellStyle name="SAPBEXstdItemX 2 4 6 5" xfId="50006"/>
    <cellStyle name="SAPBEXstdItemX 2 4 7" xfId="50007"/>
    <cellStyle name="SAPBEXstdItemX 2 4 7 2" xfId="50008"/>
    <cellStyle name="SAPBEXstdItemX 2 4 7 2 2" xfId="50009"/>
    <cellStyle name="SAPBEXstdItemX 2 4 7 3" xfId="50010"/>
    <cellStyle name="SAPBEXstdItemX 2 4 7 3 2" xfId="50011"/>
    <cellStyle name="SAPBEXstdItemX 2 4 7 4" xfId="50012"/>
    <cellStyle name="SAPBEXstdItemX 2 4 8" xfId="50013"/>
    <cellStyle name="SAPBEXstdItemX 2 4 8 2" xfId="50014"/>
    <cellStyle name="SAPBEXstdItemX 2 4 9" xfId="50015"/>
    <cellStyle name="SAPBEXstdItemX 2 4 9 2" xfId="50016"/>
    <cellStyle name="SAPBEXstdItemX 2 5" xfId="50017"/>
    <cellStyle name="SAPBEXstdItemX 2 5 10" xfId="50018"/>
    <cellStyle name="SAPBEXstdItemX 2 5 2" xfId="50019"/>
    <cellStyle name="SAPBEXstdItemX 2 5 2 2" xfId="50020"/>
    <cellStyle name="SAPBEXstdItemX 2 5 2 2 2" xfId="50021"/>
    <cellStyle name="SAPBEXstdItemX 2 5 2 2 2 2" xfId="50022"/>
    <cellStyle name="SAPBEXstdItemX 2 5 2 2 3" xfId="50023"/>
    <cellStyle name="SAPBEXstdItemX 2 5 2 2 3 2" xfId="50024"/>
    <cellStyle name="SAPBEXstdItemX 2 5 2 2 4" xfId="50025"/>
    <cellStyle name="SAPBEXstdItemX 2 5 2 3" xfId="50026"/>
    <cellStyle name="SAPBEXstdItemX 2 5 2 3 2" xfId="50027"/>
    <cellStyle name="SAPBEXstdItemX 2 5 2 4" xfId="50028"/>
    <cellStyle name="SAPBEXstdItemX 2 5 2 4 2" xfId="50029"/>
    <cellStyle name="SAPBEXstdItemX 2 5 2 5" xfId="50030"/>
    <cellStyle name="SAPBEXstdItemX 2 5 3" xfId="50031"/>
    <cellStyle name="SAPBEXstdItemX 2 5 3 2" xfId="50032"/>
    <cellStyle name="SAPBEXstdItemX 2 5 3 2 2" xfId="50033"/>
    <cellStyle name="SAPBEXstdItemX 2 5 3 2 2 2" xfId="50034"/>
    <cellStyle name="SAPBEXstdItemX 2 5 3 2 3" xfId="50035"/>
    <cellStyle name="SAPBEXstdItemX 2 5 3 2 3 2" xfId="50036"/>
    <cellStyle name="SAPBEXstdItemX 2 5 3 2 4" xfId="50037"/>
    <cellStyle name="SAPBEXstdItemX 2 5 3 3" xfId="50038"/>
    <cellStyle name="SAPBEXstdItemX 2 5 3 3 2" xfId="50039"/>
    <cellStyle name="SAPBEXstdItemX 2 5 3 4" xfId="50040"/>
    <cellStyle name="SAPBEXstdItemX 2 5 3 4 2" xfId="50041"/>
    <cellStyle name="SAPBEXstdItemX 2 5 3 5" xfId="50042"/>
    <cellStyle name="SAPBEXstdItemX 2 5 4" xfId="50043"/>
    <cellStyle name="SAPBEXstdItemX 2 5 4 2" xfId="50044"/>
    <cellStyle name="SAPBEXstdItemX 2 5 4 2 2" xfId="50045"/>
    <cellStyle name="SAPBEXstdItemX 2 5 4 2 2 2" xfId="50046"/>
    <cellStyle name="SAPBEXstdItemX 2 5 4 2 3" xfId="50047"/>
    <cellStyle name="SAPBEXstdItemX 2 5 4 2 3 2" xfId="50048"/>
    <cellStyle name="SAPBEXstdItemX 2 5 4 2 4" xfId="50049"/>
    <cellStyle name="SAPBEXstdItemX 2 5 4 3" xfId="50050"/>
    <cellStyle name="SAPBEXstdItemX 2 5 4 3 2" xfId="50051"/>
    <cellStyle name="SAPBEXstdItemX 2 5 4 4" xfId="50052"/>
    <cellStyle name="SAPBEXstdItemX 2 5 4 4 2" xfId="50053"/>
    <cellStyle name="SAPBEXstdItemX 2 5 4 5" xfId="50054"/>
    <cellStyle name="SAPBEXstdItemX 2 5 5" xfId="50055"/>
    <cellStyle name="SAPBEXstdItemX 2 5 5 2" xfId="50056"/>
    <cellStyle name="SAPBEXstdItemX 2 5 5 2 2" xfId="50057"/>
    <cellStyle name="SAPBEXstdItemX 2 5 5 2 2 2" xfId="50058"/>
    <cellStyle name="SAPBEXstdItemX 2 5 5 2 3" xfId="50059"/>
    <cellStyle name="SAPBEXstdItemX 2 5 5 2 3 2" xfId="50060"/>
    <cellStyle name="SAPBEXstdItemX 2 5 5 2 4" xfId="50061"/>
    <cellStyle name="SAPBEXstdItemX 2 5 5 3" xfId="50062"/>
    <cellStyle name="SAPBEXstdItemX 2 5 5 3 2" xfId="50063"/>
    <cellStyle name="SAPBEXstdItemX 2 5 5 4" xfId="50064"/>
    <cellStyle name="SAPBEXstdItemX 2 5 5 4 2" xfId="50065"/>
    <cellStyle name="SAPBEXstdItemX 2 5 5 5" xfId="50066"/>
    <cellStyle name="SAPBEXstdItemX 2 5 6" xfId="50067"/>
    <cellStyle name="SAPBEXstdItemX 2 5 6 2" xfId="50068"/>
    <cellStyle name="SAPBEXstdItemX 2 5 6 2 2" xfId="50069"/>
    <cellStyle name="SAPBEXstdItemX 2 5 6 2 2 2" xfId="50070"/>
    <cellStyle name="SAPBEXstdItemX 2 5 6 2 3" xfId="50071"/>
    <cellStyle name="SAPBEXstdItemX 2 5 6 2 3 2" xfId="50072"/>
    <cellStyle name="SAPBEXstdItemX 2 5 6 2 4" xfId="50073"/>
    <cellStyle name="SAPBEXstdItemX 2 5 6 3" xfId="50074"/>
    <cellStyle name="SAPBEXstdItemX 2 5 6 3 2" xfId="50075"/>
    <cellStyle name="SAPBEXstdItemX 2 5 6 4" xfId="50076"/>
    <cellStyle name="SAPBEXstdItemX 2 5 6 4 2" xfId="50077"/>
    <cellStyle name="SAPBEXstdItemX 2 5 6 5" xfId="50078"/>
    <cellStyle name="SAPBEXstdItemX 2 5 7" xfId="50079"/>
    <cellStyle name="SAPBEXstdItemX 2 5 7 2" xfId="50080"/>
    <cellStyle name="SAPBEXstdItemX 2 5 7 2 2" xfId="50081"/>
    <cellStyle name="SAPBEXstdItemX 2 5 7 3" xfId="50082"/>
    <cellStyle name="SAPBEXstdItemX 2 5 7 3 2" xfId="50083"/>
    <cellStyle name="SAPBEXstdItemX 2 5 7 4" xfId="50084"/>
    <cellStyle name="SAPBEXstdItemX 2 5 8" xfId="50085"/>
    <cellStyle name="SAPBEXstdItemX 2 5 8 2" xfId="50086"/>
    <cellStyle name="SAPBEXstdItemX 2 5 9" xfId="50087"/>
    <cellStyle name="SAPBEXstdItemX 2 5 9 2" xfId="50088"/>
    <cellStyle name="SAPBEXstdItemX 2 6" xfId="50089"/>
    <cellStyle name="SAPBEXstdItemX 2 6 2" xfId="50090"/>
    <cellStyle name="SAPBEXstdItemX 2 6 2 2" xfId="50091"/>
    <cellStyle name="SAPBEXstdItemX 2 6 2 2 2" xfId="50092"/>
    <cellStyle name="SAPBEXstdItemX 2 6 2 3" xfId="50093"/>
    <cellStyle name="SAPBEXstdItemX 2 6 2 3 2" xfId="50094"/>
    <cellStyle name="SAPBEXstdItemX 2 6 2 4" xfId="50095"/>
    <cellStyle name="SAPBEXstdItemX 2 6 3" xfId="50096"/>
    <cellStyle name="SAPBEXstdItemX 2 6 3 2" xfId="50097"/>
    <cellStyle name="SAPBEXstdItemX 2 6 4" xfId="50098"/>
    <cellStyle name="SAPBEXstdItemX 2 6 4 2" xfId="50099"/>
    <cellStyle name="SAPBEXstdItemX 2 6 5" xfId="50100"/>
    <cellStyle name="SAPBEXstdItemX 2 7" xfId="50101"/>
    <cellStyle name="SAPBEXstdItemX 2 7 2" xfId="50102"/>
    <cellStyle name="SAPBEXstdItemX 2 7 2 2" xfId="50103"/>
    <cellStyle name="SAPBEXstdItemX 2 7 2 2 2" xfId="50104"/>
    <cellStyle name="SAPBEXstdItemX 2 7 2 3" xfId="50105"/>
    <cellStyle name="SAPBEXstdItemX 2 7 2 3 2" xfId="50106"/>
    <cellStyle name="SAPBEXstdItemX 2 7 2 4" xfId="50107"/>
    <cellStyle name="SAPBEXstdItemX 2 7 3" xfId="50108"/>
    <cellStyle name="SAPBEXstdItemX 2 7 3 2" xfId="50109"/>
    <cellStyle name="SAPBEXstdItemX 2 7 4" xfId="50110"/>
    <cellStyle name="SAPBEXstdItemX 2 7 4 2" xfId="50111"/>
    <cellStyle name="SAPBEXstdItemX 2 7 5" xfId="50112"/>
    <cellStyle name="SAPBEXstdItemX 2 8" xfId="50113"/>
    <cellStyle name="SAPBEXstdItemX 2 8 2" xfId="50114"/>
    <cellStyle name="SAPBEXstdItemX 2 8 2 2" xfId="50115"/>
    <cellStyle name="SAPBEXstdItemX 2 8 2 2 2" xfId="50116"/>
    <cellStyle name="SAPBEXstdItemX 2 8 2 3" xfId="50117"/>
    <cellStyle name="SAPBEXstdItemX 2 8 2 3 2" xfId="50118"/>
    <cellStyle name="SAPBEXstdItemX 2 8 2 4" xfId="50119"/>
    <cellStyle name="SAPBEXstdItemX 2 8 3" xfId="50120"/>
    <cellStyle name="SAPBEXstdItemX 2 8 3 2" xfId="50121"/>
    <cellStyle name="SAPBEXstdItemX 2 8 4" xfId="50122"/>
    <cellStyle name="SAPBEXstdItemX 2 8 4 2" xfId="50123"/>
    <cellStyle name="SAPBEXstdItemX 2 8 5" xfId="50124"/>
    <cellStyle name="SAPBEXstdItemX 2 9" xfId="50125"/>
    <cellStyle name="SAPBEXstdItemX 2 9 2" xfId="50126"/>
    <cellStyle name="SAPBEXstdItemX 2 9 2 2" xfId="50127"/>
    <cellStyle name="SAPBEXstdItemX 2 9 2 2 2" xfId="50128"/>
    <cellStyle name="SAPBEXstdItemX 2 9 2 3" xfId="50129"/>
    <cellStyle name="SAPBEXstdItemX 2 9 2 3 2" xfId="50130"/>
    <cellStyle name="SAPBEXstdItemX 2 9 2 4" xfId="50131"/>
    <cellStyle name="SAPBEXstdItemX 2 9 3" xfId="50132"/>
    <cellStyle name="SAPBEXstdItemX 2 9 3 2" xfId="50133"/>
    <cellStyle name="SAPBEXstdItemX 2 9 4" xfId="50134"/>
    <cellStyle name="SAPBEXstdItemX 2 9 4 2" xfId="50135"/>
    <cellStyle name="SAPBEXstdItemX 2 9 5" xfId="50136"/>
    <cellStyle name="SAPBEXstdItemX 20" xfId="50137"/>
    <cellStyle name="SAPBEXstdItemX 21" xfId="50138"/>
    <cellStyle name="SAPBEXstdItemX 21 2" xfId="50139"/>
    <cellStyle name="SAPBEXstdItemX 22" xfId="50140"/>
    <cellStyle name="SAPBEXstdItemX 3" xfId="937"/>
    <cellStyle name="SAPBEXstdItemX 3 10" xfId="50141"/>
    <cellStyle name="SAPBEXstdItemX 3 10 2" xfId="50142"/>
    <cellStyle name="SAPBEXstdItemX 3 10 2 2" xfId="50143"/>
    <cellStyle name="SAPBEXstdItemX 3 10 3" xfId="50144"/>
    <cellStyle name="SAPBEXstdItemX 3 10 3 2" xfId="50145"/>
    <cellStyle name="SAPBEXstdItemX 3 10 4" xfId="50146"/>
    <cellStyle name="SAPBEXstdItemX 3 11" xfId="50147"/>
    <cellStyle name="SAPBEXstdItemX 3 11 2" xfId="50148"/>
    <cellStyle name="SAPBEXstdItemX 3 12" xfId="50149"/>
    <cellStyle name="SAPBEXstdItemX 3 12 2" xfId="50150"/>
    <cellStyle name="SAPBEXstdItemX 3 13" xfId="50151"/>
    <cellStyle name="SAPBEXstdItemX 3 2" xfId="50152"/>
    <cellStyle name="SAPBEXstdItemX 3 2 10" xfId="50153"/>
    <cellStyle name="SAPBEXstdItemX 3 2 2" xfId="50154"/>
    <cellStyle name="SAPBEXstdItemX 3 2 2 2" xfId="50155"/>
    <cellStyle name="SAPBEXstdItemX 3 2 2 2 2" xfId="50156"/>
    <cellStyle name="SAPBEXstdItemX 3 2 2 2 2 2" xfId="50157"/>
    <cellStyle name="SAPBEXstdItemX 3 2 2 2 3" xfId="50158"/>
    <cellStyle name="SAPBEXstdItemX 3 2 2 2 3 2" xfId="50159"/>
    <cellStyle name="SAPBEXstdItemX 3 2 2 2 4" xfId="50160"/>
    <cellStyle name="SAPBEXstdItemX 3 2 2 3" xfId="50161"/>
    <cellStyle name="SAPBEXstdItemX 3 2 2 3 2" xfId="50162"/>
    <cellStyle name="SAPBEXstdItemX 3 2 2 4" xfId="50163"/>
    <cellStyle name="SAPBEXstdItemX 3 2 2 4 2" xfId="50164"/>
    <cellStyle name="SAPBEXstdItemX 3 2 2 5" xfId="50165"/>
    <cellStyle name="SAPBEXstdItemX 3 2 3" xfId="50166"/>
    <cellStyle name="SAPBEXstdItemX 3 2 3 2" xfId="50167"/>
    <cellStyle name="SAPBEXstdItemX 3 2 3 2 2" xfId="50168"/>
    <cellStyle name="SAPBEXstdItemX 3 2 3 2 2 2" xfId="50169"/>
    <cellStyle name="SAPBEXstdItemX 3 2 3 2 3" xfId="50170"/>
    <cellStyle name="SAPBEXstdItemX 3 2 3 2 3 2" xfId="50171"/>
    <cellStyle name="SAPBEXstdItemX 3 2 3 2 4" xfId="50172"/>
    <cellStyle name="SAPBEXstdItemX 3 2 3 3" xfId="50173"/>
    <cellStyle name="SAPBEXstdItemX 3 2 3 3 2" xfId="50174"/>
    <cellStyle name="SAPBEXstdItemX 3 2 3 4" xfId="50175"/>
    <cellStyle name="SAPBEXstdItemX 3 2 3 4 2" xfId="50176"/>
    <cellStyle name="SAPBEXstdItemX 3 2 3 5" xfId="50177"/>
    <cellStyle name="SAPBEXstdItemX 3 2 4" xfId="50178"/>
    <cellStyle name="SAPBEXstdItemX 3 2 4 2" xfId="50179"/>
    <cellStyle name="SAPBEXstdItemX 3 2 4 2 2" xfId="50180"/>
    <cellStyle name="SAPBEXstdItemX 3 2 4 2 2 2" xfId="50181"/>
    <cellStyle name="SAPBEXstdItemX 3 2 4 2 3" xfId="50182"/>
    <cellStyle name="SAPBEXstdItemX 3 2 4 2 3 2" xfId="50183"/>
    <cellStyle name="SAPBEXstdItemX 3 2 4 2 4" xfId="50184"/>
    <cellStyle name="SAPBEXstdItemX 3 2 4 3" xfId="50185"/>
    <cellStyle name="SAPBEXstdItemX 3 2 4 3 2" xfId="50186"/>
    <cellStyle name="SAPBEXstdItemX 3 2 4 4" xfId="50187"/>
    <cellStyle name="SAPBEXstdItemX 3 2 4 4 2" xfId="50188"/>
    <cellStyle name="SAPBEXstdItemX 3 2 4 5" xfId="50189"/>
    <cellStyle name="SAPBEXstdItemX 3 2 5" xfId="50190"/>
    <cellStyle name="SAPBEXstdItemX 3 2 5 2" xfId="50191"/>
    <cellStyle name="SAPBEXstdItemX 3 2 5 2 2" xfId="50192"/>
    <cellStyle name="SAPBEXstdItemX 3 2 5 2 2 2" xfId="50193"/>
    <cellStyle name="SAPBEXstdItemX 3 2 5 2 3" xfId="50194"/>
    <cellStyle name="SAPBEXstdItemX 3 2 5 2 3 2" xfId="50195"/>
    <cellStyle name="SAPBEXstdItemX 3 2 5 2 4" xfId="50196"/>
    <cellStyle name="SAPBEXstdItemX 3 2 5 3" xfId="50197"/>
    <cellStyle name="SAPBEXstdItemX 3 2 5 3 2" xfId="50198"/>
    <cellStyle name="SAPBEXstdItemX 3 2 5 4" xfId="50199"/>
    <cellStyle name="SAPBEXstdItemX 3 2 5 4 2" xfId="50200"/>
    <cellStyle name="SAPBEXstdItemX 3 2 5 5" xfId="50201"/>
    <cellStyle name="SAPBEXstdItemX 3 2 6" xfId="50202"/>
    <cellStyle name="SAPBEXstdItemX 3 2 6 2" xfId="50203"/>
    <cellStyle name="SAPBEXstdItemX 3 2 6 2 2" xfId="50204"/>
    <cellStyle name="SAPBEXstdItemX 3 2 6 2 2 2" xfId="50205"/>
    <cellStyle name="SAPBEXstdItemX 3 2 6 2 3" xfId="50206"/>
    <cellStyle name="SAPBEXstdItemX 3 2 6 2 3 2" xfId="50207"/>
    <cellStyle name="SAPBEXstdItemX 3 2 6 2 4" xfId="50208"/>
    <cellStyle name="SAPBEXstdItemX 3 2 6 3" xfId="50209"/>
    <cellStyle name="SAPBEXstdItemX 3 2 6 3 2" xfId="50210"/>
    <cellStyle name="SAPBEXstdItemX 3 2 6 4" xfId="50211"/>
    <cellStyle name="SAPBEXstdItemX 3 2 6 4 2" xfId="50212"/>
    <cellStyle name="SAPBEXstdItemX 3 2 6 5" xfId="50213"/>
    <cellStyle name="SAPBEXstdItemX 3 2 7" xfId="50214"/>
    <cellStyle name="SAPBEXstdItemX 3 2 7 2" xfId="50215"/>
    <cellStyle name="SAPBEXstdItemX 3 2 7 2 2" xfId="50216"/>
    <cellStyle name="SAPBEXstdItemX 3 2 7 3" xfId="50217"/>
    <cellStyle name="SAPBEXstdItemX 3 2 7 3 2" xfId="50218"/>
    <cellStyle name="SAPBEXstdItemX 3 2 7 4" xfId="50219"/>
    <cellStyle name="SAPBEXstdItemX 3 2 8" xfId="50220"/>
    <cellStyle name="SAPBEXstdItemX 3 2 8 2" xfId="50221"/>
    <cellStyle name="SAPBEXstdItemX 3 2 9" xfId="50222"/>
    <cellStyle name="SAPBEXstdItemX 3 2 9 2" xfId="50223"/>
    <cellStyle name="SAPBEXstdItemX 3 3" xfId="50224"/>
    <cellStyle name="SAPBEXstdItemX 3 3 10" xfId="50225"/>
    <cellStyle name="SAPBEXstdItemX 3 3 2" xfId="50226"/>
    <cellStyle name="SAPBEXstdItemX 3 3 2 2" xfId="50227"/>
    <cellStyle name="SAPBEXstdItemX 3 3 2 2 2" xfId="50228"/>
    <cellStyle name="SAPBEXstdItemX 3 3 2 2 2 2" xfId="50229"/>
    <cellStyle name="SAPBEXstdItemX 3 3 2 2 3" xfId="50230"/>
    <cellStyle name="SAPBEXstdItemX 3 3 2 2 3 2" xfId="50231"/>
    <cellStyle name="SAPBEXstdItemX 3 3 2 2 4" xfId="50232"/>
    <cellStyle name="SAPBEXstdItemX 3 3 2 3" xfId="50233"/>
    <cellStyle name="SAPBEXstdItemX 3 3 2 3 2" xfId="50234"/>
    <cellStyle name="SAPBEXstdItemX 3 3 2 4" xfId="50235"/>
    <cellStyle name="SAPBEXstdItemX 3 3 2 4 2" xfId="50236"/>
    <cellStyle name="SAPBEXstdItemX 3 3 2 5" xfId="50237"/>
    <cellStyle name="SAPBEXstdItemX 3 3 3" xfId="50238"/>
    <cellStyle name="SAPBEXstdItemX 3 3 3 2" xfId="50239"/>
    <cellStyle name="SAPBEXstdItemX 3 3 3 2 2" xfId="50240"/>
    <cellStyle name="SAPBEXstdItemX 3 3 3 2 2 2" xfId="50241"/>
    <cellStyle name="SAPBEXstdItemX 3 3 3 2 3" xfId="50242"/>
    <cellStyle name="SAPBEXstdItemX 3 3 3 2 3 2" xfId="50243"/>
    <cellStyle name="SAPBEXstdItemX 3 3 3 2 4" xfId="50244"/>
    <cellStyle name="SAPBEXstdItemX 3 3 3 3" xfId="50245"/>
    <cellStyle name="SAPBEXstdItemX 3 3 3 3 2" xfId="50246"/>
    <cellStyle name="SAPBEXstdItemX 3 3 3 4" xfId="50247"/>
    <cellStyle name="SAPBEXstdItemX 3 3 3 4 2" xfId="50248"/>
    <cellStyle name="SAPBEXstdItemX 3 3 3 5" xfId="50249"/>
    <cellStyle name="SAPBEXstdItemX 3 3 4" xfId="50250"/>
    <cellStyle name="SAPBEXstdItemX 3 3 4 2" xfId="50251"/>
    <cellStyle name="SAPBEXstdItemX 3 3 4 2 2" xfId="50252"/>
    <cellStyle name="SAPBEXstdItemX 3 3 4 2 2 2" xfId="50253"/>
    <cellStyle name="SAPBEXstdItemX 3 3 4 2 3" xfId="50254"/>
    <cellStyle name="SAPBEXstdItemX 3 3 4 2 3 2" xfId="50255"/>
    <cellStyle name="SAPBEXstdItemX 3 3 4 2 4" xfId="50256"/>
    <cellStyle name="SAPBEXstdItemX 3 3 4 3" xfId="50257"/>
    <cellStyle name="SAPBEXstdItemX 3 3 4 3 2" xfId="50258"/>
    <cellStyle name="SAPBEXstdItemX 3 3 4 4" xfId="50259"/>
    <cellStyle name="SAPBEXstdItemX 3 3 4 4 2" xfId="50260"/>
    <cellStyle name="SAPBEXstdItemX 3 3 4 5" xfId="50261"/>
    <cellStyle name="SAPBEXstdItemX 3 3 5" xfId="50262"/>
    <cellStyle name="SAPBEXstdItemX 3 3 5 2" xfId="50263"/>
    <cellStyle name="SAPBEXstdItemX 3 3 5 2 2" xfId="50264"/>
    <cellStyle name="SAPBEXstdItemX 3 3 5 2 2 2" xfId="50265"/>
    <cellStyle name="SAPBEXstdItemX 3 3 5 2 3" xfId="50266"/>
    <cellStyle name="SAPBEXstdItemX 3 3 5 2 3 2" xfId="50267"/>
    <cellStyle name="SAPBEXstdItemX 3 3 5 2 4" xfId="50268"/>
    <cellStyle name="SAPBEXstdItemX 3 3 5 3" xfId="50269"/>
    <cellStyle name="SAPBEXstdItemX 3 3 5 3 2" xfId="50270"/>
    <cellStyle name="SAPBEXstdItemX 3 3 5 4" xfId="50271"/>
    <cellStyle name="SAPBEXstdItemX 3 3 5 4 2" xfId="50272"/>
    <cellStyle name="SAPBEXstdItemX 3 3 5 5" xfId="50273"/>
    <cellStyle name="SAPBEXstdItemX 3 3 6" xfId="50274"/>
    <cellStyle name="SAPBEXstdItemX 3 3 6 2" xfId="50275"/>
    <cellStyle name="SAPBEXstdItemX 3 3 6 2 2" xfId="50276"/>
    <cellStyle name="SAPBEXstdItemX 3 3 6 2 2 2" xfId="50277"/>
    <cellStyle name="SAPBEXstdItemX 3 3 6 2 3" xfId="50278"/>
    <cellStyle name="SAPBEXstdItemX 3 3 6 2 3 2" xfId="50279"/>
    <cellStyle name="SAPBEXstdItemX 3 3 6 2 4" xfId="50280"/>
    <cellStyle name="SAPBEXstdItemX 3 3 6 3" xfId="50281"/>
    <cellStyle name="SAPBEXstdItemX 3 3 6 3 2" xfId="50282"/>
    <cellStyle name="SAPBEXstdItemX 3 3 6 4" xfId="50283"/>
    <cellStyle name="SAPBEXstdItemX 3 3 6 4 2" xfId="50284"/>
    <cellStyle name="SAPBEXstdItemX 3 3 6 5" xfId="50285"/>
    <cellStyle name="SAPBEXstdItemX 3 3 7" xfId="50286"/>
    <cellStyle name="SAPBEXstdItemX 3 3 7 2" xfId="50287"/>
    <cellStyle name="SAPBEXstdItemX 3 3 7 2 2" xfId="50288"/>
    <cellStyle name="SAPBEXstdItemX 3 3 7 3" xfId="50289"/>
    <cellStyle name="SAPBEXstdItemX 3 3 7 3 2" xfId="50290"/>
    <cellStyle name="SAPBEXstdItemX 3 3 7 4" xfId="50291"/>
    <cellStyle name="SAPBEXstdItemX 3 3 8" xfId="50292"/>
    <cellStyle name="SAPBEXstdItemX 3 3 8 2" xfId="50293"/>
    <cellStyle name="SAPBEXstdItemX 3 3 9" xfId="50294"/>
    <cellStyle name="SAPBEXstdItemX 3 3 9 2" xfId="50295"/>
    <cellStyle name="SAPBEXstdItemX 3 4" xfId="50296"/>
    <cellStyle name="SAPBEXstdItemX 3 4 10" xfId="50297"/>
    <cellStyle name="SAPBEXstdItemX 3 4 2" xfId="50298"/>
    <cellStyle name="SAPBEXstdItemX 3 4 2 2" xfId="50299"/>
    <cellStyle name="SAPBEXstdItemX 3 4 2 2 2" xfId="50300"/>
    <cellStyle name="SAPBEXstdItemX 3 4 2 2 2 2" xfId="50301"/>
    <cellStyle name="SAPBEXstdItemX 3 4 2 2 3" xfId="50302"/>
    <cellStyle name="SAPBEXstdItemX 3 4 2 2 3 2" xfId="50303"/>
    <cellStyle name="SAPBEXstdItemX 3 4 2 2 4" xfId="50304"/>
    <cellStyle name="SAPBEXstdItemX 3 4 2 3" xfId="50305"/>
    <cellStyle name="SAPBEXstdItemX 3 4 2 3 2" xfId="50306"/>
    <cellStyle name="SAPBEXstdItemX 3 4 2 4" xfId="50307"/>
    <cellStyle name="SAPBEXstdItemX 3 4 2 4 2" xfId="50308"/>
    <cellStyle name="SAPBEXstdItemX 3 4 2 5" xfId="50309"/>
    <cellStyle name="SAPBEXstdItemX 3 4 3" xfId="50310"/>
    <cellStyle name="SAPBEXstdItemX 3 4 3 2" xfId="50311"/>
    <cellStyle name="SAPBEXstdItemX 3 4 3 2 2" xfId="50312"/>
    <cellStyle name="SAPBEXstdItemX 3 4 3 2 2 2" xfId="50313"/>
    <cellStyle name="SAPBEXstdItemX 3 4 3 2 3" xfId="50314"/>
    <cellStyle name="SAPBEXstdItemX 3 4 3 2 3 2" xfId="50315"/>
    <cellStyle name="SAPBEXstdItemX 3 4 3 2 4" xfId="50316"/>
    <cellStyle name="SAPBEXstdItemX 3 4 3 3" xfId="50317"/>
    <cellStyle name="SAPBEXstdItemX 3 4 3 3 2" xfId="50318"/>
    <cellStyle name="SAPBEXstdItemX 3 4 3 4" xfId="50319"/>
    <cellStyle name="SAPBEXstdItemX 3 4 3 4 2" xfId="50320"/>
    <cellStyle name="SAPBEXstdItemX 3 4 3 5" xfId="50321"/>
    <cellStyle name="SAPBEXstdItemX 3 4 4" xfId="50322"/>
    <cellStyle name="SAPBEXstdItemX 3 4 4 2" xfId="50323"/>
    <cellStyle name="SAPBEXstdItemX 3 4 4 2 2" xfId="50324"/>
    <cellStyle name="SAPBEXstdItemX 3 4 4 2 2 2" xfId="50325"/>
    <cellStyle name="SAPBEXstdItemX 3 4 4 2 3" xfId="50326"/>
    <cellStyle name="SAPBEXstdItemX 3 4 4 2 3 2" xfId="50327"/>
    <cellStyle name="SAPBEXstdItemX 3 4 4 2 4" xfId="50328"/>
    <cellStyle name="SAPBEXstdItemX 3 4 4 3" xfId="50329"/>
    <cellStyle name="SAPBEXstdItemX 3 4 4 3 2" xfId="50330"/>
    <cellStyle name="SAPBEXstdItemX 3 4 4 4" xfId="50331"/>
    <cellStyle name="SAPBEXstdItemX 3 4 4 4 2" xfId="50332"/>
    <cellStyle name="SAPBEXstdItemX 3 4 4 5" xfId="50333"/>
    <cellStyle name="SAPBEXstdItemX 3 4 5" xfId="50334"/>
    <cellStyle name="SAPBEXstdItemX 3 4 5 2" xfId="50335"/>
    <cellStyle name="SAPBEXstdItemX 3 4 5 2 2" xfId="50336"/>
    <cellStyle name="SAPBEXstdItemX 3 4 5 2 2 2" xfId="50337"/>
    <cellStyle name="SAPBEXstdItemX 3 4 5 2 3" xfId="50338"/>
    <cellStyle name="SAPBEXstdItemX 3 4 5 2 3 2" xfId="50339"/>
    <cellStyle name="SAPBEXstdItemX 3 4 5 2 4" xfId="50340"/>
    <cellStyle name="SAPBEXstdItemX 3 4 5 3" xfId="50341"/>
    <cellStyle name="SAPBEXstdItemX 3 4 5 3 2" xfId="50342"/>
    <cellStyle name="SAPBEXstdItemX 3 4 5 4" xfId="50343"/>
    <cellStyle name="SAPBEXstdItemX 3 4 5 4 2" xfId="50344"/>
    <cellStyle name="SAPBEXstdItemX 3 4 5 5" xfId="50345"/>
    <cellStyle name="SAPBEXstdItemX 3 4 6" xfId="50346"/>
    <cellStyle name="SAPBEXstdItemX 3 4 6 2" xfId="50347"/>
    <cellStyle name="SAPBEXstdItemX 3 4 6 2 2" xfId="50348"/>
    <cellStyle name="SAPBEXstdItemX 3 4 6 2 2 2" xfId="50349"/>
    <cellStyle name="SAPBEXstdItemX 3 4 6 2 3" xfId="50350"/>
    <cellStyle name="SAPBEXstdItemX 3 4 6 2 3 2" xfId="50351"/>
    <cellStyle name="SAPBEXstdItemX 3 4 6 2 4" xfId="50352"/>
    <cellStyle name="SAPBEXstdItemX 3 4 6 3" xfId="50353"/>
    <cellStyle name="SAPBEXstdItemX 3 4 6 3 2" xfId="50354"/>
    <cellStyle name="SAPBEXstdItemX 3 4 6 4" xfId="50355"/>
    <cellStyle name="SAPBEXstdItemX 3 4 6 4 2" xfId="50356"/>
    <cellStyle name="SAPBEXstdItemX 3 4 6 5" xfId="50357"/>
    <cellStyle name="SAPBEXstdItemX 3 4 7" xfId="50358"/>
    <cellStyle name="SAPBEXstdItemX 3 4 7 2" xfId="50359"/>
    <cellStyle name="SAPBEXstdItemX 3 4 7 2 2" xfId="50360"/>
    <cellStyle name="SAPBEXstdItemX 3 4 7 3" xfId="50361"/>
    <cellStyle name="SAPBEXstdItemX 3 4 7 3 2" xfId="50362"/>
    <cellStyle name="SAPBEXstdItemX 3 4 7 4" xfId="50363"/>
    <cellStyle name="SAPBEXstdItemX 3 4 8" xfId="50364"/>
    <cellStyle name="SAPBEXstdItemX 3 4 8 2" xfId="50365"/>
    <cellStyle name="SAPBEXstdItemX 3 4 9" xfId="50366"/>
    <cellStyle name="SAPBEXstdItemX 3 4 9 2" xfId="50367"/>
    <cellStyle name="SAPBEXstdItemX 3 5" xfId="50368"/>
    <cellStyle name="SAPBEXstdItemX 3 5 2" xfId="50369"/>
    <cellStyle name="SAPBEXstdItemX 3 5 2 2" xfId="50370"/>
    <cellStyle name="SAPBEXstdItemX 3 5 2 2 2" xfId="50371"/>
    <cellStyle name="SAPBEXstdItemX 3 5 2 3" xfId="50372"/>
    <cellStyle name="SAPBEXstdItemX 3 5 2 3 2" xfId="50373"/>
    <cellStyle name="SAPBEXstdItemX 3 5 2 4" xfId="50374"/>
    <cellStyle name="SAPBEXstdItemX 3 5 3" xfId="50375"/>
    <cellStyle name="SAPBEXstdItemX 3 5 3 2" xfId="50376"/>
    <cellStyle name="SAPBEXstdItemX 3 5 4" xfId="50377"/>
    <cellStyle name="SAPBEXstdItemX 3 5 4 2" xfId="50378"/>
    <cellStyle name="SAPBEXstdItemX 3 5 5" xfId="50379"/>
    <cellStyle name="SAPBEXstdItemX 3 6" xfId="50380"/>
    <cellStyle name="SAPBEXstdItemX 3 6 2" xfId="50381"/>
    <cellStyle name="SAPBEXstdItemX 3 6 2 2" xfId="50382"/>
    <cellStyle name="SAPBEXstdItemX 3 6 2 2 2" xfId="50383"/>
    <cellStyle name="SAPBEXstdItemX 3 6 2 3" xfId="50384"/>
    <cellStyle name="SAPBEXstdItemX 3 6 2 3 2" xfId="50385"/>
    <cellStyle name="SAPBEXstdItemX 3 6 2 4" xfId="50386"/>
    <cellStyle name="SAPBEXstdItemX 3 6 3" xfId="50387"/>
    <cellStyle name="SAPBEXstdItemX 3 6 3 2" xfId="50388"/>
    <cellStyle name="SAPBEXstdItemX 3 6 4" xfId="50389"/>
    <cellStyle name="SAPBEXstdItemX 3 6 4 2" xfId="50390"/>
    <cellStyle name="SAPBEXstdItemX 3 6 5" xfId="50391"/>
    <cellStyle name="SAPBEXstdItemX 3 7" xfId="50392"/>
    <cellStyle name="SAPBEXstdItemX 3 7 2" xfId="50393"/>
    <cellStyle name="SAPBEXstdItemX 3 7 2 2" xfId="50394"/>
    <cellStyle name="SAPBEXstdItemX 3 7 2 2 2" xfId="50395"/>
    <cellStyle name="SAPBEXstdItemX 3 7 2 3" xfId="50396"/>
    <cellStyle name="SAPBEXstdItemX 3 7 2 3 2" xfId="50397"/>
    <cellStyle name="SAPBEXstdItemX 3 7 2 4" xfId="50398"/>
    <cellStyle name="SAPBEXstdItemX 3 7 3" xfId="50399"/>
    <cellStyle name="SAPBEXstdItemX 3 7 3 2" xfId="50400"/>
    <cellStyle name="SAPBEXstdItemX 3 7 4" xfId="50401"/>
    <cellStyle name="SAPBEXstdItemX 3 7 4 2" xfId="50402"/>
    <cellStyle name="SAPBEXstdItemX 3 7 5" xfId="50403"/>
    <cellStyle name="SAPBEXstdItemX 3 8" xfId="50404"/>
    <cellStyle name="SAPBEXstdItemX 3 8 2" xfId="50405"/>
    <cellStyle name="SAPBEXstdItemX 3 8 2 2" xfId="50406"/>
    <cellStyle name="SAPBEXstdItemX 3 8 2 2 2" xfId="50407"/>
    <cellStyle name="SAPBEXstdItemX 3 8 2 3" xfId="50408"/>
    <cellStyle name="SAPBEXstdItemX 3 8 2 3 2" xfId="50409"/>
    <cellStyle name="SAPBEXstdItemX 3 8 2 4" xfId="50410"/>
    <cellStyle name="SAPBEXstdItemX 3 8 3" xfId="50411"/>
    <cellStyle name="SAPBEXstdItemX 3 8 3 2" xfId="50412"/>
    <cellStyle name="SAPBEXstdItemX 3 8 4" xfId="50413"/>
    <cellStyle name="SAPBEXstdItemX 3 8 4 2" xfId="50414"/>
    <cellStyle name="SAPBEXstdItemX 3 8 5" xfId="50415"/>
    <cellStyle name="SAPBEXstdItemX 3 9" xfId="50416"/>
    <cellStyle name="SAPBEXstdItemX 3 9 2" xfId="50417"/>
    <cellStyle name="SAPBEXstdItemX 3 9 2 2" xfId="50418"/>
    <cellStyle name="SAPBEXstdItemX 3 9 2 2 2" xfId="50419"/>
    <cellStyle name="SAPBEXstdItemX 3 9 2 3" xfId="50420"/>
    <cellStyle name="SAPBEXstdItemX 3 9 2 3 2" xfId="50421"/>
    <cellStyle name="SAPBEXstdItemX 3 9 2 4" xfId="50422"/>
    <cellStyle name="SAPBEXstdItemX 3 9 3" xfId="50423"/>
    <cellStyle name="SAPBEXstdItemX 3 9 3 2" xfId="50424"/>
    <cellStyle name="SAPBEXstdItemX 3 9 4" xfId="50425"/>
    <cellStyle name="SAPBEXstdItemX 3 9 4 2" xfId="50426"/>
    <cellStyle name="SAPBEXstdItemX 3 9 5" xfId="50427"/>
    <cellStyle name="SAPBEXstdItemX 4" xfId="938"/>
    <cellStyle name="SAPBEXstdItemX 4 10" xfId="50428"/>
    <cellStyle name="SAPBEXstdItemX 4 2" xfId="50429"/>
    <cellStyle name="SAPBEXstdItemX 4 2 2" xfId="50430"/>
    <cellStyle name="SAPBEXstdItemX 4 2 2 2" xfId="50431"/>
    <cellStyle name="SAPBEXstdItemX 4 2 2 2 2" xfId="50432"/>
    <cellStyle name="SAPBEXstdItemX 4 2 2 3" xfId="50433"/>
    <cellStyle name="SAPBEXstdItemX 4 2 2 3 2" xfId="50434"/>
    <cellStyle name="SAPBEXstdItemX 4 2 2 4" xfId="50435"/>
    <cellStyle name="SAPBEXstdItemX 4 2 3" xfId="50436"/>
    <cellStyle name="SAPBEXstdItemX 4 2 3 2" xfId="50437"/>
    <cellStyle name="SAPBEXstdItemX 4 2 4" xfId="50438"/>
    <cellStyle name="SAPBEXstdItemX 4 2 4 2" xfId="50439"/>
    <cellStyle name="SAPBEXstdItemX 4 2 5" xfId="50440"/>
    <cellStyle name="SAPBEXstdItemX 4 3" xfId="50441"/>
    <cellStyle name="SAPBEXstdItemX 4 3 2" xfId="50442"/>
    <cellStyle name="SAPBEXstdItemX 4 3 2 2" xfId="50443"/>
    <cellStyle name="SAPBEXstdItemX 4 3 2 2 2" xfId="50444"/>
    <cellStyle name="SAPBEXstdItemX 4 3 2 3" xfId="50445"/>
    <cellStyle name="SAPBEXstdItemX 4 3 2 3 2" xfId="50446"/>
    <cellStyle name="SAPBEXstdItemX 4 3 2 4" xfId="50447"/>
    <cellStyle name="SAPBEXstdItemX 4 3 3" xfId="50448"/>
    <cellStyle name="SAPBEXstdItemX 4 3 3 2" xfId="50449"/>
    <cellStyle name="SAPBEXstdItemX 4 3 4" xfId="50450"/>
    <cellStyle name="SAPBEXstdItemX 4 3 4 2" xfId="50451"/>
    <cellStyle name="SAPBEXstdItemX 4 3 5" xfId="50452"/>
    <cellStyle name="SAPBEXstdItemX 4 4" xfId="50453"/>
    <cellStyle name="SAPBEXstdItemX 4 4 2" xfId="50454"/>
    <cellStyle name="SAPBEXstdItemX 4 4 2 2" xfId="50455"/>
    <cellStyle name="SAPBEXstdItemX 4 4 2 2 2" xfId="50456"/>
    <cellStyle name="SAPBEXstdItemX 4 4 2 3" xfId="50457"/>
    <cellStyle name="SAPBEXstdItemX 4 4 2 3 2" xfId="50458"/>
    <cellStyle name="SAPBEXstdItemX 4 4 2 4" xfId="50459"/>
    <cellStyle name="SAPBEXstdItemX 4 4 3" xfId="50460"/>
    <cellStyle name="SAPBEXstdItemX 4 4 3 2" xfId="50461"/>
    <cellStyle name="SAPBEXstdItemX 4 4 4" xfId="50462"/>
    <cellStyle name="SAPBEXstdItemX 4 4 4 2" xfId="50463"/>
    <cellStyle name="SAPBEXstdItemX 4 4 5" xfId="50464"/>
    <cellStyle name="SAPBEXstdItemX 4 5" xfId="50465"/>
    <cellStyle name="SAPBEXstdItemX 4 5 2" xfId="50466"/>
    <cellStyle name="SAPBEXstdItemX 4 5 2 2" xfId="50467"/>
    <cellStyle name="SAPBEXstdItemX 4 5 2 2 2" xfId="50468"/>
    <cellStyle name="SAPBEXstdItemX 4 5 2 3" xfId="50469"/>
    <cellStyle name="SAPBEXstdItemX 4 5 2 3 2" xfId="50470"/>
    <cellStyle name="SAPBEXstdItemX 4 5 2 4" xfId="50471"/>
    <cellStyle name="SAPBEXstdItemX 4 5 3" xfId="50472"/>
    <cellStyle name="SAPBEXstdItemX 4 5 3 2" xfId="50473"/>
    <cellStyle name="SAPBEXstdItemX 4 5 4" xfId="50474"/>
    <cellStyle name="SAPBEXstdItemX 4 5 4 2" xfId="50475"/>
    <cellStyle name="SAPBEXstdItemX 4 5 5" xfId="50476"/>
    <cellStyle name="SAPBEXstdItemX 4 6" xfId="50477"/>
    <cellStyle name="SAPBEXstdItemX 4 6 2" xfId="50478"/>
    <cellStyle name="SAPBEXstdItemX 4 6 2 2" xfId="50479"/>
    <cellStyle name="SAPBEXstdItemX 4 6 2 2 2" xfId="50480"/>
    <cellStyle name="SAPBEXstdItemX 4 6 2 3" xfId="50481"/>
    <cellStyle name="SAPBEXstdItemX 4 6 2 3 2" xfId="50482"/>
    <cellStyle name="SAPBEXstdItemX 4 6 2 4" xfId="50483"/>
    <cellStyle name="SAPBEXstdItemX 4 6 3" xfId="50484"/>
    <cellStyle name="SAPBEXstdItemX 4 6 3 2" xfId="50485"/>
    <cellStyle name="SAPBEXstdItemX 4 6 4" xfId="50486"/>
    <cellStyle name="SAPBEXstdItemX 4 6 4 2" xfId="50487"/>
    <cellStyle name="SAPBEXstdItemX 4 6 5" xfId="50488"/>
    <cellStyle name="SAPBEXstdItemX 4 7" xfId="50489"/>
    <cellStyle name="SAPBEXstdItemX 4 7 2" xfId="50490"/>
    <cellStyle name="SAPBEXstdItemX 4 7 2 2" xfId="50491"/>
    <cellStyle name="SAPBEXstdItemX 4 7 3" xfId="50492"/>
    <cellStyle name="SAPBEXstdItemX 4 7 3 2" xfId="50493"/>
    <cellStyle name="SAPBEXstdItemX 4 7 4" xfId="50494"/>
    <cellStyle name="SAPBEXstdItemX 4 8" xfId="50495"/>
    <cellStyle name="SAPBEXstdItemX 4 8 2" xfId="50496"/>
    <cellStyle name="SAPBEXstdItemX 4 9" xfId="50497"/>
    <cellStyle name="SAPBEXstdItemX 4 9 2" xfId="50498"/>
    <cellStyle name="SAPBEXstdItemX 5" xfId="939"/>
    <cellStyle name="SAPBEXstdItemX 5 10" xfId="50499"/>
    <cellStyle name="SAPBEXstdItemX 5 2" xfId="50500"/>
    <cellStyle name="SAPBEXstdItemX 5 2 2" xfId="50501"/>
    <cellStyle name="SAPBEXstdItemX 5 2 2 2" xfId="50502"/>
    <cellStyle name="SAPBEXstdItemX 5 2 2 2 2" xfId="50503"/>
    <cellStyle name="SAPBEXstdItemX 5 2 2 3" xfId="50504"/>
    <cellStyle name="SAPBEXstdItemX 5 2 2 3 2" xfId="50505"/>
    <cellStyle name="SAPBEXstdItemX 5 2 2 4" xfId="50506"/>
    <cellStyle name="SAPBEXstdItemX 5 2 3" xfId="50507"/>
    <cellStyle name="SAPBEXstdItemX 5 2 3 2" xfId="50508"/>
    <cellStyle name="SAPBEXstdItemX 5 2 4" xfId="50509"/>
    <cellStyle name="SAPBEXstdItemX 5 2 4 2" xfId="50510"/>
    <cellStyle name="SAPBEXstdItemX 5 2 5" xfId="50511"/>
    <cellStyle name="SAPBEXstdItemX 5 3" xfId="50512"/>
    <cellStyle name="SAPBEXstdItemX 5 3 2" xfId="50513"/>
    <cellStyle name="SAPBEXstdItemX 5 3 2 2" xfId="50514"/>
    <cellStyle name="SAPBEXstdItemX 5 3 2 2 2" xfId="50515"/>
    <cellStyle name="SAPBEXstdItemX 5 3 2 3" xfId="50516"/>
    <cellStyle name="SAPBEXstdItemX 5 3 2 3 2" xfId="50517"/>
    <cellStyle name="SAPBEXstdItemX 5 3 2 4" xfId="50518"/>
    <cellStyle name="SAPBEXstdItemX 5 3 3" xfId="50519"/>
    <cellStyle name="SAPBEXstdItemX 5 3 3 2" xfId="50520"/>
    <cellStyle name="SAPBEXstdItemX 5 3 4" xfId="50521"/>
    <cellStyle name="SAPBEXstdItemX 5 3 4 2" xfId="50522"/>
    <cellStyle name="SAPBEXstdItemX 5 3 5" xfId="50523"/>
    <cellStyle name="SAPBEXstdItemX 5 4" xfId="50524"/>
    <cellStyle name="SAPBEXstdItemX 5 4 2" xfId="50525"/>
    <cellStyle name="SAPBEXstdItemX 5 4 2 2" xfId="50526"/>
    <cellStyle name="SAPBEXstdItemX 5 4 2 2 2" xfId="50527"/>
    <cellStyle name="SAPBEXstdItemX 5 4 2 3" xfId="50528"/>
    <cellStyle name="SAPBEXstdItemX 5 4 2 3 2" xfId="50529"/>
    <cellStyle name="SAPBEXstdItemX 5 4 2 4" xfId="50530"/>
    <cellStyle name="SAPBEXstdItemX 5 4 3" xfId="50531"/>
    <cellStyle name="SAPBEXstdItemX 5 4 3 2" xfId="50532"/>
    <cellStyle name="SAPBEXstdItemX 5 4 4" xfId="50533"/>
    <cellStyle name="SAPBEXstdItemX 5 4 4 2" xfId="50534"/>
    <cellStyle name="SAPBEXstdItemX 5 4 5" xfId="50535"/>
    <cellStyle name="SAPBEXstdItemX 5 5" xfId="50536"/>
    <cellStyle name="SAPBEXstdItemX 5 5 2" xfId="50537"/>
    <cellStyle name="SAPBEXstdItemX 5 5 2 2" xfId="50538"/>
    <cellStyle name="SAPBEXstdItemX 5 5 2 2 2" xfId="50539"/>
    <cellStyle name="SAPBEXstdItemX 5 5 2 3" xfId="50540"/>
    <cellStyle name="SAPBEXstdItemX 5 5 2 3 2" xfId="50541"/>
    <cellStyle name="SAPBEXstdItemX 5 5 2 4" xfId="50542"/>
    <cellStyle name="SAPBEXstdItemX 5 5 3" xfId="50543"/>
    <cellStyle name="SAPBEXstdItemX 5 5 3 2" xfId="50544"/>
    <cellStyle name="SAPBEXstdItemX 5 5 4" xfId="50545"/>
    <cellStyle name="SAPBEXstdItemX 5 5 4 2" xfId="50546"/>
    <cellStyle name="SAPBEXstdItemX 5 5 5" xfId="50547"/>
    <cellStyle name="SAPBEXstdItemX 5 6" xfId="50548"/>
    <cellStyle name="SAPBEXstdItemX 5 6 2" xfId="50549"/>
    <cellStyle name="SAPBEXstdItemX 5 6 2 2" xfId="50550"/>
    <cellStyle name="SAPBEXstdItemX 5 6 2 2 2" xfId="50551"/>
    <cellStyle name="SAPBEXstdItemX 5 6 2 3" xfId="50552"/>
    <cellStyle name="SAPBEXstdItemX 5 6 2 3 2" xfId="50553"/>
    <cellStyle name="SAPBEXstdItemX 5 6 2 4" xfId="50554"/>
    <cellStyle name="SAPBEXstdItemX 5 6 3" xfId="50555"/>
    <cellStyle name="SAPBEXstdItemX 5 6 3 2" xfId="50556"/>
    <cellStyle name="SAPBEXstdItemX 5 6 4" xfId="50557"/>
    <cellStyle name="SAPBEXstdItemX 5 6 4 2" xfId="50558"/>
    <cellStyle name="SAPBEXstdItemX 5 6 5" xfId="50559"/>
    <cellStyle name="SAPBEXstdItemX 5 7" xfId="50560"/>
    <cellStyle name="SAPBEXstdItemX 5 7 2" xfId="50561"/>
    <cellStyle name="SAPBEXstdItemX 5 7 2 2" xfId="50562"/>
    <cellStyle name="SAPBEXstdItemX 5 7 3" xfId="50563"/>
    <cellStyle name="SAPBEXstdItemX 5 7 3 2" xfId="50564"/>
    <cellStyle name="SAPBEXstdItemX 5 7 4" xfId="50565"/>
    <cellStyle name="SAPBEXstdItemX 5 8" xfId="50566"/>
    <cellStyle name="SAPBEXstdItemX 5 8 2" xfId="50567"/>
    <cellStyle name="SAPBEXstdItemX 5 9" xfId="50568"/>
    <cellStyle name="SAPBEXstdItemX 5 9 2" xfId="50569"/>
    <cellStyle name="SAPBEXstdItemX 6" xfId="50570"/>
    <cellStyle name="SAPBEXstdItemX 6 10" xfId="50571"/>
    <cellStyle name="SAPBEXstdItemX 6 2" xfId="50572"/>
    <cellStyle name="SAPBEXstdItemX 6 2 2" xfId="50573"/>
    <cellStyle name="SAPBEXstdItemX 6 2 2 2" xfId="50574"/>
    <cellStyle name="SAPBEXstdItemX 6 2 2 2 2" xfId="50575"/>
    <cellStyle name="SAPBEXstdItemX 6 2 2 3" xfId="50576"/>
    <cellStyle name="SAPBEXstdItemX 6 2 2 3 2" xfId="50577"/>
    <cellStyle name="SAPBEXstdItemX 6 2 2 4" xfId="50578"/>
    <cellStyle name="SAPBEXstdItemX 6 2 3" xfId="50579"/>
    <cellStyle name="SAPBEXstdItemX 6 2 3 2" xfId="50580"/>
    <cellStyle name="SAPBEXstdItemX 6 2 4" xfId="50581"/>
    <cellStyle name="SAPBEXstdItemX 6 2 4 2" xfId="50582"/>
    <cellStyle name="SAPBEXstdItemX 6 2 5" xfId="50583"/>
    <cellStyle name="SAPBEXstdItemX 6 3" xfId="50584"/>
    <cellStyle name="SAPBEXstdItemX 6 3 2" xfId="50585"/>
    <cellStyle name="SAPBEXstdItemX 6 3 2 2" xfId="50586"/>
    <cellStyle name="SAPBEXstdItemX 6 3 2 2 2" xfId="50587"/>
    <cellStyle name="SAPBEXstdItemX 6 3 2 3" xfId="50588"/>
    <cellStyle name="SAPBEXstdItemX 6 3 2 3 2" xfId="50589"/>
    <cellStyle name="SAPBEXstdItemX 6 3 2 4" xfId="50590"/>
    <cellStyle name="SAPBEXstdItemX 6 3 3" xfId="50591"/>
    <cellStyle name="SAPBEXstdItemX 6 3 3 2" xfId="50592"/>
    <cellStyle name="SAPBEXstdItemX 6 3 4" xfId="50593"/>
    <cellStyle name="SAPBEXstdItemX 6 3 4 2" xfId="50594"/>
    <cellStyle name="SAPBEXstdItemX 6 3 5" xfId="50595"/>
    <cellStyle name="SAPBEXstdItemX 6 4" xfId="50596"/>
    <cellStyle name="SAPBEXstdItemX 6 4 2" xfId="50597"/>
    <cellStyle name="SAPBEXstdItemX 6 4 2 2" xfId="50598"/>
    <cellStyle name="SAPBEXstdItemX 6 4 2 2 2" xfId="50599"/>
    <cellStyle name="SAPBEXstdItemX 6 4 2 3" xfId="50600"/>
    <cellStyle name="SAPBEXstdItemX 6 4 2 3 2" xfId="50601"/>
    <cellStyle name="SAPBEXstdItemX 6 4 2 4" xfId="50602"/>
    <cellStyle name="SAPBEXstdItemX 6 4 3" xfId="50603"/>
    <cellStyle name="SAPBEXstdItemX 6 4 3 2" xfId="50604"/>
    <cellStyle name="SAPBEXstdItemX 6 4 4" xfId="50605"/>
    <cellStyle name="SAPBEXstdItemX 6 4 4 2" xfId="50606"/>
    <cellStyle name="SAPBEXstdItemX 6 4 5" xfId="50607"/>
    <cellStyle name="SAPBEXstdItemX 6 5" xfId="50608"/>
    <cellStyle name="SAPBEXstdItemX 6 5 2" xfId="50609"/>
    <cellStyle name="SAPBEXstdItemX 6 5 2 2" xfId="50610"/>
    <cellStyle name="SAPBEXstdItemX 6 5 2 2 2" xfId="50611"/>
    <cellStyle name="SAPBEXstdItemX 6 5 2 3" xfId="50612"/>
    <cellStyle name="SAPBEXstdItemX 6 5 2 3 2" xfId="50613"/>
    <cellStyle name="SAPBEXstdItemX 6 5 2 4" xfId="50614"/>
    <cellStyle name="SAPBEXstdItemX 6 5 3" xfId="50615"/>
    <cellStyle name="SAPBEXstdItemX 6 5 3 2" xfId="50616"/>
    <cellStyle name="SAPBEXstdItemX 6 5 4" xfId="50617"/>
    <cellStyle name="SAPBEXstdItemX 6 5 4 2" xfId="50618"/>
    <cellStyle name="SAPBEXstdItemX 6 5 5" xfId="50619"/>
    <cellStyle name="SAPBEXstdItemX 6 6" xfId="50620"/>
    <cellStyle name="SAPBEXstdItemX 6 6 2" xfId="50621"/>
    <cellStyle name="SAPBEXstdItemX 6 6 2 2" xfId="50622"/>
    <cellStyle name="SAPBEXstdItemX 6 6 2 2 2" xfId="50623"/>
    <cellStyle name="SAPBEXstdItemX 6 6 2 3" xfId="50624"/>
    <cellStyle name="SAPBEXstdItemX 6 6 2 3 2" xfId="50625"/>
    <cellStyle name="SAPBEXstdItemX 6 6 2 4" xfId="50626"/>
    <cellStyle name="SAPBEXstdItemX 6 6 3" xfId="50627"/>
    <cellStyle name="SAPBEXstdItemX 6 6 3 2" xfId="50628"/>
    <cellStyle name="SAPBEXstdItemX 6 6 4" xfId="50629"/>
    <cellStyle name="SAPBEXstdItemX 6 6 4 2" xfId="50630"/>
    <cellStyle name="SAPBEXstdItemX 6 6 5" xfId="50631"/>
    <cellStyle name="SAPBEXstdItemX 6 7" xfId="50632"/>
    <cellStyle name="SAPBEXstdItemX 6 7 2" xfId="50633"/>
    <cellStyle name="SAPBEXstdItemX 6 7 2 2" xfId="50634"/>
    <cellStyle name="SAPBEXstdItemX 6 7 3" xfId="50635"/>
    <cellStyle name="SAPBEXstdItemX 6 7 3 2" xfId="50636"/>
    <cellStyle name="SAPBEXstdItemX 6 7 4" xfId="50637"/>
    <cellStyle name="SAPBEXstdItemX 6 8" xfId="50638"/>
    <cellStyle name="SAPBEXstdItemX 6 8 2" xfId="50639"/>
    <cellStyle name="SAPBEXstdItemX 6 9" xfId="50640"/>
    <cellStyle name="SAPBEXstdItemX 6 9 2" xfId="50641"/>
    <cellStyle name="SAPBEXstdItemX 7" xfId="50642"/>
    <cellStyle name="SAPBEXstdItemX 7 2" xfId="50643"/>
    <cellStyle name="SAPBEXstdItemX 7 2 2" xfId="50644"/>
    <cellStyle name="SAPBEXstdItemX 7 2 2 2" xfId="50645"/>
    <cellStyle name="SAPBEXstdItemX 7 2 3" xfId="50646"/>
    <cellStyle name="SAPBEXstdItemX 7 2 3 2" xfId="50647"/>
    <cellStyle name="SAPBEXstdItemX 7 2 4" xfId="50648"/>
    <cellStyle name="SAPBEXstdItemX 7 3" xfId="50649"/>
    <cellStyle name="SAPBEXstdItemX 7 3 2" xfId="50650"/>
    <cellStyle name="SAPBEXstdItemX 7 4" xfId="50651"/>
    <cellStyle name="SAPBEXstdItemX 7 4 2" xfId="50652"/>
    <cellStyle name="SAPBEXstdItemX 7 5" xfId="50653"/>
    <cellStyle name="SAPBEXstdItemX 8" xfId="50654"/>
    <cellStyle name="SAPBEXstdItemX 8 2" xfId="50655"/>
    <cellStyle name="SAPBEXstdItemX 8 2 2" xfId="50656"/>
    <cellStyle name="SAPBEXstdItemX 8 2 2 2" xfId="50657"/>
    <cellStyle name="SAPBEXstdItemX 8 2 3" xfId="50658"/>
    <cellStyle name="SAPBEXstdItemX 8 2 3 2" xfId="50659"/>
    <cellStyle name="SAPBEXstdItemX 8 2 4" xfId="50660"/>
    <cellStyle name="SAPBEXstdItemX 8 3" xfId="50661"/>
    <cellStyle name="SAPBEXstdItemX 8 3 2" xfId="50662"/>
    <cellStyle name="SAPBEXstdItemX 8 4" xfId="50663"/>
    <cellStyle name="SAPBEXstdItemX 8 4 2" xfId="50664"/>
    <cellStyle name="SAPBEXstdItemX 8 5" xfId="50665"/>
    <cellStyle name="SAPBEXstdItemX 9" xfId="50666"/>
    <cellStyle name="SAPBEXstdItemX 9 2" xfId="50667"/>
    <cellStyle name="SAPBEXstdItemX 9 2 2" xfId="50668"/>
    <cellStyle name="SAPBEXstdItemX 9 2 2 2" xfId="50669"/>
    <cellStyle name="SAPBEXstdItemX 9 2 3" xfId="50670"/>
    <cellStyle name="SAPBEXstdItemX 9 2 3 2" xfId="50671"/>
    <cellStyle name="SAPBEXstdItemX 9 2 4" xfId="50672"/>
    <cellStyle name="SAPBEXstdItemX 9 3" xfId="50673"/>
    <cellStyle name="SAPBEXstdItemX 9 3 2" xfId="50674"/>
    <cellStyle name="SAPBEXstdItemX 9 4" xfId="50675"/>
    <cellStyle name="SAPBEXstdItemX 9 4 2" xfId="50676"/>
    <cellStyle name="SAPBEXstdItemX 9 5" xfId="50677"/>
    <cellStyle name="SAPBEXstdItemX_FPL Georgia Tax As of October 2010" xfId="940"/>
    <cellStyle name="SAPBEXtitle" xfId="941"/>
    <cellStyle name="SAPBEXtitle 2" xfId="942"/>
    <cellStyle name="SAPBEXtitle 2 2" xfId="943"/>
    <cellStyle name="SAPBEXtitle 3" xfId="944"/>
    <cellStyle name="SAPBEXtitle 4" xfId="945"/>
    <cellStyle name="SAPBEXtitle 5" xfId="946"/>
    <cellStyle name="SAPBEXtitle 6" xfId="1027"/>
    <cellStyle name="SAPBEXtitle_FPL Georgia Tax As of October 2010" xfId="947"/>
    <cellStyle name="SAPBEXunassignedItem" xfId="50678"/>
    <cellStyle name="SAPBEXunassignedItem 10" xfId="50679"/>
    <cellStyle name="SAPBEXunassignedItem 10 2" xfId="50680"/>
    <cellStyle name="SAPBEXunassignedItem 10 2 2" xfId="50681"/>
    <cellStyle name="SAPBEXunassignedItem 10 2 2 2" xfId="50682"/>
    <cellStyle name="SAPBEXunassignedItem 10 2 3" xfId="50683"/>
    <cellStyle name="SAPBEXunassignedItem 10 2 3 2" xfId="50684"/>
    <cellStyle name="SAPBEXunassignedItem 10 2 4" xfId="50685"/>
    <cellStyle name="SAPBEXunassignedItem 10 3" xfId="50686"/>
    <cellStyle name="SAPBEXunassignedItem 10 3 2" xfId="50687"/>
    <cellStyle name="SAPBEXunassignedItem 10 4" xfId="50688"/>
    <cellStyle name="SAPBEXunassignedItem 10 4 2" xfId="50689"/>
    <cellStyle name="SAPBEXunassignedItem 10 5" xfId="50690"/>
    <cellStyle name="SAPBEXunassignedItem 11" xfId="50691"/>
    <cellStyle name="SAPBEXunassignedItem 11 2" xfId="50692"/>
    <cellStyle name="SAPBEXunassignedItem 11 2 2" xfId="50693"/>
    <cellStyle name="SAPBEXunassignedItem 11 3" xfId="50694"/>
    <cellStyle name="SAPBEXunassignedItem 11 3 2" xfId="50695"/>
    <cellStyle name="SAPBEXunassignedItem 11 4" xfId="50696"/>
    <cellStyle name="SAPBEXunassignedItem 12" xfId="50697"/>
    <cellStyle name="SAPBEXunassignedItem 12 2" xfId="50698"/>
    <cellStyle name="SAPBEXunassignedItem 12 2 2" xfId="50699"/>
    <cellStyle name="SAPBEXunassignedItem 12 3" xfId="50700"/>
    <cellStyle name="SAPBEXunassignedItem 12 3 2" xfId="50701"/>
    <cellStyle name="SAPBEXunassignedItem 12 4" xfId="50702"/>
    <cellStyle name="SAPBEXunassignedItem 13" xfId="50703"/>
    <cellStyle name="SAPBEXunassignedItem 13 2" xfId="50704"/>
    <cellStyle name="SAPBEXunassignedItem 13 2 2" xfId="50705"/>
    <cellStyle name="SAPBEXunassignedItem 13 3" xfId="50706"/>
    <cellStyle name="SAPBEXunassignedItem 13 3 2" xfId="50707"/>
    <cellStyle name="SAPBEXunassignedItem 13 4" xfId="50708"/>
    <cellStyle name="SAPBEXunassignedItem 14" xfId="50709"/>
    <cellStyle name="SAPBEXunassignedItem 14 2" xfId="50710"/>
    <cellStyle name="SAPBEXunassignedItem 14 2 2" xfId="50711"/>
    <cellStyle name="SAPBEXunassignedItem 14 3" xfId="50712"/>
    <cellStyle name="SAPBEXunassignedItem 14 3 2" xfId="50713"/>
    <cellStyle name="SAPBEXunassignedItem 14 4" xfId="50714"/>
    <cellStyle name="SAPBEXunassignedItem 15" xfId="50715"/>
    <cellStyle name="SAPBEXunassignedItem 15 2" xfId="50716"/>
    <cellStyle name="SAPBEXunassignedItem 15 2 2" xfId="50717"/>
    <cellStyle name="SAPBEXunassignedItem 15 3" xfId="50718"/>
    <cellStyle name="SAPBEXunassignedItem 15 3 2" xfId="50719"/>
    <cellStyle name="SAPBEXunassignedItem 15 4" xfId="50720"/>
    <cellStyle name="SAPBEXunassignedItem 16" xfId="50721"/>
    <cellStyle name="SAPBEXunassignedItem 16 2" xfId="50722"/>
    <cellStyle name="SAPBEXunassignedItem 16 2 2" xfId="50723"/>
    <cellStyle name="SAPBEXunassignedItem 16 3" xfId="50724"/>
    <cellStyle name="SAPBEXunassignedItem 17" xfId="50725"/>
    <cellStyle name="SAPBEXunassignedItem 17 2" xfId="50726"/>
    <cellStyle name="SAPBEXunassignedItem 17 2 2" xfId="50727"/>
    <cellStyle name="SAPBEXunassignedItem 17 3" xfId="50728"/>
    <cellStyle name="SAPBEXunassignedItem 18" xfId="50729"/>
    <cellStyle name="SAPBEXunassignedItem 18 2" xfId="50730"/>
    <cellStyle name="SAPBEXunassignedItem 18 2 2" xfId="50731"/>
    <cellStyle name="SAPBEXunassignedItem 18 3" xfId="50732"/>
    <cellStyle name="SAPBEXunassignedItem 19" xfId="50733"/>
    <cellStyle name="SAPBEXunassignedItem 19 2" xfId="50734"/>
    <cellStyle name="SAPBEXunassignedItem 2" xfId="50735"/>
    <cellStyle name="SAPBEXunassignedItem 2 10" xfId="50736"/>
    <cellStyle name="SAPBEXunassignedItem 2 10 2" xfId="50737"/>
    <cellStyle name="SAPBEXunassignedItem 2 10 2 2" xfId="50738"/>
    <cellStyle name="SAPBEXunassignedItem 2 10 3" xfId="50739"/>
    <cellStyle name="SAPBEXunassignedItem 2 10 3 2" xfId="50740"/>
    <cellStyle name="SAPBEXunassignedItem 2 10 4" xfId="50741"/>
    <cellStyle name="SAPBEXunassignedItem 2 11" xfId="50742"/>
    <cellStyle name="SAPBEXunassignedItem 2 11 2" xfId="50743"/>
    <cellStyle name="SAPBEXunassignedItem 2 11 2 2" xfId="50744"/>
    <cellStyle name="SAPBEXunassignedItem 2 11 3" xfId="50745"/>
    <cellStyle name="SAPBEXunassignedItem 2 11 3 2" xfId="50746"/>
    <cellStyle name="SAPBEXunassignedItem 2 11 4" xfId="50747"/>
    <cellStyle name="SAPBEXunassignedItem 2 12" xfId="50748"/>
    <cellStyle name="SAPBEXunassignedItem 2 12 2" xfId="50749"/>
    <cellStyle name="SAPBEXunassignedItem 2 12 2 2" xfId="50750"/>
    <cellStyle name="SAPBEXunassignedItem 2 12 3" xfId="50751"/>
    <cellStyle name="SAPBEXunassignedItem 2 12 3 2" xfId="50752"/>
    <cellStyle name="SAPBEXunassignedItem 2 12 4" xfId="50753"/>
    <cellStyle name="SAPBEXunassignedItem 2 13" xfId="50754"/>
    <cellStyle name="SAPBEXunassignedItem 2 13 2" xfId="50755"/>
    <cellStyle name="SAPBEXunassignedItem 2 13 2 2" xfId="50756"/>
    <cellStyle name="SAPBEXunassignedItem 2 13 3" xfId="50757"/>
    <cellStyle name="SAPBEXunassignedItem 2 13 3 2" xfId="50758"/>
    <cellStyle name="SAPBEXunassignedItem 2 13 4" xfId="50759"/>
    <cellStyle name="SAPBEXunassignedItem 2 14" xfId="50760"/>
    <cellStyle name="SAPBEXunassignedItem 2 14 2" xfId="50761"/>
    <cellStyle name="SAPBEXunassignedItem 2 14 2 2" xfId="50762"/>
    <cellStyle name="SAPBEXunassignedItem 2 14 3" xfId="50763"/>
    <cellStyle name="SAPBEXunassignedItem 2 14 3 2" xfId="50764"/>
    <cellStyle name="SAPBEXunassignedItem 2 14 4" xfId="50765"/>
    <cellStyle name="SAPBEXunassignedItem 2 15" xfId="50766"/>
    <cellStyle name="SAPBEXunassignedItem 2 15 2" xfId="50767"/>
    <cellStyle name="SAPBEXunassignedItem 2 15 2 2" xfId="50768"/>
    <cellStyle name="SAPBEXunassignedItem 2 15 3" xfId="50769"/>
    <cellStyle name="SAPBEXunassignedItem 2 16" xfId="50770"/>
    <cellStyle name="SAPBEXunassignedItem 2 16 2" xfId="50771"/>
    <cellStyle name="SAPBEXunassignedItem 2 16 2 2" xfId="50772"/>
    <cellStyle name="SAPBEXunassignedItem 2 16 3" xfId="50773"/>
    <cellStyle name="SAPBEXunassignedItem 2 17" xfId="50774"/>
    <cellStyle name="SAPBEXunassignedItem 2 17 2" xfId="50775"/>
    <cellStyle name="SAPBEXunassignedItem 2 17 2 2" xfId="50776"/>
    <cellStyle name="SAPBEXunassignedItem 2 17 3" xfId="50777"/>
    <cellStyle name="SAPBEXunassignedItem 2 18" xfId="50778"/>
    <cellStyle name="SAPBEXunassignedItem 2 18 2" xfId="50779"/>
    <cellStyle name="SAPBEXunassignedItem 2 19" xfId="50780"/>
    <cellStyle name="SAPBEXunassignedItem 2 19 2" xfId="50781"/>
    <cellStyle name="SAPBEXunassignedItem 2 2" xfId="50782"/>
    <cellStyle name="SAPBEXunassignedItem 2 2 10" xfId="50783"/>
    <cellStyle name="SAPBEXunassignedItem 2 2 10 2" xfId="50784"/>
    <cellStyle name="SAPBEXunassignedItem 2 2 10 2 2" xfId="50785"/>
    <cellStyle name="SAPBEXunassignedItem 2 2 10 3" xfId="50786"/>
    <cellStyle name="SAPBEXunassignedItem 2 2 10 3 2" xfId="50787"/>
    <cellStyle name="SAPBEXunassignedItem 2 2 10 4" xfId="50788"/>
    <cellStyle name="SAPBEXunassignedItem 2 2 11" xfId="50789"/>
    <cellStyle name="SAPBEXunassignedItem 2 2 11 2" xfId="50790"/>
    <cellStyle name="SAPBEXunassignedItem 2 2 12" xfId="50791"/>
    <cellStyle name="SAPBEXunassignedItem 2 2 12 2" xfId="50792"/>
    <cellStyle name="SAPBEXunassignedItem 2 2 13" xfId="50793"/>
    <cellStyle name="SAPBEXunassignedItem 2 2 2" xfId="50794"/>
    <cellStyle name="SAPBEXunassignedItem 2 2 2 10" xfId="50795"/>
    <cellStyle name="SAPBEXunassignedItem 2 2 2 2" xfId="50796"/>
    <cellStyle name="SAPBEXunassignedItem 2 2 2 2 2" xfId="50797"/>
    <cellStyle name="SAPBEXunassignedItem 2 2 2 2 2 2" xfId="50798"/>
    <cellStyle name="SAPBEXunassignedItem 2 2 2 2 2 2 2" xfId="50799"/>
    <cellStyle name="SAPBEXunassignedItem 2 2 2 2 2 3" xfId="50800"/>
    <cellStyle name="SAPBEXunassignedItem 2 2 2 2 2 3 2" xfId="50801"/>
    <cellStyle name="SAPBEXunassignedItem 2 2 2 2 2 4" xfId="50802"/>
    <cellStyle name="SAPBEXunassignedItem 2 2 2 2 3" xfId="50803"/>
    <cellStyle name="SAPBEXunassignedItem 2 2 2 2 3 2" xfId="50804"/>
    <cellStyle name="SAPBEXunassignedItem 2 2 2 2 4" xfId="50805"/>
    <cellStyle name="SAPBEXunassignedItem 2 2 2 2 4 2" xfId="50806"/>
    <cellStyle name="SAPBEXunassignedItem 2 2 2 2 5" xfId="50807"/>
    <cellStyle name="SAPBEXunassignedItem 2 2 2 3" xfId="50808"/>
    <cellStyle name="SAPBEXunassignedItem 2 2 2 3 2" xfId="50809"/>
    <cellStyle name="SAPBEXunassignedItem 2 2 2 3 2 2" xfId="50810"/>
    <cellStyle name="SAPBEXunassignedItem 2 2 2 3 2 2 2" xfId="50811"/>
    <cellStyle name="SAPBEXunassignedItem 2 2 2 3 2 3" xfId="50812"/>
    <cellStyle name="SAPBEXunassignedItem 2 2 2 3 2 3 2" xfId="50813"/>
    <cellStyle name="SAPBEXunassignedItem 2 2 2 3 2 4" xfId="50814"/>
    <cellStyle name="SAPBEXunassignedItem 2 2 2 3 3" xfId="50815"/>
    <cellStyle name="SAPBEXunassignedItem 2 2 2 3 3 2" xfId="50816"/>
    <cellStyle name="SAPBEXunassignedItem 2 2 2 3 4" xfId="50817"/>
    <cellStyle name="SAPBEXunassignedItem 2 2 2 3 4 2" xfId="50818"/>
    <cellStyle name="SAPBEXunassignedItem 2 2 2 3 5" xfId="50819"/>
    <cellStyle name="SAPBEXunassignedItem 2 2 2 4" xfId="50820"/>
    <cellStyle name="SAPBEXunassignedItem 2 2 2 4 2" xfId="50821"/>
    <cellStyle name="SAPBEXunassignedItem 2 2 2 4 2 2" xfId="50822"/>
    <cellStyle name="SAPBEXunassignedItem 2 2 2 4 2 2 2" xfId="50823"/>
    <cellStyle name="SAPBEXunassignedItem 2 2 2 4 2 3" xfId="50824"/>
    <cellStyle name="SAPBEXunassignedItem 2 2 2 4 2 3 2" xfId="50825"/>
    <cellStyle name="SAPBEXunassignedItem 2 2 2 4 2 4" xfId="50826"/>
    <cellStyle name="SAPBEXunassignedItem 2 2 2 4 3" xfId="50827"/>
    <cellStyle name="SAPBEXunassignedItem 2 2 2 4 3 2" xfId="50828"/>
    <cellStyle name="SAPBEXunassignedItem 2 2 2 4 4" xfId="50829"/>
    <cellStyle name="SAPBEXunassignedItem 2 2 2 4 4 2" xfId="50830"/>
    <cellStyle name="SAPBEXunassignedItem 2 2 2 4 5" xfId="50831"/>
    <cellStyle name="SAPBEXunassignedItem 2 2 2 5" xfId="50832"/>
    <cellStyle name="SAPBEXunassignedItem 2 2 2 5 2" xfId="50833"/>
    <cellStyle name="SAPBEXunassignedItem 2 2 2 5 2 2" xfId="50834"/>
    <cellStyle name="SAPBEXunassignedItem 2 2 2 5 2 2 2" xfId="50835"/>
    <cellStyle name="SAPBEXunassignedItem 2 2 2 5 2 3" xfId="50836"/>
    <cellStyle name="SAPBEXunassignedItem 2 2 2 5 2 3 2" xfId="50837"/>
    <cellStyle name="SAPBEXunassignedItem 2 2 2 5 2 4" xfId="50838"/>
    <cellStyle name="SAPBEXunassignedItem 2 2 2 5 3" xfId="50839"/>
    <cellStyle name="SAPBEXunassignedItem 2 2 2 5 3 2" xfId="50840"/>
    <cellStyle name="SAPBEXunassignedItem 2 2 2 5 4" xfId="50841"/>
    <cellStyle name="SAPBEXunassignedItem 2 2 2 5 4 2" xfId="50842"/>
    <cellStyle name="SAPBEXunassignedItem 2 2 2 5 5" xfId="50843"/>
    <cellStyle name="SAPBEXunassignedItem 2 2 2 6" xfId="50844"/>
    <cellStyle name="SAPBEXunassignedItem 2 2 2 6 2" xfId="50845"/>
    <cellStyle name="SAPBEXunassignedItem 2 2 2 6 2 2" xfId="50846"/>
    <cellStyle name="SAPBEXunassignedItem 2 2 2 6 2 2 2" xfId="50847"/>
    <cellStyle name="SAPBEXunassignedItem 2 2 2 6 2 3" xfId="50848"/>
    <cellStyle name="SAPBEXunassignedItem 2 2 2 6 2 3 2" xfId="50849"/>
    <cellStyle name="SAPBEXunassignedItem 2 2 2 6 2 4" xfId="50850"/>
    <cellStyle name="SAPBEXunassignedItem 2 2 2 6 3" xfId="50851"/>
    <cellStyle name="SAPBEXunassignedItem 2 2 2 6 3 2" xfId="50852"/>
    <cellStyle name="SAPBEXunassignedItem 2 2 2 6 4" xfId="50853"/>
    <cellStyle name="SAPBEXunassignedItem 2 2 2 6 4 2" xfId="50854"/>
    <cellStyle name="SAPBEXunassignedItem 2 2 2 6 5" xfId="50855"/>
    <cellStyle name="SAPBEXunassignedItem 2 2 2 7" xfId="50856"/>
    <cellStyle name="SAPBEXunassignedItem 2 2 2 7 2" xfId="50857"/>
    <cellStyle name="SAPBEXunassignedItem 2 2 2 7 2 2" xfId="50858"/>
    <cellStyle name="SAPBEXunassignedItem 2 2 2 7 3" xfId="50859"/>
    <cellStyle name="SAPBEXunassignedItem 2 2 2 7 3 2" xfId="50860"/>
    <cellStyle name="SAPBEXunassignedItem 2 2 2 7 4" xfId="50861"/>
    <cellStyle name="SAPBEXunassignedItem 2 2 2 8" xfId="50862"/>
    <cellStyle name="SAPBEXunassignedItem 2 2 2 8 2" xfId="50863"/>
    <cellStyle name="SAPBEXunassignedItem 2 2 2 9" xfId="50864"/>
    <cellStyle name="SAPBEXunassignedItem 2 2 2 9 2" xfId="50865"/>
    <cellStyle name="SAPBEXunassignedItem 2 2 3" xfId="50866"/>
    <cellStyle name="SAPBEXunassignedItem 2 2 3 10" xfId="50867"/>
    <cellStyle name="SAPBEXunassignedItem 2 2 3 2" xfId="50868"/>
    <cellStyle name="SAPBEXunassignedItem 2 2 3 2 2" xfId="50869"/>
    <cellStyle name="SAPBEXunassignedItem 2 2 3 2 2 2" xfId="50870"/>
    <cellStyle name="SAPBEXunassignedItem 2 2 3 2 2 2 2" xfId="50871"/>
    <cellStyle name="SAPBEXunassignedItem 2 2 3 2 2 3" xfId="50872"/>
    <cellStyle name="SAPBEXunassignedItem 2 2 3 2 2 3 2" xfId="50873"/>
    <cellStyle name="SAPBEXunassignedItem 2 2 3 2 2 4" xfId="50874"/>
    <cellStyle name="SAPBEXunassignedItem 2 2 3 2 3" xfId="50875"/>
    <cellStyle name="SAPBEXunassignedItem 2 2 3 2 3 2" xfId="50876"/>
    <cellStyle name="SAPBEXunassignedItem 2 2 3 2 4" xfId="50877"/>
    <cellStyle name="SAPBEXunassignedItem 2 2 3 2 4 2" xfId="50878"/>
    <cellStyle name="SAPBEXunassignedItem 2 2 3 2 5" xfId="50879"/>
    <cellStyle name="SAPBEXunassignedItem 2 2 3 3" xfId="50880"/>
    <cellStyle name="SAPBEXunassignedItem 2 2 3 3 2" xfId="50881"/>
    <cellStyle name="SAPBEXunassignedItem 2 2 3 3 2 2" xfId="50882"/>
    <cellStyle name="SAPBEXunassignedItem 2 2 3 3 2 2 2" xfId="50883"/>
    <cellStyle name="SAPBEXunassignedItem 2 2 3 3 2 3" xfId="50884"/>
    <cellStyle name="SAPBEXunassignedItem 2 2 3 3 2 3 2" xfId="50885"/>
    <cellStyle name="SAPBEXunassignedItem 2 2 3 3 2 4" xfId="50886"/>
    <cellStyle name="SAPBEXunassignedItem 2 2 3 3 3" xfId="50887"/>
    <cellStyle name="SAPBEXunassignedItem 2 2 3 3 3 2" xfId="50888"/>
    <cellStyle name="SAPBEXunassignedItem 2 2 3 3 4" xfId="50889"/>
    <cellStyle name="SAPBEXunassignedItem 2 2 3 3 4 2" xfId="50890"/>
    <cellStyle name="SAPBEXunassignedItem 2 2 3 3 5" xfId="50891"/>
    <cellStyle name="SAPBEXunassignedItem 2 2 3 4" xfId="50892"/>
    <cellStyle name="SAPBEXunassignedItem 2 2 3 4 2" xfId="50893"/>
    <cellStyle name="SAPBEXunassignedItem 2 2 3 4 2 2" xfId="50894"/>
    <cellStyle name="SAPBEXunassignedItem 2 2 3 4 2 2 2" xfId="50895"/>
    <cellStyle name="SAPBEXunassignedItem 2 2 3 4 2 3" xfId="50896"/>
    <cellStyle name="SAPBEXunassignedItem 2 2 3 4 2 3 2" xfId="50897"/>
    <cellStyle name="SAPBEXunassignedItem 2 2 3 4 2 4" xfId="50898"/>
    <cellStyle name="SAPBEXunassignedItem 2 2 3 4 3" xfId="50899"/>
    <cellStyle name="SAPBEXunassignedItem 2 2 3 4 3 2" xfId="50900"/>
    <cellStyle name="SAPBEXunassignedItem 2 2 3 4 4" xfId="50901"/>
    <cellStyle name="SAPBEXunassignedItem 2 2 3 4 4 2" xfId="50902"/>
    <cellStyle name="SAPBEXunassignedItem 2 2 3 4 5" xfId="50903"/>
    <cellStyle name="SAPBEXunassignedItem 2 2 3 5" xfId="50904"/>
    <cellStyle name="SAPBEXunassignedItem 2 2 3 5 2" xfId="50905"/>
    <cellStyle name="SAPBEXunassignedItem 2 2 3 5 2 2" xfId="50906"/>
    <cellStyle name="SAPBEXunassignedItem 2 2 3 5 2 2 2" xfId="50907"/>
    <cellStyle name="SAPBEXunassignedItem 2 2 3 5 2 3" xfId="50908"/>
    <cellStyle name="SAPBEXunassignedItem 2 2 3 5 2 3 2" xfId="50909"/>
    <cellStyle name="SAPBEXunassignedItem 2 2 3 5 2 4" xfId="50910"/>
    <cellStyle name="SAPBEXunassignedItem 2 2 3 5 3" xfId="50911"/>
    <cellStyle name="SAPBEXunassignedItem 2 2 3 5 3 2" xfId="50912"/>
    <cellStyle name="SAPBEXunassignedItem 2 2 3 5 4" xfId="50913"/>
    <cellStyle name="SAPBEXunassignedItem 2 2 3 5 4 2" xfId="50914"/>
    <cellStyle name="SAPBEXunassignedItem 2 2 3 5 5" xfId="50915"/>
    <cellStyle name="SAPBEXunassignedItem 2 2 3 6" xfId="50916"/>
    <cellStyle name="SAPBEXunassignedItem 2 2 3 6 2" xfId="50917"/>
    <cellStyle name="SAPBEXunassignedItem 2 2 3 6 2 2" xfId="50918"/>
    <cellStyle name="SAPBEXunassignedItem 2 2 3 6 2 2 2" xfId="50919"/>
    <cellStyle name="SAPBEXunassignedItem 2 2 3 6 2 3" xfId="50920"/>
    <cellStyle name="SAPBEXunassignedItem 2 2 3 6 2 3 2" xfId="50921"/>
    <cellStyle name="SAPBEXunassignedItem 2 2 3 6 2 4" xfId="50922"/>
    <cellStyle name="SAPBEXunassignedItem 2 2 3 6 3" xfId="50923"/>
    <cellStyle name="SAPBEXunassignedItem 2 2 3 6 3 2" xfId="50924"/>
    <cellStyle name="SAPBEXunassignedItem 2 2 3 6 4" xfId="50925"/>
    <cellStyle name="SAPBEXunassignedItem 2 2 3 6 4 2" xfId="50926"/>
    <cellStyle name="SAPBEXunassignedItem 2 2 3 6 5" xfId="50927"/>
    <cellStyle name="SAPBEXunassignedItem 2 2 3 7" xfId="50928"/>
    <cellStyle name="SAPBEXunassignedItem 2 2 3 7 2" xfId="50929"/>
    <cellStyle name="SAPBEXunassignedItem 2 2 3 7 2 2" xfId="50930"/>
    <cellStyle name="SAPBEXunassignedItem 2 2 3 7 3" xfId="50931"/>
    <cellStyle name="SAPBEXunassignedItem 2 2 3 7 3 2" xfId="50932"/>
    <cellStyle name="SAPBEXunassignedItem 2 2 3 7 4" xfId="50933"/>
    <cellStyle name="SAPBEXunassignedItem 2 2 3 8" xfId="50934"/>
    <cellStyle name="SAPBEXunassignedItem 2 2 3 8 2" xfId="50935"/>
    <cellStyle name="SAPBEXunassignedItem 2 2 3 9" xfId="50936"/>
    <cellStyle name="SAPBEXunassignedItem 2 2 3 9 2" xfId="50937"/>
    <cellStyle name="SAPBEXunassignedItem 2 2 4" xfId="50938"/>
    <cellStyle name="SAPBEXunassignedItem 2 2 4 10" xfId="50939"/>
    <cellStyle name="SAPBEXunassignedItem 2 2 4 2" xfId="50940"/>
    <cellStyle name="SAPBEXunassignedItem 2 2 4 2 2" xfId="50941"/>
    <cellStyle name="SAPBEXunassignedItem 2 2 4 2 2 2" xfId="50942"/>
    <cellStyle name="SAPBEXunassignedItem 2 2 4 2 2 2 2" xfId="50943"/>
    <cellStyle name="SAPBEXunassignedItem 2 2 4 2 2 3" xfId="50944"/>
    <cellStyle name="SAPBEXunassignedItem 2 2 4 2 2 3 2" xfId="50945"/>
    <cellStyle name="SAPBEXunassignedItem 2 2 4 2 2 4" xfId="50946"/>
    <cellStyle name="SAPBEXunassignedItem 2 2 4 2 3" xfId="50947"/>
    <cellStyle name="SAPBEXunassignedItem 2 2 4 2 3 2" xfId="50948"/>
    <cellStyle name="SAPBEXunassignedItem 2 2 4 2 4" xfId="50949"/>
    <cellStyle name="SAPBEXunassignedItem 2 2 4 2 4 2" xfId="50950"/>
    <cellStyle name="SAPBEXunassignedItem 2 2 4 2 5" xfId="50951"/>
    <cellStyle name="SAPBEXunassignedItem 2 2 4 3" xfId="50952"/>
    <cellStyle name="SAPBEXunassignedItem 2 2 4 3 2" xfId="50953"/>
    <cellStyle name="SAPBEXunassignedItem 2 2 4 3 2 2" xfId="50954"/>
    <cellStyle name="SAPBEXunassignedItem 2 2 4 3 2 2 2" xfId="50955"/>
    <cellStyle name="SAPBEXunassignedItem 2 2 4 3 2 3" xfId="50956"/>
    <cellStyle name="SAPBEXunassignedItem 2 2 4 3 2 3 2" xfId="50957"/>
    <cellStyle name="SAPBEXunassignedItem 2 2 4 3 2 4" xfId="50958"/>
    <cellStyle name="SAPBEXunassignedItem 2 2 4 3 3" xfId="50959"/>
    <cellStyle name="SAPBEXunassignedItem 2 2 4 3 3 2" xfId="50960"/>
    <cellStyle name="SAPBEXunassignedItem 2 2 4 3 4" xfId="50961"/>
    <cellStyle name="SAPBEXunassignedItem 2 2 4 3 4 2" xfId="50962"/>
    <cellStyle name="SAPBEXunassignedItem 2 2 4 3 5" xfId="50963"/>
    <cellStyle name="SAPBEXunassignedItem 2 2 4 4" xfId="50964"/>
    <cellStyle name="SAPBEXunassignedItem 2 2 4 4 2" xfId="50965"/>
    <cellStyle name="SAPBEXunassignedItem 2 2 4 4 2 2" xfId="50966"/>
    <cellStyle name="SAPBEXunassignedItem 2 2 4 4 2 2 2" xfId="50967"/>
    <cellStyle name="SAPBEXunassignedItem 2 2 4 4 2 3" xfId="50968"/>
    <cellStyle name="SAPBEXunassignedItem 2 2 4 4 2 3 2" xfId="50969"/>
    <cellStyle name="SAPBEXunassignedItem 2 2 4 4 2 4" xfId="50970"/>
    <cellStyle name="SAPBEXunassignedItem 2 2 4 4 3" xfId="50971"/>
    <cellStyle name="SAPBEXunassignedItem 2 2 4 4 3 2" xfId="50972"/>
    <cellStyle name="SAPBEXunassignedItem 2 2 4 4 4" xfId="50973"/>
    <cellStyle name="SAPBEXunassignedItem 2 2 4 4 4 2" xfId="50974"/>
    <cellStyle name="SAPBEXunassignedItem 2 2 4 4 5" xfId="50975"/>
    <cellStyle name="SAPBEXunassignedItem 2 2 4 5" xfId="50976"/>
    <cellStyle name="SAPBEXunassignedItem 2 2 4 5 2" xfId="50977"/>
    <cellStyle name="SAPBEXunassignedItem 2 2 4 5 2 2" xfId="50978"/>
    <cellStyle name="SAPBEXunassignedItem 2 2 4 5 2 2 2" xfId="50979"/>
    <cellStyle name="SAPBEXunassignedItem 2 2 4 5 2 3" xfId="50980"/>
    <cellStyle name="SAPBEXunassignedItem 2 2 4 5 2 3 2" xfId="50981"/>
    <cellStyle name="SAPBEXunassignedItem 2 2 4 5 2 4" xfId="50982"/>
    <cellStyle name="SAPBEXunassignedItem 2 2 4 5 3" xfId="50983"/>
    <cellStyle name="SAPBEXunassignedItem 2 2 4 5 3 2" xfId="50984"/>
    <cellStyle name="SAPBEXunassignedItem 2 2 4 5 4" xfId="50985"/>
    <cellStyle name="SAPBEXunassignedItem 2 2 4 5 4 2" xfId="50986"/>
    <cellStyle name="SAPBEXunassignedItem 2 2 4 5 5" xfId="50987"/>
    <cellStyle name="SAPBEXunassignedItem 2 2 4 6" xfId="50988"/>
    <cellStyle name="SAPBEXunassignedItem 2 2 4 6 2" xfId="50989"/>
    <cellStyle name="SAPBEXunassignedItem 2 2 4 6 2 2" xfId="50990"/>
    <cellStyle name="SAPBEXunassignedItem 2 2 4 6 2 2 2" xfId="50991"/>
    <cellStyle name="SAPBEXunassignedItem 2 2 4 6 2 3" xfId="50992"/>
    <cellStyle name="SAPBEXunassignedItem 2 2 4 6 2 3 2" xfId="50993"/>
    <cellStyle name="SAPBEXunassignedItem 2 2 4 6 2 4" xfId="50994"/>
    <cellStyle name="SAPBEXunassignedItem 2 2 4 6 3" xfId="50995"/>
    <cellStyle name="SAPBEXunassignedItem 2 2 4 6 3 2" xfId="50996"/>
    <cellStyle name="SAPBEXunassignedItem 2 2 4 6 4" xfId="50997"/>
    <cellStyle name="SAPBEXunassignedItem 2 2 4 6 4 2" xfId="50998"/>
    <cellStyle name="SAPBEXunassignedItem 2 2 4 6 5" xfId="50999"/>
    <cellStyle name="SAPBEXunassignedItem 2 2 4 7" xfId="51000"/>
    <cellStyle name="SAPBEXunassignedItem 2 2 4 7 2" xfId="51001"/>
    <cellStyle name="SAPBEXunassignedItem 2 2 4 7 2 2" xfId="51002"/>
    <cellStyle name="SAPBEXunassignedItem 2 2 4 7 3" xfId="51003"/>
    <cellStyle name="SAPBEXunassignedItem 2 2 4 7 3 2" xfId="51004"/>
    <cellStyle name="SAPBEXunassignedItem 2 2 4 7 4" xfId="51005"/>
    <cellStyle name="SAPBEXunassignedItem 2 2 4 8" xfId="51006"/>
    <cellStyle name="SAPBEXunassignedItem 2 2 4 8 2" xfId="51007"/>
    <cellStyle name="SAPBEXunassignedItem 2 2 4 9" xfId="51008"/>
    <cellStyle name="SAPBEXunassignedItem 2 2 4 9 2" xfId="51009"/>
    <cellStyle name="SAPBEXunassignedItem 2 2 5" xfId="51010"/>
    <cellStyle name="SAPBEXunassignedItem 2 2 5 2" xfId="51011"/>
    <cellStyle name="SAPBEXunassignedItem 2 2 5 2 2" xfId="51012"/>
    <cellStyle name="SAPBEXunassignedItem 2 2 5 2 2 2" xfId="51013"/>
    <cellStyle name="SAPBEXunassignedItem 2 2 5 2 3" xfId="51014"/>
    <cellStyle name="SAPBEXunassignedItem 2 2 5 2 3 2" xfId="51015"/>
    <cellStyle name="SAPBEXunassignedItem 2 2 5 2 4" xfId="51016"/>
    <cellStyle name="SAPBEXunassignedItem 2 2 5 3" xfId="51017"/>
    <cellStyle name="SAPBEXunassignedItem 2 2 5 3 2" xfId="51018"/>
    <cellStyle name="SAPBEXunassignedItem 2 2 5 4" xfId="51019"/>
    <cellStyle name="SAPBEXunassignedItem 2 2 5 4 2" xfId="51020"/>
    <cellStyle name="SAPBEXunassignedItem 2 2 5 5" xfId="51021"/>
    <cellStyle name="SAPBEXunassignedItem 2 2 6" xfId="51022"/>
    <cellStyle name="SAPBEXunassignedItem 2 2 6 2" xfId="51023"/>
    <cellStyle name="SAPBEXunassignedItem 2 2 6 2 2" xfId="51024"/>
    <cellStyle name="SAPBEXunassignedItem 2 2 6 2 2 2" xfId="51025"/>
    <cellStyle name="SAPBEXunassignedItem 2 2 6 2 3" xfId="51026"/>
    <cellStyle name="SAPBEXunassignedItem 2 2 6 2 3 2" xfId="51027"/>
    <cellStyle name="SAPBEXunassignedItem 2 2 6 2 4" xfId="51028"/>
    <cellStyle name="SAPBEXunassignedItem 2 2 6 3" xfId="51029"/>
    <cellStyle name="SAPBEXunassignedItem 2 2 6 3 2" xfId="51030"/>
    <cellStyle name="SAPBEXunassignedItem 2 2 6 4" xfId="51031"/>
    <cellStyle name="SAPBEXunassignedItem 2 2 6 4 2" xfId="51032"/>
    <cellStyle name="SAPBEXunassignedItem 2 2 6 5" xfId="51033"/>
    <cellStyle name="SAPBEXunassignedItem 2 2 7" xfId="51034"/>
    <cellStyle name="SAPBEXunassignedItem 2 2 7 2" xfId="51035"/>
    <cellStyle name="SAPBEXunassignedItem 2 2 7 2 2" xfId="51036"/>
    <cellStyle name="SAPBEXunassignedItem 2 2 7 2 2 2" xfId="51037"/>
    <cellStyle name="SAPBEXunassignedItem 2 2 7 2 3" xfId="51038"/>
    <cellStyle name="SAPBEXunassignedItem 2 2 7 2 3 2" xfId="51039"/>
    <cellStyle name="SAPBEXunassignedItem 2 2 7 2 4" xfId="51040"/>
    <cellStyle name="SAPBEXunassignedItem 2 2 7 3" xfId="51041"/>
    <cellStyle name="SAPBEXunassignedItem 2 2 7 3 2" xfId="51042"/>
    <cellStyle name="SAPBEXunassignedItem 2 2 7 4" xfId="51043"/>
    <cellStyle name="SAPBEXunassignedItem 2 2 7 4 2" xfId="51044"/>
    <cellStyle name="SAPBEXunassignedItem 2 2 7 5" xfId="51045"/>
    <cellStyle name="SAPBEXunassignedItem 2 2 8" xfId="51046"/>
    <cellStyle name="SAPBEXunassignedItem 2 2 8 2" xfId="51047"/>
    <cellStyle name="SAPBEXunassignedItem 2 2 8 2 2" xfId="51048"/>
    <cellStyle name="SAPBEXunassignedItem 2 2 8 2 2 2" xfId="51049"/>
    <cellStyle name="SAPBEXunassignedItem 2 2 8 2 3" xfId="51050"/>
    <cellStyle name="SAPBEXunassignedItem 2 2 8 2 3 2" xfId="51051"/>
    <cellStyle name="SAPBEXunassignedItem 2 2 8 2 4" xfId="51052"/>
    <cellStyle name="SAPBEXunassignedItem 2 2 8 3" xfId="51053"/>
    <cellStyle name="SAPBEXunassignedItem 2 2 8 3 2" xfId="51054"/>
    <cellStyle name="SAPBEXunassignedItem 2 2 8 4" xfId="51055"/>
    <cellStyle name="SAPBEXunassignedItem 2 2 8 4 2" xfId="51056"/>
    <cellStyle name="SAPBEXunassignedItem 2 2 8 5" xfId="51057"/>
    <cellStyle name="SAPBEXunassignedItem 2 2 9" xfId="51058"/>
    <cellStyle name="SAPBEXunassignedItem 2 2 9 2" xfId="51059"/>
    <cellStyle name="SAPBEXunassignedItem 2 2 9 2 2" xfId="51060"/>
    <cellStyle name="SAPBEXunassignedItem 2 2 9 2 2 2" xfId="51061"/>
    <cellStyle name="SAPBEXunassignedItem 2 2 9 2 3" xfId="51062"/>
    <cellStyle name="SAPBEXunassignedItem 2 2 9 2 3 2" xfId="51063"/>
    <cellStyle name="SAPBEXunassignedItem 2 2 9 2 4" xfId="51064"/>
    <cellStyle name="SAPBEXunassignedItem 2 2 9 3" xfId="51065"/>
    <cellStyle name="SAPBEXunassignedItem 2 2 9 3 2" xfId="51066"/>
    <cellStyle name="SAPBEXunassignedItem 2 2 9 4" xfId="51067"/>
    <cellStyle name="SAPBEXunassignedItem 2 2 9 4 2" xfId="51068"/>
    <cellStyle name="SAPBEXunassignedItem 2 2 9 5" xfId="51069"/>
    <cellStyle name="SAPBEXunassignedItem 2 20" xfId="51070"/>
    <cellStyle name="SAPBEXunassignedItem 2 3" xfId="51071"/>
    <cellStyle name="SAPBEXunassignedItem 2 3 10" xfId="51072"/>
    <cellStyle name="SAPBEXunassignedItem 2 3 2" xfId="51073"/>
    <cellStyle name="SAPBEXunassignedItem 2 3 2 2" xfId="51074"/>
    <cellStyle name="SAPBEXunassignedItem 2 3 2 2 2" xfId="51075"/>
    <cellStyle name="SAPBEXunassignedItem 2 3 2 2 2 2" xfId="51076"/>
    <cellStyle name="SAPBEXunassignedItem 2 3 2 2 3" xfId="51077"/>
    <cellStyle name="SAPBEXunassignedItem 2 3 2 2 3 2" xfId="51078"/>
    <cellStyle name="SAPBEXunassignedItem 2 3 2 2 4" xfId="51079"/>
    <cellStyle name="SAPBEXunassignedItem 2 3 2 3" xfId="51080"/>
    <cellStyle name="SAPBEXunassignedItem 2 3 2 3 2" xfId="51081"/>
    <cellStyle name="SAPBEXunassignedItem 2 3 2 4" xfId="51082"/>
    <cellStyle name="SAPBEXunassignedItem 2 3 2 4 2" xfId="51083"/>
    <cellStyle name="SAPBEXunassignedItem 2 3 2 5" xfId="51084"/>
    <cellStyle name="SAPBEXunassignedItem 2 3 3" xfId="51085"/>
    <cellStyle name="SAPBEXunassignedItem 2 3 3 2" xfId="51086"/>
    <cellStyle name="SAPBEXunassignedItem 2 3 3 2 2" xfId="51087"/>
    <cellStyle name="SAPBEXunassignedItem 2 3 3 2 2 2" xfId="51088"/>
    <cellStyle name="SAPBEXunassignedItem 2 3 3 2 3" xfId="51089"/>
    <cellStyle name="SAPBEXunassignedItem 2 3 3 2 3 2" xfId="51090"/>
    <cellStyle name="SAPBEXunassignedItem 2 3 3 2 4" xfId="51091"/>
    <cellStyle name="SAPBEXunassignedItem 2 3 3 3" xfId="51092"/>
    <cellStyle name="SAPBEXunassignedItem 2 3 3 3 2" xfId="51093"/>
    <cellStyle name="SAPBEXunassignedItem 2 3 3 4" xfId="51094"/>
    <cellStyle name="SAPBEXunassignedItem 2 3 3 4 2" xfId="51095"/>
    <cellStyle name="SAPBEXunassignedItem 2 3 3 5" xfId="51096"/>
    <cellStyle name="SAPBEXunassignedItem 2 3 4" xfId="51097"/>
    <cellStyle name="SAPBEXunassignedItem 2 3 4 2" xfId="51098"/>
    <cellStyle name="SAPBEXunassignedItem 2 3 4 2 2" xfId="51099"/>
    <cellStyle name="SAPBEXunassignedItem 2 3 4 2 2 2" xfId="51100"/>
    <cellStyle name="SAPBEXunassignedItem 2 3 4 2 3" xfId="51101"/>
    <cellStyle name="SAPBEXunassignedItem 2 3 4 2 3 2" xfId="51102"/>
    <cellStyle name="SAPBEXunassignedItem 2 3 4 2 4" xfId="51103"/>
    <cellStyle name="SAPBEXunassignedItem 2 3 4 3" xfId="51104"/>
    <cellStyle name="SAPBEXunassignedItem 2 3 4 3 2" xfId="51105"/>
    <cellStyle name="SAPBEXunassignedItem 2 3 4 4" xfId="51106"/>
    <cellStyle name="SAPBEXunassignedItem 2 3 4 4 2" xfId="51107"/>
    <cellStyle name="SAPBEXunassignedItem 2 3 4 5" xfId="51108"/>
    <cellStyle name="SAPBEXunassignedItem 2 3 5" xfId="51109"/>
    <cellStyle name="SAPBEXunassignedItem 2 3 5 2" xfId="51110"/>
    <cellStyle name="SAPBEXunassignedItem 2 3 5 2 2" xfId="51111"/>
    <cellStyle name="SAPBEXunassignedItem 2 3 5 2 2 2" xfId="51112"/>
    <cellStyle name="SAPBEXunassignedItem 2 3 5 2 3" xfId="51113"/>
    <cellStyle name="SAPBEXunassignedItem 2 3 5 2 3 2" xfId="51114"/>
    <cellStyle name="SAPBEXunassignedItem 2 3 5 2 4" xfId="51115"/>
    <cellStyle name="SAPBEXunassignedItem 2 3 5 3" xfId="51116"/>
    <cellStyle name="SAPBEXunassignedItem 2 3 5 3 2" xfId="51117"/>
    <cellStyle name="SAPBEXunassignedItem 2 3 5 4" xfId="51118"/>
    <cellStyle name="SAPBEXunassignedItem 2 3 5 4 2" xfId="51119"/>
    <cellStyle name="SAPBEXunassignedItem 2 3 5 5" xfId="51120"/>
    <cellStyle name="SAPBEXunassignedItem 2 3 6" xfId="51121"/>
    <cellStyle name="SAPBEXunassignedItem 2 3 6 2" xfId="51122"/>
    <cellStyle name="SAPBEXunassignedItem 2 3 6 2 2" xfId="51123"/>
    <cellStyle name="SAPBEXunassignedItem 2 3 6 2 2 2" xfId="51124"/>
    <cellStyle name="SAPBEXunassignedItem 2 3 6 2 3" xfId="51125"/>
    <cellStyle name="SAPBEXunassignedItem 2 3 6 2 3 2" xfId="51126"/>
    <cellStyle name="SAPBEXunassignedItem 2 3 6 2 4" xfId="51127"/>
    <cellStyle name="SAPBEXunassignedItem 2 3 6 3" xfId="51128"/>
    <cellStyle name="SAPBEXunassignedItem 2 3 6 3 2" xfId="51129"/>
    <cellStyle name="SAPBEXunassignedItem 2 3 6 4" xfId="51130"/>
    <cellStyle name="SAPBEXunassignedItem 2 3 6 4 2" xfId="51131"/>
    <cellStyle name="SAPBEXunassignedItem 2 3 6 5" xfId="51132"/>
    <cellStyle name="SAPBEXunassignedItem 2 3 7" xfId="51133"/>
    <cellStyle name="SAPBEXunassignedItem 2 3 7 2" xfId="51134"/>
    <cellStyle name="SAPBEXunassignedItem 2 3 7 2 2" xfId="51135"/>
    <cellStyle name="SAPBEXunassignedItem 2 3 7 3" xfId="51136"/>
    <cellStyle name="SAPBEXunassignedItem 2 3 7 3 2" xfId="51137"/>
    <cellStyle name="SAPBEXunassignedItem 2 3 7 4" xfId="51138"/>
    <cellStyle name="SAPBEXunassignedItem 2 3 8" xfId="51139"/>
    <cellStyle name="SAPBEXunassignedItem 2 3 8 2" xfId="51140"/>
    <cellStyle name="SAPBEXunassignedItem 2 3 9" xfId="51141"/>
    <cellStyle name="SAPBEXunassignedItem 2 3 9 2" xfId="51142"/>
    <cellStyle name="SAPBEXunassignedItem 2 4" xfId="51143"/>
    <cellStyle name="SAPBEXunassignedItem 2 4 10" xfId="51144"/>
    <cellStyle name="SAPBEXunassignedItem 2 4 2" xfId="51145"/>
    <cellStyle name="SAPBEXunassignedItem 2 4 2 2" xfId="51146"/>
    <cellStyle name="SAPBEXunassignedItem 2 4 2 2 2" xfId="51147"/>
    <cellStyle name="SAPBEXunassignedItem 2 4 2 2 2 2" xfId="51148"/>
    <cellStyle name="SAPBEXunassignedItem 2 4 2 2 3" xfId="51149"/>
    <cellStyle name="SAPBEXunassignedItem 2 4 2 2 3 2" xfId="51150"/>
    <cellStyle name="SAPBEXunassignedItem 2 4 2 2 4" xfId="51151"/>
    <cellStyle name="SAPBEXunassignedItem 2 4 2 3" xfId="51152"/>
    <cellStyle name="SAPBEXunassignedItem 2 4 2 3 2" xfId="51153"/>
    <cellStyle name="SAPBEXunassignedItem 2 4 2 4" xfId="51154"/>
    <cellStyle name="SAPBEXunassignedItem 2 4 2 4 2" xfId="51155"/>
    <cellStyle name="SAPBEXunassignedItem 2 4 2 5" xfId="51156"/>
    <cellStyle name="SAPBEXunassignedItem 2 4 3" xfId="51157"/>
    <cellStyle name="SAPBEXunassignedItem 2 4 3 2" xfId="51158"/>
    <cellStyle name="SAPBEXunassignedItem 2 4 3 2 2" xfId="51159"/>
    <cellStyle name="SAPBEXunassignedItem 2 4 3 2 2 2" xfId="51160"/>
    <cellStyle name="SAPBEXunassignedItem 2 4 3 2 3" xfId="51161"/>
    <cellStyle name="SAPBEXunassignedItem 2 4 3 2 3 2" xfId="51162"/>
    <cellStyle name="SAPBEXunassignedItem 2 4 3 2 4" xfId="51163"/>
    <cellStyle name="SAPBEXunassignedItem 2 4 3 3" xfId="51164"/>
    <cellStyle name="SAPBEXunassignedItem 2 4 3 3 2" xfId="51165"/>
    <cellStyle name="SAPBEXunassignedItem 2 4 3 4" xfId="51166"/>
    <cellStyle name="SAPBEXunassignedItem 2 4 3 4 2" xfId="51167"/>
    <cellStyle name="SAPBEXunassignedItem 2 4 3 5" xfId="51168"/>
    <cellStyle name="SAPBEXunassignedItem 2 4 4" xfId="51169"/>
    <cellStyle name="SAPBEXunassignedItem 2 4 4 2" xfId="51170"/>
    <cellStyle name="SAPBEXunassignedItem 2 4 4 2 2" xfId="51171"/>
    <cellStyle name="SAPBEXunassignedItem 2 4 4 2 2 2" xfId="51172"/>
    <cellStyle name="SAPBEXunassignedItem 2 4 4 2 3" xfId="51173"/>
    <cellStyle name="SAPBEXunassignedItem 2 4 4 2 3 2" xfId="51174"/>
    <cellStyle name="SAPBEXunassignedItem 2 4 4 2 4" xfId="51175"/>
    <cellStyle name="SAPBEXunassignedItem 2 4 4 3" xfId="51176"/>
    <cellStyle name="SAPBEXunassignedItem 2 4 4 3 2" xfId="51177"/>
    <cellStyle name="SAPBEXunassignedItem 2 4 4 4" xfId="51178"/>
    <cellStyle name="SAPBEXunassignedItem 2 4 4 4 2" xfId="51179"/>
    <cellStyle name="SAPBEXunassignedItem 2 4 4 5" xfId="51180"/>
    <cellStyle name="SAPBEXunassignedItem 2 4 5" xfId="51181"/>
    <cellStyle name="SAPBEXunassignedItem 2 4 5 2" xfId="51182"/>
    <cellStyle name="SAPBEXunassignedItem 2 4 5 2 2" xfId="51183"/>
    <cellStyle name="SAPBEXunassignedItem 2 4 5 2 2 2" xfId="51184"/>
    <cellStyle name="SAPBEXunassignedItem 2 4 5 2 3" xfId="51185"/>
    <cellStyle name="SAPBEXunassignedItem 2 4 5 2 3 2" xfId="51186"/>
    <cellStyle name="SAPBEXunassignedItem 2 4 5 2 4" xfId="51187"/>
    <cellStyle name="SAPBEXunassignedItem 2 4 5 3" xfId="51188"/>
    <cellStyle name="SAPBEXunassignedItem 2 4 5 3 2" xfId="51189"/>
    <cellStyle name="SAPBEXunassignedItem 2 4 5 4" xfId="51190"/>
    <cellStyle name="SAPBEXunassignedItem 2 4 5 4 2" xfId="51191"/>
    <cellStyle name="SAPBEXunassignedItem 2 4 5 5" xfId="51192"/>
    <cellStyle name="SAPBEXunassignedItem 2 4 6" xfId="51193"/>
    <cellStyle name="SAPBEXunassignedItem 2 4 6 2" xfId="51194"/>
    <cellStyle name="SAPBEXunassignedItem 2 4 6 2 2" xfId="51195"/>
    <cellStyle name="SAPBEXunassignedItem 2 4 6 2 2 2" xfId="51196"/>
    <cellStyle name="SAPBEXunassignedItem 2 4 6 2 3" xfId="51197"/>
    <cellStyle name="SAPBEXunassignedItem 2 4 6 2 3 2" xfId="51198"/>
    <cellStyle name="SAPBEXunassignedItem 2 4 6 2 4" xfId="51199"/>
    <cellStyle name="SAPBEXunassignedItem 2 4 6 3" xfId="51200"/>
    <cellStyle name="SAPBEXunassignedItem 2 4 6 3 2" xfId="51201"/>
    <cellStyle name="SAPBEXunassignedItem 2 4 6 4" xfId="51202"/>
    <cellStyle name="SAPBEXunassignedItem 2 4 6 4 2" xfId="51203"/>
    <cellStyle name="SAPBEXunassignedItem 2 4 6 5" xfId="51204"/>
    <cellStyle name="SAPBEXunassignedItem 2 4 7" xfId="51205"/>
    <cellStyle name="SAPBEXunassignedItem 2 4 7 2" xfId="51206"/>
    <cellStyle name="SAPBEXunassignedItem 2 4 7 2 2" xfId="51207"/>
    <cellStyle name="SAPBEXunassignedItem 2 4 7 3" xfId="51208"/>
    <cellStyle name="SAPBEXunassignedItem 2 4 7 3 2" xfId="51209"/>
    <cellStyle name="SAPBEXunassignedItem 2 4 7 4" xfId="51210"/>
    <cellStyle name="SAPBEXunassignedItem 2 4 8" xfId="51211"/>
    <cellStyle name="SAPBEXunassignedItem 2 4 8 2" xfId="51212"/>
    <cellStyle name="SAPBEXunassignedItem 2 4 9" xfId="51213"/>
    <cellStyle name="SAPBEXunassignedItem 2 4 9 2" xfId="51214"/>
    <cellStyle name="SAPBEXunassignedItem 2 5" xfId="51215"/>
    <cellStyle name="SAPBEXunassignedItem 2 5 10" xfId="51216"/>
    <cellStyle name="SAPBEXunassignedItem 2 5 2" xfId="51217"/>
    <cellStyle name="SAPBEXunassignedItem 2 5 2 2" xfId="51218"/>
    <cellStyle name="SAPBEXunassignedItem 2 5 2 2 2" xfId="51219"/>
    <cellStyle name="SAPBEXunassignedItem 2 5 2 2 2 2" xfId="51220"/>
    <cellStyle name="SAPBEXunassignedItem 2 5 2 2 3" xfId="51221"/>
    <cellStyle name="SAPBEXunassignedItem 2 5 2 2 3 2" xfId="51222"/>
    <cellStyle name="SAPBEXunassignedItem 2 5 2 2 4" xfId="51223"/>
    <cellStyle name="SAPBEXunassignedItem 2 5 2 3" xfId="51224"/>
    <cellStyle name="SAPBEXunassignedItem 2 5 2 3 2" xfId="51225"/>
    <cellStyle name="SAPBEXunassignedItem 2 5 2 4" xfId="51226"/>
    <cellStyle name="SAPBEXunassignedItem 2 5 2 4 2" xfId="51227"/>
    <cellStyle name="SAPBEXunassignedItem 2 5 2 5" xfId="51228"/>
    <cellStyle name="SAPBEXunassignedItem 2 5 3" xfId="51229"/>
    <cellStyle name="SAPBEXunassignedItem 2 5 3 2" xfId="51230"/>
    <cellStyle name="SAPBEXunassignedItem 2 5 3 2 2" xfId="51231"/>
    <cellStyle name="SAPBEXunassignedItem 2 5 3 2 2 2" xfId="51232"/>
    <cellStyle name="SAPBEXunassignedItem 2 5 3 2 3" xfId="51233"/>
    <cellStyle name="SAPBEXunassignedItem 2 5 3 2 3 2" xfId="51234"/>
    <cellStyle name="SAPBEXunassignedItem 2 5 3 2 4" xfId="51235"/>
    <cellStyle name="SAPBEXunassignedItem 2 5 3 3" xfId="51236"/>
    <cellStyle name="SAPBEXunassignedItem 2 5 3 3 2" xfId="51237"/>
    <cellStyle name="SAPBEXunassignedItem 2 5 3 4" xfId="51238"/>
    <cellStyle name="SAPBEXunassignedItem 2 5 3 4 2" xfId="51239"/>
    <cellStyle name="SAPBEXunassignedItem 2 5 3 5" xfId="51240"/>
    <cellStyle name="SAPBEXunassignedItem 2 5 4" xfId="51241"/>
    <cellStyle name="SAPBEXunassignedItem 2 5 4 2" xfId="51242"/>
    <cellStyle name="SAPBEXunassignedItem 2 5 4 2 2" xfId="51243"/>
    <cellStyle name="SAPBEXunassignedItem 2 5 4 2 2 2" xfId="51244"/>
    <cellStyle name="SAPBEXunassignedItem 2 5 4 2 3" xfId="51245"/>
    <cellStyle name="SAPBEXunassignedItem 2 5 4 2 3 2" xfId="51246"/>
    <cellStyle name="SAPBEXunassignedItem 2 5 4 2 4" xfId="51247"/>
    <cellStyle name="SAPBEXunassignedItem 2 5 4 3" xfId="51248"/>
    <cellStyle name="SAPBEXunassignedItem 2 5 4 3 2" xfId="51249"/>
    <cellStyle name="SAPBEXunassignedItem 2 5 4 4" xfId="51250"/>
    <cellStyle name="SAPBEXunassignedItem 2 5 4 4 2" xfId="51251"/>
    <cellStyle name="SAPBEXunassignedItem 2 5 4 5" xfId="51252"/>
    <cellStyle name="SAPBEXunassignedItem 2 5 5" xfId="51253"/>
    <cellStyle name="SAPBEXunassignedItem 2 5 5 2" xfId="51254"/>
    <cellStyle name="SAPBEXunassignedItem 2 5 5 2 2" xfId="51255"/>
    <cellStyle name="SAPBEXunassignedItem 2 5 5 2 2 2" xfId="51256"/>
    <cellStyle name="SAPBEXunassignedItem 2 5 5 2 3" xfId="51257"/>
    <cellStyle name="SAPBEXunassignedItem 2 5 5 2 3 2" xfId="51258"/>
    <cellStyle name="SAPBEXunassignedItem 2 5 5 2 4" xfId="51259"/>
    <cellStyle name="SAPBEXunassignedItem 2 5 5 3" xfId="51260"/>
    <cellStyle name="SAPBEXunassignedItem 2 5 5 3 2" xfId="51261"/>
    <cellStyle name="SAPBEXunassignedItem 2 5 5 4" xfId="51262"/>
    <cellStyle name="SAPBEXunassignedItem 2 5 5 4 2" xfId="51263"/>
    <cellStyle name="SAPBEXunassignedItem 2 5 5 5" xfId="51264"/>
    <cellStyle name="SAPBEXunassignedItem 2 5 6" xfId="51265"/>
    <cellStyle name="SAPBEXunassignedItem 2 5 6 2" xfId="51266"/>
    <cellStyle name="SAPBEXunassignedItem 2 5 6 2 2" xfId="51267"/>
    <cellStyle name="SAPBEXunassignedItem 2 5 6 2 2 2" xfId="51268"/>
    <cellStyle name="SAPBEXunassignedItem 2 5 6 2 3" xfId="51269"/>
    <cellStyle name="SAPBEXunassignedItem 2 5 6 2 3 2" xfId="51270"/>
    <cellStyle name="SAPBEXunassignedItem 2 5 6 2 4" xfId="51271"/>
    <cellStyle name="SAPBEXunassignedItem 2 5 6 3" xfId="51272"/>
    <cellStyle name="SAPBEXunassignedItem 2 5 6 3 2" xfId="51273"/>
    <cellStyle name="SAPBEXunassignedItem 2 5 6 4" xfId="51274"/>
    <cellStyle name="SAPBEXunassignedItem 2 5 6 4 2" xfId="51275"/>
    <cellStyle name="SAPBEXunassignedItem 2 5 6 5" xfId="51276"/>
    <cellStyle name="SAPBEXunassignedItem 2 5 7" xfId="51277"/>
    <cellStyle name="SAPBEXunassignedItem 2 5 7 2" xfId="51278"/>
    <cellStyle name="SAPBEXunassignedItem 2 5 7 2 2" xfId="51279"/>
    <cellStyle name="SAPBEXunassignedItem 2 5 7 3" xfId="51280"/>
    <cellStyle name="SAPBEXunassignedItem 2 5 7 3 2" xfId="51281"/>
    <cellStyle name="SAPBEXunassignedItem 2 5 7 4" xfId="51282"/>
    <cellStyle name="SAPBEXunassignedItem 2 5 8" xfId="51283"/>
    <cellStyle name="SAPBEXunassignedItem 2 5 8 2" xfId="51284"/>
    <cellStyle name="SAPBEXunassignedItem 2 5 9" xfId="51285"/>
    <cellStyle name="SAPBEXunassignedItem 2 5 9 2" xfId="51286"/>
    <cellStyle name="SAPBEXunassignedItem 2 6" xfId="51287"/>
    <cellStyle name="SAPBEXunassignedItem 2 6 2" xfId="51288"/>
    <cellStyle name="SAPBEXunassignedItem 2 6 2 2" xfId="51289"/>
    <cellStyle name="SAPBEXunassignedItem 2 6 2 2 2" xfId="51290"/>
    <cellStyle name="SAPBEXunassignedItem 2 6 2 3" xfId="51291"/>
    <cellStyle name="SAPBEXunassignedItem 2 6 2 3 2" xfId="51292"/>
    <cellStyle name="SAPBEXunassignedItem 2 6 2 4" xfId="51293"/>
    <cellStyle name="SAPBEXunassignedItem 2 6 3" xfId="51294"/>
    <cellStyle name="SAPBEXunassignedItem 2 6 3 2" xfId="51295"/>
    <cellStyle name="SAPBEXunassignedItem 2 6 4" xfId="51296"/>
    <cellStyle name="SAPBEXunassignedItem 2 6 4 2" xfId="51297"/>
    <cellStyle name="SAPBEXunassignedItem 2 6 5" xfId="51298"/>
    <cellStyle name="SAPBEXunassignedItem 2 7" xfId="51299"/>
    <cellStyle name="SAPBEXunassignedItem 2 7 2" xfId="51300"/>
    <cellStyle name="SAPBEXunassignedItem 2 7 2 2" xfId="51301"/>
    <cellStyle name="SAPBEXunassignedItem 2 7 2 2 2" xfId="51302"/>
    <cellStyle name="SAPBEXunassignedItem 2 7 2 3" xfId="51303"/>
    <cellStyle name="SAPBEXunassignedItem 2 7 2 3 2" xfId="51304"/>
    <cellStyle name="SAPBEXunassignedItem 2 7 2 4" xfId="51305"/>
    <cellStyle name="SAPBEXunassignedItem 2 7 3" xfId="51306"/>
    <cellStyle name="SAPBEXunassignedItem 2 7 3 2" xfId="51307"/>
    <cellStyle name="SAPBEXunassignedItem 2 7 4" xfId="51308"/>
    <cellStyle name="SAPBEXunassignedItem 2 7 4 2" xfId="51309"/>
    <cellStyle name="SAPBEXunassignedItem 2 7 5" xfId="51310"/>
    <cellStyle name="SAPBEXunassignedItem 2 8" xfId="51311"/>
    <cellStyle name="SAPBEXunassignedItem 2 8 2" xfId="51312"/>
    <cellStyle name="SAPBEXunassignedItem 2 8 2 2" xfId="51313"/>
    <cellStyle name="SAPBEXunassignedItem 2 8 2 2 2" xfId="51314"/>
    <cellStyle name="SAPBEXunassignedItem 2 8 2 3" xfId="51315"/>
    <cellStyle name="SAPBEXunassignedItem 2 8 2 3 2" xfId="51316"/>
    <cellStyle name="SAPBEXunassignedItem 2 8 2 4" xfId="51317"/>
    <cellStyle name="SAPBEXunassignedItem 2 8 3" xfId="51318"/>
    <cellStyle name="SAPBEXunassignedItem 2 8 3 2" xfId="51319"/>
    <cellStyle name="SAPBEXunassignedItem 2 8 4" xfId="51320"/>
    <cellStyle name="SAPBEXunassignedItem 2 8 4 2" xfId="51321"/>
    <cellStyle name="SAPBEXunassignedItem 2 8 5" xfId="51322"/>
    <cellStyle name="SAPBEXunassignedItem 2 9" xfId="51323"/>
    <cellStyle name="SAPBEXunassignedItem 2 9 2" xfId="51324"/>
    <cellStyle name="SAPBEXunassignedItem 2 9 2 2" xfId="51325"/>
    <cellStyle name="SAPBEXunassignedItem 2 9 2 2 2" xfId="51326"/>
    <cellStyle name="SAPBEXunassignedItem 2 9 2 3" xfId="51327"/>
    <cellStyle name="SAPBEXunassignedItem 2 9 2 3 2" xfId="51328"/>
    <cellStyle name="SAPBEXunassignedItem 2 9 2 4" xfId="51329"/>
    <cellStyle name="SAPBEXunassignedItem 2 9 3" xfId="51330"/>
    <cellStyle name="SAPBEXunassignedItem 2 9 3 2" xfId="51331"/>
    <cellStyle name="SAPBEXunassignedItem 2 9 4" xfId="51332"/>
    <cellStyle name="SAPBEXunassignedItem 2 9 4 2" xfId="51333"/>
    <cellStyle name="SAPBEXunassignedItem 2 9 5" xfId="51334"/>
    <cellStyle name="SAPBEXunassignedItem 20" xfId="51335"/>
    <cellStyle name="SAPBEXunassignedItem 20 2" xfId="51336"/>
    <cellStyle name="SAPBEXunassignedItem 21" xfId="51337"/>
    <cellStyle name="SAPBEXunassignedItem 3" xfId="51338"/>
    <cellStyle name="SAPBEXunassignedItem 3 10" xfId="51339"/>
    <cellStyle name="SAPBEXunassignedItem 3 10 2" xfId="51340"/>
    <cellStyle name="SAPBEXunassignedItem 3 10 2 2" xfId="51341"/>
    <cellStyle name="SAPBEXunassignedItem 3 10 3" xfId="51342"/>
    <cellStyle name="SAPBEXunassignedItem 3 10 3 2" xfId="51343"/>
    <cellStyle name="SAPBEXunassignedItem 3 10 4" xfId="51344"/>
    <cellStyle name="SAPBEXunassignedItem 3 11" xfId="51345"/>
    <cellStyle name="SAPBEXunassignedItem 3 11 2" xfId="51346"/>
    <cellStyle name="SAPBEXunassignedItem 3 12" xfId="51347"/>
    <cellStyle name="SAPBEXunassignedItem 3 12 2" xfId="51348"/>
    <cellStyle name="SAPBEXunassignedItem 3 13" xfId="51349"/>
    <cellStyle name="SAPBEXunassignedItem 3 2" xfId="51350"/>
    <cellStyle name="SAPBEXunassignedItem 3 2 10" xfId="51351"/>
    <cellStyle name="SAPBEXunassignedItem 3 2 2" xfId="51352"/>
    <cellStyle name="SAPBEXunassignedItem 3 2 2 2" xfId="51353"/>
    <cellStyle name="SAPBEXunassignedItem 3 2 2 2 2" xfId="51354"/>
    <cellStyle name="SAPBEXunassignedItem 3 2 2 2 2 2" xfId="51355"/>
    <cellStyle name="SAPBEXunassignedItem 3 2 2 2 3" xfId="51356"/>
    <cellStyle name="SAPBEXunassignedItem 3 2 2 2 3 2" xfId="51357"/>
    <cellStyle name="SAPBEXunassignedItem 3 2 2 2 4" xfId="51358"/>
    <cellStyle name="SAPBEXunassignedItem 3 2 2 3" xfId="51359"/>
    <cellStyle name="SAPBEXunassignedItem 3 2 2 3 2" xfId="51360"/>
    <cellStyle name="SAPBEXunassignedItem 3 2 2 4" xfId="51361"/>
    <cellStyle name="SAPBEXunassignedItem 3 2 2 4 2" xfId="51362"/>
    <cellStyle name="SAPBEXunassignedItem 3 2 2 5" xfId="51363"/>
    <cellStyle name="SAPBEXunassignedItem 3 2 3" xfId="51364"/>
    <cellStyle name="SAPBEXunassignedItem 3 2 3 2" xfId="51365"/>
    <cellStyle name="SAPBEXunassignedItem 3 2 3 2 2" xfId="51366"/>
    <cellStyle name="SAPBEXunassignedItem 3 2 3 2 2 2" xfId="51367"/>
    <cellStyle name="SAPBEXunassignedItem 3 2 3 2 3" xfId="51368"/>
    <cellStyle name="SAPBEXunassignedItem 3 2 3 2 3 2" xfId="51369"/>
    <cellStyle name="SAPBEXunassignedItem 3 2 3 2 4" xfId="51370"/>
    <cellStyle name="SAPBEXunassignedItem 3 2 3 3" xfId="51371"/>
    <cellStyle name="SAPBEXunassignedItem 3 2 3 3 2" xfId="51372"/>
    <cellStyle name="SAPBEXunassignedItem 3 2 3 4" xfId="51373"/>
    <cellStyle name="SAPBEXunassignedItem 3 2 3 4 2" xfId="51374"/>
    <cellStyle name="SAPBEXunassignedItem 3 2 3 5" xfId="51375"/>
    <cellStyle name="SAPBEXunassignedItem 3 2 4" xfId="51376"/>
    <cellStyle name="SAPBEXunassignedItem 3 2 4 2" xfId="51377"/>
    <cellStyle name="SAPBEXunassignedItem 3 2 4 2 2" xfId="51378"/>
    <cellStyle name="SAPBEXunassignedItem 3 2 4 2 2 2" xfId="51379"/>
    <cellStyle name="SAPBEXunassignedItem 3 2 4 2 3" xfId="51380"/>
    <cellStyle name="SAPBEXunassignedItem 3 2 4 2 3 2" xfId="51381"/>
    <cellStyle name="SAPBEXunassignedItem 3 2 4 2 4" xfId="51382"/>
    <cellStyle name="SAPBEXunassignedItem 3 2 4 3" xfId="51383"/>
    <cellStyle name="SAPBEXunassignedItem 3 2 4 3 2" xfId="51384"/>
    <cellStyle name="SAPBEXunassignedItem 3 2 4 4" xfId="51385"/>
    <cellStyle name="SAPBEXunassignedItem 3 2 4 4 2" xfId="51386"/>
    <cellStyle name="SAPBEXunassignedItem 3 2 4 5" xfId="51387"/>
    <cellStyle name="SAPBEXunassignedItem 3 2 5" xfId="51388"/>
    <cellStyle name="SAPBEXunassignedItem 3 2 5 2" xfId="51389"/>
    <cellStyle name="SAPBEXunassignedItem 3 2 5 2 2" xfId="51390"/>
    <cellStyle name="SAPBEXunassignedItem 3 2 5 2 2 2" xfId="51391"/>
    <cellStyle name="SAPBEXunassignedItem 3 2 5 2 3" xfId="51392"/>
    <cellStyle name="SAPBEXunassignedItem 3 2 5 2 3 2" xfId="51393"/>
    <cellStyle name="SAPBEXunassignedItem 3 2 5 2 4" xfId="51394"/>
    <cellStyle name="SAPBEXunassignedItem 3 2 5 3" xfId="51395"/>
    <cellStyle name="SAPBEXunassignedItem 3 2 5 3 2" xfId="51396"/>
    <cellStyle name="SAPBEXunassignedItem 3 2 5 4" xfId="51397"/>
    <cellStyle name="SAPBEXunassignedItem 3 2 5 4 2" xfId="51398"/>
    <cellStyle name="SAPBEXunassignedItem 3 2 5 5" xfId="51399"/>
    <cellStyle name="SAPBEXunassignedItem 3 2 6" xfId="51400"/>
    <cellStyle name="SAPBEXunassignedItem 3 2 6 2" xfId="51401"/>
    <cellStyle name="SAPBEXunassignedItem 3 2 6 2 2" xfId="51402"/>
    <cellStyle name="SAPBEXunassignedItem 3 2 6 2 2 2" xfId="51403"/>
    <cellStyle name="SAPBEXunassignedItem 3 2 6 2 3" xfId="51404"/>
    <cellStyle name="SAPBEXunassignedItem 3 2 6 2 3 2" xfId="51405"/>
    <cellStyle name="SAPBEXunassignedItem 3 2 6 2 4" xfId="51406"/>
    <cellStyle name="SAPBEXunassignedItem 3 2 6 3" xfId="51407"/>
    <cellStyle name="SAPBEXunassignedItem 3 2 6 3 2" xfId="51408"/>
    <cellStyle name="SAPBEXunassignedItem 3 2 6 4" xfId="51409"/>
    <cellStyle name="SAPBEXunassignedItem 3 2 6 4 2" xfId="51410"/>
    <cellStyle name="SAPBEXunassignedItem 3 2 6 5" xfId="51411"/>
    <cellStyle name="SAPBEXunassignedItem 3 2 7" xfId="51412"/>
    <cellStyle name="SAPBEXunassignedItem 3 2 7 2" xfId="51413"/>
    <cellStyle name="SAPBEXunassignedItem 3 2 7 2 2" xfId="51414"/>
    <cellStyle name="SAPBEXunassignedItem 3 2 7 3" xfId="51415"/>
    <cellStyle name="SAPBEXunassignedItem 3 2 7 3 2" xfId="51416"/>
    <cellStyle name="SAPBEXunassignedItem 3 2 7 4" xfId="51417"/>
    <cellStyle name="SAPBEXunassignedItem 3 2 8" xfId="51418"/>
    <cellStyle name="SAPBEXunassignedItem 3 2 8 2" xfId="51419"/>
    <cellStyle name="SAPBEXunassignedItem 3 2 9" xfId="51420"/>
    <cellStyle name="SAPBEXunassignedItem 3 2 9 2" xfId="51421"/>
    <cellStyle name="SAPBEXunassignedItem 3 3" xfId="51422"/>
    <cellStyle name="SAPBEXunassignedItem 3 3 10" xfId="51423"/>
    <cellStyle name="SAPBEXunassignedItem 3 3 2" xfId="51424"/>
    <cellStyle name="SAPBEXunassignedItem 3 3 2 2" xfId="51425"/>
    <cellStyle name="SAPBEXunassignedItem 3 3 2 2 2" xfId="51426"/>
    <cellStyle name="SAPBEXunassignedItem 3 3 2 2 2 2" xfId="51427"/>
    <cellStyle name="SAPBEXunassignedItem 3 3 2 2 3" xfId="51428"/>
    <cellStyle name="SAPBEXunassignedItem 3 3 2 2 3 2" xfId="51429"/>
    <cellStyle name="SAPBEXunassignedItem 3 3 2 2 4" xfId="51430"/>
    <cellStyle name="SAPBEXunassignedItem 3 3 2 3" xfId="51431"/>
    <cellStyle name="SAPBEXunassignedItem 3 3 2 3 2" xfId="51432"/>
    <cellStyle name="SAPBEXunassignedItem 3 3 2 4" xfId="51433"/>
    <cellStyle name="SAPBEXunassignedItem 3 3 2 4 2" xfId="51434"/>
    <cellStyle name="SAPBEXunassignedItem 3 3 2 5" xfId="51435"/>
    <cellStyle name="SAPBEXunassignedItem 3 3 3" xfId="51436"/>
    <cellStyle name="SAPBEXunassignedItem 3 3 3 2" xfId="51437"/>
    <cellStyle name="SAPBEXunassignedItem 3 3 3 2 2" xfId="51438"/>
    <cellStyle name="SAPBEXunassignedItem 3 3 3 2 2 2" xfId="51439"/>
    <cellStyle name="SAPBEXunassignedItem 3 3 3 2 3" xfId="51440"/>
    <cellStyle name="SAPBEXunassignedItem 3 3 3 2 3 2" xfId="51441"/>
    <cellStyle name="SAPBEXunassignedItem 3 3 3 2 4" xfId="51442"/>
    <cellStyle name="SAPBEXunassignedItem 3 3 3 3" xfId="51443"/>
    <cellStyle name="SAPBEXunassignedItem 3 3 3 3 2" xfId="51444"/>
    <cellStyle name="SAPBEXunassignedItem 3 3 3 4" xfId="51445"/>
    <cellStyle name="SAPBEXunassignedItem 3 3 3 4 2" xfId="51446"/>
    <cellStyle name="SAPBEXunassignedItem 3 3 3 5" xfId="51447"/>
    <cellStyle name="SAPBEXunassignedItem 3 3 4" xfId="51448"/>
    <cellStyle name="SAPBEXunassignedItem 3 3 4 2" xfId="51449"/>
    <cellStyle name="SAPBEXunassignedItem 3 3 4 2 2" xfId="51450"/>
    <cellStyle name="SAPBEXunassignedItem 3 3 4 2 2 2" xfId="51451"/>
    <cellStyle name="SAPBEXunassignedItem 3 3 4 2 3" xfId="51452"/>
    <cellStyle name="SAPBEXunassignedItem 3 3 4 2 3 2" xfId="51453"/>
    <cellStyle name="SAPBEXunassignedItem 3 3 4 2 4" xfId="51454"/>
    <cellStyle name="SAPBEXunassignedItem 3 3 4 3" xfId="51455"/>
    <cellStyle name="SAPBEXunassignedItem 3 3 4 3 2" xfId="51456"/>
    <cellStyle name="SAPBEXunassignedItem 3 3 4 4" xfId="51457"/>
    <cellStyle name="SAPBEXunassignedItem 3 3 4 4 2" xfId="51458"/>
    <cellStyle name="SAPBEXunassignedItem 3 3 4 5" xfId="51459"/>
    <cellStyle name="SAPBEXunassignedItem 3 3 5" xfId="51460"/>
    <cellStyle name="SAPBEXunassignedItem 3 3 5 2" xfId="51461"/>
    <cellStyle name="SAPBEXunassignedItem 3 3 5 2 2" xfId="51462"/>
    <cellStyle name="SAPBEXunassignedItem 3 3 5 2 2 2" xfId="51463"/>
    <cellStyle name="SAPBEXunassignedItem 3 3 5 2 3" xfId="51464"/>
    <cellStyle name="SAPBEXunassignedItem 3 3 5 2 3 2" xfId="51465"/>
    <cellStyle name="SAPBEXunassignedItem 3 3 5 2 4" xfId="51466"/>
    <cellStyle name="SAPBEXunassignedItem 3 3 5 3" xfId="51467"/>
    <cellStyle name="SAPBEXunassignedItem 3 3 5 3 2" xfId="51468"/>
    <cellStyle name="SAPBEXunassignedItem 3 3 5 4" xfId="51469"/>
    <cellStyle name="SAPBEXunassignedItem 3 3 5 4 2" xfId="51470"/>
    <cellStyle name="SAPBEXunassignedItem 3 3 5 5" xfId="51471"/>
    <cellStyle name="SAPBEXunassignedItem 3 3 6" xfId="51472"/>
    <cellStyle name="SAPBEXunassignedItem 3 3 6 2" xfId="51473"/>
    <cellStyle name="SAPBEXunassignedItem 3 3 6 2 2" xfId="51474"/>
    <cellStyle name="SAPBEXunassignedItem 3 3 6 2 2 2" xfId="51475"/>
    <cellStyle name="SAPBEXunassignedItem 3 3 6 2 3" xfId="51476"/>
    <cellStyle name="SAPBEXunassignedItem 3 3 6 2 3 2" xfId="51477"/>
    <cellStyle name="SAPBEXunassignedItem 3 3 6 2 4" xfId="51478"/>
    <cellStyle name="SAPBEXunassignedItem 3 3 6 3" xfId="51479"/>
    <cellStyle name="SAPBEXunassignedItem 3 3 6 3 2" xfId="51480"/>
    <cellStyle name="SAPBEXunassignedItem 3 3 6 4" xfId="51481"/>
    <cellStyle name="SAPBEXunassignedItem 3 3 6 4 2" xfId="51482"/>
    <cellStyle name="SAPBEXunassignedItem 3 3 6 5" xfId="51483"/>
    <cellStyle name="SAPBEXunassignedItem 3 3 7" xfId="51484"/>
    <cellStyle name="SAPBEXunassignedItem 3 3 7 2" xfId="51485"/>
    <cellStyle name="SAPBEXunassignedItem 3 3 7 2 2" xfId="51486"/>
    <cellStyle name="SAPBEXunassignedItem 3 3 7 3" xfId="51487"/>
    <cellStyle name="SAPBEXunassignedItem 3 3 7 3 2" xfId="51488"/>
    <cellStyle name="SAPBEXunassignedItem 3 3 7 4" xfId="51489"/>
    <cellStyle name="SAPBEXunassignedItem 3 3 8" xfId="51490"/>
    <cellStyle name="SAPBEXunassignedItem 3 3 8 2" xfId="51491"/>
    <cellStyle name="SAPBEXunassignedItem 3 3 9" xfId="51492"/>
    <cellStyle name="SAPBEXunassignedItem 3 3 9 2" xfId="51493"/>
    <cellStyle name="SAPBEXunassignedItem 3 4" xfId="51494"/>
    <cellStyle name="SAPBEXunassignedItem 3 4 10" xfId="51495"/>
    <cellStyle name="SAPBEXunassignedItem 3 4 2" xfId="51496"/>
    <cellStyle name="SAPBEXunassignedItem 3 4 2 2" xfId="51497"/>
    <cellStyle name="SAPBEXunassignedItem 3 4 2 2 2" xfId="51498"/>
    <cellStyle name="SAPBEXunassignedItem 3 4 2 2 2 2" xfId="51499"/>
    <cellStyle name="SAPBEXunassignedItem 3 4 2 2 3" xfId="51500"/>
    <cellStyle name="SAPBEXunassignedItem 3 4 2 2 3 2" xfId="51501"/>
    <cellStyle name="SAPBEXunassignedItem 3 4 2 2 4" xfId="51502"/>
    <cellStyle name="SAPBEXunassignedItem 3 4 2 3" xfId="51503"/>
    <cellStyle name="SAPBEXunassignedItem 3 4 2 3 2" xfId="51504"/>
    <cellStyle name="SAPBEXunassignedItem 3 4 2 4" xfId="51505"/>
    <cellStyle name="SAPBEXunassignedItem 3 4 2 4 2" xfId="51506"/>
    <cellStyle name="SAPBEXunassignedItem 3 4 2 5" xfId="51507"/>
    <cellStyle name="SAPBEXunassignedItem 3 4 3" xfId="51508"/>
    <cellStyle name="SAPBEXunassignedItem 3 4 3 2" xfId="51509"/>
    <cellStyle name="SAPBEXunassignedItem 3 4 3 2 2" xfId="51510"/>
    <cellStyle name="SAPBEXunassignedItem 3 4 3 2 2 2" xfId="51511"/>
    <cellStyle name="SAPBEXunassignedItem 3 4 3 2 3" xfId="51512"/>
    <cellStyle name="SAPBEXunassignedItem 3 4 3 2 3 2" xfId="51513"/>
    <cellStyle name="SAPBEXunassignedItem 3 4 3 2 4" xfId="51514"/>
    <cellStyle name="SAPBEXunassignedItem 3 4 3 3" xfId="51515"/>
    <cellStyle name="SAPBEXunassignedItem 3 4 3 3 2" xfId="51516"/>
    <cellStyle name="SAPBEXunassignedItem 3 4 3 4" xfId="51517"/>
    <cellStyle name="SAPBEXunassignedItem 3 4 3 4 2" xfId="51518"/>
    <cellStyle name="SAPBEXunassignedItem 3 4 3 5" xfId="51519"/>
    <cellStyle name="SAPBEXunassignedItem 3 4 4" xfId="51520"/>
    <cellStyle name="SAPBEXunassignedItem 3 4 4 2" xfId="51521"/>
    <cellStyle name="SAPBEXunassignedItem 3 4 4 2 2" xfId="51522"/>
    <cellStyle name="SAPBEXunassignedItem 3 4 4 2 2 2" xfId="51523"/>
    <cellStyle name="SAPBEXunassignedItem 3 4 4 2 3" xfId="51524"/>
    <cellStyle name="SAPBEXunassignedItem 3 4 4 2 3 2" xfId="51525"/>
    <cellStyle name="SAPBEXunassignedItem 3 4 4 2 4" xfId="51526"/>
    <cellStyle name="SAPBEXunassignedItem 3 4 4 3" xfId="51527"/>
    <cellStyle name="SAPBEXunassignedItem 3 4 4 3 2" xfId="51528"/>
    <cellStyle name="SAPBEXunassignedItem 3 4 4 4" xfId="51529"/>
    <cellStyle name="SAPBEXunassignedItem 3 4 4 4 2" xfId="51530"/>
    <cellStyle name="SAPBEXunassignedItem 3 4 4 5" xfId="51531"/>
    <cellStyle name="SAPBEXunassignedItem 3 4 5" xfId="51532"/>
    <cellStyle name="SAPBEXunassignedItem 3 4 5 2" xfId="51533"/>
    <cellStyle name="SAPBEXunassignedItem 3 4 5 2 2" xfId="51534"/>
    <cellStyle name="SAPBEXunassignedItem 3 4 5 2 2 2" xfId="51535"/>
    <cellStyle name="SAPBEXunassignedItem 3 4 5 2 3" xfId="51536"/>
    <cellStyle name="SAPBEXunassignedItem 3 4 5 2 3 2" xfId="51537"/>
    <cellStyle name="SAPBEXunassignedItem 3 4 5 2 4" xfId="51538"/>
    <cellStyle name="SAPBEXunassignedItem 3 4 5 3" xfId="51539"/>
    <cellStyle name="SAPBEXunassignedItem 3 4 5 3 2" xfId="51540"/>
    <cellStyle name="SAPBEXunassignedItem 3 4 5 4" xfId="51541"/>
    <cellStyle name="SAPBEXunassignedItem 3 4 5 4 2" xfId="51542"/>
    <cellStyle name="SAPBEXunassignedItem 3 4 5 5" xfId="51543"/>
    <cellStyle name="SAPBEXunassignedItem 3 4 6" xfId="51544"/>
    <cellStyle name="SAPBEXunassignedItem 3 4 6 2" xfId="51545"/>
    <cellStyle name="SAPBEXunassignedItem 3 4 6 2 2" xfId="51546"/>
    <cellStyle name="SAPBEXunassignedItem 3 4 6 2 2 2" xfId="51547"/>
    <cellStyle name="SAPBEXunassignedItem 3 4 6 2 3" xfId="51548"/>
    <cellStyle name="SAPBEXunassignedItem 3 4 6 2 3 2" xfId="51549"/>
    <cellStyle name="SAPBEXunassignedItem 3 4 6 2 4" xfId="51550"/>
    <cellStyle name="SAPBEXunassignedItem 3 4 6 3" xfId="51551"/>
    <cellStyle name="SAPBEXunassignedItem 3 4 6 3 2" xfId="51552"/>
    <cellStyle name="SAPBEXunassignedItem 3 4 6 4" xfId="51553"/>
    <cellStyle name="SAPBEXunassignedItem 3 4 6 4 2" xfId="51554"/>
    <cellStyle name="SAPBEXunassignedItem 3 4 6 5" xfId="51555"/>
    <cellStyle name="SAPBEXunassignedItem 3 4 7" xfId="51556"/>
    <cellStyle name="SAPBEXunassignedItem 3 4 7 2" xfId="51557"/>
    <cellStyle name="SAPBEXunassignedItem 3 4 7 2 2" xfId="51558"/>
    <cellStyle name="SAPBEXunassignedItem 3 4 7 3" xfId="51559"/>
    <cellStyle name="SAPBEXunassignedItem 3 4 7 3 2" xfId="51560"/>
    <cellStyle name="SAPBEXunassignedItem 3 4 7 4" xfId="51561"/>
    <cellStyle name="SAPBEXunassignedItem 3 4 8" xfId="51562"/>
    <cellStyle name="SAPBEXunassignedItem 3 4 8 2" xfId="51563"/>
    <cellStyle name="SAPBEXunassignedItem 3 4 9" xfId="51564"/>
    <cellStyle name="SAPBEXunassignedItem 3 4 9 2" xfId="51565"/>
    <cellStyle name="SAPBEXunassignedItem 3 5" xfId="51566"/>
    <cellStyle name="SAPBEXunassignedItem 3 5 2" xfId="51567"/>
    <cellStyle name="SAPBEXunassignedItem 3 5 2 2" xfId="51568"/>
    <cellStyle name="SAPBEXunassignedItem 3 5 2 2 2" xfId="51569"/>
    <cellStyle name="SAPBEXunassignedItem 3 5 2 3" xfId="51570"/>
    <cellStyle name="SAPBEXunassignedItem 3 5 2 3 2" xfId="51571"/>
    <cellStyle name="SAPBEXunassignedItem 3 5 2 4" xfId="51572"/>
    <cellStyle name="SAPBEXunassignedItem 3 5 3" xfId="51573"/>
    <cellStyle name="SAPBEXunassignedItem 3 5 3 2" xfId="51574"/>
    <cellStyle name="SAPBEXunassignedItem 3 5 4" xfId="51575"/>
    <cellStyle name="SAPBEXunassignedItem 3 5 4 2" xfId="51576"/>
    <cellStyle name="SAPBEXunassignedItem 3 5 5" xfId="51577"/>
    <cellStyle name="SAPBEXunassignedItem 3 6" xfId="51578"/>
    <cellStyle name="SAPBEXunassignedItem 3 6 2" xfId="51579"/>
    <cellStyle name="SAPBEXunassignedItem 3 6 2 2" xfId="51580"/>
    <cellStyle name="SAPBEXunassignedItem 3 6 2 2 2" xfId="51581"/>
    <cellStyle name="SAPBEXunassignedItem 3 6 2 3" xfId="51582"/>
    <cellStyle name="SAPBEXunassignedItem 3 6 2 3 2" xfId="51583"/>
    <cellStyle name="SAPBEXunassignedItem 3 6 2 4" xfId="51584"/>
    <cellStyle name="SAPBEXunassignedItem 3 6 3" xfId="51585"/>
    <cellStyle name="SAPBEXunassignedItem 3 6 3 2" xfId="51586"/>
    <cellStyle name="SAPBEXunassignedItem 3 6 4" xfId="51587"/>
    <cellStyle name="SAPBEXunassignedItem 3 6 4 2" xfId="51588"/>
    <cellStyle name="SAPBEXunassignedItem 3 6 5" xfId="51589"/>
    <cellStyle name="SAPBEXunassignedItem 3 7" xfId="51590"/>
    <cellStyle name="SAPBEXunassignedItem 3 7 2" xfId="51591"/>
    <cellStyle name="SAPBEXunassignedItem 3 7 2 2" xfId="51592"/>
    <cellStyle name="SAPBEXunassignedItem 3 7 2 2 2" xfId="51593"/>
    <cellStyle name="SAPBEXunassignedItem 3 7 2 3" xfId="51594"/>
    <cellStyle name="SAPBEXunassignedItem 3 7 2 3 2" xfId="51595"/>
    <cellStyle name="SAPBEXunassignedItem 3 7 2 4" xfId="51596"/>
    <cellStyle name="SAPBEXunassignedItem 3 7 3" xfId="51597"/>
    <cellStyle name="SAPBEXunassignedItem 3 7 3 2" xfId="51598"/>
    <cellStyle name="SAPBEXunassignedItem 3 7 4" xfId="51599"/>
    <cellStyle name="SAPBEXunassignedItem 3 7 4 2" xfId="51600"/>
    <cellStyle name="SAPBEXunassignedItem 3 7 5" xfId="51601"/>
    <cellStyle name="SAPBEXunassignedItem 3 8" xfId="51602"/>
    <cellStyle name="SAPBEXunassignedItem 3 8 2" xfId="51603"/>
    <cellStyle name="SAPBEXunassignedItem 3 8 2 2" xfId="51604"/>
    <cellStyle name="SAPBEXunassignedItem 3 8 2 2 2" xfId="51605"/>
    <cellStyle name="SAPBEXunassignedItem 3 8 2 3" xfId="51606"/>
    <cellStyle name="SAPBEXunassignedItem 3 8 2 3 2" xfId="51607"/>
    <cellStyle name="SAPBEXunassignedItem 3 8 2 4" xfId="51608"/>
    <cellStyle name="SAPBEXunassignedItem 3 8 3" xfId="51609"/>
    <cellStyle name="SAPBEXunassignedItem 3 8 3 2" xfId="51610"/>
    <cellStyle name="SAPBEXunassignedItem 3 8 4" xfId="51611"/>
    <cellStyle name="SAPBEXunassignedItem 3 8 4 2" xfId="51612"/>
    <cellStyle name="SAPBEXunassignedItem 3 8 5" xfId="51613"/>
    <cellStyle name="SAPBEXunassignedItem 3 9" xfId="51614"/>
    <cellStyle name="SAPBEXunassignedItem 3 9 2" xfId="51615"/>
    <cellStyle name="SAPBEXunassignedItem 3 9 2 2" xfId="51616"/>
    <cellStyle name="SAPBEXunassignedItem 3 9 2 2 2" xfId="51617"/>
    <cellStyle name="SAPBEXunassignedItem 3 9 2 3" xfId="51618"/>
    <cellStyle name="SAPBEXunassignedItem 3 9 2 3 2" xfId="51619"/>
    <cellStyle name="SAPBEXunassignedItem 3 9 2 4" xfId="51620"/>
    <cellStyle name="SAPBEXunassignedItem 3 9 3" xfId="51621"/>
    <cellStyle name="SAPBEXunassignedItem 3 9 3 2" xfId="51622"/>
    <cellStyle name="SAPBEXunassignedItem 3 9 4" xfId="51623"/>
    <cellStyle name="SAPBEXunassignedItem 3 9 4 2" xfId="51624"/>
    <cellStyle name="SAPBEXunassignedItem 3 9 5" xfId="51625"/>
    <cellStyle name="SAPBEXunassignedItem 4" xfId="51626"/>
    <cellStyle name="SAPBEXunassignedItem 4 10" xfId="51627"/>
    <cellStyle name="SAPBEXunassignedItem 4 2" xfId="51628"/>
    <cellStyle name="SAPBEXunassignedItem 4 2 2" xfId="51629"/>
    <cellStyle name="SAPBEXunassignedItem 4 2 2 2" xfId="51630"/>
    <cellStyle name="SAPBEXunassignedItem 4 2 2 2 2" xfId="51631"/>
    <cellStyle name="SAPBEXunassignedItem 4 2 2 3" xfId="51632"/>
    <cellStyle name="SAPBEXunassignedItem 4 2 2 3 2" xfId="51633"/>
    <cellStyle name="SAPBEXunassignedItem 4 2 2 4" xfId="51634"/>
    <cellStyle name="SAPBEXunassignedItem 4 2 3" xfId="51635"/>
    <cellStyle name="SAPBEXunassignedItem 4 2 3 2" xfId="51636"/>
    <cellStyle name="SAPBEXunassignedItem 4 2 4" xfId="51637"/>
    <cellStyle name="SAPBEXunassignedItem 4 2 4 2" xfId="51638"/>
    <cellStyle name="SAPBEXunassignedItem 4 2 5" xfId="51639"/>
    <cellStyle name="SAPBEXunassignedItem 4 3" xfId="51640"/>
    <cellStyle name="SAPBEXunassignedItem 4 3 2" xfId="51641"/>
    <cellStyle name="SAPBEXunassignedItem 4 3 2 2" xfId="51642"/>
    <cellStyle name="SAPBEXunassignedItem 4 3 2 2 2" xfId="51643"/>
    <cellStyle name="SAPBEXunassignedItem 4 3 2 3" xfId="51644"/>
    <cellStyle name="SAPBEXunassignedItem 4 3 2 3 2" xfId="51645"/>
    <cellStyle name="SAPBEXunassignedItem 4 3 2 4" xfId="51646"/>
    <cellStyle name="SAPBEXunassignedItem 4 3 3" xfId="51647"/>
    <cellStyle name="SAPBEXunassignedItem 4 3 3 2" xfId="51648"/>
    <cellStyle name="SAPBEXunassignedItem 4 3 4" xfId="51649"/>
    <cellStyle name="SAPBEXunassignedItem 4 3 4 2" xfId="51650"/>
    <cellStyle name="SAPBEXunassignedItem 4 3 5" xfId="51651"/>
    <cellStyle name="SAPBEXunassignedItem 4 4" xfId="51652"/>
    <cellStyle name="SAPBEXunassignedItem 4 4 2" xfId="51653"/>
    <cellStyle name="SAPBEXunassignedItem 4 4 2 2" xfId="51654"/>
    <cellStyle name="SAPBEXunassignedItem 4 4 2 2 2" xfId="51655"/>
    <cellStyle name="SAPBEXunassignedItem 4 4 2 3" xfId="51656"/>
    <cellStyle name="SAPBEXunassignedItem 4 4 2 3 2" xfId="51657"/>
    <cellStyle name="SAPBEXunassignedItem 4 4 2 4" xfId="51658"/>
    <cellStyle name="SAPBEXunassignedItem 4 4 3" xfId="51659"/>
    <cellStyle name="SAPBEXunassignedItem 4 4 3 2" xfId="51660"/>
    <cellStyle name="SAPBEXunassignedItem 4 4 4" xfId="51661"/>
    <cellStyle name="SAPBEXunassignedItem 4 4 4 2" xfId="51662"/>
    <cellStyle name="SAPBEXunassignedItem 4 4 5" xfId="51663"/>
    <cellStyle name="SAPBEXunassignedItem 4 5" xfId="51664"/>
    <cellStyle name="SAPBEXunassignedItem 4 5 2" xfId="51665"/>
    <cellStyle name="SAPBEXunassignedItem 4 5 2 2" xfId="51666"/>
    <cellStyle name="SAPBEXunassignedItem 4 5 2 2 2" xfId="51667"/>
    <cellStyle name="SAPBEXunassignedItem 4 5 2 3" xfId="51668"/>
    <cellStyle name="SAPBEXunassignedItem 4 5 2 3 2" xfId="51669"/>
    <cellStyle name="SAPBEXunassignedItem 4 5 2 4" xfId="51670"/>
    <cellStyle name="SAPBEXunassignedItem 4 5 3" xfId="51671"/>
    <cellStyle name="SAPBEXunassignedItem 4 5 3 2" xfId="51672"/>
    <cellStyle name="SAPBEXunassignedItem 4 5 4" xfId="51673"/>
    <cellStyle name="SAPBEXunassignedItem 4 5 4 2" xfId="51674"/>
    <cellStyle name="SAPBEXunassignedItem 4 5 5" xfId="51675"/>
    <cellStyle name="SAPBEXunassignedItem 4 6" xfId="51676"/>
    <cellStyle name="SAPBEXunassignedItem 4 6 2" xfId="51677"/>
    <cellStyle name="SAPBEXunassignedItem 4 6 2 2" xfId="51678"/>
    <cellStyle name="SAPBEXunassignedItem 4 6 2 2 2" xfId="51679"/>
    <cellStyle name="SAPBEXunassignedItem 4 6 2 3" xfId="51680"/>
    <cellStyle name="SAPBEXunassignedItem 4 6 2 3 2" xfId="51681"/>
    <cellStyle name="SAPBEXunassignedItem 4 6 2 4" xfId="51682"/>
    <cellStyle name="SAPBEXunassignedItem 4 6 3" xfId="51683"/>
    <cellStyle name="SAPBEXunassignedItem 4 6 3 2" xfId="51684"/>
    <cellStyle name="SAPBEXunassignedItem 4 6 4" xfId="51685"/>
    <cellStyle name="SAPBEXunassignedItem 4 6 4 2" xfId="51686"/>
    <cellStyle name="SAPBEXunassignedItem 4 6 5" xfId="51687"/>
    <cellStyle name="SAPBEXunassignedItem 4 7" xfId="51688"/>
    <cellStyle name="SAPBEXunassignedItem 4 7 2" xfId="51689"/>
    <cellStyle name="SAPBEXunassignedItem 4 7 2 2" xfId="51690"/>
    <cellStyle name="SAPBEXunassignedItem 4 7 3" xfId="51691"/>
    <cellStyle name="SAPBEXunassignedItem 4 7 3 2" xfId="51692"/>
    <cellStyle name="SAPBEXunassignedItem 4 7 4" xfId="51693"/>
    <cellStyle name="SAPBEXunassignedItem 4 8" xfId="51694"/>
    <cellStyle name="SAPBEXunassignedItem 4 8 2" xfId="51695"/>
    <cellStyle name="SAPBEXunassignedItem 4 9" xfId="51696"/>
    <cellStyle name="SAPBEXunassignedItem 4 9 2" xfId="51697"/>
    <cellStyle name="SAPBEXunassignedItem 5" xfId="51698"/>
    <cellStyle name="SAPBEXunassignedItem 5 10" xfId="51699"/>
    <cellStyle name="SAPBEXunassignedItem 5 2" xfId="51700"/>
    <cellStyle name="SAPBEXunassignedItem 5 2 2" xfId="51701"/>
    <cellStyle name="SAPBEXunassignedItem 5 2 2 2" xfId="51702"/>
    <cellStyle name="SAPBEXunassignedItem 5 2 2 2 2" xfId="51703"/>
    <cellStyle name="SAPBEXunassignedItem 5 2 2 3" xfId="51704"/>
    <cellStyle name="SAPBEXunassignedItem 5 2 2 3 2" xfId="51705"/>
    <cellStyle name="SAPBEXunassignedItem 5 2 2 4" xfId="51706"/>
    <cellStyle name="SAPBEXunassignedItem 5 2 3" xfId="51707"/>
    <cellStyle name="SAPBEXunassignedItem 5 2 3 2" xfId="51708"/>
    <cellStyle name="SAPBEXunassignedItem 5 2 4" xfId="51709"/>
    <cellStyle name="SAPBEXunassignedItem 5 2 4 2" xfId="51710"/>
    <cellStyle name="SAPBEXunassignedItem 5 2 5" xfId="51711"/>
    <cellStyle name="SAPBEXunassignedItem 5 3" xfId="51712"/>
    <cellStyle name="SAPBEXunassignedItem 5 3 2" xfId="51713"/>
    <cellStyle name="SAPBEXunassignedItem 5 3 2 2" xfId="51714"/>
    <cellStyle name="SAPBEXunassignedItem 5 3 2 2 2" xfId="51715"/>
    <cellStyle name="SAPBEXunassignedItem 5 3 2 3" xfId="51716"/>
    <cellStyle name="SAPBEXunassignedItem 5 3 2 3 2" xfId="51717"/>
    <cellStyle name="SAPBEXunassignedItem 5 3 2 4" xfId="51718"/>
    <cellStyle name="SAPBEXunassignedItem 5 3 3" xfId="51719"/>
    <cellStyle name="SAPBEXunassignedItem 5 3 3 2" xfId="51720"/>
    <cellStyle name="SAPBEXunassignedItem 5 3 4" xfId="51721"/>
    <cellStyle name="SAPBEXunassignedItem 5 3 4 2" xfId="51722"/>
    <cellStyle name="SAPBEXunassignedItem 5 3 5" xfId="51723"/>
    <cellStyle name="SAPBEXunassignedItem 5 4" xfId="51724"/>
    <cellStyle name="SAPBEXunassignedItem 5 4 2" xfId="51725"/>
    <cellStyle name="SAPBEXunassignedItem 5 4 2 2" xfId="51726"/>
    <cellStyle name="SAPBEXunassignedItem 5 4 2 2 2" xfId="51727"/>
    <cellStyle name="SAPBEXunassignedItem 5 4 2 3" xfId="51728"/>
    <cellStyle name="SAPBEXunassignedItem 5 4 2 3 2" xfId="51729"/>
    <cellStyle name="SAPBEXunassignedItem 5 4 2 4" xfId="51730"/>
    <cellStyle name="SAPBEXunassignedItem 5 4 3" xfId="51731"/>
    <cellStyle name="SAPBEXunassignedItem 5 4 3 2" xfId="51732"/>
    <cellStyle name="SAPBEXunassignedItem 5 4 4" xfId="51733"/>
    <cellStyle name="SAPBEXunassignedItem 5 4 4 2" xfId="51734"/>
    <cellStyle name="SAPBEXunassignedItem 5 4 5" xfId="51735"/>
    <cellStyle name="SAPBEXunassignedItem 5 5" xfId="51736"/>
    <cellStyle name="SAPBEXunassignedItem 5 5 2" xfId="51737"/>
    <cellStyle name="SAPBEXunassignedItem 5 5 2 2" xfId="51738"/>
    <cellStyle name="SAPBEXunassignedItem 5 5 2 2 2" xfId="51739"/>
    <cellStyle name="SAPBEXunassignedItem 5 5 2 3" xfId="51740"/>
    <cellStyle name="SAPBEXunassignedItem 5 5 2 3 2" xfId="51741"/>
    <cellStyle name="SAPBEXunassignedItem 5 5 2 4" xfId="51742"/>
    <cellStyle name="SAPBEXunassignedItem 5 5 3" xfId="51743"/>
    <cellStyle name="SAPBEXunassignedItem 5 5 3 2" xfId="51744"/>
    <cellStyle name="SAPBEXunassignedItem 5 5 4" xfId="51745"/>
    <cellStyle name="SAPBEXunassignedItem 5 5 4 2" xfId="51746"/>
    <cellStyle name="SAPBEXunassignedItem 5 5 5" xfId="51747"/>
    <cellStyle name="SAPBEXunassignedItem 5 6" xfId="51748"/>
    <cellStyle name="SAPBEXunassignedItem 5 6 2" xfId="51749"/>
    <cellStyle name="SAPBEXunassignedItem 5 6 2 2" xfId="51750"/>
    <cellStyle name="SAPBEXunassignedItem 5 6 2 2 2" xfId="51751"/>
    <cellStyle name="SAPBEXunassignedItem 5 6 2 3" xfId="51752"/>
    <cellStyle name="SAPBEXunassignedItem 5 6 2 3 2" xfId="51753"/>
    <cellStyle name="SAPBEXunassignedItem 5 6 2 4" xfId="51754"/>
    <cellStyle name="SAPBEXunassignedItem 5 6 3" xfId="51755"/>
    <cellStyle name="SAPBEXunassignedItem 5 6 3 2" xfId="51756"/>
    <cellStyle name="SAPBEXunassignedItem 5 6 4" xfId="51757"/>
    <cellStyle name="SAPBEXunassignedItem 5 6 4 2" xfId="51758"/>
    <cellStyle name="SAPBEXunassignedItem 5 6 5" xfId="51759"/>
    <cellStyle name="SAPBEXunassignedItem 5 7" xfId="51760"/>
    <cellStyle name="SAPBEXunassignedItem 5 7 2" xfId="51761"/>
    <cellStyle name="SAPBEXunassignedItem 5 7 2 2" xfId="51762"/>
    <cellStyle name="SAPBEXunassignedItem 5 7 3" xfId="51763"/>
    <cellStyle name="SAPBEXunassignedItem 5 7 3 2" xfId="51764"/>
    <cellStyle name="SAPBEXunassignedItem 5 7 4" xfId="51765"/>
    <cellStyle name="SAPBEXunassignedItem 5 8" xfId="51766"/>
    <cellStyle name="SAPBEXunassignedItem 5 8 2" xfId="51767"/>
    <cellStyle name="SAPBEXunassignedItem 5 9" xfId="51768"/>
    <cellStyle name="SAPBEXunassignedItem 5 9 2" xfId="51769"/>
    <cellStyle name="SAPBEXunassignedItem 6" xfId="51770"/>
    <cellStyle name="SAPBEXunassignedItem 6 10" xfId="51771"/>
    <cellStyle name="SAPBEXunassignedItem 6 2" xfId="51772"/>
    <cellStyle name="SAPBEXunassignedItem 6 2 2" xfId="51773"/>
    <cellStyle name="SAPBEXunassignedItem 6 2 2 2" xfId="51774"/>
    <cellStyle name="SAPBEXunassignedItem 6 2 2 2 2" xfId="51775"/>
    <cellStyle name="SAPBEXunassignedItem 6 2 2 3" xfId="51776"/>
    <cellStyle name="SAPBEXunassignedItem 6 2 2 3 2" xfId="51777"/>
    <cellStyle name="SAPBEXunassignedItem 6 2 2 4" xfId="51778"/>
    <cellStyle name="SAPBEXunassignedItem 6 2 3" xfId="51779"/>
    <cellStyle name="SAPBEXunassignedItem 6 2 3 2" xfId="51780"/>
    <cellStyle name="SAPBEXunassignedItem 6 2 4" xfId="51781"/>
    <cellStyle name="SAPBEXunassignedItem 6 2 4 2" xfId="51782"/>
    <cellStyle name="SAPBEXunassignedItem 6 2 5" xfId="51783"/>
    <cellStyle name="SAPBEXunassignedItem 6 3" xfId="51784"/>
    <cellStyle name="SAPBEXunassignedItem 6 3 2" xfId="51785"/>
    <cellStyle name="SAPBEXunassignedItem 6 3 2 2" xfId="51786"/>
    <cellStyle name="SAPBEXunassignedItem 6 3 2 2 2" xfId="51787"/>
    <cellStyle name="SAPBEXunassignedItem 6 3 2 3" xfId="51788"/>
    <cellStyle name="SAPBEXunassignedItem 6 3 2 3 2" xfId="51789"/>
    <cellStyle name="SAPBEXunassignedItem 6 3 2 4" xfId="51790"/>
    <cellStyle name="SAPBEXunassignedItem 6 3 3" xfId="51791"/>
    <cellStyle name="SAPBEXunassignedItem 6 3 3 2" xfId="51792"/>
    <cellStyle name="SAPBEXunassignedItem 6 3 4" xfId="51793"/>
    <cellStyle name="SAPBEXunassignedItem 6 3 4 2" xfId="51794"/>
    <cellStyle name="SAPBEXunassignedItem 6 3 5" xfId="51795"/>
    <cellStyle name="SAPBEXunassignedItem 6 4" xfId="51796"/>
    <cellStyle name="SAPBEXunassignedItem 6 4 2" xfId="51797"/>
    <cellStyle name="SAPBEXunassignedItem 6 4 2 2" xfId="51798"/>
    <cellStyle name="SAPBEXunassignedItem 6 4 2 2 2" xfId="51799"/>
    <cellStyle name="SAPBEXunassignedItem 6 4 2 3" xfId="51800"/>
    <cellStyle name="SAPBEXunassignedItem 6 4 2 3 2" xfId="51801"/>
    <cellStyle name="SAPBEXunassignedItem 6 4 2 4" xfId="51802"/>
    <cellStyle name="SAPBEXunassignedItem 6 4 3" xfId="51803"/>
    <cellStyle name="SAPBEXunassignedItem 6 4 3 2" xfId="51804"/>
    <cellStyle name="SAPBEXunassignedItem 6 4 4" xfId="51805"/>
    <cellStyle name="SAPBEXunassignedItem 6 4 4 2" xfId="51806"/>
    <cellStyle name="SAPBEXunassignedItem 6 4 5" xfId="51807"/>
    <cellStyle name="SAPBEXunassignedItem 6 5" xfId="51808"/>
    <cellStyle name="SAPBEXunassignedItem 6 5 2" xfId="51809"/>
    <cellStyle name="SAPBEXunassignedItem 6 5 2 2" xfId="51810"/>
    <cellStyle name="SAPBEXunassignedItem 6 5 2 2 2" xfId="51811"/>
    <cellStyle name="SAPBEXunassignedItem 6 5 2 3" xfId="51812"/>
    <cellStyle name="SAPBEXunassignedItem 6 5 2 3 2" xfId="51813"/>
    <cellStyle name="SAPBEXunassignedItem 6 5 2 4" xfId="51814"/>
    <cellStyle name="SAPBEXunassignedItem 6 5 3" xfId="51815"/>
    <cellStyle name="SAPBEXunassignedItem 6 5 3 2" xfId="51816"/>
    <cellStyle name="SAPBEXunassignedItem 6 5 4" xfId="51817"/>
    <cellStyle name="SAPBEXunassignedItem 6 5 4 2" xfId="51818"/>
    <cellStyle name="SAPBEXunassignedItem 6 5 5" xfId="51819"/>
    <cellStyle name="SAPBEXunassignedItem 6 6" xfId="51820"/>
    <cellStyle name="SAPBEXunassignedItem 6 6 2" xfId="51821"/>
    <cellStyle name="SAPBEXunassignedItem 6 6 2 2" xfId="51822"/>
    <cellStyle name="SAPBEXunassignedItem 6 6 2 2 2" xfId="51823"/>
    <cellStyle name="SAPBEXunassignedItem 6 6 2 3" xfId="51824"/>
    <cellStyle name="SAPBEXunassignedItem 6 6 2 3 2" xfId="51825"/>
    <cellStyle name="SAPBEXunassignedItem 6 6 2 4" xfId="51826"/>
    <cellStyle name="SAPBEXunassignedItem 6 6 3" xfId="51827"/>
    <cellStyle name="SAPBEXunassignedItem 6 6 3 2" xfId="51828"/>
    <cellStyle name="SAPBEXunassignedItem 6 6 4" xfId="51829"/>
    <cellStyle name="SAPBEXunassignedItem 6 6 4 2" xfId="51830"/>
    <cellStyle name="SAPBEXunassignedItem 6 6 5" xfId="51831"/>
    <cellStyle name="SAPBEXunassignedItem 6 7" xfId="51832"/>
    <cellStyle name="SAPBEXunassignedItem 6 7 2" xfId="51833"/>
    <cellStyle name="SAPBEXunassignedItem 6 7 2 2" xfId="51834"/>
    <cellStyle name="SAPBEXunassignedItem 6 7 3" xfId="51835"/>
    <cellStyle name="SAPBEXunassignedItem 6 7 3 2" xfId="51836"/>
    <cellStyle name="SAPBEXunassignedItem 6 7 4" xfId="51837"/>
    <cellStyle name="SAPBEXunassignedItem 6 8" xfId="51838"/>
    <cellStyle name="SAPBEXunassignedItem 6 8 2" xfId="51839"/>
    <cellStyle name="SAPBEXunassignedItem 6 9" xfId="51840"/>
    <cellStyle name="SAPBEXunassignedItem 6 9 2" xfId="51841"/>
    <cellStyle name="SAPBEXunassignedItem 7" xfId="51842"/>
    <cellStyle name="SAPBEXunassignedItem 7 2" xfId="51843"/>
    <cellStyle name="SAPBEXunassignedItem 7 2 2" xfId="51844"/>
    <cellStyle name="SAPBEXunassignedItem 7 2 2 2" xfId="51845"/>
    <cellStyle name="SAPBEXunassignedItem 7 2 3" xfId="51846"/>
    <cellStyle name="SAPBEXunassignedItem 7 2 3 2" xfId="51847"/>
    <cellStyle name="SAPBEXunassignedItem 7 2 4" xfId="51848"/>
    <cellStyle name="SAPBEXunassignedItem 7 3" xfId="51849"/>
    <cellStyle name="SAPBEXunassignedItem 7 3 2" xfId="51850"/>
    <cellStyle name="SAPBEXunassignedItem 7 4" xfId="51851"/>
    <cellStyle name="SAPBEXunassignedItem 7 4 2" xfId="51852"/>
    <cellStyle name="SAPBEXunassignedItem 7 5" xfId="51853"/>
    <cellStyle name="SAPBEXunassignedItem 8" xfId="51854"/>
    <cellStyle name="SAPBEXunassignedItem 8 2" xfId="51855"/>
    <cellStyle name="SAPBEXunassignedItem 8 2 2" xfId="51856"/>
    <cellStyle name="SAPBEXunassignedItem 8 2 2 2" xfId="51857"/>
    <cellStyle name="SAPBEXunassignedItem 8 2 3" xfId="51858"/>
    <cellStyle name="SAPBEXunassignedItem 8 2 3 2" xfId="51859"/>
    <cellStyle name="SAPBEXunassignedItem 8 2 4" xfId="51860"/>
    <cellStyle name="SAPBEXunassignedItem 8 3" xfId="51861"/>
    <cellStyle name="SAPBEXunassignedItem 8 3 2" xfId="51862"/>
    <cellStyle name="SAPBEXunassignedItem 8 4" xfId="51863"/>
    <cellStyle name="SAPBEXunassignedItem 8 4 2" xfId="51864"/>
    <cellStyle name="SAPBEXunassignedItem 8 5" xfId="51865"/>
    <cellStyle name="SAPBEXunassignedItem 9" xfId="51866"/>
    <cellStyle name="SAPBEXunassignedItem 9 2" xfId="51867"/>
    <cellStyle name="SAPBEXunassignedItem 9 2 2" xfId="51868"/>
    <cellStyle name="SAPBEXunassignedItem 9 2 2 2" xfId="51869"/>
    <cellStyle name="SAPBEXunassignedItem 9 2 3" xfId="51870"/>
    <cellStyle name="SAPBEXunassignedItem 9 2 3 2" xfId="51871"/>
    <cellStyle name="SAPBEXunassignedItem 9 2 4" xfId="51872"/>
    <cellStyle name="SAPBEXunassignedItem 9 3" xfId="51873"/>
    <cellStyle name="SAPBEXunassignedItem 9 3 2" xfId="51874"/>
    <cellStyle name="SAPBEXunassignedItem 9 4" xfId="51875"/>
    <cellStyle name="SAPBEXunassignedItem 9 4 2" xfId="51876"/>
    <cellStyle name="SAPBEXunassignedItem 9 5" xfId="51877"/>
    <cellStyle name="SAPBEXundefined" xfId="948"/>
    <cellStyle name="SAPBEXundefined 10" xfId="51878"/>
    <cellStyle name="SAPBEXundefined 10 2" xfId="51879"/>
    <cellStyle name="SAPBEXundefined 10 2 2" xfId="51880"/>
    <cellStyle name="SAPBEXundefined 10 2 2 2" xfId="51881"/>
    <cellStyle name="SAPBEXundefined 10 2 3" xfId="51882"/>
    <cellStyle name="SAPBEXundefined 10 2 3 2" xfId="51883"/>
    <cellStyle name="SAPBEXundefined 10 2 4" xfId="51884"/>
    <cellStyle name="SAPBEXundefined 10 3" xfId="51885"/>
    <cellStyle name="SAPBEXundefined 10 3 2" xfId="51886"/>
    <cellStyle name="SAPBEXundefined 10 4" xfId="51887"/>
    <cellStyle name="SAPBEXundefined 10 4 2" xfId="51888"/>
    <cellStyle name="SAPBEXundefined 10 5" xfId="51889"/>
    <cellStyle name="SAPBEXundefined 11" xfId="51890"/>
    <cellStyle name="SAPBEXundefined 11 2" xfId="51891"/>
    <cellStyle name="SAPBEXundefined 11 2 2" xfId="51892"/>
    <cellStyle name="SAPBEXundefined 11 3" xfId="51893"/>
    <cellStyle name="SAPBEXundefined 11 3 2" xfId="51894"/>
    <cellStyle name="SAPBEXundefined 11 4" xfId="51895"/>
    <cellStyle name="SAPBEXundefined 12" xfId="51896"/>
    <cellStyle name="SAPBEXundefined 12 2" xfId="51897"/>
    <cellStyle name="SAPBEXundefined 12 2 2" xfId="51898"/>
    <cellStyle name="SAPBEXundefined 12 3" xfId="51899"/>
    <cellStyle name="SAPBEXundefined 12 3 2" xfId="51900"/>
    <cellStyle name="SAPBEXundefined 12 4" xfId="51901"/>
    <cellStyle name="SAPBEXundefined 13" xfId="51902"/>
    <cellStyle name="SAPBEXundefined 13 2" xfId="51903"/>
    <cellStyle name="SAPBEXundefined 13 2 2" xfId="51904"/>
    <cellStyle name="SAPBEXundefined 13 3" xfId="51905"/>
    <cellStyle name="SAPBEXundefined 13 3 2" xfId="51906"/>
    <cellStyle name="SAPBEXundefined 13 4" xfId="51907"/>
    <cellStyle name="SAPBEXundefined 14" xfId="51908"/>
    <cellStyle name="SAPBEXundefined 14 2" xfId="51909"/>
    <cellStyle name="SAPBEXundefined 14 2 2" xfId="51910"/>
    <cellStyle name="SAPBEXundefined 14 3" xfId="51911"/>
    <cellStyle name="SAPBEXundefined 14 3 2" xfId="51912"/>
    <cellStyle name="SAPBEXundefined 14 4" xfId="51913"/>
    <cellStyle name="SAPBEXundefined 15" xfId="51914"/>
    <cellStyle name="SAPBEXundefined 15 2" xfId="51915"/>
    <cellStyle name="SAPBEXundefined 15 2 2" xfId="51916"/>
    <cellStyle name="SAPBEXundefined 15 3" xfId="51917"/>
    <cellStyle name="SAPBEXundefined 15 3 2" xfId="51918"/>
    <cellStyle name="SAPBEXundefined 15 4" xfId="51919"/>
    <cellStyle name="SAPBEXundefined 16" xfId="51920"/>
    <cellStyle name="SAPBEXundefined 16 2" xfId="51921"/>
    <cellStyle name="SAPBEXundefined 16 2 2" xfId="51922"/>
    <cellStyle name="SAPBEXundefined 16 3" xfId="51923"/>
    <cellStyle name="SAPBEXundefined 17" xfId="51924"/>
    <cellStyle name="SAPBEXundefined 17 2" xfId="51925"/>
    <cellStyle name="SAPBEXundefined 17 2 2" xfId="51926"/>
    <cellStyle name="SAPBEXundefined 17 3" xfId="51927"/>
    <cellStyle name="SAPBEXundefined 18" xfId="51928"/>
    <cellStyle name="SAPBEXundefined 18 2" xfId="51929"/>
    <cellStyle name="SAPBEXundefined 18 2 2" xfId="51930"/>
    <cellStyle name="SAPBEXundefined 18 3" xfId="51931"/>
    <cellStyle name="SAPBEXundefined 19" xfId="51932"/>
    <cellStyle name="SAPBEXundefined 19 2" xfId="51933"/>
    <cellStyle name="SAPBEXundefined 2" xfId="949"/>
    <cellStyle name="SAPBEXundefined 2 10" xfId="51934"/>
    <cellStyle name="SAPBEXundefined 2 10 2" xfId="51935"/>
    <cellStyle name="SAPBEXundefined 2 10 2 2" xfId="51936"/>
    <cellStyle name="SAPBEXundefined 2 10 3" xfId="51937"/>
    <cellStyle name="SAPBEXundefined 2 10 3 2" xfId="51938"/>
    <cellStyle name="SAPBEXundefined 2 10 4" xfId="51939"/>
    <cellStyle name="SAPBEXundefined 2 11" xfId="51940"/>
    <cellStyle name="SAPBEXundefined 2 11 2" xfId="51941"/>
    <cellStyle name="SAPBEXundefined 2 11 2 2" xfId="51942"/>
    <cellStyle name="SAPBEXundefined 2 11 3" xfId="51943"/>
    <cellStyle name="SAPBEXundefined 2 11 3 2" xfId="51944"/>
    <cellStyle name="SAPBEXundefined 2 11 4" xfId="51945"/>
    <cellStyle name="SAPBEXundefined 2 12" xfId="51946"/>
    <cellStyle name="SAPBEXundefined 2 12 2" xfId="51947"/>
    <cellStyle name="SAPBEXundefined 2 12 2 2" xfId="51948"/>
    <cellStyle name="SAPBEXundefined 2 12 3" xfId="51949"/>
    <cellStyle name="SAPBEXundefined 2 12 3 2" xfId="51950"/>
    <cellStyle name="SAPBEXundefined 2 12 4" xfId="51951"/>
    <cellStyle name="SAPBEXundefined 2 13" xfId="51952"/>
    <cellStyle name="SAPBEXundefined 2 13 2" xfId="51953"/>
    <cellStyle name="SAPBEXundefined 2 13 2 2" xfId="51954"/>
    <cellStyle name="SAPBEXundefined 2 13 3" xfId="51955"/>
    <cellStyle name="SAPBEXundefined 2 13 3 2" xfId="51956"/>
    <cellStyle name="SAPBEXundefined 2 13 4" xfId="51957"/>
    <cellStyle name="SAPBEXundefined 2 14" xfId="51958"/>
    <cellStyle name="SAPBEXundefined 2 14 2" xfId="51959"/>
    <cellStyle name="SAPBEXundefined 2 14 2 2" xfId="51960"/>
    <cellStyle name="SAPBEXundefined 2 14 3" xfId="51961"/>
    <cellStyle name="SAPBEXundefined 2 14 3 2" xfId="51962"/>
    <cellStyle name="SAPBEXundefined 2 14 4" xfId="51963"/>
    <cellStyle name="SAPBEXundefined 2 15" xfId="51964"/>
    <cellStyle name="SAPBEXundefined 2 15 2" xfId="51965"/>
    <cellStyle name="SAPBEXundefined 2 15 2 2" xfId="51966"/>
    <cellStyle name="SAPBEXundefined 2 15 3" xfId="51967"/>
    <cellStyle name="SAPBEXundefined 2 16" xfId="51968"/>
    <cellStyle name="SAPBEXundefined 2 16 2" xfId="51969"/>
    <cellStyle name="SAPBEXundefined 2 16 2 2" xfId="51970"/>
    <cellStyle name="SAPBEXundefined 2 16 3" xfId="51971"/>
    <cellStyle name="SAPBEXundefined 2 17" xfId="51972"/>
    <cellStyle name="SAPBEXundefined 2 17 2" xfId="51973"/>
    <cellStyle name="SAPBEXundefined 2 17 2 2" xfId="51974"/>
    <cellStyle name="SAPBEXundefined 2 17 3" xfId="51975"/>
    <cellStyle name="SAPBEXundefined 2 18" xfId="51976"/>
    <cellStyle name="SAPBEXundefined 2 18 2" xfId="51977"/>
    <cellStyle name="SAPBEXundefined 2 19" xfId="51978"/>
    <cellStyle name="SAPBEXundefined 2 19 2" xfId="51979"/>
    <cellStyle name="SAPBEXundefined 2 2" xfId="51980"/>
    <cellStyle name="SAPBEXundefined 2 2 10" xfId="51981"/>
    <cellStyle name="SAPBEXundefined 2 2 10 2" xfId="51982"/>
    <cellStyle name="SAPBEXundefined 2 2 10 2 2" xfId="51983"/>
    <cellStyle name="SAPBEXundefined 2 2 10 3" xfId="51984"/>
    <cellStyle name="SAPBEXundefined 2 2 10 3 2" xfId="51985"/>
    <cellStyle name="SAPBEXundefined 2 2 10 4" xfId="51986"/>
    <cellStyle name="SAPBEXundefined 2 2 11" xfId="51987"/>
    <cellStyle name="SAPBEXundefined 2 2 11 2" xfId="51988"/>
    <cellStyle name="SAPBEXundefined 2 2 12" xfId="51989"/>
    <cellStyle name="SAPBEXundefined 2 2 12 2" xfId="51990"/>
    <cellStyle name="SAPBEXundefined 2 2 13" xfId="51991"/>
    <cellStyle name="SAPBEXundefined 2 2 2" xfId="51992"/>
    <cellStyle name="SAPBEXundefined 2 2 2 10" xfId="51993"/>
    <cellStyle name="SAPBEXundefined 2 2 2 2" xfId="51994"/>
    <cellStyle name="SAPBEXundefined 2 2 2 2 2" xfId="51995"/>
    <cellStyle name="SAPBEXundefined 2 2 2 2 2 2" xfId="51996"/>
    <cellStyle name="SAPBEXundefined 2 2 2 2 2 2 2" xfId="51997"/>
    <cellStyle name="SAPBEXundefined 2 2 2 2 2 3" xfId="51998"/>
    <cellStyle name="SAPBEXundefined 2 2 2 2 2 3 2" xfId="51999"/>
    <cellStyle name="SAPBEXundefined 2 2 2 2 2 4" xfId="52000"/>
    <cellStyle name="SAPBEXundefined 2 2 2 2 3" xfId="52001"/>
    <cellStyle name="SAPBEXundefined 2 2 2 2 3 2" xfId="52002"/>
    <cellStyle name="SAPBEXundefined 2 2 2 2 4" xfId="52003"/>
    <cellStyle name="SAPBEXundefined 2 2 2 2 4 2" xfId="52004"/>
    <cellStyle name="SAPBEXundefined 2 2 2 2 5" xfId="52005"/>
    <cellStyle name="SAPBEXundefined 2 2 2 3" xfId="52006"/>
    <cellStyle name="SAPBEXundefined 2 2 2 3 2" xfId="52007"/>
    <cellStyle name="SAPBEXundefined 2 2 2 3 2 2" xfId="52008"/>
    <cellStyle name="SAPBEXundefined 2 2 2 3 2 2 2" xfId="52009"/>
    <cellStyle name="SAPBEXundefined 2 2 2 3 2 3" xfId="52010"/>
    <cellStyle name="SAPBEXundefined 2 2 2 3 2 3 2" xfId="52011"/>
    <cellStyle name="SAPBEXundefined 2 2 2 3 2 4" xfId="52012"/>
    <cellStyle name="SAPBEXundefined 2 2 2 3 3" xfId="52013"/>
    <cellStyle name="SAPBEXundefined 2 2 2 3 3 2" xfId="52014"/>
    <cellStyle name="SAPBEXundefined 2 2 2 3 4" xfId="52015"/>
    <cellStyle name="SAPBEXundefined 2 2 2 3 4 2" xfId="52016"/>
    <cellStyle name="SAPBEXundefined 2 2 2 3 5" xfId="52017"/>
    <cellStyle name="SAPBEXundefined 2 2 2 4" xfId="52018"/>
    <cellStyle name="SAPBEXundefined 2 2 2 4 2" xfId="52019"/>
    <cellStyle name="SAPBEXundefined 2 2 2 4 2 2" xfId="52020"/>
    <cellStyle name="SAPBEXundefined 2 2 2 4 2 2 2" xfId="52021"/>
    <cellStyle name="SAPBEXundefined 2 2 2 4 2 3" xfId="52022"/>
    <cellStyle name="SAPBEXundefined 2 2 2 4 2 3 2" xfId="52023"/>
    <cellStyle name="SAPBEXundefined 2 2 2 4 2 4" xfId="52024"/>
    <cellStyle name="SAPBEXundefined 2 2 2 4 3" xfId="52025"/>
    <cellStyle name="SAPBEXundefined 2 2 2 4 3 2" xfId="52026"/>
    <cellStyle name="SAPBEXundefined 2 2 2 4 4" xfId="52027"/>
    <cellStyle name="SAPBEXundefined 2 2 2 4 4 2" xfId="52028"/>
    <cellStyle name="SAPBEXundefined 2 2 2 4 5" xfId="52029"/>
    <cellStyle name="SAPBEXundefined 2 2 2 5" xfId="52030"/>
    <cellStyle name="SAPBEXundefined 2 2 2 5 2" xfId="52031"/>
    <cellStyle name="SAPBEXundefined 2 2 2 5 2 2" xfId="52032"/>
    <cellStyle name="SAPBEXundefined 2 2 2 5 2 2 2" xfId="52033"/>
    <cellStyle name="SAPBEXundefined 2 2 2 5 2 3" xfId="52034"/>
    <cellStyle name="SAPBEXundefined 2 2 2 5 2 3 2" xfId="52035"/>
    <cellStyle name="SAPBEXundefined 2 2 2 5 2 4" xfId="52036"/>
    <cellStyle name="SAPBEXundefined 2 2 2 5 3" xfId="52037"/>
    <cellStyle name="SAPBEXundefined 2 2 2 5 3 2" xfId="52038"/>
    <cellStyle name="SAPBEXundefined 2 2 2 5 4" xfId="52039"/>
    <cellStyle name="SAPBEXundefined 2 2 2 5 4 2" xfId="52040"/>
    <cellStyle name="SAPBEXundefined 2 2 2 5 5" xfId="52041"/>
    <cellStyle name="SAPBEXundefined 2 2 2 6" xfId="52042"/>
    <cellStyle name="SAPBEXundefined 2 2 2 6 2" xfId="52043"/>
    <cellStyle name="SAPBEXundefined 2 2 2 6 2 2" xfId="52044"/>
    <cellStyle name="SAPBEXundefined 2 2 2 6 2 2 2" xfId="52045"/>
    <cellStyle name="SAPBEXundefined 2 2 2 6 2 3" xfId="52046"/>
    <cellStyle name="SAPBEXundefined 2 2 2 6 2 3 2" xfId="52047"/>
    <cellStyle name="SAPBEXundefined 2 2 2 6 2 4" xfId="52048"/>
    <cellStyle name="SAPBEXundefined 2 2 2 6 3" xfId="52049"/>
    <cellStyle name="SAPBEXundefined 2 2 2 6 3 2" xfId="52050"/>
    <cellStyle name="SAPBEXundefined 2 2 2 6 4" xfId="52051"/>
    <cellStyle name="SAPBEXundefined 2 2 2 6 4 2" xfId="52052"/>
    <cellStyle name="SAPBEXundefined 2 2 2 6 5" xfId="52053"/>
    <cellStyle name="SAPBEXundefined 2 2 2 7" xfId="52054"/>
    <cellStyle name="SAPBEXundefined 2 2 2 7 2" xfId="52055"/>
    <cellStyle name="SAPBEXundefined 2 2 2 7 2 2" xfId="52056"/>
    <cellStyle name="SAPBEXundefined 2 2 2 7 3" xfId="52057"/>
    <cellStyle name="SAPBEXundefined 2 2 2 7 3 2" xfId="52058"/>
    <cellStyle name="SAPBEXundefined 2 2 2 7 4" xfId="52059"/>
    <cellStyle name="SAPBEXundefined 2 2 2 8" xfId="52060"/>
    <cellStyle name="SAPBEXundefined 2 2 2 8 2" xfId="52061"/>
    <cellStyle name="SAPBEXundefined 2 2 2 9" xfId="52062"/>
    <cellStyle name="SAPBEXundefined 2 2 2 9 2" xfId="52063"/>
    <cellStyle name="SAPBEXundefined 2 2 3" xfId="52064"/>
    <cellStyle name="SAPBEXundefined 2 2 3 10" xfId="52065"/>
    <cellStyle name="SAPBEXundefined 2 2 3 2" xfId="52066"/>
    <cellStyle name="SAPBEXundefined 2 2 3 2 2" xfId="52067"/>
    <cellStyle name="SAPBEXundefined 2 2 3 2 2 2" xfId="52068"/>
    <cellStyle name="SAPBEXundefined 2 2 3 2 2 2 2" xfId="52069"/>
    <cellStyle name="SAPBEXundefined 2 2 3 2 2 3" xfId="52070"/>
    <cellStyle name="SAPBEXundefined 2 2 3 2 2 3 2" xfId="52071"/>
    <cellStyle name="SAPBEXundefined 2 2 3 2 2 4" xfId="52072"/>
    <cellStyle name="SAPBEXundefined 2 2 3 2 3" xfId="52073"/>
    <cellStyle name="SAPBEXundefined 2 2 3 2 3 2" xfId="52074"/>
    <cellStyle name="SAPBEXundefined 2 2 3 2 4" xfId="52075"/>
    <cellStyle name="SAPBEXundefined 2 2 3 2 4 2" xfId="52076"/>
    <cellStyle name="SAPBEXundefined 2 2 3 2 5" xfId="52077"/>
    <cellStyle name="SAPBEXundefined 2 2 3 3" xfId="52078"/>
    <cellStyle name="SAPBEXundefined 2 2 3 3 2" xfId="52079"/>
    <cellStyle name="SAPBEXundefined 2 2 3 3 2 2" xfId="52080"/>
    <cellStyle name="SAPBEXundefined 2 2 3 3 2 2 2" xfId="52081"/>
    <cellStyle name="SAPBEXundefined 2 2 3 3 2 3" xfId="52082"/>
    <cellStyle name="SAPBEXundefined 2 2 3 3 2 3 2" xfId="52083"/>
    <cellStyle name="SAPBEXundefined 2 2 3 3 2 4" xfId="52084"/>
    <cellStyle name="SAPBEXundefined 2 2 3 3 3" xfId="52085"/>
    <cellStyle name="SAPBEXundefined 2 2 3 3 3 2" xfId="52086"/>
    <cellStyle name="SAPBEXundefined 2 2 3 3 4" xfId="52087"/>
    <cellStyle name="SAPBEXundefined 2 2 3 3 4 2" xfId="52088"/>
    <cellStyle name="SAPBEXundefined 2 2 3 3 5" xfId="52089"/>
    <cellStyle name="SAPBEXundefined 2 2 3 4" xfId="52090"/>
    <cellStyle name="SAPBEXundefined 2 2 3 4 2" xfId="52091"/>
    <cellStyle name="SAPBEXundefined 2 2 3 4 2 2" xfId="52092"/>
    <cellStyle name="SAPBEXundefined 2 2 3 4 2 2 2" xfId="52093"/>
    <cellStyle name="SAPBEXundefined 2 2 3 4 2 3" xfId="52094"/>
    <cellStyle name="SAPBEXundefined 2 2 3 4 2 3 2" xfId="52095"/>
    <cellStyle name="SAPBEXundefined 2 2 3 4 2 4" xfId="52096"/>
    <cellStyle name="SAPBEXundefined 2 2 3 4 3" xfId="52097"/>
    <cellStyle name="SAPBEXundefined 2 2 3 4 3 2" xfId="52098"/>
    <cellStyle name="SAPBEXundefined 2 2 3 4 4" xfId="52099"/>
    <cellStyle name="SAPBEXundefined 2 2 3 4 4 2" xfId="52100"/>
    <cellStyle name="SAPBEXundefined 2 2 3 4 5" xfId="52101"/>
    <cellStyle name="SAPBEXundefined 2 2 3 5" xfId="52102"/>
    <cellStyle name="SAPBEXundefined 2 2 3 5 2" xfId="52103"/>
    <cellStyle name="SAPBEXundefined 2 2 3 5 2 2" xfId="52104"/>
    <cellStyle name="SAPBEXundefined 2 2 3 5 2 2 2" xfId="52105"/>
    <cellStyle name="SAPBEXundefined 2 2 3 5 2 3" xfId="52106"/>
    <cellStyle name="SAPBEXundefined 2 2 3 5 2 3 2" xfId="52107"/>
    <cellStyle name="SAPBEXundefined 2 2 3 5 2 4" xfId="52108"/>
    <cellStyle name="SAPBEXundefined 2 2 3 5 3" xfId="52109"/>
    <cellStyle name="SAPBEXundefined 2 2 3 5 3 2" xfId="52110"/>
    <cellStyle name="SAPBEXundefined 2 2 3 5 4" xfId="52111"/>
    <cellStyle name="SAPBEXundefined 2 2 3 5 4 2" xfId="52112"/>
    <cellStyle name="SAPBEXundefined 2 2 3 5 5" xfId="52113"/>
    <cellStyle name="SAPBEXundefined 2 2 3 6" xfId="52114"/>
    <cellStyle name="SAPBEXundefined 2 2 3 6 2" xfId="52115"/>
    <cellStyle name="SAPBEXundefined 2 2 3 6 2 2" xfId="52116"/>
    <cellStyle name="SAPBEXundefined 2 2 3 6 2 2 2" xfId="52117"/>
    <cellStyle name="SAPBEXundefined 2 2 3 6 2 3" xfId="52118"/>
    <cellStyle name="SAPBEXundefined 2 2 3 6 2 3 2" xfId="52119"/>
    <cellStyle name="SAPBEXundefined 2 2 3 6 2 4" xfId="52120"/>
    <cellStyle name="SAPBEXundefined 2 2 3 6 3" xfId="52121"/>
    <cellStyle name="SAPBEXundefined 2 2 3 6 3 2" xfId="52122"/>
    <cellStyle name="SAPBEXundefined 2 2 3 6 4" xfId="52123"/>
    <cellStyle name="SAPBEXundefined 2 2 3 6 4 2" xfId="52124"/>
    <cellStyle name="SAPBEXundefined 2 2 3 6 5" xfId="52125"/>
    <cellStyle name="SAPBEXundefined 2 2 3 7" xfId="52126"/>
    <cellStyle name="SAPBEXundefined 2 2 3 7 2" xfId="52127"/>
    <cellStyle name="SAPBEXundefined 2 2 3 7 2 2" xfId="52128"/>
    <cellStyle name="SAPBEXundefined 2 2 3 7 3" xfId="52129"/>
    <cellStyle name="SAPBEXundefined 2 2 3 7 3 2" xfId="52130"/>
    <cellStyle name="SAPBEXundefined 2 2 3 7 4" xfId="52131"/>
    <cellStyle name="SAPBEXundefined 2 2 3 8" xfId="52132"/>
    <cellStyle name="SAPBEXundefined 2 2 3 8 2" xfId="52133"/>
    <cellStyle name="SAPBEXundefined 2 2 3 9" xfId="52134"/>
    <cellStyle name="SAPBEXundefined 2 2 3 9 2" xfId="52135"/>
    <cellStyle name="SAPBEXundefined 2 2 4" xfId="52136"/>
    <cellStyle name="SAPBEXundefined 2 2 4 10" xfId="52137"/>
    <cellStyle name="SAPBEXundefined 2 2 4 2" xfId="52138"/>
    <cellStyle name="SAPBEXundefined 2 2 4 2 2" xfId="52139"/>
    <cellStyle name="SAPBEXundefined 2 2 4 2 2 2" xfId="52140"/>
    <cellStyle name="SAPBEXundefined 2 2 4 2 2 2 2" xfId="52141"/>
    <cellStyle name="SAPBEXundefined 2 2 4 2 2 3" xfId="52142"/>
    <cellStyle name="SAPBEXundefined 2 2 4 2 2 3 2" xfId="52143"/>
    <cellStyle name="SAPBEXundefined 2 2 4 2 2 4" xfId="52144"/>
    <cellStyle name="SAPBEXundefined 2 2 4 2 3" xfId="52145"/>
    <cellStyle name="SAPBEXundefined 2 2 4 2 3 2" xfId="52146"/>
    <cellStyle name="SAPBEXundefined 2 2 4 2 4" xfId="52147"/>
    <cellStyle name="SAPBEXundefined 2 2 4 2 4 2" xfId="52148"/>
    <cellStyle name="SAPBEXundefined 2 2 4 2 5" xfId="52149"/>
    <cellStyle name="SAPBEXundefined 2 2 4 3" xfId="52150"/>
    <cellStyle name="SAPBEXundefined 2 2 4 3 2" xfId="52151"/>
    <cellStyle name="SAPBEXundefined 2 2 4 3 2 2" xfId="52152"/>
    <cellStyle name="SAPBEXundefined 2 2 4 3 2 2 2" xfId="52153"/>
    <cellStyle name="SAPBEXundefined 2 2 4 3 2 3" xfId="52154"/>
    <cellStyle name="SAPBEXundefined 2 2 4 3 2 3 2" xfId="52155"/>
    <cellStyle name="SAPBEXundefined 2 2 4 3 2 4" xfId="52156"/>
    <cellStyle name="SAPBEXundefined 2 2 4 3 3" xfId="52157"/>
    <cellStyle name="SAPBEXundefined 2 2 4 3 3 2" xfId="52158"/>
    <cellStyle name="SAPBEXundefined 2 2 4 3 4" xfId="52159"/>
    <cellStyle name="SAPBEXundefined 2 2 4 3 4 2" xfId="52160"/>
    <cellStyle name="SAPBEXundefined 2 2 4 3 5" xfId="52161"/>
    <cellStyle name="SAPBEXundefined 2 2 4 4" xfId="52162"/>
    <cellStyle name="SAPBEXundefined 2 2 4 4 2" xfId="52163"/>
    <cellStyle name="SAPBEXundefined 2 2 4 4 2 2" xfId="52164"/>
    <cellStyle name="SAPBEXundefined 2 2 4 4 2 2 2" xfId="52165"/>
    <cellStyle name="SAPBEXundefined 2 2 4 4 2 3" xfId="52166"/>
    <cellStyle name="SAPBEXundefined 2 2 4 4 2 3 2" xfId="52167"/>
    <cellStyle name="SAPBEXundefined 2 2 4 4 2 4" xfId="52168"/>
    <cellStyle name="SAPBEXundefined 2 2 4 4 3" xfId="52169"/>
    <cellStyle name="SAPBEXundefined 2 2 4 4 3 2" xfId="52170"/>
    <cellStyle name="SAPBEXundefined 2 2 4 4 4" xfId="52171"/>
    <cellStyle name="SAPBEXundefined 2 2 4 4 4 2" xfId="52172"/>
    <cellStyle name="SAPBEXundefined 2 2 4 4 5" xfId="52173"/>
    <cellStyle name="SAPBEXundefined 2 2 4 5" xfId="52174"/>
    <cellStyle name="SAPBEXundefined 2 2 4 5 2" xfId="52175"/>
    <cellStyle name="SAPBEXundefined 2 2 4 5 2 2" xfId="52176"/>
    <cellStyle name="SAPBEXundefined 2 2 4 5 2 2 2" xfId="52177"/>
    <cellStyle name="SAPBEXundefined 2 2 4 5 2 3" xfId="52178"/>
    <cellStyle name="SAPBEXundefined 2 2 4 5 2 3 2" xfId="52179"/>
    <cellStyle name="SAPBEXundefined 2 2 4 5 2 4" xfId="52180"/>
    <cellStyle name="SAPBEXundefined 2 2 4 5 3" xfId="52181"/>
    <cellStyle name="SAPBEXundefined 2 2 4 5 3 2" xfId="52182"/>
    <cellStyle name="SAPBEXundefined 2 2 4 5 4" xfId="52183"/>
    <cellStyle name="SAPBEXundefined 2 2 4 5 4 2" xfId="52184"/>
    <cellStyle name="SAPBEXundefined 2 2 4 5 5" xfId="52185"/>
    <cellStyle name="SAPBEXundefined 2 2 4 6" xfId="52186"/>
    <cellStyle name="SAPBEXundefined 2 2 4 6 2" xfId="52187"/>
    <cellStyle name="SAPBEXundefined 2 2 4 6 2 2" xfId="52188"/>
    <cellStyle name="SAPBEXundefined 2 2 4 6 2 2 2" xfId="52189"/>
    <cellStyle name="SAPBEXundefined 2 2 4 6 2 3" xfId="52190"/>
    <cellStyle name="SAPBEXundefined 2 2 4 6 2 3 2" xfId="52191"/>
    <cellStyle name="SAPBEXundefined 2 2 4 6 2 4" xfId="52192"/>
    <cellStyle name="SAPBEXundefined 2 2 4 6 3" xfId="52193"/>
    <cellStyle name="SAPBEXundefined 2 2 4 6 3 2" xfId="52194"/>
    <cellStyle name="SAPBEXundefined 2 2 4 6 4" xfId="52195"/>
    <cellStyle name="SAPBEXundefined 2 2 4 6 4 2" xfId="52196"/>
    <cellStyle name="SAPBEXundefined 2 2 4 6 5" xfId="52197"/>
    <cellStyle name="SAPBEXundefined 2 2 4 7" xfId="52198"/>
    <cellStyle name="SAPBEXundefined 2 2 4 7 2" xfId="52199"/>
    <cellStyle name="SAPBEXundefined 2 2 4 7 2 2" xfId="52200"/>
    <cellStyle name="SAPBEXundefined 2 2 4 7 3" xfId="52201"/>
    <cellStyle name="SAPBEXundefined 2 2 4 7 3 2" xfId="52202"/>
    <cellStyle name="SAPBEXundefined 2 2 4 7 4" xfId="52203"/>
    <cellStyle name="SAPBEXundefined 2 2 4 8" xfId="52204"/>
    <cellStyle name="SAPBEXundefined 2 2 4 8 2" xfId="52205"/>
    <cellStyle name="SAPBEXundefined 2 2 4 9" xfId="52206"/>
    <cellStyle name="SAPBEXundefined 2 2 4 9 2" xfId="52207"/>
    <cellStyle name="SAPBEXundefined 2 2 5" xfId="52208"/>
    <cellStyle name="SAPBEXundefined 2 2 5 2" xfId="52209"/>
    <cellStyle name="SAPBEXundefined 2 2 5 2 2" xfId="52210"/>
    <cellStyle name="SAPBEXundefined 2 2 5 2 2 2" xfId="52211"/>
    <cellStyle name="SAPBEXundefined 2 2 5 2 3" xfId="52212"/>
    <cellStyle name="SAPBEXundefined 2 2 5 2 3 2" xfId="52213"/>
    <cellStyle name="SAPBEXundefined 2 2 5 2 4" xfId="52214"/>
    <cellStyle name="SAPBEXundefined 2 2 5 3" xfId="52215"/>
    <cellStyle name="SAPBEXundefined 2 2 5 3 2" xfId="52216"/>
    <cellStyle name="SAPBEXundefined 2 2 5 4" xfId="52217"/>
    <cellStyle name="SAPBEXundefined 2 2 5 4 2" xfId="52218"/>
    <cellStyle name="SAPBEXundefined 2 2 5 5" xfId="52219"/>
    <cellStyle name="SAPBEXundefined 2 2 6" xfId="52220"/>
    <cellStyle name="SAPBEXundefined 2 2 6 2" xfId="52221"/>
    <cellStyle name="SAPBEXundefined 2 2 6 2 2" xfId="52222"/>
    <cellStyle name="SAPBEXundefined 2 2 6 2 2 2" xfId="52223"/>
    <cellStyle name="SAPBEXundefined 2 2 6 2 3" xfId="52224"/>
    <cellStyle name="SAPBEXundefined 2 2 6 2 3 2" xfId="52225"/>
    <cellStyle name="SAPBEXundefined 2 2 6 2 4" xfId="52226"/>
    <cellStyle name="SAPBEXundefined 2 2 6 3" xfId="52227"/>
    <cellStyle name="SAPBEXundefined 2 2 6 3 2" xfId="52228"/>
    <cellStyle name="SAPBEXundefined 2 2 6 4" xfId="52229"/>
    <cellStyle name="SAPBEXundefined 2 2 6 4 2" xfId="52230"/>
    <cellStyle name="SAPBEXundefined 2 2 6 5" xfId="52231"/>
    <cellStyle name="SAPBEXundefined 2 2 7" xfId="52232"/>
    <cellStyle name="SAPBEXundefined 2 2 7 2" xfId="52233"/>
    <cellStyle name="SAPBEXundefined 2 2 7 2 2" xfId="52234"/>
    <cellStyle name="SAPBEXundefined 2 2 7 2 2 2" xfId="52235"/>
    <cellStyle name="SAPBEXundefined 2 2 7 2 3" xfId="52236"/>
    <cellStyle name="SAPBEXundefined 2 2 7 2 3 2" xfId="52237"/>
    <cellStyle name="SAPBEXundefined 2 2 7 2 4" xfId="52238"/>
    <cellStyle name="SAPBEXundefined 2 2 7 3" xfId="52239"/>
    <cellStyle name="SAPBEXundefined 2 2 7 3 2" xfId="52240"/>
    <cellStyle name="SAPBEXundefined 2 2 7 4" xfId="52241"/>
    <cellStyle name="SAPBEXundefined 2 2 7 4 2" xfId="52242"/>
    <cellStyle name="SAPBEXundefined 2 2 7 5" xfId="52243"/>
    <cellStyle name="SAPBEXundefined 2 2 8" xfId="52244"/>
    <cellStyle name="SAPBEXundefined 2 2 8 2" xfId="52245"/>
    <cellStyle name="SAPBEXundefined 2 2 8 2 2" xfId="52246"/>
    <cellStyle name="SAPBEXundefined 2 2 8 2 2 2" xfId="52247"/>
    <cellStyle name="SAPBEXundefined 2 2 8 2 3" xfId="52248"/>
    <cellStyle name="SAPBEXundefined 2 2 8 2 3 2" xfId="52249"/>
    <cellStyle name="SAPBEXundefined 2 2 8 2 4" xfId="52250"/>
    <cellStyle name="SAPBEXundefined 2 2 8 3" xfId="52251"/>
    <cellStyle name="SAPBEXundefined 2 2 8 3 2" xfId="52252"/>
    <cellStyle name="SAPBEXundefined 2 2 8 4" xfId="52253"/>
    <cellStyle name="SAPBEXundefined 2 2 8 4 2" xfId="52254"/>
    <cellStyle name="SAPBEXundefined 2 2 8 5" xfId="52255"/>
    <cellStyle name="SAPBEXundefined 2 2 9" xfId="52256"/>
    <cellStyle name="SAPBEXundefined 2 2 9 2" xfId="52257"/>
    <cellStyle name="SAPBEXundefined 2 2 9 2 2" xfId="52258"/>
    <cellStyle name="SAPBEXundefined 2 2 9 2 2 2" xfId="52259"/>
    <cellStyle name="SAPBEXundefined 2 2 9 2 3" xfId="52260"/>
    <cellStyle name="SAPBEXundefined 2 2 9 2 3 2" xfId="52261"/>
    <cellStyle name="SAPBEXundefined 2 2 9 2 4" xfId="52262"/>
    <cellStyle name="SAPBEXundefined 2 2 9 3" xfId="52263"/>
    <cellStyle name="SAPBEXundefined 2 2 9 3 2" xfId="52264"/>
    <cellStyle name="SAPBEXundefined 2 2 9 4" xfId="52265"/>
    <cellStyle name="SAPBEXundefined 2 2 9 4 2" xfId="52266"/>
    <cellStyle name="SAPBEXundefined 2 2 9 5" xfId="52267"/>
    <cellStyle name="SAPBEXundefined 2 20" xfId="52268"/>
    <cellStyle name="SAPBEXundefined 2 20 2" xfId="52269"/>
    <cellStyle name="SAPBEXundefined 2 21" xfId="52270"/>
    <cellStyle name="SAPBEXundefined 2 3" xfId="52271"/>
    <cellStyle name="SAPBEXundefined 2 3 10" xfId="52272"/>
    <cellStyle name="SAPBEXundefined 2 3 2" xfId="52273"/>
    <cellStyle name="SAPBEXundefined 2 3 2 2" xfId="52274"/>
    <cellStyle name="SAPBEXundefined 2 3 2 2 2" xfId="52275"/>
    <cellStyle name="SAPBEXundefined 2 3 2 2 2 2" xfId="52276"/>
    <cellStyle name="SAPBEXundefined 2 3 2 2 3" xfId="52277"/>
    <cellStyle name="SAPBEXundefined 2 3 2 2 3 2" xfId="52278"/>
    <cellStyle name="SAPBEXundefined 2 3 2 2 4" xfId="52279"/>
    <cellStyle name="SAPBEXundefined 2 3 2 3" xfId="52280"/>
    <cellStyle name="SAPBEXundefined 2 3 2 3 2" xfId="52281"/>
    <cellStyle name="SAPBEXundefined 2 3 2 4" xfId="52282"/>
    <cellStyle name="SAPBEXundefined 2 3 2 4 2" xfId="52283"/>
    <cellStyle name="SAPBEXundefined 2 3 2 5" xfId="52284"/>
    <cellStyle name="SAPBEXundefined 2 3 3" xfId="52285"/>
    <cellStyle name="SAPBEXundefined 2 3 3 2" xfId="52286"/>
    <cellStyle name="SAPBEXundefined 2 3 3 2 2" xfId="52287"/>
    <cellStyle name="SAPBEXundefined 2 3 3 2 2 2" xfId="52288"/>
    <cellStyle name="SAPBEXundefined 2 3 3 2 3" xfId="52289"/>
    <cellStyle name="SAPBEXundefined 2 3 3 2 3 2" xfId="52290"/>
    <cellStyle name="SAPBEXundefined 2 3 3 2 4" xfId="52291"/>
    <cellStyle name="SAPBEXundefined 2 3 3 3" xfId="52292"/>
    <cellStyle name="SAPBEXundefined 2 3 3 3 2" xfId="52293"/>
    <cellStyle name="SAPBEXundefined 2 3 3 4" xfId="52294"/>
    <cellStyle name="SAPBEXundefined 2 3 3 4 2" xfId="52295"/>
    <cellStyle name="SAPBEXundefined 2 3 3 5" xfId="52296"/>
    <cellStyle name="SAPBEXundefined 2 3 4" xfId="52297"/>
    <cellStyle name="SAPBEXundefined 2 3 4 2" xfId="52298"/>
    <cellStyle name="SAPBEXundefined 2 3 4 2 2" xfId="52299"/>
    <cellStyle name="SAPBEXundefined 2 3 4 2 2 2" xfId="52300"/>
    <cellStyle name="SAPBEXundefined 2 3 4 2 3" xfId="52301"/>
    <cellStyle name="SAPBEXundefined 2 3 4 2 3 2" xfId="52302"/>
    <cellStyle name="SAPBEXundefined 2 3 4 2 4" xfId="52303"/>
    <cellStyle name="SAPBEXundefined 2 3 4 3" xfId="52304"/>
    <cellStyle name="SAPBEXundefined 2 3 4 3 2" xfId="52305"/>
    <cellStyle name="SAPBEXundefined 2 3 4 4" xfId="52306"/>
    <cellStyle name="SAPBEXundefined 2 3 4 4 2" xfId="52307"/>
    <cellStyle name="SAPBEXundefined 2 3 4 5" xfId="52308"/>
    <cellStyle name="SAPBEXundefined 2 3 5" xfId="52309"/>
    <cellStyle name="SAPBEXundefined 2 3 5 2" xfId="52310"/>
    <cellStyle name="SAPBEXundefined 2 3 5 2 2" xfId="52311"/>
    <cellStyle name="SAPBEXundefined 2 3 5 2 2 2" xfId="52312"/>
    <cellStyle name="SAPBEXundefined 2 3 5 2 3" xfId="52313"/>
    <cellStyle name="SAPBEXundefined 2 3 5 2 3 2" xfId="52314"/>
    <cellStyle name="SAPBEXundefined 2 3 5 2 4" xfId="52315"/>
    <cellStyle name="SAPBEXundefined 2 3 5 3" xfId="52316"/>
    <cellStyle name="SAPBEXundefined 2 3 5 3 2" xfId="52317"/>
    <cellStyle name="SAPBEXundefined 2 3 5 4" xfId="52318"/>
    <cellStyle name="SAPBEXundefined 2 3 5 4 2" xfId="52319"/>
    <cellStyle name="SAPBEXundefined 2 3 5 5" xfId="52320"/>
    <cellStyle name="SAPBEXundefined 2 3 6" xfId="52321"/>
    <cellStyle name="SAPBEXundefined 2 3 6 2" xfId="52322"/>
    <cellStyle name="SAPBEXundefined 2 3 6 2 2" xfId="52323"/>
    <cellStyle name="SAPBEXundefined 2 3 6 2 2 2" xfId="52324"/>
    <cellStyle name="SAPBEXundefined 2 3 6 2 3" xfId="52325"/>
    <cellStyle name="SAPBEXundefined 2 3 6 2 3 2" xfId="52326"/>
    <cellStyle name="SAPBEXundefined 2 3 6 2 4" xfId="52327"/>
    <cellStyle name="SAPBEXundefined 2 3 6 3" xfId="52328"/>
    <cellStyle name="SAPBEXundefined 2 3 6 3 2" xfId="52329"/>
    <cellStyle name="SAPBEXundefined 2 3 6 4" xfId="52330"/>
    <cellStyle name="SAPBEXundefined 2 3 6 4 2" xfId="52331"/>
    <cellStyle name="SAPBEXundefined 2 3 6 5" xfId="52332"/>
    <cellStyle name="SAPBEXundefined 2 3 7" xfId="52333"/>
    <cellStyle name="SAPBEXundefined 2 3 7 2" xfId="52334"/>
    <cellStyle name="SAPBEXundefined 2 3 7 2 2" xfId="52335"/>
    <cellStyle name="SAPBEXundefined 2 3 7 3" xfId="52336"/>
    <cellStyle name="SAPBEXundefined 2 3 7 3 2" xfId="52337"/>
    <cellStyle name="SAPBEXundefined 2 3 7 4" xfId="52338"/>
    <cellStyle name="SAPBEXundefined 2 3 8" xfId="52339"/>
    <cellStyle name="SAPBEXundefined 2 3 8 2" xfId="52340"/>
    <cellStyle name="SAPBEXundefined 2 3 9" xfId="52341"/>
    <cellStyle name="SAPBEXundefined 2 3 9 2" xfId="52342"/>
    <cellStyle name="SAPBEXundefined 2 4" xfId="52343"/>
    <cellStyle name="SAPBEXundefined 2 4 10" xfId="52344"/>
    <cellStyle name="SAPBEXundefined 2 4 2" xfId="52345"/>
    <cellStyle name="SAPBEXundefined 2 4 2 2" xfId="52346"/>
    <cellStyle name="SAPBEXundefined 2 4 2 2 2" xfId="52347"/>
    <cellStyle name="SAPBEXundefined 2 4 2 2 2 2" xfId="52348"/>
    <cellStyle name="SAPBEXundefined 2 4 2 2 3" xfId="52349"/>
    <cellStyle name="SAPBEXundefined 2 4 2 2 3 2" xfId="52350"/>
    <cellStyle name="SAPBEXundefined 2 4 2 2 4" xfId="52351"/>
    <cellStyle name="SAPBEXundefined 2 4 2 3" xfId="52352"/>
    <cellStyle name="SAPBEXundefined 2 4 2 3 2" xfId="52353"/>
    <cellStyle name="SAPBEXundefined 2 4 2 4" xfId="52354"/>
    <cellStyle name="SAPBEXundefined 2 4 2 4 2" xfId="52355"/>
    <cellStyle name="SAPBEXundefined 2 4 2 5" xfId="52356"/>
    <cellStyle name="SAPBEXundefined 2 4 3" xfId="52357"/>
    <cellStyle name="SAPBEXundefined 2 4 3 2" xfId="52358"/>
    <cellStyle name="SAPBEXundefined 2 4 3 2 2" xfId="52359"/>
    <cellStyle name="SAPBEXundefined 2 4 3 2 2 2" xfId="52360"/>
    <cellStyle name="SAPBEXundefined 2 4 3 2 3" xfId="52361"/>
    <cellStyle name="SAPBEXundefined 2 4 3 2 3 2" xfId="52362"/>
    <cellStyle name="SAPBEXundefined 2 4 3 2 4" xfId="52363"/>
    <cellStyle name="SAPBEXundefined 2 4 3 3" xfId="52364"/>
    <cellStyle name="SAPBEXundefined 2 4 3 3 2" xfId="52365"/>
    <cellStyle name="SAPBEXundefined 2 4 3 4" xfId="52366"/>
    <cellStyle name="SAPBEXundefined 2 4 3 4 2" xfId="52367"/>
    <cellStyle name="SAPBEXundefined 2 4 3 5" xfId="52368"/>
    <cellStyle name="SAPBEXundefined 2 4 4" xfId="52369"/>
    <cellStyle name="SAPBEXundefined 2 4 4 2" xfId="52370"/>
    <cellStyle name="SAPBEXundefined 2 4 4 2 2" xfId="52371"/>
    <cellStyle name="SAPBEXundefined 2 4 4 2 2 2" xfId="52372"/>
    <cellStyle name="SAPBEXundefined 2 4 4 2 3" xfId="52373"/>
    <cellStyle name="SAPBEXundefined 2 4 4 2 3 2" xfId="52374"/>
    <cellStyle name="SAPBEXundefined 2 4 4 2 4" xfId="52375"/>
    <cellStyle name="SAPBEXundefined 2 4 4 3" xfId="52376"/>
    <cellStyle name="SAPBEXundefined 2 4 4 3 2" xfId="52377"/>
    <cellStyle name="SAPBEXundefined 2 4 4 4" xfId="52378"/>
    <cellStyle name="SAPBEXundefined 2 4 4 4 2" xfId="52379"/>
    <cellStyle name="SAPBEXundefined 2 4 4 5" xfId="52380"/>
    <cellStyle name="SAPBEXundefined 2 4 5" xfId="52381"/>
    <cellStyle name="SAPBEXundefined 2 4 5 2" xfId="52382"/>
    <cellStyle name="SAPBEXundefined 2 4 5 2 2" xfId="52383"/>
    <cellStyle name="SAPBEXundefined 2 4 5 2 2 2" xfId="52384"/>
    <cellStyle name="SAPBEXundefined 2 4 5 2 3" xfId="52385"/>
    <cellStyle name="SAPBEXundefined 2 4 5 2 3 2" xfId="52386"/>
    <cellStyle name="SAPBEXundefined 2 4 5 2 4" xfId="52387"/>
    <cellStyle name="SAPBEXundefined 2 4 5 3" xfId="52388"/>
    <cellStyle name="SAPBEXundefined 2 4 5 3 2" xfId="52389"/>
    <cellStyle name="SAPBEXundefined 2 4 5 4" xfId="52390"/>
    <cellStyle name="SAPBEXundefined 2 4 5 4 2" xfId="52391"/>
    <cellStyle name="SAPBEXundefined 2 4 5 5" xfId="52392"/>
    <cellStyle name="SAPBEXundefined 2 4 6" xfId="52393"/>
    <cellStyle name="SAPBEXundefined 2 4 6 2" xfId="52394"/>
    <cellStyle name="SAPBEXundefined 2 4 6 2 2" xfId="52395"/>
    <cellStyle name="SAPBEXundefined 2 4 6 2 2 2" xfId="52396"/>
    <cellStyle name="SAPBEXundefined 2 4 6 2 3" xfId="52397"/>
    <cellStyle name="SAPBEXundefined 2 4 6 2 3 2" xfId="52398"/>
    <cellStyle name="SAPBEXundefined 2 4 6 2 4" xfId="52399"/>
    <cellStyle name="SAPBEXundefined 2 4 6 3" xfId="52400"/>
    <cellStyle name="SAPBEXundefined 2 4 6 3 2" xfId="52401"/>
    <cellStyle name="SAPBEXundefined 2 4 6 4" xfId="52402"/>
    <cellStyle name="SAPBEXundefined 2 4 6 4 2" xfId="52403"/>
    <cellStyle name="SAPBEXundefined 2 4 6 5" xfId="52404"/>
    <cellStyle name="SAPBEXundefined 2 4 7" xfId="52405"/>
    <cellStyle name="SAPBEXundefined 2 4 7 2" xfId="52406"/>
    <cellStyle name="SAPBEXundefined 2 4 7 2 2" xfId="52407"/>
    <cellStyle name="SAPBEXundefined 2 4 7 3" xfId="52408"/>
    <cellStyle name="SAPBEXundefined 2 4 7 3 2" xfId="52409"/>
    <cellStyle name="SAPBEXundefined 2 4 7 4" xfId="52410"/>
    <cellStyle name="SAPBEXundefined 2 4 8" xfId="52411"/>
    <cellStyle name="SAPBEXundefined 2 4 8 2" xfId="52412"/>
    <cellStyle name="SAPBEXundefined 2 4 9" xfId="52413"/>
    <cellStyle name="SAPBEXundefined 2 4 9 2" xfId="52414"/>
    <cellStyle name="SAPBEXundefined 2 5" xfId="52415"/>
    <cellStyle name="SAPBEXundefined 2 5 10" xfId="52416"/>
    <cellStyle name="SAPBEXundefined 2 5 2" xfId="52417"/>
    <cellStyle name="SAPBEXundefined 2 5 2 2" xfId="52418"/>
    <cellStyle name="SAPBEXundefined 2 5 2 2 2" xfId="52419"/>
    <cellStyle name="SAPBEXundefined 2 5 2 2 2 2" xfId="52420"/>
    <cellStyle name="SAPBEXundefined 2 5 2 2 3" xfId="52421"/>
    <cellStyle name="SAPBEXundefined 2 5 2 2 3 2" xfId="52422"/>
    <cellStyle name="SAPBEXundefined 2 5 2 2 4" xfId="52423"/>
    <cellStyle name="SAPBEXundefined 2 5 2 3" xfId="52424"/>
    <cellStyle name="SAPBEXundefined 2 5 2 3 2" xfId="52425"/>
    <cellStyle name="SAPBEXundefined 2 5 2 4" xfId="52426"/>
    <cellStyle name="SAPBEXundefined 2 5 2 4 2" xfId="52427"/>
    <cellStyle name="SAPBEXundefined 2 5 2 5" xfId="52428"/>
    <cellStyle name="SAPBEXundefined 2 5 3" xfId="52429"/>
    <cellStyle name="SAPBEXundefined 2 5 3 2" xfId="52430"/>
    <cellStyle name="SAPBEXundefined 2 5 3 2 2" xfId="52431"/>
    <cellStyle name="SAPBEXundefined 2 5 3 2 2 2" xfId="52432"/>
    <cellStyle name="SAPBEXundefined 2 5 3 2 3" xfId="52433"/>
    <cellStyle name="SAPBEXundefined 2 5 3 2 3 2" xfId="52434"/>
    <cellStyle name="SAPBEXundefined 2 5 3 2 4" xfId="52435"/>
    <cellStyle name="SAPBEXundefined 2 5 3 3" xfId="52436"/>
    <cellStyle name="SAPBEXundefined 2 5 3 3 2" xfId="52437"/>
    <cellStyle name="SAPBEXundefined 2 5 3 4" xfId="52438"/>
    <cellStyle name="SAPBEXundefined 2 5 3 4 2" xfId="52439"/>
    <cellStyle name="SAPBEXundefined 2 5 3 5" xfId="52440"/>
    <cellStyle name="SAPBEXundefined 2 5 4" xfId="52441"/>
    <cellStyle name="SAPBEXundefined 2 5 4 2" xfId="52442"/>
    <cellStyle name="SAPBEXundefined 2 5 4 2 2" xfId="52443"/>
    <cellStyle name="SAPBEXundefined 2 5 4 2 2 2" xfId="52444"/>
    <cellStyle name="SAPBEXundefined 2 5 4 2 3" xfId="52445"/>
    <cellStyle name="SAPBEXundefined 2 5 4 2 3 2" xfId="52446"/>
    <cellStyle name="SAPBEXundefined 2 5 4 2 4" xfId="52447"/>
    <cellStyle name="SAPBEXundefined 2 5 4 3" xfId="52448"/>
    <cellStyle name="SAPBEXundefined 2 5 4 3 2" xfId="52449"/>
    <cellStyle name="SAPBEXundefined 2 5 4 4" xfId="52450"/>
    <cellStyle name="SAPBEXundefined 2 5 4 4 2" xfId="52451"/>
    <cellStyle name="SAPBEXundefined 2 5 4 5" xfId="52452"/>
    <cellStyle name="SAPBEXundefined 2 5 5" xfId="52453"/>
    <cellStyle name="SAPBEXundefined 2 5 5 2" xfId="52454"/>
    <cellStyle name="SAPBEXundefined 2 5 5 2 2" xfId="52455"/>
    <cellStyle name="SAPBEXundefined 2 5 5 2 2 2" xfId="52456"/>
    <cellStyle name="SAPBEXundefined 2 5 5 2 3" xfId="52457"/>
    <cellStyle name="SAPBEXundefined 2 5 5 2 3 2" xfId="52458"/>
    <cellStyle name="SAPBEXundefined 2 5 5 2 4" xfId="52459"/>
    <cellStyle name="SAPBEXundefined 2 5 5 3" xfId="52460"/>
    <cellStyle name="SAPBEXundefined 2 5 5 3 2" xfId="52461"/>
    <cellStyle name="SAPBEXundefined 2 5 5 4" xfId="52462"/>
    <cellStyle name="SAPBEXundefined 2 5 5 4 2" xfId="52463"/>
    <cellStyle name="SAPBEXundefined 2 5 5 5" xfId="52464"/>
    <cellStyle name="SAPBEXundefined 2 5 6" xfId="52465"/>
    <cellStyle name="SAPBEXundefined 2 5 6 2" xfId="52466"/>
    <cellStyle name="SAPBEXundefined 2 5 6 2 2" xfId="52467"/>
    <cellStyle name="SAPBEXundefined 2 5 6 2 2 2" xfId="52468"/>
    <cellStyle name="SAPBEXundefined 2 5 6 2 3" xfId="52469"/>
    <cellStyle name="SAPBEXundefined 2 5 6 2 3 2" xfId="52470"/>
    <cellStyle name="SAPBEXundefined 2 5 6 2 4" xfId="52471"/>
    <cellStyle name="SAPBEXundefined 2 5 6 3" xfId="52472"/>
    <cellStyle name="SAPBEXundefined 2 5 6 3 2" xfId="52473"/>
    <cellStyle name="SAPBEXundefined 2 5 6 4" xfId="52474"/>
    <cellStyle name="SAPBEXundefined 2 5 6 4 2" xfId="52475"/>
    <cellStyle name="SAPBEXundefined 2 5 6 5" xfId="52476"/>
    <cellStyle name="SAPBEXundefined 2 5 7" xfId="52477"/>
    <cellStyle name="SAPBEXundefined 2 5 7 2" xfId="52478"/>
    <cellStyle name="SAPBEXundefined 2 5 7 2 2" xfId="52479"/>
    <cellStyle name="SAPBEXundefined 2 5 7 3" xfId="52480"/>
    <cellStyle name="SAPBEXundefined 2 5 7 3 2" xfId="52481"/>
    <cellStyle name="SAPBEXundefined 2 5 7 4" xfId="52482"/>
    <cellStyle name="SAPBEXundefined 2 5 8" xfId="52483"/>
    <cellStyle name="SAPBEXundefined 2 5 8 2" xfId="52484"/>
    <cellStyle name="SAPBEXundefined 2 5 9" xfId="52485"/>
    <cellStyle name="SAPBEXundefined 2 5 9 2" xfId="52486"/>
    <cellStyle name="SAPBEXundefined 2 6" xfId="52487"/>
    <cellStyle name="SAPBEXundefined 2 6 2" xfId="52488"/>
    <cellStyle name="SAPBEXundefined 2 6 2 2" xfId="52489"/>
    <cellStyle name="SAPBEXundefined 2 6 2 2 2" xfId="52490"/>
    <cellStyle name="SAPBEXundefined 2 6 2 3" xfId="52491"/>
    <cellStyle name="SAPBEXundefined 2 6 2 3 2" xfId="52492"/>
    <cellStyle name="SAPBEXundefined 2 6 2 4" xfId="52493"/>
    <cellStyle name="SAPBEXundefined 2 6 3" xfId="52494"/>
    <cellStyle name="SAPBEXundefined 2 6 3 2" xfId="52495"/>
    <cellStyle name="SAPBEXundefined 2 6 4" xfId="52496"/>
    <cellStyle name="SAPBEXundefined 2 6 4 2" xfId="52497"/>
    <cellStyle name="SAPBEXundefined 2 6 5" xfId="52498"/>
    <cellStyle name="SAPBEXundefined 2 7" xfId="52499"/>
    <cellStyle name="SAPBEXundefined 2 7 2" xfId="52500"/>
    <cellStyle name="SAPBEXundefined 2 7 2 2" xfId="52501"/>
    <cellStyle name="SAPBEXundefined 2 7 2 2 2" xfId="52502"/>
    <cellStyle name="SAPBEXundefined 2 7 2 3" xfId="52503"/>
    <cellStyle name="SAPBEXundefined 2 7 2 3 2" xfId="52504"/>
    <cellStyle name="SAPBEXundefined 2 7 2 4" xfId="52505"/>
    <cellStyle name="SAPBEXundefined 2 7 3" xfId="52506"/>
    <cellStyle name="SAPBEXundefined 2 7 3 2" xfId="52507"/>
    <cellStyle name="SAPBEXundefined 2 7 4" xfId="52508"/>
    <cellStyle name="SAPBEXundefined 2 7 4 2" xfId="52509"/>
    <cellStyle name="SAPBEXundefined 2 7 5" xfId="52510"/>
    <cellStyle name="SAPBEXundefined 2 8" xfId="52511"/>
    <cellStyle name="SAPBEXundefined 2 8 2" xfId="52512"/>
    <cellStyle name="SAPBEXundefined 2 8 2 2" xfId="52513"/>
    <cellStyle name="SAPBEXundefined 2 8 2 2 2" xfId="52514"/>
    <cellStyle name="SAPBEXundefined 2 8 2 3" xfId="52515"/>
    <cellStyle name="SAPBEXundefined 2 8 2 3 2" xfId="52516"/>
    <cellStyle name="SAPBEXundefined 2 8 2 4" xfId="52517"/>
    <cellStyle name="SAPBEXundefined 2 8 3" xfId="52518"/>
    <cellStyle name="SAPBEXundefined 2 8 3 2" xfId="52519"/>
    <cellStyle name="SAPBEXundefined 2 8 4" xfId="52520"/>
    <cellStyle name="SAPBEXundefined 2 8 4 2" xfId="52521"/>
    <cellStyle name="SAPBEXundefined 2 8 5" xfId="52522"/>
    <cellStyle name="SAPBEXundefined 2 9" xfId="52523"/>
    <cellStyle name="SAPBEXundefined 2 9 2" xfId="52524"/>
    <cellStyle name="SAPBEXundefined 2 9 2 2" xfId="52525"/>
    <cellStyle name="SAPBEXundefined 2 9 2 2 2" xfId="52526"/>
    <cellStyle name="SAPBEXundefined 2 9 2 3" xfId="52527"/>
    <cellStyle name="SAPBEXundefined 2 9 2 3 2" xfId="52528"/>
    <cellStyle name="SAPBEXundefined 2 9 2 4" xfId="52529"/>
    <cellStyle name="SAPBEXundefined 2 9 3" xfId="52530"/>
    <cellStyle name="SAPBEXundefined 2 9 3 2" xfId="52531"/>
    <cellStyle name="SAPBEXundefined 2 9 4" xfId="52532"/>
    <cellStyle name="SAPBEXundefined 2 9 4 2" xfId="52533"/>
    <cellStyle name="SAPBEXundefined 2 9 5" xfId="52534"/>
    <cellStyle name="SAPBEXundefined 20" xfId="52535"/>
    <cellStyle name="SAPBEXundefined 21" xfId="52536"/>
    <cellStyle name="SAPBEXundefined 21 2" xfId="52537"/>
    <cellStyle name="SAPBEXundefined 22" xfId="52538"/>
    <cellStyle name="SAPBEXundefined 3" xfId="950"/>
    <cellStyle name="SAPBEXundefined 3 10" xfId="52539"/>
    <cellStyle name="SAPBEXundefined 3 10 2" xfId="52540"/>
    <cellStyle name="SAPBEXundefined 3 10 2 2" xfId="52541"/>
    <cellStyle name="SAPBEXundefined 3 10 3" xfId="52542"/>
    <cellStyle name="SAPBEXundefined 3 10 3 2" xfId="52543"/>
    <cellStyle name="SAPBEXundefined 3 10 4" xfId="52544"/>
    <cellStyle name="SAPBEXundefined 3 11" xfId="52545"/>
    <cellStyle name="SAPBEXundefined 3 11 2" xfId="52546"/>
    <cellStyle name="SAPBEXundefined 3 12" xfId="52547"/>
    <cellStyle name="SAPBEXundefined 3 12 2" xfId="52548"/>
    <cellStyle name="SAPBEXundefined 3 13" xfId="52549"/>
    <cellStyle name="SAPBEXundefined 3 2" xfId="52550"/>
    <cellStyle name="SAPBEXundefined 3 2 10" xfId="52551"/>
    <cellStyle name="SAPBEXundefined 3 2 2" xfId="52552"/>
    <cellStyle name="SAPBEXundefined 3 2 2 2" xfId="52553"/>
    <cellStyle name="SAPBEXundefined 3 2 2 2 2" xfId="52554"/>
    <cellStyle name="SAPBEXundefined 3 2 2 2 2 2" xfId="52555"/>
    <cellStyle name="SAPBEXundefined 3 2 2 2 3" xfId="52556"/>
    <cellStyle name="SAPBEXundefined 3 2 2 2 3 2" xfId="52557"/>
    <cellStyle name="SAPBEXundefined 3 2 2 2 4" xfId="52558"/>
    <cellStyle name="SAPBEXundefined 3 2 2 3" xfId="52559"/>
    <cellStyle name="SAPBEXundefined 3 2 2 3 2" xfId="52560"/>
    <cellStyle name="SAPBEXundefined 3 2 2 4" xfId="52561"/>
    <cellStyle name="SAPBEXundefined 3 2 2 4 2" xfId="52562"/>
    <cellStyle name="SAPBEXundefined 3 2 2 5" xfId="52563"/>
    <cellStyle name="SAPBEXundefined 3 2 3" xfId="52564"/>
    <cellStyle name="SAPBEXundefined 3 2 3 2" xfId="52565"/>
    <cellStyle name="SAPBEXundefined 3 2 3 2 2" xfId="52566"/>
    <cellStyle name="SAPBEXundefined 3 2 3 2 2 2" xfId="52567"/>
    <cellStyle name="SAPBEXundefined 3 2 3 2 3" xfId="52568"/>
    <cellStyle name="SAPBEXundefined 3 2 3 2 3 2" xfId="52569"/>
    <cellStyle name="SAPBEXundefined 3 2 3 2 4" xfId="52570"/>
    <cellStyle name="SAPBEXundefined 3 2 3 3" xfId="52571"/>
    <cellStyle name="SAPBEXundefined 3 2 3 3 2" xfId="52572"/>
    <cellStyle name="SAPBEXundefined 3 2 3 4" xfId="52573"/>
    <cellStyle name="SAPBEXundefined 3 2 3 4 2" xfId="52574"/>
    <cellStyle name="SAPBEXundefined 3 2 3 5" xfId="52575"/>
    <cellStyle name="SAPBEXundefined 3 2 4" xfId="52576"/>
    <cellStyle name="SAPBEXundefined 3 2 4 2" xfId="52577"/>
    <cellStyle name="SAPBEXundefined 3 2 4 2 2" xfId="52578"/>
    <cellStyle name="SAPBEXundefined 3 2 4 2 2 2" xfId="52579"/>
    <cellStyle name="SAPBEXundefined 3 2 4 2 3" xfId="52580"/>
    <cellStyle name="SAPBEXundefined 3 2 4 2 3 2" xfId="52581"/>
    <cellStyle name="SAPBEXundefined 3 2 4 2 4" xfId="52582"/>
    <cellStyle name="SAPBEXundefined 3 2 4 3" xfId="52583"/>
    <cellStyle name="SAPBEXundefined 3 2 4 3 2" xfId="52584"/>
    <cellStyle name="SAPBEXundefined 3 2 4 4" xfId="52585"/>
    <cellStyle name="SAPBEXundefined 3 2 4 4 2" xfId="52586"/>
    <cellStyle name="SAPBEXundefined 3 2 4 5" xfId="52587"/>
    <cellStyle name="SAPBEXundefined 3 2 5" xfId="52588"/>
    <cellStyle name="SAPBEXundefined 3 2 5 2" xfId="52589"/>
    <cellStyle name="SAPBEXundefined 3 2 5 2 2" xfId="52590"/>
    <cellStyle name="SAPBEXundefined 3 2 5 2 2 2" xfId="52591"/>
    <cellStyle name="SAPBEXundefined 3 2 5 2 3" xfId="52592"/>
    <cellStyle name="SAPBEXundefined 3 2 5 2 3 2" xfId="52593"/>
    <cellStyle name="SAPBEXundefined 3 2 5 2 4" xfId="52594"/>
    <cellStyle name="SAPBEXundefined 3 2 5 3" xfId="52595"/>
    <cellStyle name="SAPBEXundefined 3 2 5 3 2" xfId="52596"/>
    <cellStyle name="SAPBEXundefined 3 2 5 4" xfId="52597"/>
    <cellStyle name="SAPBEXundefined 3 2 5 4 2" xfId="52598"/>
    <cellStyle name="SAPBEXundefined 3 2 5 5" xfId="52599"/>
    <cellStyle name="SAPBEXundefined 3 2 6" xfId="52600"/>
    <cellStyle name="SAPBEXundefined 3 2 6 2" xfId="52601"/>
    <cellStyle name="SAPBEXundefined 3 2 6 2 2" xfId="52602"/>
    <cellStyle name="SAPBEXundefined 3 2 6 2 2 2" xfId="52603"/>
    <cellStyle name="SAPBEXundefined 3 2 6 2 3" xfId="52604"/>
    <cellStyle name="SAPBEXundefined 3 2 6 2 3 2" xfId="52605"/>
    <cellStyle name="SAPBEXundefined 3 2 6 2 4" xfId="52606"/>
    <cellStyle name="SAPBEXundefined 3 2 6 3" xfId="52607"/>
    <cellStyle name="SAPBEXundefined 3 2 6 3 2" xfId="52608"/>
    <cellStyle name="SAPBEXundefined 3 2 6 4" xfId="52609"/>
    <cellStyle name="SAPBEXundefined 3 2 6 4 2" xfId="52610"/>
    <cellStyle name="SAPBEXundefined 3 2 6 5" xfId="52611"/>
    <cellStyle name="SAPBEXundefined 3 2 7" xfId="52612"/>
    <cellStyle name="SAPBEXundefined 3 2 7 2" xfId="52613"/>
    <cellStyle name="SAPBEXundefined 3 2 7 2 2" xfId="52614"/>
    <cellStyle name="SAPBEXundefined 3 2 7 3" xfId="52615"/>
    <cellStyle name="SAPBEXundefined 3 2 7 3 2" xfId="52616"/>
    <cellStyle name="SAPBEXundefined 3 2 7 4" xfId="52617"/>
    <cellStyle name="SAPBEXundefined 3 2 8" xfId="52618"/>
    <cellStyle name="SAPBEXundefined 3 2 8 2" xfId="52619"/>
    <cellStyle name="SAPBEXundefined 3 2 9" xfId="52620"/>
    <cellStyle name="SAPBEXundefined 3 2 9 2" xfId="52621"/>
    <cellStyle name="SAPBEXundefined 3 3" xfId="52622"/>
    <cellStyle name="SAPBEXundefined 3 3 10" xfId="52623"/>
    <cellStyle name="SAPBEXundefined 3 3 2" xfId="52624"/>
    <cellStyle name="SAPBEXundefined 3 3 2 2" xfId="52625"/>
    <cellStyle name="SAPBEXundefined 3 3 2 2 2" xfId="52626"/>
    <cellStyle name="SAPBEXundefined 3 3 2 2 2 2" xfId="52627"/>
    <cellStyle name="SAPBEXundefined 3 3 2 2 3" xfId="52628"/>
    <cellStyle name="SAPBEXundefined 3 3 2 2 3 2" xfId="52629"/>
    <cellStyle name="SAPBEXundefined 3 3 2 2 4" xfId="52630"/>
    <cellStyle name="SAPBEXundefined 3 3 2 3" xfId="52631"/>
    <cellStyle name="SAPBEXundefined 3 3 2 3 2" xfId="52632"/>
    <cellStyle name="SAPBEXundefined 3 3 2 4" xfId="52633"/>
    <cellStyle name="SAPBEXundefined 3 3 2 4 2" xfId="52634"/>
    <cellStyle name="SAPBEXundefined 3 3 2 5" xfId="52635"/>
    <cellStyle name="SAPBEXundefined 3 3 3" xfId="52636"/>
    <cellStyle name="SAPBEXundefined 3 3 3 2" xfId="52637"/>
    <cellStyle name="SAPBEXundefined 3 3 3 2 2" xfId="52638"/>
    <cellStyle name="SAPBEXundefined 3 3 3 2 2 2" xfId="52639"/>
    <cellStyle name="SAPBEXundefined 3 3 3 2 3" xfId="52640"/>
    <cellStyle name="SAPBEXundefined 3 3 3 2 3 2" xfId="52641"/>
    <cellStyle name="SAPBEXundefined 3 3 3 2 4" xfId="52642"/>
    <cellStyle name="SAPBEXundefined 3 3 3 3" xfId="52643"/>
    <cellStyle name="SAPBEXundefined 3 3 3 3 2" xfId="52644"/>
    <cellStyle name="SAPBEXundefined 3 3 3 4" xfId="52645"/>
    <cellStyle name="SAPBEXundefined 3 3 3 4 2" xfId="52646"/>
    <cellStyle name="SAPBEXundefined 3 3 3 5" xfId="52647"/>
    <cellStyle name="SAPBEXundefined 3 3 4" xfId="52648"/>
    <cellStyle name="SAPBEXundefined 3 3 4 2" xfId="52649"/>
    <cellStyle name="SAPBEXundefined 3 3 4 2 2" xfId="52650"/>
    <cellStyle name="SAPBEXundefined 3 3 4 2 2 2" xfId="52651"/>
    <cellStyle name="SAPBEXundefined 3 3 4 2 3" xfId="52652"/>
    <cellStyle name="SAPBEXundefined 3 3 4 2 3 2" xfId="52653"/>
    <cellStyle name="SAPBEXundefined 3 3 4 2 4" xfId="52654"/>
    <cellStyle name="SAPBEXundefined 3 3 4 3" xfId="52655"/>
    <cellStyle name="SAPBEXundefined 3 3 4 3 2" xfId="52656"/>
    <cellStyle name="SAPBEXundefined 3 3 4 4" xfId="52657"/>
    <cellStyle name="SAPBEXundefined 3 3 4 4 2" xfId="52658"/>
    <cellStyle name="SAPBEXundefined 3 3 4 5" xfId="52659"/>
    <cellStyle name="SAPBEXundefined 3 3 5" xfId="52660"/>
    <cellStyle name="SAPBEXundefined 3 3 5 2" xfId="52661"/>
    <cellStyle name="SAPBEXundefined 3 3 5 2 2" xfId="52662"/>
    <cellStyle name="SAPBEXundefined 3 3 5 2 2 2" xfId="52663"/>
    <cellStyle name="SAPBEXundefined 3 3 5 2 3" xfId="52664"/>
    <cellStyle name="SAPBEXundefined 3 3 5 2 3 2" xfId="52665"/>
    <cellStyle name="SAPBEXundefined 3 3 5 2 4" xfId="52666"/>
    <cellStyle name="SAPBEXundefined 3 3 5 3" xfId="52667"/>
    <cellStyle name="SAPBEXundefined 3 3 5 3 2" xfId="52668"/>
    <cellStyle name="SAPBEXundefined 3 3 5 4" xfId="52669"/>
    <cellStyle name="SAPBEXundefined 3 3 5 4 2" xfId="52670"/>
    <cellStyle name="SAPBEXundefined 3 3 5 5" xfId="52671"/>
    <cellStyle name="SAPBEXundefined 3 3 6" xfId="52672"/>
    <cellStyle name="SAPBEXundefined 3 3 6 2" xfId="52673"/>
    <cellStyle name="SAPBEXundefined 3 3 6 2 2" xfId="52674"/>
    <cellStyle name="SAPBEXundefined 3 3 6 2 2 2" xfId="52675"/>
    <cellStyle name="SAPBEXundefined 3 3 6 2 3" xfId="52676"/>
    <cellStyle name="SAPBEXundefined 3 3 6 2 3 2" xfId="52677"/>
    <cellStyle name="SAPBEXundefined 3 3 6 2 4" xfId="52678"/>
    <cellStyle name="SAPBEXundefined 3 3 6 3" xfId="52679"/>
    <cellStyle name="SAPBEXundefined 3 3 6 3 2" xfId="52680"/>
    <cellStyle name="SAPBEXundefined 3 3 6 4" xfId="52681"/>
    <cellStyle name="SAPBEXundefined 3 3 6 4 2" xfId="52682"/>
    <cellStyle name="SAPBEXundefined 3 3 6 5" xfId="52683"/>
    <cellStyle name="SAPBEXundefined 3 3 7" xfId="52684"/>
    <cellStyle name="SAPBEXundefined 3 3 7 2" xfId="52685"/>
    <cellStyle name="SAPBEXundefined 3 3 7 2 2" xfId="52686"/>
    <cellStyle name="SAPBEXundefined 3 3 7 3" xfId="52687"/>
    <cellStyle name="SAPBEXundefined 3 3 7 3 2" xfId="52688"/>
    <cellStyle name="SAPBEXundefined 3 3 7 4" xfId="52689"/>
    <cellStyle name="SAPBEXundefined 3 3 8" xfId="52690"/>
    <cellStyle name="SAPBEXundefined 3 3 8 2" xfId="52691"/>
    <cellStyle name="SAPBEXundefined 3 3 9" xfId="52692"/>
    <cellStyle name="SAPBEXundefined 3 3 9 2" xfId="52693"/>
    <cellStyle name="SAPBEXundefined 3 4" xfId="52694"/>
    <cellStyle name="SAPBEXundefined 3 4 10" xfId="52695"/>
    <cellStyle name="SAPBEXundefined 3 4 2" xfId="52696"/>
    <cellStyle name="SAPBEXundefined 3 4 2 2" xfId="52697"/>
    <cellStyle name="SAPBEXundefined 3 4 2 2 2" xfId="52698"/>
    <cellStyle name="SAPBEXundefined 3 4 2 2 2 2" xfId="52699"/>
    <cellStyle name="SAPBEXundefined 3 4 2 2 3" xfId="52700"/>
    <cellStyle name="SAPBEXundefined 3 4 2 2 3 2" xfId="52701"/>
    <cellStyle name="SAPBEXundefined 3 4 2 2 4" xfId="52702"/>
    <cellStyle name="SAPBEXundefined 3 4 2 3" xfId="52703"/>
    <cellStyle name="SAPBEXundefined 3 4 2 3 2" xfId="52704"/>
    <cellStyle name="SAPBEXundefined 3 4 2 4" xfId="52705"/>
    <cellStyle name="SAPBEXundefined 3 4 2 4 2" xfId="52706"/>
    <cellStyle name="SAPBEXundefined 3 4 2 5" xfId="52707"/>
    <cellStyle name="SAPBEXundefined 3 4 3" xfId="52708"/>
    <cellStyle name="SAPBEXundefined 3 4 3 2" xfId="52709"/>
    <cellStyle name="SAPBEXundefined 3 4 3 2 2" xfId="52710"/>
    <cellStyle name="SAPBEXundefined 3 4 3 2 2 2" xfId="52711"/>
    <cellStyle name="SAPBEXundefined 3 4 3 2 3" xfId="52712"/>
    <cellStyle name="SAPBEXundefined 3 4 3 2 3 2" xfId="52713"/>
    <cellStyle name="SAPBEXundefined 3 4 3 2 4" xfId="52714"/>
    <cellStyle name="SAPBEXundefined 3 4 3 3" xfId="52715"/>
    <cellStyle name="SAPBEXundefined 3 4 3 3 2" xfId="52716"/>
    <cellStyle name="SAPBEXundefined 3 4 3 4" xfId="52717"/>
    <cellStyle name="SAPBEXundefined 3 4 3 4 2" xfId="52718"/>
    <cellStyle name="SAPBEXundefined 3 4 3 5" xfId="52719"/>
    <cellStyle name="SAPBEXundefined 3 4 4" xfId="52720"/>
    <cellStyle name="SAPBEXundefined 3 4 4 2" xfId="52721"/>
    <cellStyle name="SAPBEXundefined 3 4 4 2 2" xfId="52722"/>
    <cellStyle name="SAPBEXundefined 3 4 4 2 2 2" xfId="52723"/>
    <cellStyle name="SAPBEXundefined 3 4 4 2 3" xfId="52724"/>
    <cellStyle name="SAPBEXundefined 3 4 4 2 3 2" xfId="52725"/>
    <cellStyle name="SAPBEXundefined 3 4 4 2 4" xfId="52726"/>
    <cellStyle name="SAPBEXundefined 3 4 4 3" xfId="52727"/>
    <cellStyle name="SAPBEXundefined 3 4 4 3 2" xfId="52728"/>
    <cellStyle name="SAPBEXundefined 3 4 4 4" xfId="52729"/>
    <cellStyle name="SAPBEXundefined 3 4 4 4 2" xfId="52730"/>
    <cellStyle name="SAPBEXundefined 3 4 4 5" xfId="52731"/>
    <cellStyle name="SAPBEXundefined 3 4 5" xfId="52732"/>
    <cellStyle name="SAPBEXundefined 3 4 5 2" xfId="52733"/>
    <cellStyle name="SAPBEXundefined 3 4 5 2 2" xfId="52734"/>
    <cellStyle name="SAPBEXundefined 3 4 5 2 2 2" xfId="52735"/>
    <cellStyle name="SAPBEXundefined 3 4 5 2 3" xfId="52736"/>
    <cellStyle name="SAPBEXundefined 3 4 5 2 3 2" xfId="52737"/>
    <cellStyle name="SAPBEXundefined 3 4 5 2 4" xfId="52738"/>
    <cellStyle name="SAPBEXundefined 3 4 5 3" xfId="52739"/>
    <cellStyle name="SAPBEXundefined 3 4 5 3 2" xfId="52740"/>
    <cellStyle name="SAPBEXundefined 3 4 5 4" xfId="52741"/>
    <cellStyle name="SAPBEXundefined 3 4 5 4 2" xfId="52742"/>
    <cellStyle name="SAPBEXundefined 3 4 5 5" xfId="52743"/>
    <cellStyle name="SAPBEXundefined 3 4 6" xfId="52744"/>
    <cellStyle name="SAPBEXundefined 3 4 6 2" xfId="52745"/>
    <cellStyle name="SAPBEXundefined 3 4 6 2 2" xfId="52746"/>
    <cellStyle name="SAPBEXundefined 3 4 6 2 2 2" xfId="52747"/>
    <cellStyle name="SAPBEXundefined 3 4 6 2 3" xfId="52748"/>
    <cellStyle name="SAPBEXundefined 3 4 6 2 3 2" xfId="52749"/>
    <cellStyle name="SAPBEXundefined 3 4 6 2 4" xfId="52750"/>
    <cellStyle name="SAPBEXundefined 3 4 6 3" xfId="52751"/>
    <cellStyle name="SAPBEXundefined 3 4 6 3 2" xfId="52752"/>
    <cellStyle name="SAPBEXundefined 3 4 6 4" xfId="52753"/>
    <cellStyle name="SAPBEXundefined 3 4 6 4 2" xfId="52754"/>
    <cellStyle name="SAPBEXundefined 3 4 6 5" xfId="52755"/>
    <cellStyle name="SAPBEXundefined 3 4 7" xfId="52756"/>
    <cellStyle name="SAPBEXundefined 3 4 7 2" xfId="52757"/>
    <cellStyle name="SAPBEXundefined 3 4 7 2 2" xfId="52758"/>
    <cellStyle name="SAPBEXundefined 3 4 7 3" xfId="52759"/>
    <cellStyle name="SAPBEXundefined 3 4 7 3 2" xfId="52760"/>
    <cellStyle name="SAPBEXundefined 3 4 7 4" xfId="52761"/>
    <cellStyle name="SAPBEXundefined 3 4 8" xfId="52762"/>
    <cellStyle name="SAPBEXundefined 3 4 8 2" xfId="52763"/>
    <cellStyle name="SAPBEXundefined 3 4 9" xfId="52764"/>
    <cellStyle name="SAPBEXundefined 3 4 9 2" xfId="52765"/>
    <cellStyle name="SAPBEXundefined 3 5" xfId="52766"/>
    <cellStyle name="SAPBEXundefined 3 5 2" xfId="52767"/>
    <cellStyle name="SAPBEXundefined 3 5 2 2" xfId="52768"/>
    <cellStyle name="SAPBEXundefined 3 5 2 2 2" xfId="52769"/>
    <cellStyle name="SAPBEXundefined 3 5 2 3" xfId="52770"/>
    <cellStyle name="SAPBEXundefined 3 5 2 3 2" xfId="52771"/>
    <cellStyle name="SAPBEXundefined 3 5 2 4" xfId="52772"/>
    <cellStyle name="SAPBEXundefined 3 5 3" xfId="52773"/>
    <cellStyle name="SAPBEXundefined 3 5 3 2" xfId="52774"/>
    <cellStyle name="SAPBEXundefined 3 5 4" xfId="52775"/>
    <cellStyle name="SAPBEXundefined 3 5 4 2" xfId="52776"/>
    <cellStyle name="SAPBEXundefined 3 5 5" xfId="52777"/>
    <cellStyle name="SAPBEXundefined 3 6" xfId="52778"/>
    <cellStyle name="SAPBEXundefined 3 6 2" xfId="52779"/>
    <cellStyle name="SAPBEXundefined 3 6 2 2" xfId="52780"/>
    <cellStyle name="SAPBEXundefined 3 6 2 2 2" xfId="52781"/>
    <cellStyle name="SAPBEXundefined 3 6 2 3" xfId="52782"/>
    <cellStyle name="SAPBEXundefined 3 6 2 3 2" xfId="52783"/>
    <cellStyle name="SAPBEXundefined 3 6 2 4" xfId="52784"/>
    <cellStyle name="SAPBEXundefined 3 6 3" xfId="52785"/>
    <cellStyle name="SAPBEXundefined 3 6 3 2" xfId="52786"/>
    <cellStyle name="SAPBEXundefined 3 6 4" xfId="52787"/>
    <cellStyle name="SAPBEXundefined 3 6 4 2" xfId="52788"/>
    <cellStyle name="SAPBEXundefined 3 6 5" xfId="52789"/>
    <cellStyle name="SAPBEXundefined 3 7" xfId="52790"/>
    <cellStyle name="SAPBEXundefined 3 7 2" xfId="52791"/>
    <cellStyle name="SAPBEXundefined 3 7 2 2" xfId="52792"/>
    <cellStyle name="SAPBEXundefined 3 7 2 2 2" xfId="52793"/>
    <cellStyle name="SAPBEXundefined 3 7 2 3" xfId="52794"/>
    <cellStyle name="SAPBEXundefined 3 7 2 3 2" xfId="52795"/>
    <cellStyle name="SAPBEXundefined 3 7 2 4" xfId="52796"/>
    <cellStyle name="SAPBEXundefined 3 7 3" xfId="52797"/>
    <cellStyle name="SAPBEXundefined 3 7 3 2" xfId="52798"/>
    <cellStyle name="SAPBEXundefined 3 7 4" xfId="52799"/>
    <cellStyle name="SAPBEXundefined 3 7 4 2" xfId="52800"/>
    <cellStyle name="SAPBEXundefined 3 7 5" xfId="52801"/>
    <cellStyle name="SAPBEXundefined 3 8" xfId="52802"/>
    <cellStyle name="SAPBEXundefined 3 8 2" xfId="52803"/>
    <cellStyle name="SAPBEXundefined 3 8 2 2" xfId="52804"/>
    <cellStyle name="SAPBEXundefined 3 8 2 2 2" xfId="52805"/>
    <cellStyle name="SAPBEXundefined 3 8 2 3" xfId="52806"/>
    <cellStyle name="SAPBEXundefined 3 8 2 3 2" xfId="52807"/>
    <cellStyle name="SAPBEXundefined 3 8 2 4" xfId="52808"/>
    <cellStyle name="SAPBEXundefined 3 8 3" xfId="52809"/>
    <cellStyle name="SAPBEXundefined 3 8 3 2" xfId="52810"/>
    <cellStyle name="SAPBEXundefined 3 8 4" xfId="52811"/>
    <cellStyle name="SAPBEXundefined 3 8 4 2" xfId="52812"/>
    <cellStyle name="SAPBEXundefined 3 8 5" xfId="52813"/>
    <cellStyle name="SAPBEXundefined 3 9" xfId="52814"/>
    <cellStyle name="SAPBEXundefined 3 9 2" xfId="52815"/>
    <cellStyle name="SAPBEXundefined 3 9 2 2" xfId="52816"/>
    <cellStyle name="SAPBEXundefined 3 9 2 2 2" xfId="52817"/>
    <cellStyle name="SAPBEXundefined 3 9 2 3" xfId="52818"/>
    <cellStyle name="SAPBEXundefined 3 9 2 3 2" xfId="52819"/>
    <cellStyle name="SAPBEXundefined 3 9 2 4" xfId="52820"/>
    <cellStyle name="SAPBEXundefined 3 9 3" xfId="52821"/>
    <cellStyle name="SAPBEXundefined 3 9 3 2" xfId="52822"/>
    <cellStyle name="SAPBEXundefined 3 9 4" xfId="52823"/>
    <cellStyle name="SAPBEXundefined 3 9 4 2" xfId="52824"/>
    <cellStyle name="SAPBEXundefined 3 9 5" xfId="52825"/>
    <cellStyle name="SAPBEXundefined 4" xfId="951"/>
    <cellStyle name="SAPBEXundefined 4 10" xfId="52826"/>
    <cellStyle name="SAPBEXundefined 4 2" xfId="52827"/>
    <cellStyle name="SAPBEXundefined 4 2 2" xfId="52828"/>
    <cellStyle name="SAPBEXundefined 4 2 2 2" xfId="52829"/>
    <cellStyle name="SAPBEXundefined 4 2 2 2 2" xfId="52830"/>
    <cellStyle name="SAPBEXundefined 4 2 2 3" xfId="52831"/>
    <cellStyle name="SAPBEXundefined 4 2 2 3 2" xfId="52832"/>
    <cellStyle name="SAPBEXundefined 4 2 2 4" xfId="52833"/>
    <cellStyle name="SAPBEXundefined 4 2 3" xfId="52834"/>
    <cellStyle name="SAPBEXundefined 4 2 3 2" xfId="52835"/>
    <cellStyle name="SAPBEXundefined 4 2 4" xfId="52836"/>
    <cellStyle name="SAPBEXundefined 4 2 4 2" xfId="52837"/>
    <cellStyle name="SAPBEXundefined 4 2 5" xfId="52838"/>
    <cellStyle name="SAPBEXundefined 4 3" xfId="52839"/>
    <cellStyle name="SAPBEXundefined 4 3 2" xfId="52840"/>
    <cellStyle name="SAPBEXundefined 4 3 2 2" xfId="52841"/>
    <cellStyle name="SAPBEXundefined 4 3 2 2 2" xfId="52842"/>
    <cellStyle name="SAPBEXundefined 4 3 2 3" xfId="52843"/>
    <cellStyle name="SAPBEXundefined 4 3 2 3 2" xfId="52844"/>
    <cellStyle name="SAPBEXundefined 4 3 2 4" xfId="52845"/>
    <cellStyle name="SAPBEXundefined 4 3 3" xfId="52846"/>
    <cellStyle name="SAPBEXundefined 4 3 3 2" xfId="52847"/>
    <cellStyle name="SAPBEXundefined 4 3 4" xfId="52848"/>
    <cellStyle name="SAPBEXundefined 4 3 4 2" xfId="52849"/>
    <cellStyle name="SAPBEXundefined 4 3 5" xfId="52850"/>
    <cellStyle name="SAPBEXundefined 4 4" xfId="52851"/>
    <cellStyle name="SAPBEXundefined 4 4 2" xfId="52852"/>
    <cellStyle name="SAPBEXundefined 4 4 2 2" xfId="52853"/>
    <cellStyle name="SAPBEXundefined 4 4 2 2 2" xfId="52854"/>
    <cellStyle name="SAPBEXundefined 4 4 2 3" xfId="52855"/>
    <cellStyle name="SAPBEXundefined 4 4 2 3 2" xfId="52856"/>
    <cellStyle name="SAPBEXundefined 4 4 2 4" xfId="52857"/>
    <cellStyle name="SAPBEXundefined 4 4 3" xfId="52858"/>
    <cellStyle name="SAPBEXundefined 4 4 3 2" xfId="52859"/>
    <cellStyle name="SAPBEXundefined 4 4 4" xfId="52860"/>
    <cellStyle name="SAPBEXundefined 4 4 4 2" xfId="52861"/>
    <cellStyle name="SAPBEXundefined 4 4 5" xfId="52862"/>
    <cellStyle name="SAPBEXundefined 4 5" xfId="52863"/>
    <cellStyle name="SAPBEXundefined 4 5 2" xfId="52864"/>
    <cellStyle name="SAPBEXundefined 4 5 2 2" xfId="52865"/>
    <cellStyle name="SAPBEXundefined 4 5 2 2 2" xfId="52866"/>
    <cellStyle name="SAPBEXundefined 4 5 2 3" xfId="52867"/>
    <cellStyle name="SAPBEXundefined 4 5 2 3 2" xfId="52868"/>
    <cellStyle name="SAPBEXundefined 4 5 2 4" xfId="52869"/>
    <cellStyle name="SAPBEXundefined 4 5 3" xfId="52870"/>
    <cellStyle name="SAPBEXundefined 4 5 3 2" xfId="52871"/>
    <cellStyle name="SAPBEXundefined 4 5 4" xfId="52872"/>
    <cellStyle name="SAPBEXundefined 4 5 4 2" xfId="52873"/>
    <cellStyle name="SAPBEXundefined 4 5 5" xfId="52874"/>
    <cellStyle name="SAPBEXundefined 4 6" xfId="52875"/>
    <cellStyle name="SAPBEXundefined 4 6 2" xfId="52876"/>
    <cellStyle name="SAPBEXundefined 4 6 2 2" xfId="52877"/>
    <cellStyle name="SAPBEXundefined 4 6 2 2 2" xfId="52878"/>
    <cellStyle name="SAPBEXundefined 4 6 2 3" xfId="52879"/>
    <cellStyle name="SAPBEXundefined 4 6 2 3 2" xfId="52880"/>
    <cellStyle name="SAPBEXundefined 4 6 2 4" xfId="52881"/>
    <cellStyle name="SAPBEXundefined 4 6 3" xfId="52882"/>
    <cellStyle name="SAPBEXundefined 4 6 3 2" xfId="52883"/>
    <cellStyle name="SAPBEXundefined 4 6 4" xfId="52884"/>
    <cellStyle name="SAPBEXundefined 4 6 4 2" xfId="52885"/>
    <cellStyle name="SAPBEXundefined 4 6 5" xfId="52886"/>
    <cellStyle name="SAPBEXundefined 4 7" xfId="52887"/>
    <cellStyle name="SAPBEXundefined 4 7 2" xfId="52888"/>
    <cellStyle name="SAPBEXundefined 4 7 2 2" xfId="52889"/>
    <cellStyle name="SAPBEXundefined 4 7 3" xfId="52890"/>
    <cellStyle name="SAPBEXundefined 4 7 3 2" xfId="52891"/>
    <cellStyle name="SAPBEXundefined 4 7 4" xfId="52892"/>
    <cellStyle name="SAPBEXundefined 4 8" xfId="52893"/>
    <cellStyle name="SAPBEXundefined 4 8 2" xfId="52894"/>
    <cellStyle name="SAPBEXundefined 4 9" xfId="52895"/>
    <cellStyle name="SAPBEXundefined 4 9 2" xfId="52896"/>
    <cellStyle name="SAPBEXundefined 5" xfId="952"/>
    <cellStyle name="SAPBEXundefined 5 10" xfId="52897"/>
    <cellStyle name="SAPBEXundefined 5 2" xfId="52898"/>
    <cellStyle name="SAPBEXundefined 5 2 2" xfId="52899"/>
    <cellStyle name="SAPBEXundefined 5 2 2 2" xfId="52900"/>
    <cellStyle name="SAPBEXundefined 5 2 2 2 2" xfId="52901"/>
    <cellStyle name="SAPBEXundefined 5 2 2 3" xfId="52902"/>
    <cellStyle name="SAPBEXundefined 5 2 2 3 2" xfId="52903"/>
    <cellStyle name="SAPBEXundefined 5 2 2 4" xfId="52904"/>
    <cellStyle name="SAPBEXundefined 5 2 3" xfId="52905"/>
    <cellStyle name="SAPBEXundefined 5 2 3 2" xfId="52906"/>
    <cellStyle name="SAPBEXundefined 5 2 4" xfId="52907"/>
    <cellStyle name="SAPBEXundefined 5 2 4 2" xfId="52908"/>
    <cellStyle name="SAPBEXundefined 5 2 5" xfId="52909"/>
    <cellStyle name="SAPBEXundefined 5 3" xfId="52910"/>
    <cellStyle name="SAPBEXundefined 5 3 2" xfId="52911"/>
    <cellStyle name="SAPBEXundefined 5 3 2 2" xfId="52912"/>
    <cellStyle name="SAPBEXundefined 5 3 2 2 2" xfId="52913"/>
    <cellStyle name="SAPBEXundefined 5 3 2 3" xfId="52914"/>
    <cellStyle name="SAPBEXundefined 5 3 2 3 2" xfId="52915"/>
    <cellStyle name="SAPBEXundefined 5 3 2 4" xfId="52916"/>
    <cellStyle name="SAPBEXundefined 5 3 3" xfId="52917"/>
    <cellStyle name="SAPBEXundefined 5 3 3 2" xfId="52918"/>
    <cellStyle name="SAPBEXundefined 5 3 4" xfId="52919"/>
    <cellStyle name="SAPBEXundefined 5 3 4 2" xfId="52920"/>
    <cellStyle name="SAPBEXundefined 5 3 5" xfId="52921"/>
    <cellStyle name="SAPBEXundefined 5 4" xfId="52922"/>
    <cellStyle name="SAPBEXundefined 5 4 2" xfId="52923"/>
    <cellStyle name="SAPBEXundefined 5 4 2 2" xfId="52924"/>
    <cellStyle name="SAPBEXundefined 5 4 2 2 2" xfId="52925"/>
    <cellStyle name="SAPBEXundefined 5 4 2 3" xfId="52926"/>
    <cellStyle name="SAPBEXundefined 5 4 2 3 2" xfId="52927"/>
    <cellStyle name="SAPBEXundefined 5 4 2 4" xfId="52928"/>
    <cellStyle name="SAPBEXundefined 5 4 3" xfId="52929"/>
    <cellStyle name="SAPBEXundefined 5 4 3 2" xfId="52930"/>
    <cellStyle name="SAPBEXundefined 5 4 4" xfId="52931"/>
    <cellStyle name="SAPBEXundefined 5 4 4 2" xfId="52932"/>
    <cellStyle name="SAPBEXundefined 5 4 5" xfId="52933"/>
    <cellStyle name="SAPBEXundefined 5 5" xfId="52934"/>
    <cellStyle name="SAPBEXundefined 5 5 2" xfId="52935"/>
    <cellStyle name="SAPBEXundefined 5 5 2 2" xfId="52936"/>
    <cellStyle name="SAPBEXundefined 5 5 2 2 2" xfId="52937"/>
    <cellStyle name="SAPBEXundefined 5 5 2 3" xfId="52938"/>
    <cellStyle name="SAPBEXundefined 5 5 2 3 2" xfId="52939"/>
    <cellStyle name="SAPBEXundefined 5 5 2 4" xfId="52940"/>
    <cellStyle name="SAPBEXundefined 5 5 3" xfId="52941"/>
    <cellStyle name="SAPBEXundefined 5 5 3 2" xfId="52942"/>
    <cellStyle name="SAPBEXundefined 5 5 4" xfId="52943"/>
    <cellStyle name="SAPBEXundefined 5 5 4 2" xfId="52944"/>
    <cellStyle name="SAPBEXundefined 5 5 5" xfId="52945"/>
    <cellStyle name="SAPBEXundefined 5 6" xfId="52946"/>
    <cellStyle name="SAPBEXundefined 5 6 2" xfId="52947"/>
    <cellStyle name="SAPBEXundefined 5 6 2 2" xfId="52948"/>
    <cellStyle name="SAPBEXundefined 5 6 2 2 2" xfId="52949"/>
    <cellStyle name="SAPBEXundefined 5 6 2 3" xfId="52950"/>
    <cellStyle name="SAPBEXundefined 5 6 2 3 2" xfId="52951"/>
    <cellStyle name="SAPBEXundefined 5 6 2 4" xfId="52952"/>
    <cellStyle name="SAPBEXundefined 5 6 3" xfId="52953"/>
    <cellStyle name="SAPBEXundefined 5 6 3 2" xfId="52954"/>
    <cellStyle name="SAPBEXundefined 5 6 4" xfId="52955"/>
    <cellStyle name="SAPBEXundefined 5 6 4 2" xfId="52956"/>
    <cellStyle name="SAPBEXundefined 5 6 5" xfId="52957"/>
    <cellStyle name="SAPBEXundefined 5 7" xfId="52958"/>
    <cellStyle name="SAPBEXundefined 5 7 2" xfId="52959"/>
    <cellStyle name="SAPBEXundefined 5 7 2 2" xfId="52960"/>
    <cellStyle name="SAPBEXundefined 5 7 3" xfId="52961"/>
    <cellStyle name="SAPBEXundefined 5 7 3 2" xfId="52962"/>
    <cellStyle name="SAPBEXundefined 5 7 4" xfId="52963"/>
    <cellStyle name="SAPBEXundefined 5 8" xfId="52964"/>
    <cellStyle name="SAPBEXundefined 5 8 2" xfId="52965"/>
    <cellStyle name="SAPBEXundefined 5 9" xfId="52966"/>
    <cellStyle name="SAPBEXundefined 5 9 2" xfId="52967"/>
    <cellStyle name="SAPBEXundefined 6" xfId="953"/>
    <cellStyle name="SAPBEXundefined 6 10" xfId="52968"/>
    <cellStyle name="SAPBEXundefined 6 2" xfId="52969"/>
    <cellStyle name="SAPBEXundefined 6 2 2" xfId="52970"/>
    <cellStyle name="SAPBEXundefined 6 2 2 2" xfId="52971"/>
    <cellStyle name="SAPBEXundefined 6 2 2 2 2" xfId="52972"/>
    <cellStyle name="SAPBEXundefined 6 2 2 3" xfId="52973"/>
    <cellStyle name="SAPBEXundefined 6 2 2 3 2" xfId="52974"/>
    <cellStyle name="SAPBEXundefined 6 2 2 4" xfId="52975"/>
    <cellStyle name="SAPBEXundefined 6 2 3" xfId="52976"/>
    <cellStyle name="SAPBEXundefined 6 2 3 2" xfId="52977"/>
    <cellStyle name="SAPBEXundefined 6 2 4" xfId="52978"/>
    <cellStyle name="SAPBEXundefined 6 2 4 2" xfId="52979"/>
    <cellStyle name="SAPBEXundefined 6 2 5" xfId="52980"/>
    <cellStyle name="SAPBEXundefined 6 3" xfId="52981"/>
    <cellStyle name="SAPBEXundefined 6 3 2" xfId="52982"/>
    <cellStyle name="SAPBEXundefined 6 3 2 2" xfId="52983"/>
    <cellStyle name="SAPBEXundefined 6 3 2 2 2" xfId="52984"/>
    <cellStyle name="SAPBEXundefined 6 3 2 3" xfId="52985"/>
    <cellStyle name="SAPBEXundefined 6 3 2 3 2" xfId="52986"/>
    <cellStyle name="SAPBEXundefined 6 3 2 4" xfId="52987"/>
    <cellStyle name="SAPBEXundefined 6 3 3" xfId="52988"/>
    <cellStyle name="SAPBEXundefined 6 3 3 2" xfId="52989"/>
    <cellStyle name="SAPBEXundefined 6 3 4" xfId="52990"/>
    <cellStyle name="SAPBEXundefined 6 3 4 2" xfId="52991"/>
    <cellStyle name="SAPBEXundefined 6 3 5" xfId="52992"/>
    <cellStyle name="SAPBEXundefined 6 4" xfId="52993"/>
    <cellStyle name="SAPBEXundefined 6 4 2" xfId="52994"/>
    <cellStyle name="SAPBEXundefined 6 4 2 2" xfId="52995"/>
    <cellStyle name="SAPBEXundefined 6 4 2 2 2" xfId="52996"/>
    <cellStyle name="SAPBEXundefined 6 4 2 3" xfId="52997"/>
    <cellStyle name="SAPBEXundefined 6 4 2 3 2" xfId="52998"/>
    <cellStyle name="SAPBEXundefined 6 4 2 4" xfId="52999"/>
    <cellStyle name="SAPBEXundefined 6 4 3" xfId="53000"/>
    <cellStyle name="SAPBEXundefined 6 4 3 2" xfId="53001"/>
    <cellStyle name="SAPBEXundefined 6 4 4" xfId="53002"/>
    <cellStyle name="SAPBEXundefined 6 4 4 2" xfId="53003"/>
    <cellStyle name="SAPBEXundefined 6 4 5" xfId="53004"/>
    <cellStyle name="SAPBEXundefined 6 5" xfId="53005"/>
    <cellStyle name="SAPBEXundefined 6 5 2" xfId="53006"/>
    <cellStyle name="SAPBEXundefined 6 5 2 2" xfId="53007"/>
    <cellStyle name="SAPBEXundefined 6 5 2 2 2" xfId="53008"/>
    <cellStyle name="SAPBEXundefined 6 5 2 3" xfId="53009"/>
    <cellStyle name="SAPBEXundefined 6 5 2 3 2" xfId="53010"/>
    <cellStyle name="SAPBEXundefined 6 5 2 4" xfId="53011"/>
    <cellStyle name="SAPBEXundefined 6 5 3" xfId="53012"/>
    <cellStyle name="SAPBEXundefined 6 5 3 2" xfId="53013"/>
    <cellStyle name="SAPBEXundefined 6 5 4" xfId="53014"/>
    <cellStyle name="SAPBEXundefined 6 5 4 2" xfId="53015"/>
    <cellStyle name="SAPBEXundefined 6 5 5" xfId="53016"/>
    <cellStyle name="SAPBEXundefined 6 6" xfId="53017"/>
    <cellStyle name="SAPBEXundefined 6 6 2" xfId="53018"/>
    <cellStyle name="SAPBEXundefined 6 6 2 2" xfId="53019"/>
    <cellStyle name="SAPBEXundefined 6 6 2 2 2" xfId="53020"/>
    <cellStyle name="SAPBEXundefined 6 6 2 3" xfId="53021"/>
    <cellStyle name="SAPBEXundefined 6 6 2 3 2" xfId="53022"/>
    <cellStyle name="SAPBEXundefined 6 6 2 4" xfId="53023"/>
    <cellStyle name="SAPBEXundefined 6 6 3" xfId="53024"/>
    <cellStyle name="SAPBEXundefined 6 6 3 2" xfId="53025"/>
    <cellStyle name="SAPBEXundefined 6 6 4" xfId="53026"/>
    <cellStyle name="SAPBEXundefined 6 6 4 2" xfId="53027"/>
    <cellStyle name="SAPBEXundefined 6 6 5" xfId="53028"/>
    <cellStyle name="SAPBEXundefined 6 7" xfId="53029"/>
    <cellStyle name="SAPBEXundefined 6 7 2" xfId="53030"/>
    <cellStyle name="SAPBEXundefined 6 7 2 2" xfId="53031"/>
    <cellStyle name="SAPBEXundefined 6 7 3" xfId="53032"/>
    <cellStyle name="SAPBEXundefined 6 7 3 2" xfId="53033"/>
    <cellStyle name="SAPBEXundefined 6 7 4" xfId="53034"/>
    <cellStyle name="SAPBEXundefined 6 8" xfId="53035"/>
    <cellStyle name="SAPBEXundefined 6 8 2" xfId="53036"/>
    <cellStyle name="SAPBEXundefined 6 9" xfId="53037"/>
    <cellStyle name="SAPBEXundefined 6 9 2" xfId="53038"/>
    <cellStyle name="SAPBEXundefined 7" xfId="53039"/>
    <cellStyle name="SAPBEXundefined 7 2" xfId="53040"/>
    <cellStyle name="SAPBEXundefined 7 2 2" xfId="53041"/>
    <cellStyle name="SAPBEXundefined 7 2 2 2" xfId="53042"/>
    <cellStyle name="SAPBEXundefined 7 2 3" xfId="53043"/>
    <cellStyle name="SAPBEXundefined 7 2 3 2" xfId="53044"/>
    <cellStyle name="SAPBEXundefined 7 2 4" xfId="53045"/>
    <cellStyle name="SAPBEXundefined 7 3" xfId="53046"/>
    <cellStyle name="SAPBEXundefined 7 3 2" xfId="53047"/>
    <cellStyle name="SAPBEXundefined 7 4" xfId="53048"/>
    <cellStyle name="SAPBEXundefined 7 4 2" xfId="53049"/>
    <cellStyle name="SAPBEXundefined 7 5" xfId="53050"/>
    <cellStyle name="SAPBEXundefined 8" xfId="53051"/>
    <cellStyle name="SAPBEXundefined 8 2" xfId="53052"/>
    <cellStyle name="SAPBEXundefined 8 2 2" xfId="53053"/>
    <cellStyle name="SAPBEXundefined 8 2 2 2" xfId="53054"/>
    <cellStyle name="SAPBEXundefined 8 2 3" xfId="53055"/>
    <cellStyle name="SAPBEXundefined 8 2 3 2" xfId="53056"/>
    <cellStyle name="SAPBEXundefined 8 2 4" xfId="53057"/>
    <cellStyle name="SAPBEXundefined 8 3" xfId="53058"/>
    <cellStyle name="SAPBEXundefined 8 3 2" xfId="53059"/>
    <cellStyle name="SAPBEXundefined 8 4" xfId="53060"/>
    <cellStyle name="SAPBEXundefined 8 4 2" xfId="53061"/>
    <cellStyle name="SAPBEXundefined 8 5" xfId="53062"/>
    <cellStyle name="SAPBEXundefined 9" xfId="53063"/>
    <cellStyle name="SAPBEXundefined 9 2" xfId="53064"/>
    <cellStyle name="SAPBEXundefined 9 2 2" xfId="53065"/>
    <cellStyle name="SAPBEXundefined 9 2 2 2" xfId="53066"/>
    <cellStyle name="SAPBEXundefined 9 2 3" xfId="53067"/>
    <cellStyle name="SAPBEXundefined 9 2 3 2" xfId="53068"/>
    <cellStyle name="SAPBEXundefined 9 2 4" xfId="53069"/>
    <cellStyle name="SAPBEXundefined 9 3" xfId="53070"/>
    <cellStyle name="SAPBEXundefined 9 3 2" xfId="53071"/>
    <cellStyle name="SAPBEXundefined 9 4" xfId="53072"/>
    <cellStyle name="SAPBEXundefined 9 4 2" xfId="53073"/>
    <cellStyle name="SAPBEXundefined 9 5" xfId="53074"/>
    <cellStyle name="SAPBEXundefined_PowerTax Deferred Activity Recon" xfId="954"/>
    <cellStyle name="Section Heading-Large" xfId="955"/>
    <cellStyle name="Section Heading-Small" xfId="956"/>
    <cellStyle name="SEM-BPS-data" xfId="957"/>
    <cellStyle name="SEM-BPS-head" xfId="958"/>
    <cellStyle name="SEM-BPS-headdata" xfId="959"/>
    <cellStyle name="SEM-BPS-headkey" xfId="960"/>
    <cellStyle name="SEM-BPS-input-on" xfId="961"/>
    <cellStyle name="SEM-BPS-key" xfId="962"/>
    <cellStyle name="Sheet Title" xfId="963"/>
    <cellStyle name="Style 1" xfId="964"/>
    <cellStyle name="Style 1 2" xfId="965"/>
    <cellStyle name="Style 1_FPL Georgia Tax As of October 2010" xfId="966"/>
    <cellStyle name="SubHeader" xfId="1037"/>
    <cellStyle name="SubHeader 2" xfId="53075"/>
    <cellStyle name="SubHeader 3" xfId="53076"/>
    <cellStyle name="SubHeader 4" xfId="53077"/>
    <cellStyle name="SubHeader 5" xfId="53078"/>
    <cellStyle name="SubTotalNumber" xfId="1038"/>
    <cellStyle name="SubTotalNumber 10" xfId="53079"/>
    <cellStyle name="SubTotalNumber 10 2" xfId="53080"/>
    <cellStyle name="SubTotalNumber 10 2 2" xfId="53081"/>
    <cellStyle name="SubTotalNumber 10 2 2 2" xfId="53082"/>
    <cellStyle name="SubTotalNumber 10 2 2 3" xfId="53083"/>
    <cellStyle name="SubTotalNumber 10 2 3" xfId="53084"/>
    <cellStyle name="SubTotalNumber 10 2 4" xfId="53085"/>
    <cellStyle name="SubTotalNumber 10 3" xfId="53086"/>
    <cellStyle name="SubTotalNumber 10 3 2" xfId="53087"/>
    <cellStyle name="SubTotalNumber 10 3 2 2" xfId="53088"/>
    <cellStyle name="SubTotalNumber 10 3 2 3" xfId="53089"/>
    <cellStyle name="SubTotalNumber 10 3 3" xfId="53090"/>
    <cellStyle name="SubTotalNumber 10 3 4" xfId="53091"/>
    <cellStyle name="SubTotalNumber 10 4" xfId="53092"/>
    <cellStyle name="SubTotalNumber 10 4 2" xfId="53093"/>
    <cellStyle name="SubTotalNumber 10 4 2 2" xfId="53094"/>
    <cellStyle name="SubTotalNumber 10 4 2 3" xfId="53095"/>
    <cellStyle name="SubTotalNumber 10 4 3" xfId="53096"/>
    <cellStyle name="SubTotalNumber 10 4 4" xfId="53097"/>
    <cellStyle name="SubTotalNumber 10 5" xfId="53098"/>
    <cellStyle name="SubTotalNumber 10 5 2" xfId="53099"/>
    <cellStyle name="SubTotalNumber 10 5 2 2" xfId="53100"/>
    <cellStyle name="SubTotalNumber 10 5 2 3" xfId="53101"/>
    <cellStyle name="SubTotalNumber 10 5 3" xfId="53102"/>
    <cellStyle name="SubTotalNumber 10 5 4" xfId="53103"/>
    <cellStyle name="SubTotalNumber 10 6" xfId="53104"/>
    <cellStyle name="SubTotalNumber 10 6 2" xfId="53105"/>
    <cellStyle name="SubTotalNumber 10 6 2 2" xfId="53106"/>
    <cellStyle name="SubTotalNumber 10 6 2 3" xfId="53107"/>
    <cellStyle name="SubTotalNumber 10 6 3" xfId="53108"/>
    <cellStyle name="SubTotalNumber 10 6 4" xfId="53109"/>
    <cellStyle name="SubTotalNumber 10 7" xfId="53110"/>
    <cellStyle name="SubTotalNumber 10 7 2" xfId="53111"/>
    <cellStyle name="SubTotalNumber 10 7 3" xfId="53112"/>
    <cellStyle name="SubTotalNumber 10 8" xfId="53113"/>
    <cellStyle name="SubTotalNumber 10 9" xfId="53114"/>
    <cellStyle name="SubTotalNumber 11" xfId="53115"/>
    <cellStyle name="SubTotalNumber 11 2" xfId="53116"/>
    <cellStyle name="SubTotalNumber 11 2 2" xfId="53117"/>
    <cellStyle name="SubTotalNumber 11 2 2 2" xfId="53118"/>
    <cellStyle name="SubTotalNumber 11 2 2 3" xfId="53119"/>
    <cellStyle name="SubTotalNumber 11 2 3" xfId="53120"/>
    <cellStyle name="SubTotalNumber 11 2 4" xfId="53121"/>
    <cellStyle name="SubTotalNumber 11 3" xfId="53122"/>
    <cellStyle name="SubTotalNumber 11 3 2" xfId="53123"/>
    <cellStyle name="SubTotalNumber 11 3 2 2" xfId="53124"/>
    <cellStyle name="SubTotalNumber 11 3 2 3" xfId="53125"/>
    <cellStyle name="SubTotalNumber 11 3 3" xfId="53126"/>
    <cellStyle name="SubTotalNumber 11 3 4" xfId="53127"/>
    <cellStyle name="SubTotalNumber 11 4" xfId="53128"/>
    <cellStyle name="SubTotalNumber 11 4 2" xfId="53129"/>
    <cellStyle name="SubTotalNumber 11 4 2 2" xfId="53130"/>
    <cellStyle name="SubTotalNumber 11 4 2 3" xfId="53131"/>
    <cellStyle name="SubTotalNumber 11 4 3" xfId="53132"/>
    <cellStyle name="SubTotalNumber 11 4 4" xfId="53133"/>
    <cellStyle name="SubTotalNumber 11 5" xfId="53134"/>
    <cellStyle name="SubTotalNumber 11 5 2" xfId="53135"/>
    <cellStyle name="SubTotalNumber 11 5 2 2" xfId="53136"/>
    <cellStyle name="SubTotalNumber 11 5 2 3" xfId="53137"/>
    <cellStyle name="SubTotalNumber 11 5 3" xfId="53138"/>
    <cellStyle name="SubTotalNumber 11 5 4" xfId="53139"/>
    <cellStyle name="SubTotalNumber 11 6" xfId="53140"/>
    <cellStyle name="SubTotalNumber 11 6 2" xfId="53141"/>
    <cellStyle name="SubTotalNumber 11 6 2 2" xfId="53142"/>
    <cellStyle name="SubTotalNumber 11 6 2 3" xfId="53143"/>
    <cellStyle name="SubTotalNumber 11 6 3" xfId="53144"/>
    <cellStyle name="SubTotalNumber 11 6 4" xfId="53145"/>
    <cellStyle name="SubTotalNumber 11 7" xfId="53146"/>
    <cellStyle name="SubTotalNumber 11 7 2" xfId="53147"/>
    <cellStyle name="SubTotalNumber 11 7 3" xfId="53148"/>
    <cellStyle name="SubTotalNumber 11 8" xfId="53149"/>
    <cellStyle name="SubTotalNumber 11 9" xfId="53150"/>
    <cellStyle name="SubTotalNumber 12" xfId="53151"/>
    <cellStyle name="SubTotalNumber 12 2" xfId="53152"/>
    <cellStyle name="SubTotalNumber 12 2 2" xfId="53153"/>
    <cellStyle name="SubTotalNumber 12 2 3" xfId="53154"/>
    <cellStyle name="SubTotalNumber 12 3" xfId="53155"/>
    <cellStyle name="SubTotalNumber 12 4" xfId="53156"/>
    <cellStyle name="SubTotalNumber 13" xfId="53157"/>
    <cellStyle name="SubTotalNumber 13 2" xfId="53158"/>
    <cellStyle name="SubTotalNumber 13 2 2" xfId="53159"/>
    <cellStyle name="SubTotalNumber 13 2 3" xfId="53160"/>
    <cellStyle name="SubTotalNumber 13 3" xfId="53161"/>
    <cellStyle name="SubTotalNumber 13 4" xfId="53162"/>
    <cellStyle name="SubTotalNumber 14" xfId="53163"/>
    <cellStyle name="SubTotalNumber 14 2" xfId="53164"/>
    <cellStyle name="SubTotalNumber 14 2 2" xfId="53165"/>
    <cellStyle name="SubTotalNumber 14 2 3" xfId="53166"/>
    <cellStyle name="SubTotalNumber 14 3" xfId="53167"/>
    <cellStyle name="SubTotalNumber 14 4" xfId="53168"/>
    <cellStyle name="SubTotalNumber 15" xfId="53169"/>
    <cellStyle name="SubTotalNumber 15 2" xfId="53170"/>
    <cellStyle name="SubTotalNumber 15 2 2" xfId="53171"/>
    <cellStyle name="SubTotalNumber 15 2 3" xfId="53172"/>
    <cellStyle name="SubTotalNumber 15 3" xfId="53173"/>
    <cellStyle name="SubTotalNumber 15 4" xfId="53174"/>
    <cellStyle name="SubTotalNumber 16" xfId="53175"/>
    <cellStyle name="SubTotalNumber 16 2" xfId="53176"/>
    <cellStyle name="SubTotalNumber 16 3" xfId="53177"/>
    <cellStyle name="SubTotalNumber 17" xfId="53178"/>
    <cellStyle name="SubTotalNumber 17 2" xfId="53179"/>
    <cellStyle name="SubTotalNumber 17 3" xfId="53180"/>
    <cellStyle name="SubTotalNumber 18" xfId="53181"/>
    <cellStyle name="SubTotalNumber 18 2" xfId="53182"/>
    <cellStyle name="SubTotalNumber 18 3" xfId="53183"/>
    <cellStyle name="SubTotalNumber 19" xfId="53184"/>
    <cellStyle name="SubTotalNumber 19 2" xfId="53185"/>
    <cellStyle name="SubTotalNumber 19 3" xfId="53186"/>
    <cellStyle name="SubTotalNumber 2" xfId="53187"/>
    <cellStyle name="SubTotalNumber 2 10" xfId="53188"/>
    <cellStyle name="SubTotalNumber 2 10 2" xfId="53189"/>
    <cellStyle name="SubTotalNumber 2 10 2 2" xfId="53190"/>
    <cellStyle name="SubTotalNumber 2 10 2 3" xfId="53191"/>
    <cellStyle name="SubTotalNumber 2 10 3" xfId="53192"/>
    <cellStyle name="SubTotalNumber 2 10 4" xfId="53193"/>
    <cellStyle name="SubTotalNumber 2 11" xfId="53194"/>
    <cellStyle name="SubTotalNumber 2 11 2" xfId="53195"/>
    <cellStyle name="SubTotalNumber 2 11 3" xfId="53196"/>
    <cellStyle name="SubTotalNumber 2 12" xfId="53197"/>
    <cellStyle name="SubTotalNumber 2 12 2" xfId="53198"/>
    <cellStyle name="SubTotalNumber 2 12 3" xfId="53199"/>
    <cellStyle name="SubTotalNumber 2 13" xfId="53200"/>
    <cellStyle name="SubTotalNumber 2 13 2" xfId="53201"/>
    <cellStyle name="SubTotalNumber 2 13 3" xfId="53202"/>
    <cellStyle name="SubTotalNumber 2 14" xfId="53203"/>
    <cellStyle name="SubTotalNumber 2 14 2" xfId="53204"/>
    <cellStyle name="SubTotalNumber 2 14 3" xfId="53205"/>
    <cellStyle name="SubTotalNumber 2 15" xfId="53206"/>
    <cellStyle name="SubTotalNumber 2 15 2" xfId="53207"/>
    <cellStyle name="SubTotalNumber 2 15 3" xfId="53208"/>
    <cellStyle name="SubTotalNumber 2 16" xfId="53209"/>
    <cellStyle name="SubTotalNumber 2 16 2" xfId="53210"/>
    <cellStyle name="SubTotalNumber 2 17" xfId="53211"/>
    <cellStyle name="SubTotalNumber 2 17 2" xfId="53212"/>
    <cellStyle name="SubTotalNumber 2 18" xfId="53213"/>
    <cellStyle name="SubTotalNumber 2 19" xfId="53214"/>
    <cellStyle name="SubTotalNumber 2 2" xfId="53215"/>
    <cellStyle name="SubTotalNumber 2 2 10" xfId="53216"/>
    <cellStyle name="SubTotalNumber 2 2 10 2" xfId="53217"/>
    <cellStyle name="SubTotalNumber 2 2 10 3" xfId="53218"/>
    <cellStyle name="SubTotalNumber 2 2 11" xfId="53219"/>
    <cellStyle name="SubTotalNumber 2 2 11 2" xfId="53220"/>
    <cellStyle name="SubTotalNumber 2 2 11 3" xfId="53221"/>
    <cellStyle name="SubTotalNumber 2 2 12" xfId="53222"/>
    <cellStyle name="SubTotalNumber 2 2 12 2" xfId="53223"/>
    <cellStyle name="SubTotalNumber 2 2 12 3" xfId="53224"/>
    <cellStyle name="SubTotalNumber 2 2 13" xfId="53225"/>
    <cellStyle name="SubTotalNumber 2 2 13 2" xfId="53226"/>
    <cellStyle name="SubTotalNumber 2 2 13 3" xfId="53227"/>
    <cellStyle name="SubTotalNumber 2 2 14" xfId="53228"/>
    <cellStyle name="SubTotalNumber 2 2 14 2" xfId="53229"/>
    <cellStyle name="SubTotalNumber 2 2 14 3" xfId="53230"/>
    <cellStyle name="SubTotalNumber 2 2 15" xfId="53231"/>
    <cellStyle name="SubTotalNumber 2 2 15 2" xfId="53232"/>
    <cellStyle name="SubTotalNumber 2 2 16" xfId="53233"/>
    <cellStyle name="SubTotalNumber 2 2 16 2" xfId="53234"/>
    <cellStyle name="SubTotalNumber 2 2 17" xfId="53235"/>
    <cellStyle name="SubTotalNumber 2 2 2" xfId="53236"/>
    <cellStyle name="SubTotalNumber 2 2 2 10" xfId="53237"/>
    <cellStyle name="SubTotalNumber 2 2 2 10 2" xfId="53238"/>
    <cellStyle name="SubTotalNumber 2 2 2 10 3" xfId="53239"/>
    <cellStyle name="SubTotalNumber 2 2 2 11" xfId="53240"/>
    <cellStyle name="SubTotalNumber 2 2 2 12" xfId="53241"/>
    <cellStyle name="SubTotalNumber 2 2 2 2" xfId="53242"/>
    <cellStyle name="SubTotalNumber 2 2 2 2 2" xfId="53243"/>
    <cellStyle name="SubTotalNumber 2 2 2 2 2 2" xfId="53244"/>
    <cellStyle name="SubTotalNumber 2 2 2 2 2 2 2" xfId="53245"/>
    <cellStyle name="SubTotalNumber 2 2 2 2 2 2 3" xfId="53246"/>
    <cellStyle name="SubTotalNumber 2 2 2 2 2 3" xfId="53247"/>
    <cellStyle name="SubTotalNumber 2 2 2 2 2 4" xfId="53248"/>
    <cellStyle name="SubTotalNumber 2 2 2 2 3" xfId="53249"/>
    <cellStyle name="SubTotalNumber 2 2 2 2 3 2" xfId="53250"/>
    <cellStyle name="SubTotalNumber 2 2 2 2 3 2 2" xfId="53251"/>
    <cellStyle name="SubTotalNumber 2 2 2 2 3 2 3" xfId="53252"/>
    <cellStyle name="SubTotalNumber 2 2 2 2 3 3" xfId="53253"/>
    <cellStyle name="SubTotalNumber 2 2 2 2 3 4" xfId="53254"/>
    <cellStyle name="SubTotalNumber 2 2 2 2 4" xfId="53255"/>
    <cellStyle name="SubTotalNumber 2 2 2 2 4 2" xfId="53256"/>
    <cellStyle name="SubTotalNumber 2 2 2 2 4 2 2" xfId="53257"/>
    <cellStyle name="SubTotalNumber 2 2 2 2 4 2 3" xfId="53258"/>
    <cellStyle name="SubTotalNumber 2 2 2 2 4 3" xfId="53259"/>
    <cellStyle name="SubTotalNumber 2 2 2 2 4 4" xfId="53260"/>
    <cellStyle name="SubTotalNumber 2 2 2 2 5" xfId="53261"/>
    <cellStyle name="SubTotalNumber 2 2 2 2 5 2" xfId="53262"/>
    <cellStyle name="SubTotalNumber 2 2 2 2 5 2 2" xfId="53263"/>
    <cellStyle name="SubTotalNumber 2 2 2 2 5 2 3" xfId="53264"/>
    <cellStyle name="SubTotalNumber 2 2 2 2 5 3" xfId="53265"/>
    <cellStyle name="SubTotalNumber 2 2 2 2 5 4" xfId="53266"/>
    <cellStyle name="SubTotalNumber 2 2 2 2 6" xfId="53267"/>
    <cellStyle name="SubTotalNumber 2 2 2 2 6 2" xfId="53268"/>
    <cellStyle name="SubTotalNumber 2 2 2 2 6 2 2" xfId="53269"/>
    <cellStyle name="SubTotalNumber 2 2 2 2 6 2 3" xfId="53270"/>
    <cellStyle name="SubTotalNumber 2 2 2 2 6 3" xfId="53271"/>
    <cellStyle name="SubTotalNumber 2 2 2 2 6 4" xfId="53272"/>
    <cellStyle name="SubTotalNumber 2 2 2 2 7" xfId="53273"/>
    <cellStyle name="SubTotalNumber 2 2 2 2 7 2" xfId="53274"/>
    <cellStyle name="SubTotalNumber 2 2 2 2 7 3" xfId="53275"/>
    <cellStyle name="SubTotalNumber 2 2 2 2 8" xfId="53276"/>
    <cellStyle name="SubTotalNumber 2 2 2 2 9" xfId="53277"/>
    <cellStyle name="SubTotalNumber 2 2 2 3" xfId="53278"/>
    <cellStyle name="SubTotalNumber 2 2 2 3 2" xfId="53279"/>
    <cellStyle name="SubTotalNumber 2 2 2 3 2 2" xfId="53280"/>
    <cellStyle name="SubTotalNumber 2 2 2 3 2 2 2" xfId="53281"/>
    <cellStyle name="SubTotalNumber 2 2 2 3 2 2 3" xfId="53282"/>
    <cellStyle name="SubTotalNumber 2 2 2 3 2 3" xfId="53283"/>
    <cellStyle name="SubTotalNumber 2 2 2 3 2 4" xfId="53284"/>
    <cellStyle name="SubTotalNumber 2 2 2 3 3" xfId="53285"/>
    <cellStyle name="SubTotalNumber 2 2 2 3 3 2" xfId="53286"/>
    <cellStyle name="SubTotalNumber 2 2 2 3 3 2 2" xfId="53287"/>
    <cellStyle name="SubTotalNumber 2 2 2 3 3 2 3" xfId="53288"/>
    <cellStyle name="SubTotalNumber 2 2 2 3 3 3" xfId="53289"/>
    <cellStyle name="SubTotalNumber 2 2 2 3 3 4" xfId="53290"/>
    <cellStyle name="SubTotalNumber 2 2 2 3 4" xfId="53291"/>
    <cellStyle name="SubTotalNumber 2 2 2 3 4 2" xfId="53292"/>
    <cellStyle name="SubTotalNumber 2 2 2 3 4 2 2" xfId="53293"/>
    <cellStyle name="SubTotalNumber 2 2 2 3 4 2 3" xfId="53294"/>
    <cellStyle name="SubTotalNumber 2 2 2 3 4 3" xfId="53295"/>
    <cellStyle name="SubTotalNumber 2 2 2 3 4 4" xfId="53296"/>
    <cellStyle name="SubTotalNumber 2 2 2 3 5" xfId="53297"/>
    <cellStyle name="SubTotalNumber 2 2 2 3 5 2" xfId="53298"/>
    <cellStyle name="SubTotalNumber 2 2 2 3 5 2 2" xfId="53299"/>
    <cellStyle name="SubTotalNumber 2 2 2 3 5 2 3" xfId="53300"/>
    <cellStyle name="SubTotalNumber 2 2 2 3 5 3" xfId="53301"/>
    <cellStyle name="SubTotalNumber 2 2 2 3 5 4" xfId="53302"/>
    <cellStyle name="SubTotalNumber 2 2 2 3 6" xfId="53303"/>
    <cellStyle name="SubTotalNumber 2 2 2 3 6 2" xfId="53304"/>
    <cellStyle name="SubTotalNumber 2 2 2 3 6 2 2" xfId="53305"/>
    <cellStyle name="SubTotalNumber 2 2 2 3 6 2 3" xfId="53306"/>
    <cellStyle name="SubTotalNumber 2 2 2 3 6 3" xfId="53307"/>
    <cellStyle name="SubTotalNumber 2 2 2 3 6 4" xfId="53308"/>
    <cellStyle name="SubTotalNumber 2 2 2 3 7" xfId="53309"/>
    <cellStyle name="SubTotalNumber 2 2 2 3 7 2" xfId="53310"/>
    <cellStyle name="SubTotalNumber 2 2 2 3 7 3" xfId="53311"/>
    <cellStyle name="SubTotalNumber 2 2 2 3 8" xfId="53312"/>
    <cellStyle name="SubTotalNumber 2 2 2 3 9" xfId="53313"/>
    <cellStyle name="SubTotalNumber 2 2 2 4" xfId="53314"/>
    <cellStyle name="SubTotalNumber 2 2 2 4 2" xfId="53315"/>
    <cellStyle name="SubTotalNumber 2 2 2 4 2 2" xfId="53316"/>
    <cellStyle name="SubTotalNumber 2 2 2 4 2 2 2" xfId="53317"/>
    <cellStyle name="SubTotalNumber 2 2 2 4 2 2 3" xfId="53318"/>
    <cellStyle name="SubTotalNumber 2 2 2 4 2 3" xfId="53319"/>
    <cellStyle name="SubTotalNumber 2 2 2 4 2 4" xfId="53320"/>
    <cellStyle name="SubTotalNumber 2 2 2 4 3" xfId="53321"/>
    <cellStyle name="SubTotalNumber 2 2 2 4 3 2" xfId="53322"/>
    <cellStyle name="SubTotalNumber 2 2 2 4 3 2 2" xfId="53323"/>
    <cellStyle name="SubTotalNumber 2 2 2 4 3 2 3" xfId="53324"/>
    <cellStyle name="SubTotalNumber 2 2 2 4 3 3" xfId="53325"/>
    <cellStyle name="SubTotalNumber 2 2 2 4 3 4" xfId="53326"/>
    <cellStyle name="SubTotalNumber 2 2 2 4 4" xfId="53327"/>
    <cellStyle name="SubTotalNumber 2 2 2 4 4 2" xfId="53328"/>
    <cellStyle name="SubTotalNumber 2 2 2 4 4 2 2" xfId="53329"/>
    <cellStyle name="SubTotalNumber 2 2 2 4 4 2 3" xfId="53330"/>
    <cellStyle name="SubTotalNumber 2 2 2 4 4 3" xfId="53331"/>
    <cellStyle name="SubTotalNumber 2 2 2 4 4 4" xfId="53332"/>
    <cellStyle name="SubTotalNumber 2 2 2 4 5" xfId="53333"/>
    <cellStyle name="SubTotalNumber 2 2 2 4 5 2" xfId="53334"/>
    <cellStyle name="SubTotalNumber 2 2 2 4 5 2 2" xfId="53335"/>
    <cellStyle name="SubTotalNumber 2 2 2 4 5 2 3" xfId="53336"/>
    <cellStyle name="SubTotalNumber 2 2 2 4 5 3" xfId="53337"/>
    <cellStyle name="SubTotalNumber 2 2 2 4 5 4" xfId="53338"/>
    <cellStyle name="SubTotalNumber 2 2 2 4 6" xfId="53339"/>
    <cellStyle name="SubTotalNumber 2 2 2 4 6 2" xfId="53340"/>
    <cellStyle name="SubTotalNumber 2 2 2 4 6 2 2" xfId="53341"/>
    <cellStyle name="SubTotalNumber 2 2 2 4 6 2 3" xfId="53342"/>
    <cellStyle name="SubTotalNumber 2 2 2 4 6 3" xfId="53343"/>
    <cellStyle name="SubTotalNumber 2 2 2 4 6 4" xfId="53344"/>
    <cellStyle name="SubTotalNumber 2 2 2 4 7" xfId="53345"/>
    <cellStyle name="SubTotalNumber 2 2 2 4 7 2" xfId="53346"/>
    <cellStyle name="SubTotalNumber 2 2 2 4 7 3" xfId="53347"/>
    <cellStyle name="SubTotalNumber 2 2 2 4 8" xfId="53348"/>
    <cellStyle name="SubTotalNumber 2 2 2 4 9" xfId="53349"/>
    <cellStyle name="SubTotalNumber 2 2 2 5" xfId="53350"/>
    <cellStyle name="SubTotalNumber 2 2 2 5 2" xfId="53351"/>
    <cellStyle name="SubTotalNumber 2 2 2 5 2 2" xfId="53352"/>
    <cellStyle name="SubTotalNumber 2 2 2 5 2 3" xfId="53353"/>
    <cellStyle name="SubTotalNumber 2 2 2 5 3" xfId="53354"/>
    <cellStyle name="SubTotalNumber 2 2 2 5 4" xfId="53355"/>
    <cellStyle name="SubTotalNumber 2 2 2 6" xfId="53356"/>
    <cellStyle name="SubTotalNumber 2 2 2 6 2" xfId="53357"/>
    <cellStyle name="SubTotalNumber 2 2 2 6 2 2" xfId="53358"/>
    <cellStyle name="SubTotalNumber 2 2 2 6 2 3" xfId="53359"/>
    <cellStyle name="SubTotalNumber 2 2 2 6 3" xfId="53360"/>
    <cellStyle name="SubTotalNumber 2 2 2 6 4" xfId="53361"/>
    <cellStyle name="SubTotalNumber 2 2 2 7" xfId="53362"/>
    <cellStyle name="SubTotalNumber 2 2 2 7 2" xfId="53363"/>
    <cellStyle name="SubTotalNumber 2 2 2 7 2 2" xfId="53364"/>
    <cellStyle name="SubTotalNumber 2 2 2 7 2 3" xfId="53365"/>
    <cellStyle name="SubTotalNumber 2 2 2 7 3" xfId="53366"/>
    <cellStyle name="SubTotalNumber 2 2 2 7 4" xfId="53367"/>
    <cellStyle name="SubTotalNumber 2 2 2 8" xfId="53368"/>
    <cellStyle name="SubTotalNumber 2 2 2 8 2" xfId="53369"/>
    <cellStyle name="SubTotalNumber 2 2 2 8 2 2" xfId="53370"/>
    <cellStyle name="SubTotalNumber 2 2 2 8 2 3" xfId="53371"/>
    <cellStyle name="SubTotalNumber 2 2 2 8 3" xfId="53372"/>
    <cellStyle name="SubTotalNumber 2 2 2 8 4" xfId="53373"/>
    <cellStyle name="SubTotalNumber 2 2 2 9" xfId="53374"/>
    <cellStyle name="SubTotalNumber 2 2 2 9 2" xfId="53375"/>
    <cellStyle name="SubTotalNumber 2 2 2 9 2 2" xfId="53376"/>
    <cellStyle name="SubTotalNumber 2 2 2 9 2 3" xfId="53377"/>
    <cellStyle name="SubTotalNumber 2 2 2 9 3" xfId="53378"/>
    <cellStyle name="SubTotalNumber 2 2 2 9 4" xfId="53379"/>
    <cellStyle name="SubTotalNumber 2 2 3" xfId="53380"/>
    <cellStyle name="SubTotalNumber 2 2 3 2" xfId="53381"/>
    <cellStyle name="SubTotalNumber 2 2 3 2 2" xfId="53382"/>
    <cellStyle name="SubTotalNumber 2 2 3 2 2 2" xfId="53383"/>
    <cellStyle name="SubTotalNumber 2 2 3 2 2 3" xfId="53384"/>
    <cellStyle name="SubTotalNumber 2 2 3 2 3" xfId="53385"/>
    <cellStyle name="SubTotalNumber 2 2 3 2 4" xfId="53386"/>
    <cellStyle name="SubTotalNumber 2 2 3 3" xfId="53387"/>
    <cellStyle name="SubTotalNumber 2 2 3 3 2" xfId="53388"/>
    <cellStyle name="SubTotalNumber 2 2 3 3 2 2" xfId="53389"/>
    <cellStyle name="SubTotalNumber 2 2 3 3 2 3" xfId="53390"/>
    <cellStyle name="SubTotalNumber 2 2 3 3 3" xfId="53391"/>
    <cellStyle name="SubTotalNumber 2 2 3 3 4" xfId="53392"/>
    <cellStyle name="SubTotalNumber 2 2 3 4" xfId="53393"/>
    <cellStyle name="SubTotalNumber 2 2 3 4 2" xfId="53394"/>
    <cellStyle name="SubTotalNumber 2 2 3 4 2 2" xfId="53395"/>
    <cellStyle name="SubTotalNumber 2 2 3 4 2 3" xfId="53396"/>
    <cellStyle name="SubTotalNumber 2 2 3 4 3" xfId="53397"/>
    <cellStyle name="SubTotalNumber 2 2 3 4 4" xfId="53398"/>
    <cellStyle name="SubTotalNumber 2 2 3 5" xfId="53399"/>
    <cellStyle name="SubTotalNumber 2 2 3 5 2" xfId="53400"/>
    <cellStyle name="SubTotalNumber 2 2 3 5 2 2" xfId="53401"/>
    <cellStyle name="SubTotalNumber 2 2 3 5 2 3" xfId="53402"/>
    <cellStyle name="SubTotalNumber 2 2 3 5 3" xfId="53403"/>
    <cellStyle name="SubTotalNumber 2 2 3 5 4" xfId="53404"/>
    <cellStyle name="SubTotalNumber 2 2 3 6" xfId="53405"/>
    <cellStyle name="SubTotalNumber 2 2 3 6 2" xfId="53406"/>
    <cellStyle name="SubTotalNumber 2 2 3 6 2 2" xfId="53407"/>
    <cellStyle name="SubTotalNumber 2 2 3 6 2 3" xfId="53408"/>
    <cellStyle name="SubTotalNumber 2 2 3 6 3" xfId="53409"/>
    <cellStyle name="SubTotalNumber 2 2 3 6 4" xfId="53410"/>
    <cellStyle name="SubTotalNumber 2 2 3 7" xfId="53411"/>
    <cellStyle name="SubTotalNumber 2 2 3 7 2" xfId="53412"/>
    <cellStyle name="SubTotalNumber 2 2 3 7 3" xfId="53413"/>
    <cellStyle name="SubTotalNumber 2 2 3 8" xfId="53414"/>
    <cellStyle name="SubTotalNumber 2 2 3 9" xfId="53415"/>
    <cellStyle name="SubTotalNumber 2 2 4" xfId="53416"/>
    <cellStyle name="SubTotalNumber 2 2 4 2" xfId="53417"/>
    <cellStyle name="SubTotalNumber 2 2 4 2 2" xfId="53418"/>
    <cellStyle name="SubTotalNumber 2 2 4 2 2 2" xfId="53419"/>
    <cellStyle name="SubTotalNumber 2 2 4 2 2 3" xfId="53420"/>
    <cellStyle name="SubTotalNumber 2 2 4 2 3" xfId="53421"/>
    <cellStyle name="SubTotalNumber 2 2 4 2 4" xfId="53422"/>
    <cellStyle name="SubTotalNumber 2 2 4 3" xfId="53423"/>
    <cellStyle name="SubTotalNumber 2 2 4 3 2" xfId="53424"/>
    <cellStyle name="SubTotalNumber 2 2 4 3 2 2" xfId="53425"/>
    <cellStyle name="SubTotalNumber 2 2 4 3 2 3" xfId="53426"/>
    <cellStyle name="SubTotalNumber 2 2 4 3 3" xfId="53427"/>
    <cellStyle name="SubTotalNumber 2 2 4 3 4" xfId="53428"/>
    <cellStyle name="SubTotalNumber 2 2 4 4" xfId="53429"/>
    <cellStyle name="SubTotalNumber 2 2 4 4 2" xfId="53430"/>
    <cellStyle name="SubTotalNumber 2 2 4 4 2 2" xfId="53431"/>
    <cellStyle name="SubTotalNumber 2 2 4 4 2 3" xfId="53432"/>
    <cellStyle name="SubTotalNumber 2 2 4 4 3" xfId="53433"/>
    <cellStyle name="SubTotalNumber 2 2 4 4 4" xfId="53434"/>
    <cellStyle name="SubTotalNumber 2 2 4 5" xfId="53435"/>
    <cellStyle name="SubTotalNumber 2 2 4 5 2" xfId="53436"/>
    <cellStyle name="SubTotalNumber 2 2 4 5 2 2" xfId="53437"/>
    <cellStyle name="SubTotalNumber 2 2 4 5 2 3" xfId="53438"/>
    <cellStyle name="SubTotalNumber 2 2 4 5 3" xfId="53439"/>
    <cellStyle name="SubTotalNumber 2 2 4 5 4" xfId="53440"/>
    <cellStyle name="SubTotalNumber 2 2 4 6" xfId="53441"/>
    <cellStyle name="SubTotalNumber 2 2 4 6 2" xfId="53442"/>
    <cellStyle name="SubTotalNumber 2 2 4 6 2 2" xfId="53443"/>
    <cellStyle name="SubTotalNumber 2 2 4 6 2 3" xfId="53444"/>
    <cellStyle name="SubTotalNumber 2 2 4 6 3" xfId="53445"/>
    <cellStyle name="SubTotalNumber 2 2 4 6 4" xfId="53446"/>
    <cellStyle name="SubTotalNumber 2 2 4 7" xfId="53447"/>
    <cellStyle name="SubTotalNumber 2 2 4 7 2" xfId="53448"/>
    <cellStyle name="SubTotalNumber 2 2 4 7 3" xfId="53449"/>
    <cellStyle name="SubTotalNumber 2 2 4 8" xfId="53450"/>
    <cellStyle name="SubTotalNumber 2 2 4 9" xfId="53451"/>
    <cellStyle name="SubTotalNumber 2 2 5" xfId="53452"/>
    <cellStyle name="SubTotalNumber 2 2 5 2" xfId="53453"/>
    <cellStyle name="SubTotalNumber 2 2 5 2 2" xfId="53454"/>
    <cellStyle name="SubTotalNumber 2 2 5 2 2 2" xfId="53455"/>
    <cellStyle name="SubTotalNumber 2 2 5 2 2 3" xfId="53456"/>
    <cellStyle name="SubTotalNumber 2 2 5 2 3" xfId="53457"/>
    <cellStyle name="SubTotalNumber 2 2 5 2 4" xfId="53458"/>
    <cellStyle name="SubTotalNumber 2 2 5 3" xfId="53459"/>
    <cellStyle name="SubTotalNumber 2 2 5 3 2" xfId="53460"/>
    <cellStyle name="SubTotalNumber 2 2 5 3 2 2" xfId="53461"/>
    <cellStyle name="SubTotalNumber 2 2 5 3 2 3" xfId="53462"/>
    <cellStyle name="SubTotalNumber 2 2 5 3 3" xfId="53463"/>
    <cellStyle name="SubTotalNumber 2 2 5 3 4" xfId="53464"/>
    <cellStyle name="SubTotalNumber 2 2 5 4" xfId="53465"/>
    <cellStyle name="SubTotalNumber 2 2 5 4 2" xfId="53466"/>
    <cellStyle name="SubTotalNumber 2 2 5 4 2 2" xfId="53467"/>
    <cellStyle name="SubTotalNumber 2 2 5 4 2 3" xfId="53468"/>
    <cellStyle name="SubTotalNumber 2 2 5 4 3" xfId="53469"/>
    <cellStyle name="SubTotalNumber 2 2 5 4 4" xfId="53470"/>
    <cellStyle name="SubTotalNumber 2 2 5 5" xfId="53471"/>
    <cellStyle name="SubTotalNumber 2 2 5 5 2" xfId="53472"/>
    <cellStyle name="SubTotalNumber 2 2 5 5 2 2" xfId="53473"/>
    <cellStyle name="SubTotalNumber 2 2 5 5 2 3" xfId="53474"/>
    <cellStyle name="SubTotalNumber 2 2 5 5 3" xfId="53475"/>
    <cellStyle name="SubTotalNumber 2 2 5 5 4" xfId="53476"/>
    <cellStyle name="SubTotalNumber 2 2 5 6" xfId="53477"/>
    <cellStyle name="SubTotalNumber 2 2 5 6 2" xfId="53478"/>
    <cellStyle name="SubTotalNumber 2 2 5 6 2 2" xfId="53479"/>
    <cellStyle name="SubTotalNumber 2 2 5 6 2 3" xfId="53480"/>
    <cellStyle name="SubTotalNumber 2 2 5 6 3" xfId="53481"/>
    <cellStyle name="SubTotalNumber 2 2 5 6 4" xfId="53482"/>
    <cellStyle name="SubTotalNumber 2 2 5 7" xfId="53483"/>
    <cellStyle name="SubTotalNumber 2 2 5 7 2" xfId="53484"/>
    <cellStyle name="SubTotalNumber 2 2 5 7 3" xfId="53485"/>
    <cellStyle name="SubTotalNumber 2 2 5 8" xfId="53486"/>
    <cellStyle name="SubTotalNumber 2 2 5 9" xfId="53487"/>
    <cellStyle name="SubTotalNumber 2 2 6" xfId="53488"/>
    <cellStyle name="SubTotalNumber 2 2 6 2" xfId="53489"/>
    <cellStyle name="SubTotalNumber 2 2 6 2 2" xfId="53490"/>
    <cellStyle name="SubTotalNumber 2 2 6 2 3" xfId="53491"/>
    <cellStyle name="SubTotalNumber 2 2 6 3" xfId="53492"/>
    <cellStyle name="SubTotalNumber 2 2 6 4" xfId="53493"/>
    <cellStyle name="SubTotalNumber 2 2 7" xfId="53494"/>
    <cellStyle name="SubTotalNumber 2 2 7 2" xfId="53495"/>
    <cellStyle name="SubTotalNumber 2 2 7 2 2" xfId="53496"/>
    <cellStyle name="SubTotalNumber 2 2 7 2 3" xfId="53497"/>
    <cellStyle name="SubTotalNumber 2 2 7 3" xfId="53498"/>
    <cellStyle name="SubTotalNumber 2 2 7 4" xfId="53499"/>
    <cellStyle name="SubTotalNumber 2 2 8" xfId="53500"/>
    <cellStyle name="SubTotalNumber 2 2 8 2" xfId="53501"/>
    <cellStyle name="SubTotalNumber 2 2 8 2 2" xfId="53502"/>
    <cellStyle name="SubTotalNumber 2 2 8 2 3" xfId="53503"/>
    <cellStyle name="SubTotalNumber 2 2 8 3" xfId="53504"/>
    <cellStyle name="SubTotalNumber 2 2 8 4" xfId="53505"/>
    <cellStyle name="SubTotalNumber 2 2 9" xfId="53506"/>
    <cellStyle name="SubTotalNumber 2 2 9 2" xfId="53507"/>
    <cellStyle name="SubTotalNumber 2 2 9 2 2" xfId="53508"/>
    <cellStyle name="SubTotalNumber 2 2 9 2 3" xfId="53509"/>
    <cellStyle name="SubTotalNumber 2 2 9 3" xfId="53510"/>
    <cellStyle name="SubTotalNumber 2 2 9 4" xfId="53511"/>
    <cellStyle name="SubTotalNumber 2 3" xfId="53512"/>
    <cellStyle name="SubTotalNumber 2 3 10" xfId="53513"/>
    <cellStyle name="SubTotalNumber 2 3 10 2" xfId="53514"/>
    <cellStyle name="SubTotalNumber 2 3 10 3" xfId="53515"/>
    <cellStyle name="SubTotalNumber 2 3 11" xfId="53516"/>
    <cellStyle name="SubTotalNumber 2 3 12" xfId="53517"/>
    <cellStyle name="SubTotalNumber 2 3 2" xfId="53518"/>
    <cellStyle name="SubTotalNumber 2 3 2 2" xfId="53519"/>
    <cellStyle name="SubTotalNumber 2 3 2 2 2" xfId="53520"/>
    <cellStyle name="SubTotalNumber 2 3 2 2 2 2" xfId="53521"/>
    <cellStyle name="SubTotalNumber 2 3 2 2 2 3" xfId="53522"/>
    <cellStyle name="SubTotalNumber 2 3 2 2 3" xfId="53523"/>
    <cellStyle name="SubTotalNumber 2 3 2 2 4" xfId="53524"/>
    <cellStyle name="SubTotalNumber 2 3 2 3" xfId="53525"/>
    <cellStyle name="SubTotalNumber 2 3 2 3 2" xfId="53526"/>
    <cellStyle name="SubTotalNumber 2 3 2 3 2 2" xfId="53527"/>
    <cellStyle name="SubTotalNumber 2 3 2 3 2 3" xfId="53528"/>
    <cellStyle name="SubTotalNumber 2 3 2 3 3" xfId="53529"/>
    <cellStyle name="SubTotalNumber 2 3 2 3 4" xfId="53530"/>
    <cellStyle name="SubTotalNumber 2 3 2 4" xfId="53531"/>
    <cellStyle name="SubTotalNumber 2 3 2 4 2" xfId="53532"/>
    <cellStyle name="SubTotalNumber 2 3 2 4 2 2" xfId="53533"/>
    <cellStyle name="SubTotalNumber 2 3 2 4 2 3" xfId="53534"/>
    <cellStyle name="SubTotalNumber 2 3 2 4 3" xfId="53535"/>
    <cellStyle name="SubTotalNumber 2 3 2 4 4" xfId="53536"/>
    <cellStyle name="SubTotalNumber 2 3 2 5" xfId="53537"/>
    <cellStyle name="SubTotalNumber 2 3 2 5 2" xfId="53538"/>
    <cellStyle name="SubTotalNumber 2 3 2 5 2 2" xfId="53539"/>
    <cellStyle name="SubTotalNumber 2 3 2 5 2 3" xfId="53540"/>
    <cellStyle name="SubTotalNumber 2 3 2 5 3" xfId="53541"/>
    <cellStyle name="SubTotalNumber 2 3 2 5 4" xfId="53542"/>
    <cellStyle name="SubTotalNumber 2 3 2 6" xfId="53543"/>
    <cellStyle name="SubTotalNumber 2 3 2 6 2" xfId="53544"/>
    <cellStyle name="SubTotalNumber 2 3 2 6 2 2" xfId="53545"/>
    <cellStyle name="SubTotalNumber 2 3 2 6 2 3" xfId="53546"/>
    <cellStyle name="SubTotalNumber 2 3 2 6 3" xfId="53547"/>
    <cellStyle name="SubTotalNumber 2 3 2 6 4" xfId="53548"/>
    <cellStyle name="SubTotalNumber 2 3 2 7" xfId="53549"/>
    <cellStyle name="SubTotalNumber 2 3 2 7 2" xfId="53550"/>
    <cellStyle name="SubTotalNumber 2 3 2 7 3" xfId="53551"/>
    <cellStyle name="SubTotalNumber 2 3 2 8" xfId="53552"/>
    <cellStyle name="SubTotalNumber 2 3 2 9" xfId="53553"/>
    <cellStyle name="SubTotalNumber 2 3 3" xfId="53554"/>
    <cellStyle name="SubTotalNumber 2 3 3 2" xfId="53555"/>
    <cellStyle name="SubTotalNumber 2 3 3 2 2" xfId="53556"/>
    <cellStyle name="SubTotalNumber 2 3 3 2 2 2" xfId="53557"/>
    <cellStyle name="SubTotalNumber 2 3 3 2 2 3" xfId="53558"/>
    <cellStyle name="SubTotalNumber 2 3 3 2 3" xfId="53559"/>
    <cellStyle name="SubTotalNumber 2 3 3 2 4" xfId="53560"/>
    <cellStyle name="SubTotalNumber 2 3 3 3" xfId="53561"/>
    <cellStyle name="SubTotalNumber 2 3 3 3 2" xfId="53562"/>
    <cellStyle name="SubTotalNumber 2 3 3 3 2 2" xfId="53563"/>
    <cellStyle name="SubTotalNumber 2 3 3 3 2 3" xfId="53564"/>
    <cellStyle name="SubTotalNumber 2 3 3 3 3" xfId="53565"/>
    <cellStyle name="SubTotalNumber 2 3 3 3 4" xfId="53566"/>
    <cellStyle name="SubTotalNumber 2 3 3 4" xfId="53567"/>
    <cellStyle name="SubTotalNumber 2 3 3 4 2" xfId="53568"/>
    <cellStyle name="SubTotalNumber 2 3 3 4 2 2" xfId="53569"/>
    <cellStyle name="SubTotalNumber 2 3 3 4 2 3" xfId="53570"/>
    <cellStyle name="SubTotalNumber 2 3 3 4 3" xfId="53571"/>
    <cellStyle name="SubTotalNumber 2 3 3 4 4" xfId="53572"/>
    <cellStyle name="SubTotalNumber 2 3 3 5" xfId="53573"/>
    <cellStyle name="SubTotalNumber 2 3 3 5 2" xfId="53574"/>
    <cellStyle name="SubTotalNumber 2 3 3 5 2 2" xfId="53575"/>
    <cellStyle name="SubTotalNumber 2 3 3 5 2 3" xfId="53576"/>
    <cellStyle name="SubTotalNumber 2 3 3 5 3" xfId="53577"/>
    <cellStyle name="SubTotalNumber 2 3 3 5 4" xfId="53578"/>
    <cellStyle name="SubTotalNumber 2 3 3 6" xfId="53579"/>
    <cellStyle name="SubTotalNumber 2 3 3 6 2" xfId="53580"/>
    <cellStyle name="SubTotalNumber 2 3 3 6 2 2" xfId="53581"/>
    <cellStyle name="SubTotalNumber 2 3 3 6 2 3" xfId="53582"/>
    <cellStyle name="SubTotalNumber 2 3 3 6 3" xfId="53583"/>
    <cellStyle name="SubTotalNumber 2 3 3 6 4" xfId="53584"/>
    <cellStyle name="SubTotalNumber 2 3 3 7" xfId="53585"/>
    <cellStyle name="SubTotalNumber 2 3 3 7 2" xfId="53586"/>
    <cellStyle name="SubTotalNumber 2 3 3 7 3" xfId="53587"/>
    <cellStyle name="SubTotalNumber 2 3 3 8" xfId="53588"/>
    <cellStyle name="SubTotalNumber 2 3 3 9" xfId="53589"/>
    <cellStyle name="SubTotalNumber 2 3 4" xfId="53590"/>
    <cellStyle name="SubTotalNumber 2 3 4 2" xfId="53591"/>
    <cellStyle name="SubTotalNumber 2 3 4 2 2" xfId="53592"/>
    <cellStyle name="SubTotalNumber 2 3 4 2 2 2" xfId="53593"/>
    <cellStyle name="SubTotalNumber 2 3 4 2 2 3" xfId="53594"/>
    <cellStyle name="SubTotalNumber 2 3 4 2 3" xfId="53595"/>
    <cellStyle name="SubTotalNumber 2 3 4 2 4" xfId="53596"/>
    <cellStyle name="SubTotalNumber 2 3 4 3" xfId="53597"/>
    <cellStyle name="SubTotalNumber 2 3 4 3 2" xfId="53598"/>
    <cellStyle name="SubTotalNumber 2 3 4 3 2 2" xfId="53599"/>
    <cellStyle name="SubTotalNumber 2 3 4 3 2 3" xfId="53600"/>
    <cellStyle name="SubTotalNumber 2 3 4 3 3" xfId="53601"/>
    <cellStyle name="SubTotalNumber 2 3 4 3 4" xfId="53602"/>
    <cellStyle name="SubTotalNumber 2 3 4 4" xfId="53603"/>
    <cellStyle name="SubTotalNumber 2 3 4 4 2" xfId="53604"/>
    <cellStyle name="SubTotalNumber 2 3 4 4 2 2" xfId="53605"/>
    <cellStyle name="SubTotalNumber 2 3 4 4 2 3" xfId="53606"/>
    <cellStyle name="SubTotalNumber 2 3 4 4 3" xfId="53607"/>
    <cellStyle name="SubTotalNumber 2 3 4 4 4" xfId="53608"/>
    <cellStyle name="SubTotalNumber 2 3 4 5" xfId="53609"/>
    <cellStyle name="SubTotalNumber 2 3 4 5 2" xfId="53610"/>
    <cellStyle name="SubTotalNumber 2 3 4 5 2 2" xfId="53611"/>
    <cellStyle name="SubTotalNumber 2 3 4 5 2 3" xfId="53612"/>
    <cellStyle name="SubTotalNumber 2 3 4 5 3" xfId="53613"/>
    <cellStyle name="SubTotalNumber 2 3 4 5 4" xfId="53614"/>
    <cellStyle name="SubTotalNumber 2 3 4 6" xfId="53615"/>
    <cellStyle name="SubTotalNumber 2 3 4 6 2" xfId="53616"/>
    <cellStyle name="SubTotalNumber 2 3 4 6 2 2" xfId="53617"/>
    <cellStyle name="SubTotalNumber 2 3 4 6 2 3" xfId="53618"/>
    <cellStyle name="SubTotalNumber 2 3 4 6 3" xfId="53619"/>
    <cellStyle name="SubTotalNumber 2 3 4 6 4" xfId="53620"/>
    <cellStyle name="SubTotalNumber 2 3 4 7" xfId="53621"/>
    <cellStyle name="SubTotalNumber 2 3 4 7 2" xfId="53622"/>
    <cellStyle name="SubTotalNumber 2 3 4 7 3" xfId="53623"/>
    <cellStyle name="SubTotalNumber 2 3 4 8" xfId="53624"/>
    <cellStyle name="SubTotalNumber 2 3 4 9" xfId="53625"/>
    <cellStyle name="SubTotalNumber 2 3 5" xfId="53626"/>
    <cellStyle name="SubTotalNumber 2 3 5 2" xfId="53627"/>
    <cellStyle name="SubTotalNumber 2 3 5 2 2" xfId="53628"/>
    <cellStyle name="SubTotalNumber 2 3 5 2 3" xfId="53629"/>
    <cellStyle name="SubTotalNumber 2 3 5 3" xfId="53630"/>
    <cellStyle name="SubTotalNumber 2 3 5 4" xfId="53631"/>
    <cellStyle name="SubTotalNumber 2 3 6" xfId="53632"/>
    <cellStyle name="SubTotalNumber 2 3 6 2" xfId="53633"/>
    <cellStyle name="SubTotalNumber 2 3 6 2 2" xfId="53634"/>
    <cellStyle name="SubTotalNumber 2 3 6 2 3" xfId="53635"/>
    <cellStyle name="SubTotalNumber 2 3 6 3" xfId="53636"/>
    <cellStyle name="SubTotalNumber 2 3 6 4" xfId="53637"/>
    <cellStyle name="SubTotalNumber 2 3 7" xfId="53638"/>
    <cellStyle name="SubTotalNumber 2 3 7 2" xfId="53639"/>
    <cellStyle name="SubTotalNumber 2 3 7 2 2" xfId="53640"/>
    <cellStyle name="SubTotalNumber 2 3 7 2 3" xfId="53641"/>
    <cellStyle name="SubTotalNumber 2 3 7 3" xfId="53642"/>
    <cellStyle name="SubTotalNumber 2 3 7 4" xfId="53643"/>
    <cellStyle name="SubTotalNumber 2 3 8" xfId="53644"/>
    <cellStyle name="SubTotalNumber 2 3 8 2" xfId="53645"/>
    <cellStyle name="SubTotalNumber 2 3 8 2 2" xfId="53646"/>
    <cellStyle name="SubTotalNumber 2 3 8 2 3" xfId="53647"/>
    <cellStyle name="SubTotalNumber 2 3 8 3" xfId="53648"/>
    <cellStyle name="SubTotalNumber 2 3 8 4" xfId="53649"/>
    <cellStyle name="SubTotalNumber 2 3 9" xfId="53650"/>
    <cellStyle name="SubTotalNumber 2 3 9 2" xfId="53651"/>
    <cellStyle name="SubTotalNumber 2 3 9 2 2" xfId="53652"/>
    <cellStyle name="SubTotalNumber 2 3 9 2 3" xfId="53653"/>
    <cellStyle name="SubTotalNumber 2 3 9 3" xfId="53654"/>
    <cellStyle name="SubTotalNumber 2 3 9 4" xfId="53655"/>
    <cellStyle name="SubTotalNumber 2 4" xfId="53656"/>
    <cellStyle name="SubTotalNumber 2 4 2" xfId="53657"/>
    <cellStyle name="SubTotalNumber 2 4 2 2" xfId="53658"/>
    <cellStyle name="SubTotalNumber 2 4 2 2 2" xfId="53659"/>
    <cellStyle name="SubTotalNumber 2 4 2 2 3" xfId="53660"/>
    <cellStyle name="SubTotalNumber 2 4 2 3" xfId="53661"/>
    <cellStyle name="SubTotalNumber 2 4 2 4" xfId="53662"/>
    <cellStyle name="SubTotalNumber 2 4 3" xfId="53663"/>
    <cellStyle name="SubTotalNumber 2 4 3 2" xfId="53664"/>
    <cellStyle name="SubTotalNumber 2 4 3 2 2" xfId="53665"/>
    <cellStyle name="SubTotalNumber 2 4 3 2 3" xfId="53666"/>
    <cellStyle name="SubTotalNumber 2 4 3 3" xfId="53667"/>
    <cellStyle name="SubTotalNumber 2 4 3 4" xfId="53668"/>
    <cellStyle name="SubTotalNumber 2 4 4" xfId="53669"/>
    <cellStyle name="SubTotalNumber 2 4 4 2" xfId="53670"/>
    <cellStyle name="SubTotalNumber 2 4 4 2 2" xfId="53671"/>
    <cellStyle name="SubTotalNumber 2 4 4 2 3" xfId="53672"/>
    <cellStyle name="SubTotalNumber 2 4 4 3" xfId="53673"/>
    <cellStyle name="SubTotalNumber 2 4 4 4" xfId="53674"/>
    <cellStyle name="SubTotalNumber 2 4 5" xfId="53675"/>
    <cellStyle name="SubTotalNumber 2 4 5 2" xfId="53676"/>
    <cellStyle name="SubTotalNumber 2 4 5 2 2" xfId="53677"/>
    <cellStyle name="SubTotalNumber 2 4 5 2 3" xfId="53678"/>
    <cellStyle name="SubTotalNumber 2 4 5 3" xfId="53679"/>
    <cellStyle name="SubTotalNumber 2 4 5 4" xfId="53680"/>
    <cellStyle name="SubTotalNumber 2 4 6" xfId="53681"/>
    <cellStyle name="SubTotalNumber 2 4 6 2" xfId="53682"/>
    <cellStyle name="SubTotalNumber 2 4 6 2 2" xfId="53683"/>
    <cellStyle name="SubTotalNumber 2 4 6 2 3" xfId="53684"/>
    <cellStyle name="SubTotalNumber 2 4 6 3" xfId="53685"/>
    <cellStyle name="SubTotalNumber 2 4 6 4" xfId="53686"/>
    <cellStyle name="SubTotalNumber 2 4 7" xfId="53687"/>
    <cellStyle name="SubTotalNumber 2 4 7 2" xfId="53688"/>
    <cellStyle name="SubTotalNumber 2 4 7 3" xfId="53689"/>
    <cellStyle name="SubTotalNumber 2 4 8" xfId="53690"/>
    <cellStyle name="SubTotalNumber 2 4 9" xfId="53691"/>
    <cellStyle name="SubTotalNumber 2 5" xfId="53692"/>
    <cellStyle name="SubTotalNumber 2 5 2" xfId="53693"/>
    <cellStyle name="SubTotalNumber 2 5 2 2" xfId="53694"/>
    <cellStyle name="SubTotalNumber 2 5 2 2 2" xfId="53695"/>
    <cellStyle name="SubTotalNumber 2 5 2 2 3" xfId="53696"/>
    <cellStyle name="SubTotalNumber 2 5 2 3" xfId="53697"/>
    <cellStyle name="SubTotalNumber 2 5 2 4" xfId="53698"/>
    <cellStyle name="SubTotalNumber 2 5 3" xfId="53699"/>
    <cellStyle name="SubTotalNumber 2 5 3 2" xfId="53700"/>
    <cellStyle name="SubTotalNumber 2 5 3 2 2" xfId="53701"/>
    <cellStyle name="SubTotalNumber 2 5 3 2 3" xfId="53702"/>
    <cellStyle name="SubTotalNumber 2 5 3 3" xfId="53703"/>
    <cellStyle name="SubTotalNumber 2 5 3 4" xfId="53704"/>
    <cellStyle name="SubTotalNumber 2 5 4" xfId="53705"/>
    <cellStyle name="SubTotalNumber 2 5 4 2" xfId="53706"/>
    <cellStyle name="SubTotalNumber 2 5 4 2 2" xfId="53707"/>
    <cellStyle name="SubTotalNumber 2 5 4 2 3" xfId="53708"/>
    <cellStyle name="SubTotalNumber 2 5 4 3" xfId="53709"/>
    <cellStyle name="SubTotalNumber 2 5 4 4" xfId="53710"/>
    <cellStyle name="SubTotalNumber 2 5 5" xfId="53711"/>
    <cellStyle name="SubTotalNumber 2 5 5 2" xfId="53712"/>
    <cellStyle name="SubTotalNumber 2 5 5 2 2" xfId="53713"/>
    <cellStyle name="SubTotalNumber 2 5 5 2 3" xfId="53714"/>
    <cellStyle name="SubTotalNumber 2 5 5 3" xfId="53715"/>
    <cellStyle name="SubTotalNumber 2 5 5 4" xfId="53716"/>
    <cellStyle name="SubTotalNumber 2 5 6" xfId="53717"/>
    <cellStyle name="SubTotalNumber 2 5 6 2" xfId="53718"/>
    <cellStyle name="SubTotalNumber 2 5 6 2 2" xfId="53719"/>
    <cellStyle name="SubTotalNumber 2 5 6 2 3" xfId="53720"/>
    <cellStyle name="SubTotalNumber 2 5 6 3" xfId="53721"/>
    <cellStyle name="SubTotalNumber 2 5 6 4" xfId="53722"/>
    <cellStyle name="SubTotalNumber 2 5 7" xfId="53723"/>
    <cellStyle name="SubTotalNumber 2 5 7 2" xfId="53724"/>
    <cellStyle name="SubTotalNumber 2 5 7 3" xfId="53725"/>
    <cellStyle name="SubTotalNumber 2 5 8" xfId="53726"/>
    <cellStyle name="SubTotalNumber 2 5 9" xfId="53727"/>
    <cellStyle name="SubTotalNumber 2 6" xfId="53728"/>
    <cellStyle name="SubTotalNumber 2 6 2" xfId="53729"/>
    <cellStyle name="SubTotalNumber 2 6 2 2" xfId="53730"/>
    <cellStyle name="SubTotalNumber 2 6 2 2 2" xfId="53731"/>
    <cellStyle name="SubTotalNumber 2 6 2 2 3" xfId="53732"/>
    <cellStyle name="SubTotalNumber 2 6 2 3" xfId="53733"/>
    <cellStyle name="SubTotalNumber 2 6 2 4" xfId="53734"/>
    <cellStyle name="SubTotalNumber 2 6 3" xfId="53735"/>
    <cellStyle name="SubTotalNumber 2 6 3 2" xfId="53736"/>
    <cellStyle name="SubTotalNumber 2 6 3 2 2" xfId="53737"/>
    <cellStyle name="SubTotalNumber 2 6 3 2 3" xfId="53738"/>
    <cellStyle name="SubTotalNumber 2 6 3 3" xfId="53739"/>
    <cellStyle name="SubTotalNumber 2 6 3 4" xfId="53740"/>
    <cellStyle name="SubTotalNumber 2 6 4" xfId="53741"/>
    <cellStyle name="SubTotalNumber 2 6 4 2" xfId="53742"/>
    <cellStyle name="SubTotalNumber 2 6 4 2 2" xfId="53743"/>
    <cellStyle name="SubTotalNumber 2 6 4 2 3" xfId="53744"/>
    <cellStyle name="SubTotalNumber 2 6 4 3" xfId="53745"/>
    <cellStyle name="SubTotalNumber 2 6 4 4" xfId="53746"/>
    <cellStyle name="SubTotalNumber 2 6 5" xfId="53747"/>
    <cellStyle name="SubTotalNumber 2 6 5 2" xfId="53748"/>
    <cellStyle name="SubTotalNumber 2 6 5 2 2" xfId="53749"/>
    <cellStyle name="SubTotalNumber 2 6 5 2 3" xfId="53750"/>
    <cellStyle name="SubTotalNumber 2 6 5 3" xfId="53751"/>
    <cellStyle name="SubTotalNumber 2 6 5 4" xfId="53752"/>
    <cellStyle name="SubTotalNumber 2 6 6" xfId="53753"/>
    <cellStyle name="SubTotalNumber 2 6 6 2" xfId="53754"/>
    <cellStyle name="SubTotalNumber 2 6 6 2 2" xfId="53755"/>
    <cellStyle name="SubTotalNumber 2 6 6 2 3" xfId="53756"/>
    <cellStyle name="SubTotalNumber 2 6 6 3" xfId="53757"/>
    <cellStyle name="SubTotalNumber 2 6 6 4" xfId="53758"/>
    <cellStyle name="SubTotalNumber 2 6 7" xfId="53759"/>
    <cellStyle name="SubTotalNumber 2 6 7 2" xfId="53760"/>
    <cellStyle name="SubTotalNumber 2 6 7 3" xfId="53761"/>
    <cellStyle name="SubTotalNumber 2 6 8" xfId="53762"/>
    <cellStyle name="SubTotalNumber 2 6 9" xfId="53763"/>
    <cellStyle name="SubTotalNumber 2 7" xfId="53764"/>
    <cellStyle name="SubTotalNumber 2 7 2" xfId="53765"/>
    <cellStyle name="SubTotalNumber 2 7 2 2" xfId="53766"/>
    <cellStyle name="SubTotalNumber 2 7 2 3" xfId="53767"/>
    <cellStyle name="SubTotalNumber 2 7 3" xfId="53768"/>
    <cellStyle name="SubTotalNumber 2 7 4" xfId="53769"/>
    <cellStyle name="SubTotalNumber 2 8" xfId="53770"/>
    <cellStyle name="SubTotalNumber 2 8 2" xfId="53771"/>
    <cellStyle name="SubTotalNumber 2 8 2 2" xfId="53772"/>
    <cellStyle name="SubTotalNumber 2 8 2 3" xfId="53773"/>
    <cellStyle name="SubTotalNumber 2 8 3" xfId="53774"/>
    <cellStyle name="SubTotalNumber 2 8 4" xfId="53775"/>
    <cellStyle name="SubTotalNumber 2 9" xfId="53776"/>
    <cellStyle name="SubTotalNumber 2 9 2" xfId="53777"/>
    <cellStyle name="SubTotalNumber 2 9 2 2" xfId="53778"/>
    <cellStyle name="SubTotalNumber 2 9 2 3" xfId="53779"/>
    <cellStyle name="SubTotalNumber 2 9 3" xfId="53780"/>
    <cellStyle name="SubTotalNumber 2 9 4" xfId="53781"/>
    <cellStyle name="SubTotalNumber 20" xfId="53782"/>
    <cellStyle name="SubTotalNumber 20 2" xfId="53783"/>
    <cellStyle name="SubTotalNumber 20 3" xfId="53784"/>
    <cellStyle name="SubTotalNumber 21" xfId="53785"/>
    <cellStyle name="SubTotalNumber 21 2" xfId="53786"/>
    <cellStyle name="SubTotalNumber 21 3" xfId="53787"/>
    <cellStyle name="SubTotalNumber 22" xfId="53788"/>
    <cellStyle name="SubTotalNumber 22 2" xfId="53789"/>
    <cellStyle name="SubTotalNumber 23" xfId="53790"/>
    <cellStyle name="SubTotalNumber 23 2" xfId="53791"/>
    <cellStyle name="SubTotalNumber 24" xfId="53792"/>
    <cellStyle name="SubTotalNumber 25" xfId="53793"/>
    <cellStyle name="SubTotalNumber 3" xfId="53794"/>
    <cellStyle name="SubTotalNumber 3 10" xfId="53795"/>
    <cellStyle name="SubTotalNumber 3 10 2" xfId="53796"/>
    <cellStyle name="SubTotalNumber 3 10 2 2" xfId="53797"/>
    <cellStyle name="SubTotalNumber 3 10 2 3" xfId="53798"/>
    <cellStyle name="SubTotalNumber 3 10 3" xfId="53799"/>
    <cellStyle name="SubTotalNumber 3 10 4" xfId="53800"/>
    <cellStyle name="SubTotalNumber 3 11" xfId="53801"/>
    <cellStyle name="SubTotalNumber 3 11 2" xfId="53802"/>
    <cellStyle name="SubTotalNumber 3 11 3" xfId="53803"/>
    <cellStyle name="SubTotalNumber 3 12" xfId="53804"/>
    <cellStyle name="SubTotalNumber 3 12 2" xfId="53805"/>
    <cellStyle name="SubTotalNumber 3 12 3" xfId="53806"/>
    <cellStyle name="SubTotalNumber 3 13" xfId="53807"/>
    <cellStyle name="SubTotalNumber 3 13 2" xfId="53808"/>
    <cellStyle name="SubTotalNumber 3 13 3" xfId="53809"/>
    <cellStyle name="SubTotalNumber 3 14" xfId="53810"/>
    <cellStyle name="SubTotalNumber 3 14 2" xfId="53811"/>
    <cellStyle name="SubTotalNumber 3 14 3" xfId="53812"/>
    <cellStyle name="SubTotalNumber 3 15" xfId="53813"/>
    <cellStyle name="SubTotalNumber 3 15 2" xfId="53814"/>
    <cellStyle name="SubTotalNumber 3 15 3" xfId="53815"/>
    <cellStyle name="SubTotalNumber 3 16" xfId="53816"/>
    <cellStyle name="SubTotalNumber 3 16 2" xfId="53817"/>
    <cellStyle name="SubTotalNumber 3 17" xfId="53818"/>
    <cellStyle name="SubTotalNumber 3 17 2" xfId="53819"/>
    <cellStyle name="SubTotalNumber 3 18" xfId="53820"/>
    <cellStyle name="SubTotalNumber 3 19" xfId="53821"/>
    <cellStyle name="SubTotalNumber 3 2" xfId="53822"/>
    <cellStyle name="SubTotalNumber 3 2 10" xfId="53823"/>
    <cellStyle name="SubTotalNumber 3 2 10 2" xfId="53824"/>
    <cellStyle name="SubTotalNumber 3 2 10 3" xfId="53825"/>
    <cellStyle name="SubTotalNumber 3 2 11" xfId="53826"/>
    <cellStyle name="SubTotalNumber 3 2 11 2" xfId="53827"/>
    <cellStyle name="SubTotalNumber 3 2 11 3" xfId="53828"/>
    <cellStyle name="SubTotalNumber 3 2 12" xfId="53829"/>
    <cellStyle name="SubTotalNumber 3 2 12 2" xfId="53830"/>
    <cellStyle name="SubTotalNumber 3 2 12 3" xfId="53831"/>
    <cellStyle name="SubTotalNumber 3 2 13" xfId="53832"/>
    <cellStyle name="SubTotalNumber 3 2 13 2" xfId="53833"/>
    <cellStyle name="SubTotalNumber 3 2 13 3" xfId="53834"/>
    <cellStyle name="SubTotalNumber 3 2 14" xfId="53835"/>
    <cellStyle name="SubTotalNumber 3 2 14 2" xfId="53836"/>
    <cellStyle name="SubTotalNumber 3 2 14 3" xfId="53837"/>
    <cellStyle name="SubTotalNumber 3 2 15" xfId="53838"/>
    <cellStyle name="SubTotalNumber 3 2 15 2" xfId="53839"/>
    <cellStyle name="SubTotalNumber 3 2 16" xfId="53840"/>
    <cellStyle name="SubTotalNumber 3 2 16 2" xfId="53841"/>
    <cellStyle name="SubTotalNumber 3 2 17" xfId="53842"/>
    <cellStyle name="SubTotalNumber 3 2 2" xfId="53843"/>
    <cellStyle name="SubTotalNumber 3 2 2 10" xfId="53844"/>
    <cellStyle name="SubTotalNumber 3 2 2 10 2" xfId="53845"/>
    <cellStyle name="SubTotalNumber 3 2 2 10 3" xfId="53846"/>
    <cellStyle name="SubTotalNumber 3 2 2 11" xfId="53847"/>
    <cellStyle name="SubTotalNumber 3 2 2 12" xfId="53848"/>
    <cellStyle name="SubTotalNumber 3 2 2 2" xfId="53849"/>
    <cellStyle name="SubTotalNumber 3 2 2 2 2" xfId="53850"/>
    <cellStyle name="SubTotalNumber 3 2 2 2 2 2" xfId="53851"/>
    <cellStyle name="SubTotalNumber 3 2 2 2 2 2 2" xfId="53852"/>
    <cellStyle name="SubTotalNumber 3 2 2 2 2 2 3" xfId="53853"/>
    <cellStyle name="SubTotalNumber 3 2 2 2 2 3" xfId="53854"/>
    <cellStyle name="SubTotalNumber 3 2 2 2 2 4" xfId="53855"/>
    <cellStyle name="SubTotalNumber 3 2 2 2 3" xfId="53856"/>
    <cellStyle name="SubTotalNumber 3 2 2 2 3 2" xfId="53857"/>
    <cellStyle name="SubTotalNumber 3 2 2 2 3 2 2" xfId="53858"/>
    <cellStyle name="SubTotalNumber 3 2 2 2 3 2 3" xfId="53859"/>
    <cellStyle name="SubTotalNumber 3 2 2 2 3 3" xfId="53860"/>
    <cellStyle name="SubTotalNumber 3 2 2 2 3 4" xfId="53861"/>
    <cellStyle name="SubTotalNumber 3 2 2 2 4" xfId="53862"/>
    <cellStyle name="SubTotalNumber 3 2 2 2 4 2" xfId="53863"/>
    <cellStyle name="SubTotalNumber 3 2 2 2 4 2 2" xfId="53864"/>
    <cellStyle name="SubTotalNumber 3 2 2 2 4 2 3" xfId="53865"/>
    <cellStyle name="SubTotalNumber 3 2 2 2 4 3" xfId="53866"/>
    <cellStyle name="SubTotalNumber 3 2 2 2 4 4" xfId="53867"/>
    <cellStyle name="SubTotalNumber 3 2 2 2 5" xfId="53868"/>
    <cellStyle name="SubTotalNumber 3 2 2 2 5 2" xfId="53869"/>
    <cellStyle name="SubTotalNumber 3 2 2 2 5 2 2" xfId="53870"/>
    <cellStyle name="SubTotalNumber 3 2 2 2 5 2 3" xfId="53871"/>
    <cellStyle name="SubTotalNumber 3 2 2 2 5 3" xfId="53872"/>
    <cellStyle name="SubTotalNumber 3 2 2 2 5 4" xfId="53873"/>
    <cellStyle name="SubTotalNumber 3 2 2 2 6" xfId="53874"/>
    <cellStyle name="SubTotalNumber 3 2 2 2 6 2" xfId="53875"/>
    <cellStyle name="SubTotalNumber 3 2 2 2 6 2 2" xfId="53876"/>
    <cellStyle name="SubTotalNumber 3 2 2 2 6 2 3" xfId="53877"/>
    <cellStyle name="SubTotalNumber 3 2 2 2 6 3" xfId="53878"/>
    <cellStyle name="SubTotalNumber 3 2 2 2 6 4" xfId="53879"/>
    <cellStyle name="SubTotalNumber 3 2 2 2 7" xfId="53880"/>
    <cellStyle name="SubTotalNumber 3 2 2 2 7 2" xfId="53881"/>
    <cellStyle name="SubTotalNumber 3 2 2 2 7 3" xfId="53882"/>
    <cellStyle name="SubTotalNumber 3 2 2 2 8" xfId="53883"/>
    <cellStyle name="SubTotalNumber 3 2 2 2 9" xfId="53884"/>
    <cellStyle name="SubTotalNumber 3 2 2 3" xfId="53885"/>
    <cellStyle name="SubTotalNumber 3 2 2 3 2" xfId="53886"/>
    <cellStyle name="SubTotalNumber 3 2 2 3 2 2" xfId="53887"/>
    <cellStyle name="SubTotalNumber 3 2 2 3 2 2 2" xfId="53888"/>
    <cellStyle name="SubTotalNumber 3 2 2 3 2 2 3" xfId="53889"/>
    <cellStyle name="SubTotalNumber 3 2 2 3 2 3" xfId="53890"/>
    <cellStyle name="SubTotalNumber 3 2 2 3 2 4" xfId="53891"/>
    <cellStyle name="SubTotalNumber 3 2 2 3 3" xfId="53892"/>
    <cellStyle name="SubTotalNumber 3 2 2 3 3 2" xfId="53893"/>
    <cellStyle name="SubTotalNumber 3 2 2 3 3 2 2" xfId="53894"/>
    <cellStyle name="SubTotalNumber 3 2 2 3 3 2 3" xfId="53895"/>
    <cellStyle name="SubTotalNumber 3 2 2 3 3 3" xfId="53896"/>
    <cellStyle name="SubTotalNumber 3 2 2 3 3 4" xfId="53897"/>
    <cellStyle name="SubTotalNumber 3 2 2 3 4" xfId="53898"/>
    <cellStyle name="SubTotalNumber 3 2 2 3 4 2" xfId="53899"/>
    <cellStyle name="SubTotalNumber 3 2 2 3 4 2 2" xfId="53900"/>
    <cellStyle name="SubTotalNumber 3 2 2 3 4 2 3" xfId="53901"/>
    <cellStyle name="SubTotalNumber 3 2 2 3 4 3" xfId="53902"/>
    <cellStyle name="SubTotalNumber 3 2 2 3 4 4" xfId="53903"/>
    <cellStyle name="SubTotalNumber 3 2 2 3 5" xfId="53904"/>
    <cellStyle name="SubTotalNumber 3 2 2 3 5 2" xfId="53905"/>
    <cellStyle name="SubTotalNumber 3 2 2 3 5 2 2" xfId="53906"/>
    <cellStyle name="SubTotalNumber 3 2 2 3 5 2 3" xfId="53907"/>
    <cellStyle name="SubTotalNumber 3 2 2 3 5 3" xfId="53908"/>
    <cellStyle name="SubTotalNumber 3 2 2 3 5 4" xfId="53909"/>
    <cellStyle name="SubTotalNumber 3 2 2 3 6" xfId="53910"/>
    <cellStyle name="SubTotalNumber 3 2 2 3 6 2" xfId="53911"/>
    <cellStyle name="SubTotalNumber 3 2 2 3 6 2 2" xfId="53912"/>
    <cellStyle name="SubTotalNumber 3 2 2 3 6 2 3" xfId="53913"/>
    <cellStyle name="SubTotalNumber 3 2 2 3 6 3" xfId="53914"/>
    <cellStyle name="SubTotalNumber 3 2 2 3 6 4" xfId="53915"/>
    <cellStyle name="SubTotalNumber 3 2 2 3 7" xfId="53916"/>
    <cellStyle name="SubTotalNumber 3 2 2 3 7 2" xfId="53917"/>
    <cellStyle name="SubTotalNumber 3 2 2 3 7 3" xfId="53918"/>
    <cellStyle name="SubTotalNumber 3 2 2 3 8" xfId="53919"/>
    <cellStyle name="SubTotalNumber 3 2 2 3 9" xfId="53920"/>
    <cellStyle name="SubTotalNumber 3 2 2 4" xfId="53921"/>
    <cellStyle name="SubTotalNumber 3 2 2 4 2" xfId="53922"/>
    <cellStyle name="SubTotalNumber 3 2 2 4 2 2" xfId="53923"/>
    <cellStyle name="SubTotalNumber 3 2 2 4 2 2 2" xfId="53924"/>
    <cellStyle name="SubTotalNumber 3 2 2 4 2 2 3" xfId="53925"/>
    <cellStyle name="SubTotalNumber 3 2 2 4 2 3" xfId="53926"/>
    <cellStyle name="SubTotalNumber 3 2 2 4 2 4" xfId="53927"/>
    <cellStyle name="SubTotalNumber 3 2 2 4 3" xfId="53928"/>
    <cellStyle name="SubTotalNumber 3 2 2 4 3 2" xfId="53929"/>
    <cellStyle name="SubTotalNumber 3 2 2 4 3 2 2" xfId="53930"/>
    <cellStyle name="SubTotalNumber 3 2 2 4 3 2 3" xfId="53931"/>
    <cellStyle name="SubTotalNumber 3 2 2 4 3 3" xfId="53932"/>
    <cellStyle name="SubTotalNumber 3 2 2 4 3 4" xfId="53933"/>
    <cellStyle name="SubTotalNumber 3 2 2 4 4" xfId="53934"/>
    <cellStyle name="SubTotalNumber 3 2 2 4 4 2" xfId="53935"/>
    <cellStyle name="SubTotalNumber 3 2 2 4 4 2 2" xfId="53936"/>
    <cellStyle name="SubTotalNumber 3 2 2 4 4 2 3" xfId="53937"/>
    <cellStyle name="SubTotalNumber 3 2 2 4 4 3" xfId="53938"/>
    <cellStyle name="SubTotalNumber 3 2 2 4 4 4" xfId="53939"/>
    <cellStyle name="SubTotalNumber 3 2 2 4 5" xfId="53940"/>
    <cellStyle name="SubTotalNumber 3 2 2 4 5 2" xfId="53941"/>
    <cellStyle name="SubTotalNumber 3 2 2 4 5 2 2" xfId="53942"/>
    <cellStyle name="SubTotalNumber 3 2 2 4 5 2 3" xfId="53943"/>
    <cellStyle name="SubTotalNumber 3 2 2 4 5 3" xfId="53944"/>
    <cellStyle name="SubTotalNumber 3 2 2 4 5 4" xfId="53945"/>
    <cellStyle name="SubTotalNumber 3 2 2 4 6" xfId="53946"/>
    <cellStyle name="SubTotalNumber 3 2 2 4 6 2" xfId="53947"/>
    <cellStyle name="SubTotalNumber 3 2 2 4 6 2 2" xfId="53948"/>
    <cellStyle name="SubTotalNumber 3 2 2 4 6 2 3" xfId="53949"/>
    <cellStyle name="SubTotalNumber 3 2 2 4 6 3" xfId="53950"/>
    <cellStyle name="SubTotalNumber 3 2 2 4 6 4" xfId="53951"/>
    <cellStyle name="SubTotalNumber 3 2 2 4 7" xfId="53952"/>
    <cellStyle name="SubTotalNumber 3 2 2 4 7 2" xfId="53953"/>
    <cellStyle name="SubTotalNumber 3 2 2 4 7 3" xfId="53954"/>
    <cellStyle name="SubTotalNumber 3 2 2 4 8" xfId="53955"/>
    <cellStyle name="SubTotalNumber 3 2 2 4 9" xfId="53956"/>
    <cellStyle name="SubTotalNumber 3 2 2 5" xfId="53957"/>
    <cellStyle name="SubTotalNumber 3 2 2 5 2" xfId="53958"/>
    <cellStyle name="SubTotalNumber 3 2 2 5 2 2" xfId="53959"/>
    <cellStyle name="SubTotalNumber 3 2 2 5 2 3" xfId="53960"/>
    <cellStyle name="SubTotalNumber 3 2 2 5 3" xfId="53961"/>
    <cellStyle name="SubTotalNumber 3 2 2 5 4" xfId="53962"/>
    <cellStyle name="SubTotalNumber 3 2 2 6" xfId="53963"/>
    <cellStyle name="SubTotalNumber 3 2 2 6 2" xfId="53964"/>
    <cellStyle name="SubTotalNumber 3 2 2 6 2 2" xfId="53965"/>
    <cellStyle name="SubTotalNumber 3 2 2 6 2 3" xfId="53966"/>
    <cellStyle name="SubTotalNumber 3 2 2 6 3" xfId="53967"/>
    <cellStyle name="SubTotalNumber 3 2 2 6 4" xfId="53968"/>
    <cellStyle name="SubTotalNumber 3 2 2 7" xfId="53969"/>
    <cellStyle name="SubTotalNumber 3 2 2 7 2" xfId="53970"/>
    <cellStyle name="SubTotalNumber 3 2 2 7 2 2" xfId="53971"/>
    <cellStyle name="SubTotalNumber 3 2 2 7 2 3" xfId="53972"/>
    <cellStyle name="SubTotalNumber 3 2 2 7 3" xfId="53973"/>
    <cellStyle name="SubTotalNumber 3 2 2 7 4" xfId="53974"/>
    <cellStyle name="SubTotalNumber 3 2 2 8" xfId="53975"/>
    <cellStyle name="SubTotalNumber 3 2 2 8 2" xfId="53976"/>
    <cellStyle name="SubTotalNumber 3 2 2 8 2 2" xfId="53977"/>
    <cellStyle name="SubTotalNumber 3 2 2 8 2 3" xfId="53978"/>
    <cellStyle name="SubTotalNumber 3 2 2 8 3" xfId="53979"/>
    <cellStyle name="SubTotalNumber 3 2 2 8 4" xfId="53980"/>
    <cellStyle name="SubTotalNumber 3 2 2 9" xfId="53981"/>
    <cellStyle name="SubTotalNumber 3 2 2 9 2" xfId="53982"/>
    <cellStyle name="SubTotalNumber 3 2 2 9 2 2" xfId="53983"/>
    <cellStyle name="SubTotalNumber 3 2 2 9 2 3" xfId="53984"/>
    <cellStyle name="SubTotalNumber 3 2 2 9 3" xfId="53985"/>
    <cellStyle name="SubTotalNumber 3 2 2 9 4" xfId="53986"/>
    <cellStyle name="SubTotalNumber 3 2 3" xfId="53987"/>
    <cellStyle name="SubTotalNumber 3 2 3 2" xfId="53988"/>
    <cellStyle name="SubTotalNumber 3 2 3 2 2" xfId="53989"/>
    <cellStyle name="SubTotalNumber 3 2 3 2 2 2" xfId="53990"/>
    <cellStyle name="SubTotalNumber 3 2 3 2 2 3" xfId="53991"/>
    <cellStyle name="SubTotalNumber 3 2 3 2 3" xfId="53992"/>
    <cellStyle name="SubTotalNumber 3 2 3 2 4" xfId="53993"/>
    <cellStyle name="SubTotalNumber 3 2 3 3" xfId="53994"/>
    <cellStyle name="SubTotalNumber 3 2 3 3 2" xfId="53995"/>
    <cellStyle name="SubTotalNumber 3 2 3 3 2 2" xfId="53996"/>
    <cellStyle name="SubTotalNumber 3 2 3 3 2 3" xfId="53997"/>
    <cellStyle name="SubTotalNumber 3 2 3 3 3" xfId="53998"/>
    <cellStyle name="SubTotalNumber 3 2 3 3 4" xfId="53999"/>
    <cellStyle name="SubTotalNumber 3 2 3 4" xfId="54000"/>
    <cellStyle name="SubTotalNumber 3 2 3 4 2" xfId="54001"/>
    <cellStyle name="SubTotalNumber 3 2 3 4 2 2" xfId="54002"/>
    <cellStyle name="SubTotalNumber 3 2 3 4 2 3" xfId="54003"/>
    <cellStyle name="SubTotalNumber 3 2 3 4 3" xfId="54004"/>
    <cellStyle name="SubTotalNumber 3 2 3 4 4" xfId="54005"/>
    <cellStyle name="SubTotalNumber 3 2 3 5" xfId="54006"/>
    <cellStyle name="SubTotalNumber 3 2 3 5 2" xfId="54007"/>
    <cellStyle name="SubTotalNumber 3 2 3 5 2 2" xfId="54008"/>
    <cellStyle name="SubTotalNumber 3 2 3 5 2 3" xfId="54009"/>
    <cellStyle name="SubTotalNumber 3 2 3 5 3" xfId="54010"/>
    <cellStyle name="SubTotalNumber 3 2 3 5 4" xfId="54011"/>
    <cellStyle name="SubTotalNumber 3 2 3 6" xfId="54012"/>
    <cellStyle name="SubTotalNumber 3 2 3 6 2" xfId="54013"/>
    <cellStyle name="SubTotalNumber 3 2 3 6 2 2" xfId="54014"/>
    <cellStyle name="SubTotalNumber 3 2 3 6 2 3" xfId="54015"/>
    <cellStyle name="SubTotalNumber 3 2 3 6 3" xfId="54016"/>
    <cellStyle name="SubTotalNumber 3 2 3 6 4" xfId="54017"/>
    <cellStyle name="SubTotalNumber 3 2 3 7" xfId="54018"/>
    <cellStyle name="SubTotalNumber 3 2 3 7 2" xfId="54019"/>
    <cellStyle name="SubTotalNumber 3 2 3 7 3" xfId="54020"/>
    <cellStyle name="SubTotalNumber 3 2 3 8" xfId="54021"/>
    <cellStyle name="SubTotalNumber 3 2 3 9" xfId="54022"/>
    <cellStyle name="SubTotalNumber 3 2 4" xfId="54023"/>
    <cellStyle name="SubTotalNumber 3 2 4 2" xfId="54024"/>
    <cellStyle name="SubTotalNumber 3 2 4 2 2" xfId="54025"/>
    <cellStyle name="SubTotalNumber 3 2 4 2 2 2" xfId="54026"/>
    <cellStyle name="SubTotalNumber 3 2 4 2 2 3" xfId="54027"/>
    <cellStyle name="SubTotalNumber 3 2 4 2 3" xfId="54028"/>
    <cellStyle name="SubTotalNumber 3 2 4 2 4" xfId="54029"/>
    <cellStyle name="SubTotalNumber 3 2 4 3" xfId="54030"/>
    <cellStyle name="SubTotalNumber 3 2 4 3 2" xfId="54031"/>
    <cellStyle name="SubTotalNumber 3 2 4 3 2 2" xfId="54032"/>
    <cellStyle name="SubTotalNumber 3 2 4 3 2 3" xfId="54033"/>
    <cellStyle name="SubTotalNumber 3 2 4 3 3" xfId="54034"/>
    <cellStyle name="SubTotalNumber 3 2 4 3 4" xfId="54035"/>
    <cellStyle name="SubTotalNumber 3 2 4 4" xfId="54036"/>
    <cellStyle name="SubTotalNumber 3 2 4 4 2" xfId="54037"/>
    <cellStyle name="SubTotalNumber 3 2 4 4 2 2" xfId="54038"/>
    <cellStyle name="SubTotalNumber 3 2 4 4 2 3" xfId="54039"/>
    <cellStyle name="SubTotalNumber 3 2 4 4 3" xfId="54040"/>
    <cellStyle name="SubTotalNumber 3 2 4 4 4" xfId="54041"/>
    <cellStyle name="SubTotalNumber 3 2 4 5" xfId="54042"/>
    <cellStyle name="SubTotalNumber 3 2 4 5 2" xfId="54043"/>
    <cellStyle name="SubTotalNumber 3 2 4 5 2 2" xfId="54044"/>
    <cellStyle name="SubTotalNumber 3 2 4 5 2 3" xfId="54045"/>
    <cellStyle name="SubTotalNumber 3 2 4 5 3" xfId="54046"/>
    <cellStyle name="SubTotalNumber 3 2 4 5 4" xfId="54047"/>
    <cellStyle name="SubTotalNumber 3 2 4 6" xfId="54048"/>
    <cellStyle name="SubTotalNumber 3 2 4 6 2" xfId="54049"/>
    <cellStyle name="SubTotalNumber 3 2 4 6 2 2" xfId="54050"/>
    <cellStyle name="SubTotalNumber 3 2 4 6 2 3" xfId="54051"/>
    <cellStyle name="SubTotalNumber 3 2 4 6 3" xfId="54052"/>
    <cellStyle name="SubTotalNumber 3 2 4 6 4" xfId="54053"/>
    <cellStyle name="SubTotalNumber 3 2 4 7" xfId="54054"/>
    <cellStyle name="SubTotalNumber 3 2 4 7 2" xfId="54055"/>
    <cellStyle name="SubTotalNumber 3 2 4 7 3" xfId="54056"/>
    <cellStyle name="SubTotalNumber 3 2 4 8" xfId="54057"/>
    <cellStyle name="SubTotalNumber 3 2 4 9" xfId="54058"/>
    <cellStyle name="SubTotalNumber 3 2 5" xfId="54059"/>
    <cellStyle name="SubTotalNumber 3 2 5 2" xfId="54060"/>
    <cellStyle name="SubTotalNumber 3 2 5 2 2" xfId="54061"/>
    <cellStyle name="SubTotalNumber 3 2 5 2 2 2" xfId="54062"/>
    <cellStyle name="SubTotalNumber 3 2 5 2 2 3" xfId="54063"/>
    <cellStyle name="SubTotalNumber 3 2 5 2 3" xfId="54064"/>
    <cellStyle name="SubTotalNumber 3 2 5 2 4" xfId="54065"/>
    <cellStyle name="SubTotalNumber 3 2 5 3" xfId="54066"/>
    <cellStyle name="SubTotalNumber 3 2 5 3 2" xfId="54067"/>
    <cellStyle name="SubTotalNumber 3 2 5 3 2 2" xfId="54068"/>
    <cellStyle name="SubTotalNumber 3 2 5 3 2 3" xfId="54069"/>
    <cellStyle name="SubTotalNumber 3 2 5 3 3" xfId="54070"/>
    <cellStyle name="SubTotalNumber 3 2 5 3 4" xfId="54071"/>
    <cellStyle name="SubTotalNumber 3 2 5 4" xfId="54072"/>
    <cellStyle name="SubTotalNumber 3 2 5 4 2" xfId="54073"/>
    <cellStyle name="SubTotalNumber 3 2 5 4 2 2" xfId="54074"/>
    <cellStyle name="SubTotalNumber 3 2 5 4 2 3" xfId="54075"/>
    <cellStyle name="SubTotalNumber 3 2 5 4 3" xfId="54076"/>
    <cellStyle name="SubTotalNumber 3 2 5 4 4" xfId="54077"/>
    <cellStyle name="SubTotalNumber 3 2 5 5" xfId="54078"/>
    <cellStyle name="SubTotalNumber 3 2 5 5 2" xfId="54079"/>
    <cellStyle name="SubTotalNumber 3 2 5 5 2 2" xfId="54080"/>
    <cellStyle name="SubTotalNumber 3 2 5 5 2 3" xfId="54081"/>
    <cellStyle name="SubTotalNumber 3 2 5 5 3" xfId="54082"/>
    <cellStyle name="SubTotalNumber 3 2 5 5 4" xfId="54083"/>
    <cellStyle name="SubTotalNumber 3 2 5 6" xfId="54084"/>
    <cellStyle name="SubTotalNumber 3 2 5 6 2" xfId="54085"/>
    <cellStyle name="SubTotalNumber 3 2 5 6 2 2" xfId="54086"/>
    <cellStyle name="SubTotalNumber 3 2 5 6 2 3" xfId="54087"/>
    <cellStyle name="SubTotalNumber 3 2 5 6 3" xfId="54088"/>
    <cellStyle name="SubTotalNumber 3 2 5 6 4" xfId="54089"/>
    <cellStyle name="SubTotalNumber 3 2 5 7" xfId="54090"/>
    <cellStyle name="SubTotalNumber 3 2 5 7 2" xfId="54091"/>
    <cellStyle name="SubTotalNumber 3 2 5 7 3" xfId="54092"/>
    <cellStyle name="SubTotalNumber 3 2 5 8" xfId="54093"/>
    <cellStyle name="SubTotalNumber 3 2 5 9" xfId="54094"/>
    <cellStyle name="SubTotalNumber 3 2 6" xfId="54095"/>
    <cellStyle name="SubTotalNumber 3 2 6 2" xfId="54096"/>
    <cellStyle name="SubTotalNumber 3 2 6 2 2" xfId="54097"/>
    <cellStyle name="SubTotalNumber 3 2 6 2 3" xfId="54098"/>
    <cellStyle name="SubTotalNumber 3 2 6 3" xfId="54099"/>
    <cellStyle name="SubTotalNumber 3 2 6 4" xfId="54100"/>
    <cellStyle name="SubTotalNumber 3 2 7" xfId="54101"/>
    <cellStyle name="SubTotalNumber 3 2 7 2" xfId="54102"/>
    <cellStyle name="SubTotalNumber 3 2 7 2 2" xfId="54103"/>
    <cellStyle name="SubTotalNumber 3 2 7 2 3" xfId="54104"/>
    <cellStyle name="SubTotalNumber 3 2 7 3" xfId="54105"/>
    <cellStyle name="SubTotalNumber 3 2 7 4" xfId="54106"/>
    <cellStyle name="SubTotalNumber 3 2 8" xfId="54107"/>
    <cellStyle name="SubTotalNumber 3 2 8 2" xfId="54108"/>
    <cellStyle name="SubTotalNumber 3 2 8 2 2" xfId="54109"/>
    <cellStyle name="SubTotalNumber 3 2 8 2 3" xfId="54110"/>
    <cellStyle name="SubTotalNumber 3 2 8 3" xfId="54111"/>
    <cellStyle name="SubTotalNumber 3 2 8 4" xfId="54112"/>
    <cellStyle name="SubTotalNumber 3 2 9" xfId="54113"/>
    <cellStyle name="SubTotalNumber 3 2 9 2" xfId="54114"/>
    <cellStyle name="SubTotalNumber 3 2 9 2 2" xfId="54115"/>
    <cellStyle name="SubTotalNumber 3 2 9 2 3" xfId="54116"/>
    <cellStyle name="SubTotalNumber 3 2 9 3" xfId="54117"/>
    <cellStyle name="SubTotalNumber 3 2 9 4" xfId="54118"/>
    <cellStyle name="SubTotalNumber 3 3" xfId="54119"/>
    <cellStyle name="SubTotalNumber 3 3 10" xfId="54120"/>
    <cellStyle name="SubTotalNumber 3 3 10 2" xfId="54121"/>
    <cellStyle name="SubTotalNumber 3 3 10 3" xfId="54122"/>
    <cellStyle name="SubTotalNumber 3 3 11" xfId="54123"/>
    <cellStyle name="SubTotalNumber 3 3 12" xfId="54124"/>
    <cellStyle name="SubTotalNumber 3 3 2" xfId="54125"/>
    <cellStyle name="SubTotalNumber 3 3 2 2" xfId="54126"/>
    <cellStyle name="SubTotalNumber 3 3 2 2 2" xfId="54127"/>
    <cellStyle name="SubTotalNumber 3 3 2 2 2 2" xfId="54128"/>
    <cellStyle name="SubTotalNumber 3 3 2 2 2 3" xfId="54129"/>
    <cellStyle name="SubTotalNumber 3 3 2 2 3" xfId="54130"/>
    <cellStyle name="SubTotalNumber 3 3 2 2 4" xfId="54131"/>
    <cellStyle name="SubTotalNumber 3 3 2 3" xfId="54132"/>
    <cellStyle name="SubTotalNumber 3 3 2 3 2" xfId="54133"/>
    <cellStyle name="SubTotalNumber 3 3 2 3 2 2" xfId="54134"/>
    <cellStyle name="SubTotalNumber 3 3 2 3 2 3" xfId="54135"/>
    <cellStyle name="SubTotalNumber 3 3 2 3 3" xfId="54136"/>
    <cellStyle name="SubTotalNumber 3 3 2 3 4" xfId="54137"/>
    <cellStyle name="SubTotalNumber 3 3 2 4" xfId="54138"/>
    <cellStyle name="SubTotalNumber 3 3 2 4 2" xfId="54139"/>
    <cellStyle name="SubTotalNumber 3 3 2 4 2 2" xfId="54140"/>
    <cellStyle name="SubTotalNumber 3 3 2 4 2 3" xfId="54141"/>
    <cellStyle name="SubTotalNumber 3 3 2 4 3" xfId="54142"/>
    <cellStyle name="SubTotalNumber 3 3 2 4 4" xfId="54143"/>
    <cellStyle name="SubTotalNumber 3 3 2 5" xfId="54144"/>
    <cellStyle name="SubTotalNumber 3 3 2 5 2" xfId="54145"/>
    <cellStyle name="SubTotalNumber 3 3 2 5 2 2" xfId="54146"/>
    <cellStyle name="SubTotalNumber 3 3 2 5 2 3" xfId="54147"/>
    <cellStyle name="SubTotalNumber 3 3 2 5 3" xfId="54148"/>
    <cellStyle name="SubTotalNumber 3 3 2 5 4" xfId="54149"/>
    <cellStyle name="SubTotalNumber 3 3 2 6" xfId="54150"/>
    <cellStyle name="SubTotalNumber 3 3 2 6 2" xfId="54151"/>
    <cellStyle name="SubTotalNumber 3 3 2 6 2 2" xfId="54152"/>
    <cellStyle name="SubTotalNumber 3 3 2 6 2 3" xfId="54153"/>
    <cellStyle name="SubTotalNumber 3 3 2 6 3" xfId="54154"/>
    <cellStyle name="SubTotalNumber 3 3 2 6 4" xfId="54155"/>
    <cellStyle name="SubTotalNumber 3 3 2 7" xfId="54156"/>
    <cellStyle name="SubTotalNumber 3 3 2 7 2" xfId="54157"/>
    <cellStyle name="SubTotalNumber 3 3 2 7 3" xfId="54158"/>
    <cellStyle name="SubTotalNumber 3 3 2 8" xfId="54159"/>
    <cellStyle name="SubTotalNumber 3 3 2 9" xfId="54160"/>
    <cellStyle name="SubTotalNumber 3 3 3" xfId="54161"/>
    <cellStyle name="SubTotalNumber 3 3 3 2" xfId="54162"/>
    <cellStyle name="SubTotalNumber 3 3 3 2 2" xfId="54163"/>
    <cellStyle name="SubTotalNumber 3 3 3 2 2 2" xfId="54164"/>
    <cellStyle name="SubTotalNumber 3 3 3 2 2 3" xfId="54165"/>
    <cellStyle name="SubTotalNumber 3 3 3 2 3" xfId="54166"/>
    <cellStyle name="SubTotalNumber 3 3 3 2 4" xfId="54167"/>
    <cellStyle name="SubTotalNumber 3 3 3 3" xfId="54168"/>
    <cellStyle name="SubTotalNumber 3 3 3 3 2" xfId="54169"/>
    <cellStyle name="SubTotalNumber 3 3 3 3 2 2" xfId="54170"/>
    <cellStyle name="SubTotalNumber 3 3 3 3 2 3" xfId="54171"/>
    <cellStyle name="SubTotalNumber 3 3 3 3 3" xfId="54172"/>
    <cellStyle name="SubTotalNumber 3 3 3 3 4" xfId="54173"/>
    <cellStyle name="SubTotalNumber 3 3 3 4" xfId="54174"/>
    <cellStyle name="SubTotalNumber 3 3 3 4 2" xfId="54175"/>
    <cellStyle name="SubTotalNumber 3 3 3 4 2 2" xfId="54176"/>
    <cellStyle name="SubTotalNumber 3 3 3 4 2 3" xfId="54177"/>
    <cellStyle name="SubTotalNumber 3 3 3 4 3" xfId="54178"/>
    <cellStyle name="SubTotalNumber 3 3 3 4 4" xfId="54179"/>
    <cellStyle name="SubTotalNumber 3 3 3 5" xfId="54180"/>
    <cellStyle name="SubTotalNumber 3 3 3 5 2" xfId="54181"/>
    <cellStyle name="SubTotalNumber 3 3 3 5 2 2" xfId="54182"/>
    <cellStyle name="SubTotalNumber 3 3 3 5 2 3" xfId="54183"/>
    <cellStyle name="SubTotalNumber 3 3 3 5 3" xfId="54184"/>
    <cellStyle name="SubTotalNumber 3 3 3 5 4" xfId="54185"/>
    <cellStyle name="SubTotalNumber 3 3 3 6" xfId="54186"/>
    <cellStyle name="SubTotalNumber 3 3 3 6 2" xfId="54187"/>
    <cellStyle name="SubTotalNumber 3 3 3 6 2 2" xfId="54188"/>
    <cellStyle name="SubTotalNumber 3 3 3 6 2 3" xfId="54189"/>
    <cellStyle name="SubTotalNumber 3 3 3 6 3" xfId="54190"/>
    <cellStyle name="SubTotalNumber 3 3 3 6 4" xfId="54191"/>
    <cellStyle name="SubTotalNumber 3 3 3 7" xfId="54192"/>
    <cellStyle name="SubTotalNumber 3 3 3 7 2" xfId="54193"/>
    <cellStyle name="SubTotalNumber 3 3 3 7 3" xfId="54194"/>
    <cellStyle name="SubTotalNumber 3 3 3 8" xfId="54195"/>
    <cellStyle name="SubTotalNumber 3 3 3 9" xfId="54196"/>
    <cellStyle name="SubTotalNumber 3 3 4" xfId="54197"/>
    <cellStyle name="SubTotalNumber 3 3 4 2" xfId="54198"/>
    <cellStyle name="SubTotalNumber 3 3 4 2 2" xfId="54199"/>
    <cellStyle name="SubTotalNumber 3 3 4 2 2 2" xfId="54200"/>
    <cellStyle name="SubTotalNumber 3 3 4 2 2 3" xfId="54201"/>
    <cellStyle name="SubTotalNumber 3 3 4 2 3" xfId="54202"/>
    <cellStyle name="SubTotalNumber 3 3 4 2 4" xfId="54203"/>
    <cellStyle name="SubTotalNumber 3 3 4 3" xfId="54204"/>
    <cellStyle name="SubTotalNumber 3 3 4 3 2" xfId="54205"/>
    <cellStyle name="SubTotalNumber 3 3 4 3 2 2" xfId="54206"/>
    <cellStyle name="SubTotalNumber 3 3 4 3 2 3" xfId="54207"/>
    <cellStyle name="SubTotalNumber 3 3 4 3 3" xfId="54208"/>
    <cellStyle name="SubTotalNumber 3 3 4 3 4" xfId="54209"/>
    <cellStyle name="SubTotalNumber 3 3 4 4" xfId="54210"/>
    <cellStyle name="SubTotalNumber 3 3 4 4 2" xfId="54211"/>
    <cellStyle name="SubTotalNumber 3 3 4 4 2 2" xfId="54212"/>
    <cellStyle name="SubTotalNumber 3 3 4 4 2 3" xfId="54213"/>
    <cellStyle name="SubTotalNumber 3 3 4 4 3" xfId="54214"/>
    <cellStyle name="SubTotalNumber 3 3 4 4 4" xfId="54215"/>
    <cellStyle name="SubTotalNumber 3 3 4 5" xfId="54216"/>
    <cellStyle name="SubTotalNumber 3 3 4 5 2" xfId="54217"/>
    <cellStyle name="SubTotalNumber 3 3 4 5 2 2" xfId="54218"/>
    <cellStyle name="SubTotalNumber 3 3 4 5 2 3" xfId="54219"/>
    <cellStyle name="SubTotalNumber 3 3 4 5 3" xfId="54220"/>
    <cellStyle name="SubTotalNumber 3 3 4 5 4" xfId="54221"/>
    <cellStyle name="SubTotalNumber 3 3 4 6" xfId="54222"/>
    <cellStyle name="SubTotalNumber 3 3 4 6 2" xfId="54223"/>
    <cellStyle name="SubTotalNumber 3 3 4 6 2 2" xfId="54224"/>
    <cellStyle name="SubTotalNumber 3 3 4 6 2 3" xfId="54225"/>
    <cellStyle name="SubTotalNumber 3 3 4 6 3" xfId="54226"/>
    <cellStyle name="SubTotalNumber 3 3 4 6 4" xfId="54227"/>
    <cellStyle name="SubTotalNumber 3 3 4 7" xfId="54228"/>
    <cellStyle name="SubTotalNumber 3 3 4 7 2" xfId="54229"/>
    <cellStyle name="SubTotalNumber 3 3 4 7 3" xfId="54230"/>
    <cellStyle name="SubTotalNumber 3 3 4 8" xfId="54231"/>
    <cellStyle name="SubTotalNumber 3 3 4 9" xfId="54232"/>
    <cellStyle name="SubTotalNumber 3 3 5" xfId="54233"/>
    <cellStyle name="SubTotalNumber 3 3 5 2" xfId="54234"/>
    <cellStyle name="SubTotalNumber 3 3 5 2 2" xfId="54235"/>
    <cellStyle name="SubTotalNumber 3 3 5 2 3" xfId="54236"/>
    <cellStyle name="SubTotalNumber 3 3 5 3" xfId="54237"/>
    <cellStyle name="SubTotalNumber 3 3 5 4" xfId="54238"/>
    <cellStyle name="SubTotalNumber 3 3 6" xfId="54239"/>
    <cellStyle name="SubTotalNumber 3 3 6 2" xfId="54240"/>
    <cellStyle name="SubTotalNumber 3 3 6 2 2" xfId="54241"/>
    <cellStyle name="SubTotalNumber 3 3 6 2 3" xfId="54242"/>
    <cellStyle name="SubTotalNumber 3 3 6 3" xfId="54243"/>
    <cellStyle name="SubTotalNumber 3 3 6 4" xfId="54244"/>
    <cellStyle name="SubTotalNumber 3 3 7" xfId="54245"/>
    <cellStyle name="SubTotalNumber 3 3 7 2" xfId="54246"/>
    <cellStyle name="SubTotalNumber 3 3 7 2 2" xfId="54247"/>
    <cellStyle name="SubTotalNumber 3 3 7 2 3" xfId="54248"/>
    <cellStyle name="SubTotalNumber 3 3 7 3" xfId="54249"/>
    <cellStyle name="SubTotalNumber 3 3 7 4" xfId="54250"/>
    <cellStyle name="SubTotalNumber 3 3 8" xfId="54251"/>
    <cellStyle name="SubTotalNumber 3 3 8 2" xfId="54252"/>
    <cellStyle name="SubTotalNumber 3 3 8 2 2" xfId="54253"/>
    <cellStyle name="SubTotalNumber 3 3 8 2 3" xfId="54254"/>
    <cellStyle name="SubTotalNumber 3 3 8 3" xfId="54255"/>
    <cellStyle name="SubTotalNumber 3 3 8 4" xfId="54256"/>
    <cellStyle name="SubTotalNumber 3 3 9" xfId="54257"/>
    <cellStyle name="SubTotalNumber 3 3 9 2" xfId="54258"/>
    <cellStyle name="SubTotalNumber 3 3 9 2 2" xfId="54259"/>
    <cellStyle name="SubTotalNumber 3 3 9 2 3" xfId="54260"/>
    <cellStyle name="SubTotalNumber 3 3 9 3" xfId="54261"/>
    <cellStyle name="SubTotalNumber 3 3 9 4" xfId="54262"/>
    <cellStyle name="SubTotalNumber 3 4" xfId="54263"/>
    <cellStyle name="SubTotalNumber 3 4 2" xfId="54264"/>
    <cellStyle name="SubTotalNumber 3 4 2 2" xfId="54265"/>
    <cellStyle name="SubTotalNumber 3 4 2 2 2" xfId="54266"/>
    <cellStyle name="SubTotalNumber 3 4 2 2 3" xfId="54267"/>
    <cellStyle name="SubTotalNumber 3 4 2 3" xfId="54268"/>
    <cellStyle name="SubTotalNumber 3 4 2 4" xfId="54269"/>
    <cellStyle name="SubTotalNumber 3 4 3" xfId="54270"/>
    <cellStyle name="SubTotalNumber 3 4 3 2" xfId="54271"/>
    <cellStyle name="SubTotalNumber 3 4 3 2 2" xfId="54272"/>
    <cellStyle name="SubTotalNumber 3 4 3 2 3" xfId="54273"/>
    <cellStyle name="SubTotalNumber 3 4 3 3" xfId="54274"/>
    <cellStyle name="SubTotalNumber 3 4 3 4" xfId="54275"/>
    <cellStyle name="SubTotalNumber 3 4 4" xfId="54276"/>
    <cellStyle name="SubTotalNumber 3 4 4 2" xfId="54277"/>
    <cellStyle name="SubTotalNumber 3 4 4 2 2" xfId="54278"/>
    <cellStyle name="SubTotalNumber 3 4 4 2 3" xfId="54279"/>
    <cellStyle name="SubTotalNumber 3 4 4 3" xfId="54280"/>
    <cellStyle name="SubTotalNumber 3 4 4 4" xfId="54281"/>
    <cellStyle name="SubTotalNumber 3 4 5" xfId="54282"/>
    <cellStyle name="SubTotalNumber 3 4 5 2" xfId="54283"/>
    <cellStyle name="SubTotalNumber 3 4 5 2 2" xfId="54284"/>
    <cellStyle name="SubTotalNumber 3 4 5 2 3" xfId="54285"/>
    <cellStyle name="SubTotalNumber 3 4 5 3" xfId="54286"/>
    <cellStyle name="SubTotalNumber 3 4 5 4" xfId="54287"/>
    <cellStyle name="SubTotalNumber 3 4 6" xfId="54288"/>
    <cellStyle name="SubTotalNumber 3 4 6 2" xfId="54289"/>
    <cellStyle name="SubTotalNumber 3 4 6 2 2" xfId="54290"/>
    <cellStyle name="SubTotalNumber 3 4 6 2 3" xfId="54291"/>
    <cellStyle name="SubTotalNumber 3 4 6 3" xfId="54292"/>
    <cellStyle name="SubTotalNumber 3 4 6 4" xfId="54293"/>
    <cellStyle name="SubTotalNumber 3 4 7" xfId="54294"/>
    <cellStyle name="SubTotalNumber 3 4 7 2" xfId="54295"/>
    <cellStyle name="SubTotalNumber 3 4 7 3" xfId="54296"/>
    <cellStyle name="SubTotalNumber 3 4 8" xfId="54297"/>
    <cellStyle name="SubTotalNumber 3 4 9" xfId="54298"/>
    <cellStyle name="SubTotalNumber 3 5" xfId="54299"/>
    <cellStyle name="SubTotalNumber 3 5 2" xfId="54300"/>
    <cellStyle name="SubTotalNumber 3 5 2 2" xfId="54301"/>
    <cellStyle name="SubTotalNumber 3 5 2 2 2" xfId="54302"/>
    <cellStyle name="SubTotalNumber 3 5 2 2 3" xfId="54303"/>
    <cellStyle name="SubTotalNumber 3 5 2 3" xfId="54304"/>
    <cellStyle name="SubTotalNumber 3 5 2 4" xfId="54305"/>
    <cellStyle name="SubTotalNumber 3 5 3" xfId="54306"/>
    <cellStyle name="SubTotalNumber 3 5 3 2" xfId="54307"/>
    <cellStyle name="SubTotalNumber 3 5 3 2 2" xfId="54308"/>
    <cellStyle name="SubTotalNumber 3 5 3 2 3" xfId="54309"/>
    <cellStyle name="SubTotalNumber 3 5 3 3" xfId="54310"/>
    <cellStyle name="SubTotalNumber 3 5 3 4" xfId="54311"/>
    <cellStyle name="SubTotalNumber 3 5 4" xfId="54312"/>
    <cellStyle name="SubTotalNumber 3 5 4 2" xfId="54313"/>
    <cellStyle name="SubTotalNumber 3 5 4 2 2" xfId="54314"/>
    <cellStyle name="SubTotalNumber 3 5 4 2 3" xfId="54315"/>
    <cellStyle name="SubTotalNumber 3 5 4 3" xfId="54316"/>
    <cellStyle name="SubTotalNumber 3 5 4 4" xfId="54317"/>
    <cellStyle name="SubTotalNumber 3 5 5" xfId="54318"/>
    <cellStyle name="SubTotalNumber 3 5 5 2" xfId="54319"/>
    <cellStyle name="SubTotalNumber 3 5 5 2 2" xfId="54320"/>
    <cellStyle name="SubTotalNumber 3 5 5 2 3" xfId="54321"/>
    <cellStyle name="SubTotalNumber 3 5 5 3" xfId="54322"/>
    <cellStyle name="SubTotalNumber 3 5 5 4" xfId="54323"/>
    <cellStyle name="SubTotalNumber 3 5 6" xfId="54324"/>
    <cellStyle name="SubTotalNumber 3 5 6 2" xfId="54325"/>
    <cellStyle name="SubTotalNumber 3 5 6 2 2" xfId="54326"/>
    <cellStyle name="SubTotalNumber 3 5 6 2 3" xfId="54327"/>
    <cellStyle name="SubTotalNumber 3 5 6 3" xfId="54328"/>
    <cellStyle name="SubTotalNumber 3 5 6 4" xfId="54329"/>
    <cellStyle name="SubTotalNumber 3 5 7" xfId="54330"/>
    <cellStyle name="SubTotalNumber 3 5 7 2" xfId="54331"/>
    <cellStyle name="SubTotalNumber 3 5 7 3" xfId="54332"/>
    <cellStyle name="SubTotalNumber 3 5 8" xfId="54333"/>
    <cellStyle name="SubTotalNumber 3 5 9" xfId="54334"/>
    <cellStyle name="SubTotalNumber 3 6" xfId="54335"/>
    <cellStyle name="SubTotalNumber 3 6 2" xfId="54336"/>
    <cellStyle name="SubTotalNumber 3 6 2 2" xfId="54337"/>
    <cellStyle name="SubTotalNumber 3 6 2 2 2" xfId="54338"/>
    <cellStyle name="SubTotalNumber 3 6 2 2 3" xfId="54339"/>
    <cellStyle name="SubTotalNumber 3 6 2 3" xfId="54340"/>
    <cellStyle name="SubTotalNumber 3 6 2 4" xfId="54341"/>
    <cellStyle name="SubTotalNumber 3 6 3" xfId="54342"/>
    <cellStyle name="SubTotalNumber 3 6 3 2" xfId="54343"/>
    <cellStyle name="SubTotalNumber 3 6 3 2 2" xfId="54344"/>
    <cellStyle name="SubTotalNumber 3 6 3 2 3" xfId="54345"/>
    <cellStyle name="SubTotalNumber 3 6 3 3" xfId="54346"/>
    <cellStyle name="SubTotalNumber 3 6 3 4" xfId="54347"/>
    <cellStyle name="SubTotalNumber 3 6 4" xfId="54348"/>
    <cellStyle name="SubTotalNumber 3 6 4 2" xfId="54349"/>
    <cellStyle name="SubTotalNumber 3 6 4 2 2" xfId="54350"/>
    <cellStyle name="SubTotalNumber 3 6 4 2 3" xfId="54351"/>
    <cellStyle name="SubTotalNumber 3 6 4 3" xfId="54352"/>
    <cellStyle name="SubTotalNumber 3 6 4 4" xfId="54353"/>
    <cellStyle name="SubTotalNumber 3 6 5" xfId="54354"/>
    <cellStyle name="SubTotalNumber 3 6 5 2" xfId="54355"/>
    <cellStyle name="SubTotalNumber 3 6 5 2 2" xfId="54356"/>
    <cellStyle name="SubTotalNumber 3 6 5 2 3" xfId="54357"/>
    <cellStyle name="SubTotalNumber 3 6 5 3" xfId="54358"/>
    <cellStyle name="SubTotalNumber 3 6 5 4" xfId="54359"/>
    <cellStyle name="SubTotalNumber 3 6 6" xfId="54360"/>
    <cellStyle name="SubTotalNumber 3 6 6 2" xfId="54361"/>
    <cellStyle name="SubTotalNumber 3 6 6 2 2" xfId="54362"/>
    <cellStyle name="SubTotalNumber 3 6 6 2 3" xfId="54363"/>
    <cellStyle name="SubTotalNumber 3 6 6 3" xfId="54364"/>
    <cellStyle name="SubTotalNumber 3 6 6 4" xfId="54365"/>
    <cellStyle name="SubTotalNumber 3 6 7" xfId="54366"/>
    <cellStyle name="SubTotalNumber 3 6 7 2" xfId="54367"/>
    <cellStyle name="SubTotalNumber 3 6 7 3" xfId="54368"/>
    <cellStyle name="SubTotalNumber 3 6 8" xfId="54369"/>
    <cellStyle name="SubTotalNumber 3 6 9" xfId="54370"/>
    <cellStyle name="SubTotalNumber 3 7" xfId="54371"/>
    <cellStyle name="SubTotalNumber 3 7 2" xfId="54372"/>
    <cellStyle name="SubTotalNumber 3 7 2 2" xfId="54373"/>
    <cellStyle name="SubTotalNumber 3 7 2 3" xfId="54374"/>
    <cellStyle name="SubTotalNumber 3 7 3" xfId="54375"/>
    <cellStyle name="SubTotalNumber 3 7 4" xfId="54376"/>
    <cellStyle name="SubTotalNumber 3 8" xfId="54377"/>
    <cellStyle name="SubTotalNumber 3 8 2" xfId="54378"/>
    <cellStyle name="SubTotalNumber 3 8 2 2" xfId="54379"/>
    <cellStyle name="SubTotalNumber 3 8 2 3" xfId="54380"/>
    <cellStyle name="SubTotalNumber 3 8 3" xfId="54381"/>
    <cellStyle name="SubTotalNumber 3 8 4" xfId="54382"/>
    <cellStyle name="SubTotalNumber 3 9" xfId="54383"/>
    <cellStyle name="SubTotalNumber 3 9 2" xfId="54384"/>
    <cellStyle name="SubTotalNumber 3 9 2 2" xfId="54385"/>
    <cellStyle name="SubTotalNumber 3 9 2 3" xfId="54386"/>
    <cellStyle name="SubTotalNumber 3 9 3" xfId="54387"/>
    <cellStyle name="SubTotalNumber 3 9 4" xfId="54388"/>
    <cellStyle name="SubTotalNumber 4" xfId="54389"/>
    <cellStyle name="SubTotalNumber 4 10" xfId="54390"/>
    <cellStyle name="SubTotalNumber 4 10 2" xfId="54391"/>
    <cellStyle name="SubTotalNumber 4 10 2 2" xfId="54392"/>
    <cellStyle name="SubTotalNumber 4 10 2 3" xfId="54393"/>
    <cellStyle name="SubTotalNumber 4 10 3" xfId="54394"/>
    <cellStyle name="SubTotalNumber 4 10 4" xfId="54395"/>
    <cellStyle name="SubTotalNumber 4 11" xfId="54396"/>
    <cellStyle name="SubTotalNumber 4 11 2" xfId="54397"/>
    <cellStyle name="SubTotalNumber 4 11 3" xfId="54398"/>
    <cellStyle name="SubTotalNumber 4 12" xfId="54399"/>
    <cellStyle name="SubTotalNumber 4 12 2" xfId="54400"/>
    <cellStyle name="SubTotalNumber 4 12 3" xfId="54401"/>
    <cellStyle name="SubTotalNumber 4 13" xfId="54402"/>
    <cellStyle name="SubTotalNumber 4 13 2" xfId="54403"/>
    <cellStyle name="SubTotalNumber 4 13 3" xfId="54404"/>
    <cellStyle name="SubTotalNumber 4 14" xfId="54405"/>
    <cellStyle name="SubTotalNumber 4 14 2" xfId="54406"/>
    <cellStyle name="SubTotalNumber 4 14 3" xfId="54407"/>
    <cellStyle name="SubTotalNumber 4 15" xfId="54408"/>
    <cellStyle name="SubTotalNumber 4 15 2" xfId="54409"/>
    <cellStyle name="SubTotalNumber 4 15 3" xfId="54410"/>
    <cellStyle name="SubTotalNumber 4 16" xfId="54411"/>
    <cellStyle name="SubTotalNumber 4 16 2" xfId="54412"/>
    <cellStyle name="SubTotalNumber 4 17" xfId="54413"/>
    <cellStyle name="SubTotalNumber 4 17 2" xfId="54414"/>
    <cellStyle name="SubTotalNumber 4 18" xfId="54415"/>
    <cellStyle name="SubTotalNumber 4 19" xfId="54416"/>
    <cellStyle name="SubTotalNumber 4 2" xfId="54417"/>
    <cellStyle name="SubTotalNumber 4 2 10" xfId="54418"/>
    <cellStyle name="SubTotalNumber 4 2 10 2" xfId="54419"/>
    <cellStyle name="SubTotalNumber 4 2 10 3" xfId="54420"/>
    <cellStyle name="SubTotalNumber 4 2 11" xfId="54421"/>
    <cellStyle name="SubTotalNumber 4 2 11 2" xfId="54422"/>
    <cellStyle name="SubTotalNumber 4 2 11 3" xfId="54423"/>
    <cellStyle name="SubTotalNumber 4 2 12" xfId="54424"/>
    <cellStyle name="SubTotalNumber 4 2 12 2" xfId="54425"/>
    <cellStyle name="SubTotalNumber 4 2 12 3" xfId="54426"/>
    <cellStyle name="SubTotalNumber 4 2 13" xfId="54427"/>
    <cellStyle name="SubTotalNumber 4 2 13 2" xfId="54428"/>
    <cellStyle name="SubTotalNumber 4 2 13 3" xfId="54429"/>
    <cellStyle name="SubTotalNumber 4 2 14" xfId="54430"/>
    <cellStyle name="SubTotalNumber 4 2 14 2" xfId="54431"/>
    <cellStyle name="SubTotalNumber 4 2 14 3" xfId="54432"/>
    <cellStyle name="SubTotalNumber 4 2 15" xfId="54433"/>
    <cellStyle name="SubTotalNumber 4 2 15 2" xfId="54434"/>
    <cellStyle name="SubTotalNumber 4 2 16" xfId="54435"/>
    <cellStyle name="SubTotalNumber 4 2 16 2" xfId="54436"/>
    <cellStyle name="SubTotalNumber 4 2 17" xfId="54437"/>
    <cellStyle name="SubTotalNumber 4 2 2" xfId="54438"/>
    <cellStyle name="SubTotalNumber 4 2 2 10" xfId="54439"/>
    <cellStyle name="SubTotalNumber 4 2 2 10 2" xfId="54440"/>
    <cellStyle name="SubTotalNumber 4 2 2 10 3" xfId="54441"/>
    <cellStyle name="SubTotalNumber 4 2 2 11" xfId="54442"/>
    <cellStyle name="SubTotalNumber 4 2 2 12" xfId="54443"/>
    <cellStyle name="SubTotalNumber 4 2 2 2" xfId="54444"/>
    <cellStyle name="SubTotalNumber 4 2 2 2 2" xfId="54445"/>
    <cellStyle name="SubTotalNumber 4 2 2 2 2 2" xfId="54446"/>
    <cellStyle name="SubTotalNumber 4 2 2 2 2 2 2" xfId="54447"/>
    <cellStyle name="SubTotalNumber 4 2 2 2 2 2 3" xfId="54448"/>
    <cellStyle name="SubTotalNumber 4 2 2 2 2 3" xfId="54449"/>
    <cellStyle name="SubTotalNumber 4 2 2 2 2 4" xfId="54450"/>
    <cellStyle name="SubTotalNumber 4 2 2 2 3" xfId="54451"/>
    <cellStyle name="SubTotalNumber 4 2 2 2 3 2" xfId="54452"/>
    <cellStyle name="SubTotalNumber 4 2 2 2 3 2 2" xfId="54453"/>
    <cellStyle name="SubTotalNumber 4 2 2 2 3 2 3" xfId="54454"/>
    <cellStyle name="SubTotalNumber 4 2 2 2 3 3" xfId="54455"/>
    <cellStyle name="SubTotalNumber 4 2 2 2 3 4" xfId="54456"/>
    <cellStyle name="SubTotalNumber 4 2 2 2 4" xfId="54457"/>
    <cellStyle name="SubTotalNumber 4 2 2 2 4 2" xfId="54458"/>
    <cellStyle name="SubTotalNumber 4 2 2 2 4 2 2" xfId="54459"/>
    <cellStyle name="SubTotalNumber 4 2 2 2 4 2 3" xfId="54460"/>
    <cellStyle name="SubTotalNumber 4 2 2 2 4 3" xfId="54461"/>
    <cellStyle name="SubTotalNumber 4 2 2 2 4 4" xfId="54462"/>
    <cellStyle name="SubTotalNumber 4 2 2 2 5" xfId="54463"/>
    <cellStyle name="SubTotalNumber 4 2 2 2 5 2" xfId="54464"/>
    <cellStyle name="SubTotalNumber 4 2 2 2 5 2 2" xfId="54465"/>
    <cellStyle name="SubTotalNumber 4 2 2 2 5 2 3" xfId="54466"/>
    <cellStyle name="SubTotalNumber 4 2 2 2 5 3" xfId="54467"/>
    <cellStyle name="SubTotalNumber 4 2 2 2 5 4" xfId="54468"/>
    <cellStyle name="SubTotalNumber 4 2 2 2 6" xfId="54469"/>
    <cellStyle name="SubTotalNumber 4 2 2 2 6 2" xfId="54470"/>
    <cellStyle name="SubTotalNumber 4 2 2 2 6 2 2" xfId="54471"/>
    <cellStyle name="SubTotalNumber 4 2 2 2 6 2 3" xfId="54472"/>
    <cellStyle name="SubTotalNumber 4 2 2 2 6 3" xfId="54473"/>
    <cellStyle name="SubTotalNumber 4 2 2 2 6 4" xfId="54474"/>
    <cellStyle name="SubTotalNumber 4 2 2 2 7" xfId="54475"/>
    <cellStyle name="SubTotalNumber 4 2 2 2 7 2" xfId="54476"/>
    <cellStyle name="SubTotalNumber 4 2 2 2 7 3" xfId="54477"/>
    <cellStyle name="SubTotalNumber 4 2 2 2 8" xfId="54478"/>
    <cellStyle name="SubTotalNumber 4 2 2 2 9" xfId="54479"/>
    <cellStyle name="SubTotalNumber 4 2 2 3" xfId="54480"/>
    <cellStyle name="SubTotalNumber 4 2 2 3 2" xfId="54481"/>
    <cellStyle name="SubTotalNumber 4 2 2 3 2 2" xfId="54482"/>
    <cellStyle name="SubTotalNumber 4 2 2 3 2 2 2" xfId="54483"/>
    <cellStyle name="SubTotalNumber 4 2 2 3 2 2 3" xfId="54484"/>
    <cellStyle name="SubTotalNumber 4 2 2 3 2 3" xfId="54485"/>
    <cellStyle name="SubTotalNumber 4 2 2 3 2 4" xfId="54486"/>
    <cellStyle name="SubTotalNumber 4 2 2 3 3" xfId="54487"/>
    <cellStyle name="SubTotalNumber 4 2 2 3 3 2" xfId="54488"/>
    <cellStyle name="SubTotalNumber 4 2 2 3 3 2 2" xfId="54489"/>
    <cellStyle name="SubTotalNumber 4 2 2 3 3 2 3" xfId="54490"/>
    <cellStyle name="SubTotalNumber 4 2 2 3 3 3" xfId="54491"/>
    <cellStyle name="SubTotalNumber 4 2 2 3 3 4" xfId="54492"/>
    <cellStyle name="SubTotalNumber 4 2 2 3 4" xfId="54493"/>
    <cellStyle name="SubTotalNumber 4 2 2 3 4 2" xfId="54494"/>
    <cellStyle name="SubTotalNumber 4 2 2 3 4 2 2" xfId="54495"/>
    <cellStyle name="SubTotalNumber 4 2 2 3 4 2 3" xfId="54496"/>
    <cellStyle name="SubTotalNumber 4 2 2 3 4 3" xfId="54497"/>
    <cellStyle name="SubTotalNumber 4 2 2 3 4 4" xfId="54498"/>
    <cellStyle name="SubTotalNumber 4 2 2 3 5" xfId="54499"/>
    <cellStyle name="SubTotalNumber 4 2 2 3 5 2" xfId="54500"/>
    <cellStyle name="SubTotalNumber 4 2 2 3 5 2 2" xfId="54501"/>
    <cellStyle name="SubTotalNumber 4 2 2 3 5 2 3" xfId="54502"/>
    <cellStyle name="SubTotalNumber 4 2 2 3 5 3" xfId="54503"/>
    <cellStyle name="SubTotalNumber 4 2 2 3 5 4" xfId="54504"/>
    <cellStyle name="SubTotalNumber 4 2 2 3 6" xfId="54505"/>
    <cellStyle name="SubTotalNumber 4 2 2 3 6 2" xfId="54506"/>
    <cellStyle name="SubTotalNumber 4 2 2 3 6 2 2" xfId="54507"/>
    <cellStyle name="SubTotalNumber 4 2 2 3 6 2 3" xfId="54508"/>
    <cellStyle name="SubTotalNumber 4 2 2 3 6 3" xfId="54509"/>
    <cellStyle name="SubTotalNumber 4 2 2 3 6 4" xfId="54510"/>
    <cellStyle name="SubTotalNumber 4 2 2 3 7" xfId="54511"/>
    <cellStyle name="SubTotalNumber 4 2 2 3 7 2" xfId="54512"/>
    <cellStyle name="SubTotalNumber 4 2 2 3 7 3" xfId="54513"/>
    <cellStyle name="SubTotalNumber 4 2 2 3 8" xfId="54514"/>
    <cellStyle name="SubTotalNumber 4 2 2 3 9" xfId="54515"/>
    <cellStyle name="SubTotalNumber 4 2 2 4" xfId="54516"/>
    <cellStyle name="SubTotalNumber 4 2 2 4 2" xfId="54517"/>
    <cellStyle name="SubTotalNumber 4 2 2 4 2 2" xfId="54518"/>
    <cellStyle name="SubTotalNumber 4 2 2 4 2 2 2" xfId="54519"/>
    <cellStyle name="SubTotalNumber 4 2 2 4 2 2 3" xfId="54520"/>
    <cellStyle name="SubTotalNumber 4 2 2 4 2 3" xfId="54521"/>
    <cellStyle name="SubTotalNumber 4 2 2 4 2 4" xfId="54522"/>
    <cellStyle name="SubTotalNumber 4 2 2 4 3" xfId="54523"/>
    <cellStyle name="SubTotalNumber 4 2 2 4 3 2" xfId="54524"/>
    <cellStyle name="SubTotalNumber 4 2 2 4 3 2 2" xfId="54525"/>
    <cellStyle name="SubTotalNumber 4 2 2 4 3 2 3" xfId="54526"/>
    <cellStyle name="SubTotalNumber 4 2 2 4 3 3" xfId="54527"/>
    <cellStyle name="SubTotalNumber 4 2 2 4 3 4" xfId="54528"/>
    <cellStyle name="SubTotalNumber 4 2 2 4 4" xfId="54529"/>
    <cellStyle name="SubTotalNumber 4 2 2 4 4 2" xfId="54530"/>
    <cellStyle name="SubTotalNumber 4 2 2 4 4 2 2" xfId="54531"/>
    <cellStyle name="SubTotalNumber 4 2 2 4 4 2 3" xfId="54532"/>
    <cellStyle name="SubTotalNumber 4 2 2 4 4 3" xfId="54533"/>
    <cellStyle name="SubTotalNumber 4 2 2 4 4 4" xfId="54534"/>
    <cellStyle name="SubTotalNumber 4 2 2 4 5" xfId="54535"/>
    <cellStyle name="SubTotalNumber 4 2 2 4 5 2" xfId="54536"/>
    <cellStyle name="SubTotalNumber 4 2 2 4 5 2 2" xfId="54537"/>
    <cellStyle name="SubTotalNumber 4 2 2 4 5 2 3" xfId="54538"/>
    <cellStyle name="SubTotalNumber 4 2 2 4 5 3" xfId="54539"/>
    <cellStyle name="SubTotalNumber 4 2 2 4 5 4" xfId="54540"/>
    <cellStyle name="SubTotalNumber 4 2 2 4 6" xfId="54541"/>
    <cellStyle name="SubTotalNumber 4 2 2 4 6 2" xfId="54542"/>
    <cellStyle name="SubTotalNumber 4 2 2 4 6 2 2" xfId="54543"/>
    <cellStyle name="SubTotalNumber 4 2 2 4 6 2 3" xfId="54544"/>
    <cellStyle name="SubTotalNumber 4 2 2 4 6 3" xfId="54545"/>
    <cellStyle name="SubTotalNumber 4 2 2 4 6 4" xfId="54546"/>
    <cellStyle name="SubTotalNumber 4 2 2 4 7" xfId="54547"/>
    <cellStyle name="SubTotalNumber 4 2 2 4 7 2" xfId="54548"/>
    <cellStyle name="SubTotalNumber 4 2 2 4 7 3" xfId="54549"/>
    <cellStyle name="SubTotalNumber 4 2 2 4 8" xfId="54550"/>
    <cellStyle name="SubTotalNumber 4 2 2 4 9" xfId="54551"/>
    <cellStyle name="SubTotalNumber 4 2 2 5" xfId="54552"/>
    <cellStyle name="SubTotalNumber 4 2 2 5 2" xfId="54553"/>
    <cellStyle name="SubTotalNumber 4 2 2 5 2 2" xfId="54554"/>
    <cellStyle name="SubTotalNumber 4 2 2 5 2 3" xfId="54555"/>
    <cellStyle name="SubTotalNumber 4 2 2 5 3" xfId="54556"/>
    <cellStyle name="SubTotalNumber 4 2 2 5 4" xfId="54557"/>
    <cellStyle name="SubTotalNumber 4 2 2 6" xfId="54558"/>
    <cellStyle name="SubTotalNumber 4 2 2 6 2" xfId="54559"/>
    <cellStyle name="SubTotalNumber 4 2 2 6 2 2" xfId="54560"/>
    <cellStyle name="SubTotalNumber 4 2 2 6 2 3" xfId="54561"/>
    <cellStyle name="SubTotalNumber 4 2 2 6 3" xfId="54562"/>
    <cellStyle name="SubTotalNumber 4 2 2 6 4" xfId="54563"/>
    <cellStyle name="SubTotalNumber 4 2 2 7" xfId="54564"/>
    <cellStyle name="SubTotalNumber 4 2 2 7 2" xfId="54565"/>
    <cellStyle name="SubTotalNumber 4 2 2 7 2 2" xfId="54566"/>
    <cellStyle name="SubTotalNumber 4 2 2 7 2 3" xfId="54567"/>
    <cellStyle name="SubTotalNumber 4 2 2 7 3" xfId="54568"/>
    <cellStyle name="SubTotalNumber 4 2 2 7 4" xfId="54569"/>
    <cellStyle name="SubTotalNumber 4 2 2 8" xfId="54570"/>
    <cellStyle name="SubTotalNumber 4 2 2 8 2" xfId="54571"/>
    <cellStyle name="SubTotalNumber 4 2 2 8 2 2" xfId="54572"/>
    <cellStyle name="SubTotalNumber 4 2 2 8 2 3" xfId="54573"/>
    <cellStyle name="SubTotalNumber 4 2 2 8 3" xfId="54574"/>
    <cellStyle name="SubTotalNumber 4 2 2 8 4" xfId="54575"/>
    <cellStyle name="SubTotalNumber 4 2 2 9" xfId="54576"/>
    <cellStyle name="SubTotalNumber 4 2 2 9 2" xfId="54577"/>
    <cellStyle name="SubTotalNumber 4 2 2 9 2 2" xfId="54578"/>
    <cellStyle name="SubTotalNumber 4 2 2 9 2 3" xfId="54579"/>
    <cellStyle name="SubTotalNumber 4 2 2 9 3" xfId="54580"/>
    <cellStyle name="SubTotalNumber 4 2 2 9 4" xfId="54581"/>
    <cellStyle name="SubTotalNumber 4 2 3" xfId="54582"/>
    <cellStyle name="SubTotalNumber 4 2 3 2" xfId="54583"/>
    <cellStyle name="SubTotalNumber 4 2 3 2 2" xfId="54584"/>
    <cellStyle name="SubTotalNumber 4 2 3 2 2 2" xfId="54585"/>
    <cellStyle name="SubTotalNumber 4 2 3 2 2 3" xfId="54586"/>
    <cellStyle name="SubTotalNumber 4 2 3 2 3" xfId="54587"/>
    <cellStyle name="SubTotalNumber 4 2 3 2 4" xfId="54588"/>
    <cellStyle name="SubTotalNumber 4 2 3 3" xfId="54589"/>
    <cellStyle name="SubTotalNumber 4 2 3 3 2" xfId="54590"/>
    <cellStyle name="SubTotalNumber 4 2 3 3 2 2" xfId="54591"/>
    <cellStyle name="SubTotalNumber 4 2 3 3 2 3" xfId="54592"/>
    <cellStyle name="SubTotalNumber 4 2 3 3 3" xfId="54593"/>
    <cellStyle name="SubTotalNumber 4 2 3 3 4" xfId="54594"/>
    <cellStyle name="SubTotalNumber 4 2 3 4" xfId="54595"/>
    <cellStyle name="SubTotalNumber 4 2 3 4 2" xfId="54596"/>
    <cellStyle name="SubTotalNumber 4 2 3 4 2 2" xfId="54597"/>
    <cellStyle name="SubTotalNumber 4 2 3 4 2 3" xfId="54598"/>
    <cellStyle name="SubTotalNumber 4 2 3 4 3" xfId="54599"/>
    <cellStyle name="SubTotalNumber 4 2 3 4 4" xfId="54600"/>
    <cellStyle name="SubTotalNumber 4 2 3 5" xfId="54601"/>
    <cellStyle name="SubTotalNumber 4 2 3 5 2" xfId="54602"/>
    <cellStyle name="SubTotalNumber 4 2 3 5 2 2" xfId="54603"/>
    <cellStyle name="SubTotalNumber 4 2 3 5 2 3" xfId="54604"/>
    <cellStyle name="SubTotalNumber 4 2 3 5 3" xfId="54605"/>
    <cellStyle name="SubTotalNumber 4 2 3 5 4" xfId="54606"/>
    <cellStyle name="SubTotalNumber 4 2 3 6" xfId="54607"/>
    <cellStyle name="SubTotalNumber 4 2 3 6 2" xfId="54608"/>
    <cellStyle name="SubTotalNumber 4 2 3 6 2 2" xfId="54609"/>
    <cellStyle name="SubTotalNumber 4 2 3 6 2 3" xfId="54610"/>
    <cellStyle name="SubTotalNumber 4 2 3 6 3" xfId="54611"/>
    <cellStyle name="SubTotalNumber 4 2 3 6 4" xfId="54612"/>
    <cellStyle name="SubTotalNumber 4 2 3 7" xfId="54613"/>
    <cellStyle name="SubTotalNumber 4 2 3 7 2" xfId="54614"/>
    <cellStyle name="SubTotalNumber 4 2 3 7 3" xfId="54615"/>
    <cellStyle name="SubTotalNumber 4 2 3 8" xfId="54616"/>
    <cellStyle name="SubTotalNumber 4 2 3 9" xfId="54617"/>
    <cellStyle name="SubTotalNumber 4 2 4" xfId="54618"/>
    <cellStyle name="SubTotalNumber 4 2 4 2" xfId="54619"/>
    <cellStyle name="SubTotalNumber 4 2 4 2 2" xfId="54620"/>
    <cellStyle name="SubTotalNumber 4 2 4 2 2 2" xfId="54621"/>
    <cellStyle name="SubTotalNumber 4 2 4 2 2 3" xfId="54622"/>
    <cellStyle name="SubTotalNumber 4 2 4 2 3" xfId="54623"/>
    <cellStyle name="SubTotalNumber 4 2 4 2 4" xfId="54624"/>
    <cellStyle name="SubTotalNumber 4 2 4 3" xfId="54625"/>
    <cellStyle name="SubTotalNumber 4 2 4 3 2" xfId="54626"/>
    <cellStyle name="SubTotalNumber 4 2 4 3 2 2" xfId="54627"/>
    <cellStyle name="SubTotalNumber 4 2 4 3 2 3" xfId="54628"/>
    <cellStyle name="SubTotalNumber 4 2 4 3 3" xfId="54629"/>
    <cellStyle name="SubTotalNumber 4 2 4 3 4" xfId="54630"/>
    <cellStyle name="SubTotalNumber 4 2 4 4" xfId="54631"/>
    <cellStyle name="SubTotalNumber 4 2 4 4 2" xfId="54632"/>
    <cellStyle name="SubTotalNumber 4 2 4 4 2 2" xfId="54633"/>
    <cellStyle name="SubTotalNumber 4 2 4 4 2 3" xfId="54634"/>
    <cellStyle name="SubTotalNumber 4 2 4 4 3" xfId="54635"/>
    <cellStyle name="SubTotalNumber 4 2 4 4 4" xfId="54636"/>
    <cellStyle name="SubTotalNumber 4 2 4 5" xfId="54637"/>
    <cellStyle name="SubTotalNumber 4 2 4 5 2" xfId="54638"/>
    <cellStyle name="SubTotalNumber 4 2 4 5 2 2" xfId="54639"/>
    <cellStyle name="SubTotalNumber 4 2 4 5 2 3" xfId="54640"/>
    <cellStyle name="SubTotalNumber 4 2 4 5 3" xfId="54641"/>
    <cellStyle name="SubTotalNumber 4 2 4 5 4" xfId="54642"/>
    <cellStyle name="SubTotalNumber 4 2 4 6" xfId="54643"/>
    <cellStyle name="SubTotalNumber 4 2 4 6 2" xfId="54644"/>
    <cellStyle name="SubTotalNumber 4 2 4 6 2 2" xfId="54645"/>
    <cellStyle name="SubTotalNumber 4 2 4 6 2 3" xfId="54646"/>
    <cellStyle name="SubTotalNumber 4 2 4 6 3" xfId="54647"/>
    <cellStyle name="SubTotalNumber 4 2 4 6 4" xfId="54648"/>
    <cellStyle name="SubTotalNumber 4 2 4 7" xfId="54649"/>
    <cellStyle name="SubTotalNumber 4 2 4 7 2" xfId="54650"/>
    <cellStyle name="SubTotalNumber 4 2 4 7 3" xfId="54651"/>
    <cellStyle name="SubTotalNumber 4 2 4 8" xfId="54652"/>
    <cellStyle name="SubTotalNumber 4 2 4 9" xfId="54653"/>
    <cellStyle name="SubTotalNumber 4 2 5" xfId="54654"/>
    <cellStyle name="SubTotalNumber 4 2 5 2" xfId="54655"/>
    <cellStyle name="SubTotalNumber 4 2 5 2 2" xfId="54656"/>
    <cellStyle name="SubTotalNumber 4 2 5 2 2 2" xfId="54657"/>
    <cellStyle name="SubTotalNumber 4 2 5 2 2 3" xfId="54658"/>
    <cellStyle name="SubTotalNumber 4 2 5 2 3" xfId="54659"/>
    <cellStyle name="SubTotalNumber 4 2 5 2 4" xfId="54660"/>
    <cellStyle name="SubTotalNumber 4 2 5 3" xfId="54661"/>
    <cellStyle name="SubTotalNumber 4 2 5 3 2" xfId="54662"/>
    <cellStyle name="SubTotalNumber 4 2 5 3 2 2" xfId="54663"/>
    <cellStyle name="SubTotalNumber 4 2 5 3 2 3" xfId="54664"/>
    <cellStyle name="SubTotalNumber 4 2 5 3 3" xfId="54665"/>
    <cellStyle name="SubTotalNumber 4 2 5 3 4" xfId="54666"/>
    <cellStyle name="SubTotalNumber 4 2 5 4" xfId="54667"/>
    <cellStyle name="SubTotalNumber 4 2 5 4 2" xfId="54668"/>
    <cellStyle name="SubTotalNumber 4 2 5 4 2 2" xfId="54669"/>
    <cellStyle name="SubTotalNumber 4 2 5 4 2 3" xfId="54670"/>
    <cellStyle name="SubTotalNumber 4 2 5 4 3" xfId="54671"/>
    <cellStyle name="SubTotalNumber 4 2 5 4 4" xfId="54672"/>
    <cellStyle name="SubTotalNumber 4 2 5 5" xfId="54673"/>
    <cellStyle name="SubTotalNumber 4 2 5 5 2" xfId="54674"/>
    <cellStyle name="SubTotalNumber 4 2 5 5 2 2" xfId="54675"/>
    <cellStyle name="SubTotalNumber 4 2 5 5 2 3" xfId="54676"/>
    <cellStyle name="SubTotalNumber 4 2 5 5 3" xfId="54677"/>
    <cellStyle name="SubTotalNumber 4 2 5 5 4" xfId="54678"/>
    <cellStyle name="SubTotalNumber 4 2 5 6" xfId="54679"/>
    <cellStyle name="SubTotalNumber 4 2 5 6 2" xfId="54680"/>
    <cellStyle name="SubTotalNumber 4 2 5 6 2 2" xfId="54681"/>
    <cellStyle name="SubTotalNumber 4 2 5 6 2 3" xfId="54682"/>
    <cellStyle name="SubTotalNumber 4 2 5 6 3" xfId="54683"/>
    <cellStyle name="SubTotalNumber 4 2 5 6 4" xfId="54684"/>
    <cellStyle name="SubTotalNumber 4 2 5 7" xfId="54685"/>
    <cellStyle name="SubTotalNumber 4 2 5 7 2" xfId="54686"/>
    <cellStyle name="SubTotalNumber 4 2 5 7 3" xfId="54687"/>
    <cellStyle name="SubTotalNumber 4 2 5 8" xfId="54688"/>
    <cellStyle name="SubTotalNumber 4 2 5 9" xfId="54689"/>
    <cellStyle name="SubTotalNumber 4 2 6" xfId="54690"/>
    <cellStyle name="SubTotalNumber 4 2 6 2" xfId="54691"/>
    <cellStyle name="SubTotalNumber 4 2 6 2 2" xfId="54692"/>
    <cellStyle name="SubTotalNumber 4 2 6 2 3" xfId="54693"/>
    <cellStyle name="SubTotalNumber 4 2 6 3" xfId="54694"/>
    <cellStyle name="SubTotalNumber 4 2 6 4" xfId="54695"/>
    <cellStyle name="SubTotalNumber 4 2 7" xfId="54696"/>
    <cellStyle name="SubTotalNumber 4 2 7 2" xfId="54697"/>
    <cellStyle name="SubTotalNumber 4 2 7 2 2" xfId="54698"/>
    <cellStyle name="SubTotalNumber 4 2 7 2 3" xfId="54699"/>
    <cellStyle name="SubTotalNumber 4 2 7 3" xfId="54700"/>
    <cellStyle name="SubTotalNumber 4 2 7 4" xfId="54701"/>
    <cellStyle name="SubTotalNumber 4 2 8" xfId="54702"/>
    <cellStyle name="SubTotalNumber 4 2 8 2" xfId="54703"/>
    <cellStyle name="SubTotalNumber 4 2 8 2 2" xfId="54704"/>
    <cellStyle name="SubTotalNumber 4 2 8 2 3" xfId="54705"/>
    <cellStyle name="SubTotalNumber 4 2 8 3" xfId="54706"/>
    <cellStyle name="SubTotalNumber 4 2 8 4" xfId="54707"/>
    <cellStyle name="SubTotalNumber 4 2 9" xfId="54708"/>
    <cellStyle name="SubTotalNumber 4 2 9 2" xfId="54709"/>
    <cellStyle name="SubTotalNumber 4 2 9 2 2" xfId="54710"/>
    <cellStyle name="SubTotalNumber 4 2 9 2 3" xfId="54711"/>
    <cellStyle name="SubTotalNumber 4 2 9 3" xfId="54712"/>
    <cellStyle name="SubTotalNumber 4 2 9 4" xfId="54713"/>
    <cellStyle name="SubTotalNumber 4 3" xfId="54714"/>
    <cellStyle name="SubTotalNumber 4 3 10" xfId="54715"/>
    <cellStyle name="SubTotalNumber 4 3 10 2" xfId="54716"/>
    <cellStyle name="SubTotalNumber 4 3 10 3" xfId="54717"/>
    <cellStyle name="SubTotalNumber 4 3 11" xfId="54718"/>
    <cellStyle name="SubTotalNumber 4 3 12" xfId="54719"/>
    <cellStyle name="SubTotalNumber 4 3 2" xfId="54720"/>
    <cellStyle name="SubTotalNumber 4 3 2 2" xfId="54721"/>
    <cellStyle name="SubTotalNumber 4 3 2 2 2" xfId="54722"/>
    <cellStyle name="SubTotalNumber 4 3 2 2 2 2" xfId="54723"/>
    <cellStyle name="SubTotalNumber 4 3 2 2 2 3" xfId="54724"/>
    <cellStyle name="SubTotalNumber 4 3 2 2 3" xfId="54725"/>
    <cellStyle name="SubTotalNumber 4 3 2 2 4" xfId="54726"/>
    <cellStyle name="SubTotalNumber 4 3 2 3" xfId="54727"/>
    <cellStyle name="SubTotalNumber 4 3 2 3 2" xfId="54728"/>
    <cellStyle name="SubTotalNumber 4 3 2 3 2 2" xfId="54729"/>
    <cellStyle name="SubTotalNumber 4 3 2 3 2 3" xfId="54730"/>
    <cellStyle name="SubTotalNumber 4 3 2 3 3" xfId="54731"/>
    <cellStyle name="SubTotalNumber 4 3 2 3 4" xfId="54732"/>
    <cellStyle name="SubTotalNumber 4 3 2 4" xfId="54733"/>
    <cellStyle name="SubTotalNumber 4 3 2 4 2" xfId="54734"/>
    <cellStyle name="SubTotalNumber 4 3 2 4 2 2" xfId="54735"/>
    <cellStyle name="SubTotalNumber 4 3 2 4 2 3" xfId="54736"/>
    <cellStyle name="SubTotalNumber 4 3 2 4 3" xfId="54737"/>
    <cellStyle name="SubTotalNumber 4 3 2 4 4" xfId="54738"/>
    <cellStyle name="SubTotalNumber 4 3 2 5" xfId="54739"/>
    <cellStyle name="SubTotalNumber 4 3 2 5 2" xfId="54740"/>
    <cellStyle name="SubTotalNumber 4 3 2 5 2 2" xfId="54741"/>
    <cellStyle name="SubTotalNumber 4 3 2 5 2 3" xfId="54742"/>
    <cellStyle name="SubTotalNumber 4 3 2 5 3" xfId="54743"/>
    <cellStyle name="SubTotalNumber 4 3 2 5 4" xfId="54744"/>
    <cellStyle name="SubTotalNumber 4 3 2 6" xfId="54745"/>
    <cellStyle name="SubTotalNumber 4 3 2 6 2" xfId="54746"/>
    <cellStyle name="SubTotalNumber 4 3 2 6 2 2" xfId="54747"/>
    <cellStyle name="SubTotalNumber 4 3 2 6 2 3" xfId="54748"/>
    <cellStyle name="SubTotalNumber 4 3 2 6 3" xfId="54749"/>
    <cellStyle name="SubTotalNumber 4 3 2 6 4" xfId="54750"/>
    <cellStyle name="SubTotalNumber 4 3 2 7" xfId="54751"/>
    <cellStyle name="SubTotalNumber 4 3 2 7 2" xfId="54752"/>
    <cellStyle name="SubTotalNumber 4 3 2 7 3" xfId="54753"/>
    <cellStyle name="SubTotalNumber 4 3 2 8" xfId="54754"/>
    <cellStyle name="SubTotalNumber 4 3 2 9" xfId="54755"/>
    <cellStyle name="SubTotalNumber 4 3 3" xfId="54756"/>
    <cellStyle name="SubTotalNumber 4 3 3 2" xfId="54757"/>
    <cellStyle name="SubTotalNumber 4 3 3 2 2" xfId="54758"/>
    <cellStyle name="SubTotalNumber 4 3 3 2 2 2" xfId="54759"/>
    <cellStyle name="SubTotalNumber 4 3 3 2 2 3" xfId="54760"/>
    <cellStyle name="SubTotalNumber 4 3 3 2 3" xfId="54761"/>
    <cellStyle name="SubTotalNumber 4 3 3 2 4" xfId="54762"/>
    <cellStyle name="SubTotalNumber 4 3 3 3" xfId="54763"/>
    <cellStyle name="SubTotalNumber 4 3 3 3 2" xfId="54764"/>
    <cellStyle name="SubTotalNumber 4 3 3 3 2 2" xfId="54765"/>
    <cellStyle name="SubTotalNumber 4 3 3 3 2 3" xfId="54766"/>
    <cellStyle name="SubTotalNumber 4 3 3 3 3" xfId="54767"/>
    <cellStyle name="SubTotalNumber 4 3 3 3 4" xfId="54768"/>
    <cellStyle name="SubTotalNumber 4 3 3 4" xfId="54769"/>
    <cellStyle name="SubTotalNumber 4 3 3 4 2" xfId="54770"/>
    <cellStyle name="SubTotalNumber 4 3 3 4 2 2" xfId="54771"/>
    <cellStyle name="SubTotalNumber 4 3 3 4 2 3" xfId="54772"/>
    <cellStyle name="SubTotalNumber 4 3 3 4 3" xfId="54773"/>
    <cellStyle name="SubTotalNumber 4 3 3 4 4" xfId="54774"/>
    <cellStyle name="SubTotalNumber 4 3 3 5" xfId="54775"/>
    <cellStyle name="SubTotalNumber 4 3 3 5 2" xfId="54776"/>
    <cellStyle name="SubTotalNumber 4 3 3 5 2 2" xfId="54777"/>
    <cellStyle name="SubTotalNumber 4 3 3 5 2 3" xfId="54778"/>
    <cellStyle name="SubTotalNumber 4 3 3 5 3" xfId="54779"/>
    <cellStyle name="SubTotalNumber 4 3 3 5 4" xfId="54780"/>
    <cellStyle name="SubTotalNumber 4 3 3 6" xfId="54781"/>
    <cellStyle name="SubTotalNumber 4 3 3 6 2" xfId="54782"/>
    <cellStyle name="SubTotalNumber 4 3 3 6 2 2" xfId="54783"/>
    <cellStyle name="SubTotalNumber 4 3 3 6 2 3" xfId="54784"/>
    <cellStyle name="SubTotalNumber 4 3 3 6 3" xfId="54785"/>
    <cellStyle name="SubTotalNumber 4 3 3 6 4" xfId="54786"/>
    <cellStyle name="SubTotalNumber 4 3 3 7" xfId="54787"/>
    <cellStyle name="SubTotalNumber 4 3 3 7 2" xfId="54788"/>
    <cellStyle name="SubTotalNumber 4 3 3 7 3" xfId="54789"/>
    <cellStyle name="SubTotalNumber 4 3 3 8" xfId="54790"/>
    <cellStyle name="SubTotalNumber 4 3 3 9" xfId="54791"/>
    <cellStyle name="SubTotalNumber 4 3 4" xfId="54792"/>
    <cellStyle name="SubTotalNumber 4 3 4 2" xfId="54793"/>
    <cellStyle name="SubTotalNumber 4 3 4 2 2" xfId="54794"/>
    <cellStyle name="SubTotalNumber 4 3 4 2 2 2" xfId="54795"/>
    <cellStyle name="SubTotalNumber 4 3 4 2 2 3" xfId="54796"/>
    <cellStyle name="SubTotalNumber 4 3 4 2 3" xfId="54797"/>
    <cellStyle name="SubTotalNumber 4 3 4 2 4" xfId="54798"/>
    <cellStyle name="SubTotalNumber 4 3 4 3" xfId="54799"/>
    <cellStyle name="SubTotalNumber 4 3 4 3 2" xfId="54800"/>
    <cellStyle name="SubTotalNumber 4 3 4 3 2 2" xfId="54801"/>
    <cellStyle name="SubTotalNumber 4 3 4 3 2 3" xfId="54802"/>
    <cellStyle name="SubTotalNumber 4 3 4 3 3" xfId="54803"/>
    <cellStyle name="SubTotalNumber 4 3 4 3 4" xfId="54804"/>
    <cellStyle name="SubTotalNumber 4 3 4 4" xfId="54805"/>
    <cellStyle name="SubTotalNumber 4 3 4 4 2" xfId="54806"/>
    <cellStyle name="SubTotalNumber 4 3 4 4 2 2" xfId="54807"/>
    <cellStyle name="SubTotalNumber 4 3 4 4 2 3" xfId="54808"/>
    <cellStyle name="SubTotalNumber 4 3 4 4 3" xfId="54809"/>
    <cellStyle name="SubTotalNumber 4 3 4 4 4" xfId="54810"/>
    <cellStyle name="SubTotalNumber 4 3 4 5" xfId="54811"/>
    <cellStyle name="SubTotalNumber 4 3 4 5 2" xfId="54812"/>
    <cellStyle name="SubTotalNumber 4 3 4 5 2 2" xfId="54813"/>
    <cellStyle name="SubTotalNumber 4 3 4 5 2 3" xfId="54814"/>
    <cellStyle name="SubTotalNumber 4 3 4 5 3" xfId="54815"/>
    <cellStyle name="SubTotalNumber 4 3 4 5 4" xfId="54816"/>
    <cellStyle name="SubTotalNumber 4 3 4 6" xfId="54817"/>
    <cellStyle name="SubTotalNumber 4 3 4 6 2" xfId="54818"/>
    <cellStyle name="SubTotalNumber 4 3 4 6 2 2" xfId="54819"/>
    <cellStyle name="SubTotalNumber 4 3 4 6 2 3" xfId="54820"/>
    <cellStyle name="SubTotalNumber 4 3 4 6 3" xfId="54821"/>
    <cellStyle name="SubTotalNumber 4 3 4 6 4" xfId="54822"/>
    <cellStyle name="SubTotalNumber 4 3 4 7" xfId="54823"/>
    <cellStyle name="SubTotalNumber 4 3 4 7 2" xfId="54824"/>
    <cellStyle name="SubTotalNumber 4 3 4 7 3" xfId="54825"/>
    <cellStyle name="SubTotalNumber 4 3 4 8" xfId="54826"/>
    <cellStyle name="SubTotalNumber 4 3 4 9" xfId="54827"/>
    <cellStyle name="SubTotalNumber 4 3 5" xfId="54828"/>
    <cellStyle name="SubTotalNumber 4 3 5 2" xfId="54829"/>
    <cellStyle name="SubTotalNumber 4 3 5 2 2" xfId="54830"/>
    <cellStyle name="SubTotalNumber 4 3 5 2 3" xfId="54831"/>
    <cellStyle name="SubTotalNumber 4 3 5 3" xfId="54832"/>
    <cellStyle name="SubTotalNumber 4 3 5 4" xfId="54833"/>
    <cellStyle name="SubTotalNumber 4 3 6" xfId="54834"/>
    <cellStyle name="SubTotalNumber 4 3 6 2" xfId="54835"/>
    <cellStyle name="SubTotalNumber 4 3 6 2 2" xfId="54836"/>
    <cellStyle name="SubTotalNumber 4 3 6 2 3" xfId="54837"/>
    <cellStyle name="SubTotalNumber 4 3 6 3" xfId="54838"/>
    <cellStyle name="SubTotalNumber 4 3 6 4" xfId="54839"/>
    <cellStyle name="SubTotalNumber 4 3 7" xfId="54840"/>
    <cellStyle name="SubTotalNumber 4 3 7 2" xfId="54841"/>
    <cellStyle name="SubTotalNumber 4 3 7 2 2" xfId="54842"/>
    <cellStyle name="SubTotalNumber 4 3 7 2 3" xfId="54843"/>
    <cellStyle name="SubTotalNumber 4 3 7 3" xfId="54844"/>
    <cellStyle name="SubTotalNumber 4 3 7 4" xfId="54845"/>
    <cellStyle name="SubTotalNumber 4 3 8" xfId="54846"/>
    <cellStyle name="SubTotalNumber 4 3 8 2" xfId="54847"/>
    <cellStyle name="SubTotalNumber 4 3 8 2 2" xfId="54848"/>
    <cellStyle name="SubTotalNumber 4 3 8 2 3" xfId="54849"/>
    <cellStyle name="SubTotalNumber 4 3 8 3" xfId="54850"/>
    <cellStyle name="SubTotalNumber 4 3 8 4" xfId="54851"/>
    <cellStyle name="SubTotalNumber 4 3 9" xfId="54852"/>
    <cellStyle name="SubTotalNumber 4 3 9 2" xfId="54853"/>
    <cellStyle name="SubTotalNumber 4 3 9 2 2" xfId="54854"/>
    <cellStyle name="SubTotalNumber 4 3 9 2 3" xfId="54855"/>
    <cellStyle name="SubTotalNumber 4 3 9 3" xfId="54856"/>
    <cellStyle name="SubTotalNumber 4 3 9 4" xfId="54857"/>
    <cellStyle name="SubTotalNumber 4 4" xfId="54858"/>
    <cellStyle name="SubTotalNumber 4 4 2" xfId="54859"/>
    <cellStyle name="SubTotalNumber 4 4 2 2" xfId="54860"/>
    <cellStyle name="SubTotalNumber 4 4 2 2 2" xfId="54861"/>
    <cellStyle name="SubTotalNumber 4 4 2 2 3" xfId="54862"/>
    <cellStyle name="SubTotalNumber 4 4 2 3" xfId="54863"/>
    <cellStyle name="SubTotalNumber 4 4 2 4" xfId="54864"/>
    <cellStyle name="SubTotalNumber 4 4 3" xfId="54865"/>
    <cellStyle name="SubTotalNumber 4 4 3 2" xfId="54866"/>
    <cellStyle name="SubTotalNumber 4 4 3 2 2" xfId="54867"/>
    <cellStyle name="SubTotalNumber 4 4 3 2 3" xfId="54868"/>
    <cellStyle name="SubTotalNumber 4 4 3 3" xfId="54869"/>
    <cellStyle name="SubTotalNumber 4 4 3 4" xfId="54870"/>
    <cellStyle name="SubTotalNumber 4 4 4" xfId="54871"/>
    <cellStyle name="SubTotalNumber 4 4 4 2" xfId="54872"/>
    <cellStyle name="SubTotalNumber 4 4 4 2 2" xfId="54873"/>
    <cellStyle name="SubTotalNumber 4 4 4 2 3" xfId="54874"/>
    <cellStyle name="SubTotalNumber 4 4 4 3" xfId="54875"/>
    <cellStyle name="SubTotalNumber 4 4 4 4" xfId="54876"/>
    <cellStyle name="SubTotalNumber 4 4 5" xfId="54877"/>
    <cellStyle name="SubTotalNumber 4 4 5 2" xfId="54878"/>
    <cellStyle name="SubTotalNumber 4 4 5 2 2" xfId="54879"/>
    <cellStyle name="SubTotalNumber 4 4 5 2 3" xfId="54880"/>
    <cellStyle name="SubTotalNumber 4 4 5 3" xfId="54881"/>
    <cellStyle name="SubTotalNumber 4 4 5 4" xfId="54882"/>
    <cellStyle name="SubTotalNumber 4 4 6" xfId="54883"/>
    <cellStyle name="SubTotalNumber 4 4 6 2" xfId="54884"/>
    <cellStyle name="SubTotalNumber 4 4 6 2 2" xfId="54885"/>
    <cellStyle name="SubTotalNumber 4 4 6 2 3" xfId="54886"/>
    <cellStyle name="SubTotalNumber 4 4 6 3" xfId="54887"/>
    <cellStyle name="SubTotalNumber 4 4 6 4" xfId="54888"/>
    <cellStyle name="SubTotalNumber 4 4 7" xfId="54889"/>
    <cellStyle name="SubTotalNumber 4 4 7 2" xfId="54890"/>
    <cellStyle name="SubTotalNumber 4 4 7 3" xfId="54891"/>
    <cellStyle name="SubTotalNumber 4 4 8" xfId="54892"/>
    <cellStyle name="SubTotalNumber 4 4 9" xfId="54893"/>
    <cellStyle name="SubTotalNumber 4 5" xfId="54894"/>
    <cellStyle name="SubTotalNumber 4 5 2" xfId="54895"/>
    <cellStyle name="SubTotalNumber 4 5 2 2" xfId="54896"/>
    <cellStyle name="SubTotalNumber 4 5 2 2 2" xfId="54897"/>
    <cellStyle name="SubTotalNumber 4 5 2 2 3" xfId="54898"/>
    <cellStyle name="SubTotalNumber 4 5 2 3" xfId="54899"/>
    <cellStyle name="SubTotalNumber 4 5 2 4" xfId="54900"/>
    <cellStyle name="SubTotalNumber 4 5 3" xfId="54901"/>
    <cellStyle name="SubTotalNumber 4 5 3 2" xfId="54902"/>
    <cellStyle name="SubTotalNumber 4 5 3 2 2" xfId="54903"/>
    <cellStyle name="SubTotalNumber 4 5 3 2 3" xfId="54904"/>
    <cellStyle name="SubTotalNumber 4 5 3 3" xfId="54905"/>
    <cellStyle name="SubTotalNumber 4 5 3 4" xfId="54906"/>
    <cellStyle name="SubTotalNumber 4 5 4" xfId="54907"/>
    <cellStyle name="SubTotalNumber 4 5 4 2" xfId="54908"/>
    <cellStyle name="SubTotalNumber 4 5 4 2 2" xfId="54909"/>
    <cellStyle name="SubTotalNumber 4 5 4 2 3" xfId="54910"/>
    <cellStyle name="SubTotalNumber 4 5 4 3" xfId="54911"/>
    <cellStyle name="SubTotalNumber 4 5 4 4" xfId="54912"/>
    <cellStyle name="SubTotalNumber 4 5 5" xfId="54913"/>
    <cellStyle name="SubTotalNumber 4 5 5 2" xfId="54914"/>
    <cellStyle name="SubTotalNumber 4 5 5 2 2" xfId="54915"/>
    <cellStyle name="SubTotalNumber 4 5 5 2 3" xfId="54916"/>
    <cellStyle name="SubTotalNumber 4 5 5 3" xfId="54917"/>
    <cellStyle name="SubTotalNumber 4 5 5 4" xfId="54918"/>
    <cellStyle name="SubTotalNumber 4 5 6" xfId="54919"/>
    <cellStyle name="SubTotalNumber 4 5 6 2" xfId="54920"/>
    <cellStyle name="SubTotalNumber 4 5 6 2 2" xfId="54921"/>
    <cellStyle name="SubTotalNumber 4 5 6 2 3" xfId="54922"/>
    <cellStyle name="SubTotalNumber 4 5 6 3" xfId="54923"/>
    <cellStyle name="SubTotalNumber 4 5 6 4" xfId="54924"/>
    <cellStyle name="SubTotalNumber 4 5 7" xfId="54925"/>
    <cellStyle name="SubTotalNumber 4 5 7 2" xfId="54926"/>
    <cellStyle name="SubTotalNumber 4 5 7 3" xfId="54927"/>
    <cellStyle name="SubTotalNumber 4 5 8" xfId="54928"/>
    <cellStyle name="SubTotalNumber 4 5 9" xfId="54929"/>
    <cellStyle name="SubTotalNumber 4 6" xfId="54930"/>
    <cellStyle name="SubTotalNumber 4 6 2" xfId="54931"/>
    <cellStyle name="SubTotalNumber 4 6 2 2" xfId="54932"/>
    <cellStyle name="SubTotalNumber 4 6 2 2 2" xfId="54933"/>
    <cellStyle name="SubTotalNumber 4 6 2 2 3" xfId="54934"/>
    <cellStyle name="SubTotalNumber 4 6 2 3" xfId="54935"/>
    <cellStyle name="SubTotalNumber 4 6 2 4" xfId="54936"/>
    <cellStyle name="SubTotalNumber 4 6 3" xfId="54937"/>
    <cellStyle name="SubTotalNumber 4 6 3 2" xfId="54938"/>
    <cellStyle name="SubTotalNumber 4 6 3 2 2" xfId="54939"/>
    <cellStyle name="SubTotalNumber 4 6 3 2 3" xfId="54940"/>
    <cellStyle name="SubTotalNumber 4 6 3 3" xfId="54941"/>
    <cellStyle name="SubTotalNumber 4 6 3 4" xfId="54942"/>
    <cellStyle name="SubTotalNumber 4 6 4" xfId="54943"/>
    <cellStyle name="SubTotalNumber 4 6 4 2" xfId="54944"/>
    <cellStyle name="SubTotalNumber 4 6 4 2 2" xfId="54945"/>
    <cellStyle name="SubTotalNumber 4 6 4 2 3" xfId="54946"/>
    <cellStyle name="SubTotalNumber 4 6 4 3" xfId="54947"/>
    <cellStyle name="SubTotalNumber 4 6 4 4" xfId="54948"/>
    <cellStyle name="SubTotalNumber 4 6 5" xfId="54949"/>
    <cellStyle name="SubTotalNumber 4 6 5 2" xfId="54950"/>
    <cellStyle name="SubTotalNumber 4 6 5 2 2" xfId="54951"/>
    <cellStyle name="SubTotalNumber 4 6 5 2 3" xfId="54952"/>
    <cellStyle name="SubTotalNumber 4 6 5 3" xfId="54953"/>
    <cellStyle name="SubTotalNumber 4 6 5 4" xfId="54954"/>
    <cellStyle name="SubTotalNumber 4 6 6" xfId="54955"/>
    <cellStyle name="SubTotalNumber 4 6 6 2" xfId="54956"/>
    <cellStyle name="SubTotalNumber 4 6 6 2 2" xfId="54957"/>
    <cellStyle name="SubTotalNumber 4 6 6 2 3" xfId="54958"/>
    <cellStyle name="SubTotalNumber 4 6 6 3" xfId="54959"/>
    <cellStyle name="SubTotalNumber 4 6 6 4" xfId="54960"/>
    <cellStyle name="SubTotalNumber 4 6 7" xfId="54961"/>
    <cellStyle name="SubTotalNumber 4 6 7 2" xfId="54962"/>
    <cellStyle name="SubTotalNumber 4 6 7 3" xfId="54963"/>
    <cellStyle name="SubTotalNumber 4 6 8" xfId="54964"/>
    <cellStyle name="SubTotalNumber 4 6 9" xfId="54965"/>
    <cellStyle name="SubTotalNumber 4 7" xfId="54966"/>
    <cellStyle name="SubTotalNumber 4 7 2" xfId="54967"/>
    <cellStyle name="SubTotalNumber 4 7 2 2" xfId="54968"/>
    <cellStyle name="SubTotalNumber 4 7 2 3" xfId="54969"/>
    <cellStyle name="SubTotalNumber 4 7 3" xfId="54970"/>
    <cellStyle name="SubTotalNumber 4 7 4" xfId="54971"/>
    <cellStyle name="SubTotalNumber 4 8" xfId="54972"/>
    <cellStyle name="SubTotalNumber 4 8 2" xfId="54973"/>
    <cellStyle name="SubTotalNumber 4 8 2 2" xfId="54974"/>
    <cellStyle name="SubTotalNumber 4 8 2 3" xfId="54975"/>
    <cellStyle name="SubTotalNumber 4 8 3" xfId="54976"/>
    <cellStyle name="SubTotalNumber 4 8 4" xfId="54977"/>
    <cellStyle name="SubTotalNumber 4 9" xfId="54978"/>
    <cellStyle name="SubTotalNumber 4 9 2" xfId="54979"/>
    <cellStyle name="SubTotalNumber 4 9 2 2" xfId="54980"/>
    <cellStyle name="SubTotalNumber 4 9 2 3" xfId="54981"/>
    <cellStyle name="SubTotalNumber 4 9 3" xfId="54982"/>
    <cellStyle name="SubTotalNumber 4 9 4" xfId="54983"/>
    <cellStyle name="SubTotalNumber 5" xfId="54984"/>
    <cellStyle name="SubTotalNumber 5 10" xfId="54985"/>
    <cellStyle name="SubTotalNumber 5 10 2" xfId="54986"/>
    <cellStyle name="SubTotalNumber 5 10 2 2" xfId="54987"/>
    <cellStyle name="SubTotalNumber 5 10 2 3" xfId="54988"/>
    <cellStyle name="SubTotalNumber 5 10 3" xfId="54989"/>
    <cellStyle name="SubTotalNumber 5 10 4" xfId="54990"/>
    <cellStyle name="SubTotalNumber 5 11" xfId="54991"/>
    <cellStyle name="SubTotalNumber 5 11 2" xfId="54992"/>
    <cellStyle name="SubTotalNumber 5 11 3" xfId="54993"/>
    <cellStyle name="SubTotalNumber 5 12" xfId="54994"/>
    <cellStyle name="SubTotalNumber 5 12 2" xfId="54995"/>
    <cellStyle name="SubTotalNumber 5 12 3" xfId="54996"/>
    <cellStyle name="SubTotalNumber 5 13" xfId="54997"/>
    <cellStyle name="SubTotalNumber 5 13 2" xfId="54998"/>
    <cellStyle name="SubTotalNumber 5 13 3" xfId="54999"/>
    <cellStyle name="SubTotalNumber 5 14" xfId="55000"/>
    <cellStyle name="SubTotalNumber 5 14 2" xfId="55001"/>
    <cellStyle name="SubTotalNumber 5 14 3" xfId="55002"/>
    <cellStyle name="SubTotalNumber 5 15" xfId="55003"/>
    <cellStyle name="SubTotalNumber 5 15 2" xfId="55004"/>
    <cellStyle name="SubTotalNumber 5 15 3" xfId="55005"/>
    <cellStyle name="SubTotalNumber 5 16" xfId="55006"/>
    <cellStyle name="SubTotalNumber 5 16 2" xfId="55007"/>
    <cellStyle name="SubTotalNumber 5 17" xfId="55008"/>
    <cellStyle name="SubTotalNumber 5 17 2" xfId="55009"/>
    <cellStyle name="SubTotalNumber 5 18" xfId="55010"/>
    <cellStyle name="SubTotalNumber 5 19" xfId="55011"/>
    <cellStyle name="SubTotalNumber 5 2" xfId="55012"/>
    <cellStyle name="SubTotalNumber 5 2 10" xfId="55013"/>
    <cellStyle name="SubTotalNumber 5 2 10 2" xfId="55014"/>
    <cellStyle name="SubTotalNumber 5 2 10 3" xfId="55015"/>
    <cellStyle name="SubTotalNumber 5 2 11" xfId="55016"/>
    <cellStyle name="SubTotalNumber 5 2 11 2" xfId="55017"/>
    <cellStyle name="SubTotalNumber 5 2 11 3" xfId="55018"/>
    <cellStyle name="SubTotalNumber 5 2 12" xfId="55019"/>
    <cellStyle name="SubTotalNumber 5 2 12 2" xfId="55020"/>
    <cellStyle name="SubTotalNumber 5 2 12 3" xfId="55021"/>
    <cellStyle name="SubTotalNumber 5 2 13" xfId="55022"/>
    <cellStyle name="SubTotalNumber 5 2 13 2" xfId="55023"/>
    <cellStyle name="SubTotalNumber 5 2 13 3" xfId="55024"/>
    <cellStyle name="SubTotalNumber 5 2 14" xfId="55025"/>
    <cellStyle name="SubTotalNumber 5 2 14 2" xfId="55026"/>
    <cellStyle name="SubTotalNumber 5 2 14 3" xfId="55027"/>
    <cellStyle name="SubTotalNumber 5 2 15" xfId="55028"/>
    <cellStyle name="SubTotalNumber 5 2 15 2" xfId="55029"/>
    <cellStyle name="SubTotalNumber 5 2 16" xfId="55030"/>
    <cellStyle name="SubTotalNumber 5 2 16 2" xfId="55031"/>
    <cellStyle name="SubTotalNumber 5 2 17" xfId="55032"/>
    <cellStyle name="SubTotalNumber 5 2 2" xfId="55033"/>
    <cellStyle name="SubTotalNumber 5 2 2 10" xfId="55034"/>
    <cellStyle name="SubTotalNumber 5 2 2 10 2" xfId="55035"/>
    <cellStyle name="SubTotalNumber 5 2 2 10 3" xfId="55036"/>
    <cellStyle name="SubTotalNumber 5 2 2 11" xfId="55037"/>
    <cellStyle name="SubTotalNumber 5 2 2 12" xfId="55038"/>
    <cellStyle name="SubTotalNumber 5 2 2 2" xfId="55039"/>
    <cellStyle name="SubTotalNumber 5 2 2 2 2" xfId="55040"/>
    <cellStyle name="SubTotalNumber 5 2 2 2 2 2" xfId="55041"/>
    <cellStyle name="SubTotalNumber 5 2 2 2 2 2 2" xfId="55042"/>
    <cellStyle name="SubTotalNumber 5 2 2 2 2 2 3" xfId="55043"/>
    <cellStyle name="SubTotalNumber 5 2 2 2 2 3" xfId="55044"/>
    <cellStyle name="SubTotalNumber 5 2 2 2 2 4" xfId="55045"/>
    <cellStyle name="SubTotalNumber 5 2 2 2 3" xfId="55046"/>
    <cellStyle name="SubTotalNumber 5 2 2 2 3 2" xfId="55047"/>
    <cellStyle name="SubTotalNumber 5 2 2 2 3 2 2" xfId="55048"/>
    <cellStyle name="SubTotalNumber 5 2 2 2 3 2 3" xfId="55049"/>
    <cellStyle name="SubTotalNumber 5 2 2 2 3 3" xfId="55050"/>
    <cellStyle name="SubTotalNumber 5 2 2 2 3 4" xfId="55051"/>
    <cellStyle name="SubTotalNumber 5 2 2 2 4" xfId="55052"/>
    <cellStyle name="SubTotalNumber 5 2 2 2 4 2" xfId="55053"/>
    <cellStyle name="SubTotalNumber 5 2 2 2 4 2 2" xfId="55054"/>
    <cellStyle name="SubTotalNumber 5 2 2 2 4 2 3" xfId="55055"/>
    <cellStyle name="SubTotalNumber 5 2 2 2 4 3" xfId="55056"/>
    <cellStyle name="SubTotalNumber 5 2 2 2 4 4" xfId="55057"/>
    <cellStyle name="SubTotalNumber 5 2 2 2 5" xfId="55058"/>
    <cellStyle name="SubTotalNumber 5 2 2 2 5 2" xfId="55059"/>
    <cellStyle name="SubTotalNumber 5 2 2 2 5 2 2" xfId="55060"/>
    <cellStyle name="SubTotalNumber 5 2 2 2 5 2 3" xfId="55061"/>
    <cellStyle name="SubTotalNumber 5 2 2 2 5 3" xfId="55062"/>
    <cellStyle name="SubTotalNumber 5 2 2 2 5 4" xfId="55063"/>
    <cellStyle name="SubTotalNumber 5 2 2 2 6" xfId="55064"/>
    <cellStyle name="SubTotalNumber 5 2 2 2 6 2" xfId="55065"/>
    <cellStyle name="SubTotalNumber 5 2 2 2 6 2 2" xfId="55066"/>
    <cellStyle name="SubTotalNumber 5 2 2 2 6 2 3" xfId="55067"/>
    <cellStyle name="SubTotalNumber 5 2 2 2 6 3" xfId="55068"/>
    <cellStyle name="SubTotalNumber 5 2 2 2 6 4" xfId="55069"/>
    <cellStyle name="SubTotalNumber 5 2 2 2 7" xfId="55070"/>
    <cellStyle name="SubTotalNumber 5 2 2 2 7 2" xfId="55071"/>
    <cellStyle name="SubTotalNumber 5 2 2 2 7 3" xfId="55072"/>
    <cellStyle name="SubTotalNumber 5 2 2 2 8" xfId="55073"/>
    <cellStyle name="SubTotalNumber 5 2 2 2 9" xfId="55074"/>
    <cellStyle name="SubTotalNumber 5 2 2 3" xfId="55075"/>
    <cellStyle name="SubTotalNumber 5 2 2 3 2" xfId="55076"/>
    <cellStyle name="SubTotalNumber 5 2 2 3 2 2" xfId="55077"/>
    <cellStyle name="SubTotalNumber 5 2 2 3 2 2 2" xfId="55078"/>
    <cellStyle name="SubTotalNumber 5 2 2 3 2 2 3" xfId="55079"/>
    <cellStyle name="SubTotalNumber 5 2 2 3 2 3" xfId="55080"/>
    <cellStyle name="SubTotalNumber 5 2 2 3 2 4" xfId="55081"/>
    <cellStyle name="SubTotalNumber 5 2 2 3 3" xfId="55082"/>
    <cellStyle name="SubTotalNumber 5 2 2 3 3 2" xfId="55083"/>
    <cellStyle name="SubTotalNumber 5 2 2 3 3 2 2" xfId="55084"/>
    <cellStyle name="SubTotalNumber 5 2 2 3 3 2 3" xfId="55085"/>
    <cellStyle name="SubTotalNumber 5 2 2 3 3 3" xfId="55086"/>
    <cellStyle name="SubTotalNumber 5 2 2 3 3 4" xfId="55087"/>
    <cellStyle name="SubTotalNumber 5 2 2 3 4" xfId="55088"/>
    <cellStyle name="SubTotalNumber 5 2 2 3 4 2" xfId="55089"/>
    <cellStyle name="SubTotalNumber 5 2 2 3 4 2 2" xfId="55090"/>
    <cellStyle name="SubTotalNumber 5 2 2 3 4 2 3" xfId="55091"/>
    <cellStyle name="SubTotalNumber 5 2 2 3 4 3" xfId="55092"/>
    <cellStyle name="SubTotalNumber 5 2 2 3 4 4" xfId="55093"/>
    <cellStyle name="SubTotalNumber 5 2 2 3 5" xfId="55094"/>
    <cellStyle name="SubTotalNumber 5 2 2 3 5 2" xfId="55095"/>
    <cellStyle name="SubTotalNumber 5 2 2 3 5 2 2" xfId="55096"/>
    <cellStyle name="SubTotalNumber 5 2 2 3 5 2 3" xfId="55097"/>
    <cellStyle name="SubTotalNumber 5 2 2 3 5 3" xfId="55098"/>
    <cellStyle name="SubTotalNumber 5 2 2 3 5 4" xfId="55099"/>
    <cellStyle name="SubTotalNumber 5 2 2 3 6" xfId="55100"/>
    <cellStyle name="SubTotalNumber 5 2 2 3 6 2" xfId="55101"/>
    <cellStyle name="SubTotalNumber 5 2 2 3 6 2 2" xfId="55102"/>
    <cellStyle name="SubTotalNumber 5 2 2 3 6 2 3" xfId="55103"/>
    <cellStyle name="SubTotalNumber 5 2 2 3 6 3" xfId="55104"/>
    <cellStyle name="SubTotalNumber 5 2 2 3 6 4" xfId="55105"/>
    <cellStyle name="SubTotalNumber 5 2 2 3 7" xfId="55106"/>
    <cellStyle name="SubTotalNumber 5 2 2 3 7 2" xfId="55107"/>
    <cellStyle name="SubTotalNumber 5 2 2 3 7 3" xfId="55108"/>
    <cellStyle name="SubTotalNumber 5 2 2 3 8" xfId="55109"/>
    <cellStyle name="SubTotalNumber 5 2 2 3 9" xfId="55110"/>
    <cellStyle name="SubTotalNumber 5 2 2 4" xfId="55111"/>
    <cellStyle name="SubTotalNumber 5 2 2 4 2" xfId="55112"/>
    <cellStyle name="SubTotalNumber 5 2 2 4 2 2" xfId="55113"/>
    <cellStyle name="SubTotalNumber 5 2 2 4 2 2 2" xfId="55114"/>
    <cellStyle name="SubTotalNumber 5 2 2 4 2 2 3" xfId="55115"/>
    <cellStyle name="SubTotalNumber 5 2 2 4 2 3" xfId="55116"/>
    <cellStyle name="SubTotalNumber 5 2 2 4 2 4" xfId="55117"/>
    <cellStyle name="SubTotalNumber 5 2 2 4 3" xfId="55118"/>
    <cellStyle name="SubTotalNumber 5 2 2 4 3 2" xfId="55119"/>
    <cellStyle name="SubTotalNumber 5 2 2 4 3 2 2" xfId="55120"/>
    <cellStyle name="SubTotalNumber 5 2 2 4 3 2 3" xfId="55121"/>
    <cellStyle name="SubTotalNumber 5 2 2 4 3 3" xfId="55122"/>
    <cellStyle name="SubTotalNumber 5 2 2 4 3 4" xfId="55123"/>
    <cellStyle name="SubTotalNumber 5 2 2 4 4" xfId="55124"/>
    <cellStyle name="SubTotalNumber 5 2 2 4 4 2" xfId="55125"/>
    <cellStyle name="SubTotalNumber 5 2 2 4 4 2 2" xfId="55126"/>
    <cellStyle name="SubTotalNumber 5 2 2 4 4 2 3" xfId="55127"/>
    <cellStyle name="SubTotalNumber 5 2 2 4 4 3" xfId="55128"/>
    <cellStyle name="SubTotalNumber 5 2 2 4 4 4" xfId="55129"/>
    <cellStyle name="SubTotalNumber 5 2 2 4 5" xfId="55130"/>
    <cellStyle name="SubTotalNumber 5 2 2 4 5 2" xfId="55131"/>
    <cellStyle name="SubTotalNumber 5 2 2 4 5 2 2" xfId="55132"/>
    <cellStyle name="SubTotalNumber 5 2 2 4 5 2 3" xfId="55133"/>
    <cellStyle name="SubTotalNumber 5 2 2 4 5 3" xfId="55134"/>
    <cellStyle name="SubTotalNumber 5 2 2 4 5 4" xfId="55135"/>
    <cellStyle name="SubTotalNumber 5 2 2 4 6" xfId="55136"/>
    <cellStyle name="SubTotalNumber 5 2 2 4 6 2" xfId="55137"/>
    <cellStyle name="SubTotalNumber 5 2 2 4 6 2 2" xfId="55138"/>
    <cellStyle name="SubTotalNumber 5 2 2 4 6 2 3" xfId="55139"/>
    <cellStyle name="SubTotalNumber 5 2 2 4 6 3" xfId="55140"/>
    <cellStyle name="SubTotalNumber 5 2 2 4 6 4" xfId="55141"/>
    <cellStyle name="SubTotalNumber 5 2 2 4 7" xfId="55142"/>
    <cellStyle name="SubTotalNumber 5 2 2 4 7 2" xfId="55143"/>
    <cellStyle name="SubTotalNumber 5 2 2 4 7 3" xfId="55144"/>
    <cellStyle name="SubTotalNumber 5 2 2 4 8" xfId="55145"/>
    <cellStyle name="SubTotalNumber 5 2 2 4 9" xfId="55146"/>
    <cellStyle name="SubTotalNumber 5 2 2 5" xfId="55147"/>
    <cellStyle name="SubTotalNumber 5 2 2 5 2" xfId="55148"/>
    <cellStyle name="SubTotalNumber 5 2 2 5 2 2" xfId="55149"/>
    <cellStyle name="SubTotalNumber 5 2 2 5 2 3" xfId="55150"/>
    <cellStyle name="SubTotalNumber 5 2 2 5 3" xfId="55151"/>
    <cellStyle name="SubTotalNumber 5 2 2 5 4" xfId="55152"/>
    <cellStyle name="SubTotalNumber 5 2 2 6" xfId="55153"/>
    <cellStyle name="SubTotalNumber 5 2 2 6 2" xfId="55154"/>
    <cellStyle name="SubTotalNumber 5 2 2 6 2 2" xfId="55155"/>
    <cellStyle name="SubTotalNumber 5 2 2 6 2 3" xfId="55156"/>
    <cellStyle name="SubTotalNumber 5 2 2 6 3" xfId="55157"/>
    <cellStyle name="SubTotalNumber 5 2 2 6 4" xfId="55158"/>
    <cellStyle name="SubTotalNumber 5 2 2 7" xfId="55159"/>
    <cellStyle name="SubTotalNumber 5 2 2 7 2" xfId="55160"/>
    <cellStyle name="SubTotalNumber 5 2 2 7 2 2" xfId="55161"/>
    <cellStyle name="SubTotalNumber 5 2 2 7 2 3" xfId="55162"/>
    <cellStyle name="SubTotalNumber 5 2 2 7 3" xfId="55163"/>
    <cellStyle name="SubTotalNumber 5 2 2 7 4" xfId="55164"/>
    <cellStyle name="SubTotalNumber 5 2 2 8" xfId="55165"/>
    <cellStyle name="SubTotalNumber 5 2 2 8 2" xfId="55166"/>
    <cellStyle name="SubTotalNumber 5 2 2 8 2 2" xfId="55167"/>
    <cellStyle name="SubTotalNumber 5 2 2 8 2 3" xfId="55168"/>
    <cellStyle name="SubTotalNumber 5 2 2 8 3" xfId="55169"/>
    <cellStyle name="SubTotalNumber 5 2 2 8 4" xfId="55170"/>
    <cellStyle name="SubTotalNumber 5 2 2 9" xfId="55171"/>
    <cellStyle name="SubTotalNumber 5 2 2 9 2" xfId="55172"/>
    <cellStyle name="SubTotalNumber 5 2 2 9 2 2" xfId="55173"/>
    <cellStyle name="SubTotalNumber 5 2 2 9 2 3" xfId="55174"/>
    <cellStyle name="SubTotalNumber 5 2 2 9 3" xfId="55175"/>
    <cellStyle name="SubTotalNumber 5 2 2 9 4" xfId="55176"/>
    <cellStyle name="SubTotalNumber 5 2 3" xfId="55177"/>
    <cellStyle name="SubTotalNumber 5 2 3 2" xfId="55178"/>
    <cellStyle name="SubTotalNumber 5 2 3 2 2" xfId="55179"/>
    <cellStyle name="SubTotalNumber 5 2 3 2 2 2" xfId="55180"/>
    <cellStyle name="SubTotalNumber 5 2 3 2 2 3" xfId="55181"/>
    <cellStyle name="SubTotalNumber 5 2 3 2 3" xfId="55182"/>
    <cellStyle name="SubTotalNumber 5 2 3 2 4" xfId="55183"/>
    <cellStyle name="SubTotalNumber 5 2 3 3" xfId="55184"/>
    <cellStyle name="SubTotalNumber 5 2 3 3 2" xfId="55185"/>
    <cellStyle name="SubTotalNumber 5 2 3 3 2 2" xfId="55186"/>
    <cellStyle name="SubTotalNumber 5 2 3 3 2 3" xfId="55187"/>
    <cellStyle name="SubTotalNumber 5 2 3 3 3" xfId="55188"/>
    <cellStyle name="SubTotalNumber 5 2 3 3 4" xfId="55189"/>
    <cellStyle name="SubTotalNumber 5 2 3 4" xfId="55190"/>
    <cellStyle name="SubTotalNumber 5 2 3 4 2" xfId="55191"/>
    <cellStyle name="SubTotalNumber 5 2 3 4 2 2" xfId="55192"/>
    <cellStyle name="SubTotalNumber 5 2 3 4 2 3" xfId="55193"/>
    <cellStyle name="SubTotalNumber 5 2 3 4 3" xfId="55194"/>
    <cellStyle name="SubTotalNumber 5 2 3 4 4" xfId="55195"/>
    <cellStyle name="SubTotalNumber 5 2 3 5" xfId="55196"/>
    <cellStyle name="SubTotalNumber 5 2 3 5 2" xfId="55197"/>
    <cellStyle name="SubTotalNumber 5 2 3 5 2 2" xfId="55198"/>
    <cellStyle name="SubTotalNumber 5 2 3 5 2 3" xfId="55199"/>
    <cellStyle name="SubTotalNumber 5 2 3 5 3" xfId="55200"/>
    <cellStyle name="SubTotalNumber 5 2 3 5 4" xfId="55201"/>
    <cellStyle name="SubTotalNumber 5 2 3 6" xfId="55202"/>
    <cellStyle name="SubTotalNumber 5 2 3 6 2" xfId="55203"/>
    <cellStyle name="SubTotalNumber 5 2 3 6 2 2" xfId="55204"/>
    <cellStyle name="SubTotalNumber 5 2 3 6 2 3" xfId="55205"/>
    <cellStyle name="SubTotalNumber 5 2 3 6 3" xfId="55206"/>
    <cellStyle name="SubTotalNumber 5 2 3 6 4" xfId="55207"/>
    <cellStyle name="SubTotalNumber 5 2 3 7" xfId="55208"/>
    <cellStyle name="SubTotalNumber 5 2 3 7 2" xfId="55209"/>
    <cellStyle name="SubTotalNumber 5 2 3 7 3" xfId="55210"/>
    <cellStyle name="SubTotalNumber 5 2 3 8" xfId="55211"/>
    <cellStyle name="SubTotalNumber 5 2 3 9" xfId="55212"/>
    <cellStyle name="SubTotalNumber 5 2 4" xfId="55213"/>
    <cellStyle name="SubTotalNumber 5 2 4 2" xfId="55214"/>
    <cellStyle name="SubTotalNumber 5 2 4 2 2" xfId="55215"/>
    <cellStyle name="SubTotalNumber 5 2 4 2 2 2" xfId="55216"/>
    <cellStyle name="SubTotalNumber 5 2 4 2 2 3" xfId="55217"/>
    <cellStyle name="SubTotalNumber 5 2 4 2 3" xfId="55218"/>
    <cellStyle name="SubTotalNumber 5 2 4 2 4" xfId="55219"/>
    <cellStyle name="SubTotalNumber 5 2 4 3" xfId="55220"/>
    <cellStyle name="SubTotalNumber 5 2 4 3 2" xfId="55221"/>
    <cellStyle name="SubTotalNumber 5 2 4 3 2 2" xfId="55222"/>
    <cellStyle name="SubTotalNumber 5 2 4 3 2 3" xfId="55223"/>
    <cellStyle name="SubTotalNumber 5 2 4 3 3" xfId="55224"/>
    <cellStyle name="SubTotalNumber 5 2 4 3 4" xfId="55225"/>
    <cellStyle name="SubTotalNumber 5 2 4 4" xfId="55226"/>
    <cellStyle name="SubTotalNumber 5 2 4 4 2" xfId="55227"/>
    <cellStyle name="SubTotalNumber 5 2 4 4 2 2" xfId="55228"/>
    <cellStyle name="SubTotalNumber 5 2 4 4 2 3" xfId="55229"/>
    <cellStyle name="SubTotalNumber 5 2 4 4 3" xfId="55230"/>
    <cellStyle name="SubTotalNumber 5 2 4 4 4" xfId="55231"/>
    <cellStyle name="SubTotalNumber 5 2 4 5" xfId="55232"/>
    <cellStyle name="SubTotalNumber 5 2 4 5 2" xfId="55233"/>
    <cellStyle name="SubTotalNumber 5 2 4 5 2 2" xfId="55234"/>
    <cellStyle name="SubTotalNumber 5 2 4 5 2 3" xfId="55235"/>
    <cellStyle name="SubTotalNumber 5 2 4 5 3" xfId="55236"/>
    <cellStyle name="SubTotalNumber 5 2 4 5 4" xfId="55237"/>
    <cellStyle name="SubTotalNumber 5 2 4 6" xfId="55238"/>
    <cellStyle name="SubTotalNumber 5 2 4 6 2" xfId="55239"/>
    <cellStyle name="SubTotalNumber 5 2 4 6 2 2" xfId="55240"/>
    <cellStyle name="SubTotalNumber 5 2 4 6 2 3" xfId="55241"/>
    <cellStyle name="SubTotalNumber 5 2 4 6 3" xfId="55242"/>
    <cellStyle name="SubTotalNumber 5 2 4 6 4" xfId="55243"/>
    <cellStyle name="SubTotalNumber 5 2 4 7" xfId="55244"/>
    <cellStyle name="SubTotalNumber 5 2 4 7 2" xfId="55245"/>
    <cellStyle name="SubTotalNumber 5 2 4 7 3" xfId="55246"/>
    <cellStyle name="SubTotalNumber 5 2 4 8" xfId="55247"/>
    <cellStyle name="SubTotalNumber 5 2 4 9" xfId="55248"/>
    <cellStyle name="SubTotalNumber 5 2 5" xfId="55249"/>
    <cellStyle name="SubTotalNumber 5 2 5 2" xfId="55250"/>
    <cellStyle name="SubTotalNumber 5 2 5 2 2" xfId="55251"/>
    <cellStyle name="SubTotalNumber 5 2 5 2 2 2" xfId="55252"/>
    <cellStyle name="SubTotalNumber 5 2 5 2 2 3" xfId="55253"/>
    <cellStyle name="SubTotalNumber 5 2 5 2 3" xfId="55254"/>
    <cellStyle name="SubTotalNumber 5 2 5 2 4" xfId="55255"/>
    <cellStyle name="SubTotalNumber 5 2 5 3" xfId="55256"/>
    <cellStyle name="SubTotalNumber 5 2 5 3 2" xfId="55257"/>
    <cellStyle name="SubTotalNumber 5 2 5 3 2 2" xfId="55258"/>
    <cellStyle name="SubTotalNumber 5 2 5 3 2 3" xfId="55259"/>
    <cellStyle name="SubTotalNumber 5 2 5 3 3" xfId="55260"/>
    <cellStyle name="SubTotalNumber 5 2 5 3 4" xfId="55261"/>
    <cellStyle name="SubTotalNumber 5 2 5 4" xfId="55262"/>
    <cellStyle name="SubTotalNumber 5 2 5 4 2" xfId="55263"/>
    <cellStyle name="SubTotalNumber 5 2 5 4 2 2" xfId="55264"/>
    <cellStyle name="SubTotalNumber 5 2 5 4 2 3" xfId="55265"/>
    <cellStyle name="SubTotalNumber 5 2 5 4 3" xfId="55266"/>
    <cellStyle name="SubTotalNumber 5 2 5 4 4" xfId="55267"/>
    <cellStyle name="SubTotalNumber 5 2 5 5" xfId="55268"/>
    <cellStyle name="SubTotalNumber 5 2 5 5 2" xfId="55269"/>
    <cellStyle name="SubTotalNumber 5 2 5 5 2 2" xfId="55270"/>
    <cellStyle name="SubTotalNumber 5 2 5 5 2 3" xfId="55271"/>
    <cellStyle name="SubTotalNumber 5 2 5 5 3" xfId="55272"/>
    <cellStyle name="SubTotalNumber 5 2 5 5 4" xfId="55273"/>
    <cellStyle name="SubTotalNumber 5 2 5 6" xfId="55274"/>
    <cellStyle name="SubTotalNumber 5 2 5 6 2" xfId="55275"/>
    <cellStyle name="SubTotalNumber 5 2 5 6 2 2" xfId="55276"/>
    <cellStyle name="SubTotalNumber 5 2 5 6 2 3" xfId="55277"/>
    <cellStyle name="SubTotalNumber 5 2 5 6 3" xfId="55278"/>
    <cellStyle name="SubTotalNumber 5 2 5 6 4" xfId="55279"/>
    <cellStyle name="SubTotalNumber 5 2 5 7" xfId="55280"/>
    <cellStyle name="SubTotalNumber 5 2 5 7 2" xfId="55281"/>
    <cellStyle name="SubTotalNumber 5 2 5 7 3" xfId="55282"/>
    <cellStyle name="SubTotalNumber 5 2 5 8" xfId="55283"/>
    <cellStyle name="SubTotalNumber 5 2 5 9" xfId="55284"/>
    <cellStyle name="SubTotalNumber 5 2 6" xfId="55285"/>
    <cellStyle name="SubTotalNumber 5 2 6 2" xfId="55286"/>
    <cellStyle name="SubTotalNumber 5 2 6 2 2" xfId="55287"/>
    <cellStyle name="SubTotalNumber 5 2 6 2 3" xfId="55288"/>
    <cellStyle name="SubTotalNumber 5 2 6 3" xfId="55289"/>
    <cellStyle name="SubTotalNumber 5 2 6 4" xfId="55290"/>
    <cellStyle name="SubTotalNumber 5 2 7" xfId="55291"/>
    <cellStyle name="SubTotalNumber 5 2 7 2" xfId="55292"/>
    <cellStyle name="SubTotalNumber 5 2 7 2 2" xfId="55293"/>
    <cellStyle name="SubTotalNumber 5 2 7 2 3" xfId="55294"/>
    <cellStyle name="SubTotalNumber 5 2 7 3" xfId="55295"/>
    <cellStyle name="SubTotalNumber 5 2 7 4" xfId="55296"/>
    <cellStyle name="SubTotalNumber 5 2 8" xfId="55297"/>
    <cellStyle name="SubTotalNumber 5 2 8 2" xfId="55298"/>
    <cellStyle name="SubTotalNumber 5 2 8 2 2" xfId="55299"/>
    <cellStyle name="SubTotalNumber 5 2 8 2 3" xfId="55300"/>
    <cellStyle name="SubTotalNumber 5 2 8 3" xfId="55301"/>
    <cellStyle name="SubTotalNumber 5 2 8 4" xfId="55302"/>
    <cellStyle name="SubTotalNumber 5 2 9" xfId="55303"/>
    <cellStyle name="SubTotalNumber 5 2 9 2" xfId="55304"/>
    <cellStyle name="SubTotalNumber 5 2 9 2 2" xfId="55305"/>
    <cellStyle name="SubTotalNumber 5 2 9 2 3" xfId="55306"/>
    <cellStyle name="SubTotalNumber 5 2 9 3" xfId="55307"/>
    <cellStyle name="SubTotalNumber 5 2 9 4" xfId="55308"/>
    <cellStyle name="SubTotalNumber 5 3" xfId="55309"/>
    <cellStyle name="SubTotalNumber 5 3 10" xfId="55310"/>
    <cellStyle name="SubTotalNumber 5 3 10 2" xfId="55311"/>
    <cellStyle name="SubTotalNumber 5 3 10 3" xfId="55312"/>
    <cellStyle name="SubTotalNumber 5 3 11" xfId="55313"/>
    <cellStyle name="SubTotalNumber 5 3 12" xfId="55314"/>
    <cellStyle name="SubTotalNumber 5 3 2" xfId="55315"/>
    <cellStyle name="SubTotalNumber 5 3 2 2" xfId="55316"/>
    <cellStyle name="SubTotalNumber 5 3 2 2 2" xfId="55317"/>
    <cellStyle name="SubTotalNumber 5 3 2 2 2 2" xfId="55318"/>
    <cellStyle name="SubTotalNumber 5 3 2 2 2 3" xfId="55319"/>
    <cellStyle name="SubTotalNumber 5 3 2 2 3" xfId="55320"/>
    <cellStyle name="SubTotalNumber 5 3 2 2 4" xfId="55321"/>
    <cellStyle name="SubTotalNumber 5 3 2 3" xfId="55322"/>
    <cellStyle name="SubTotalNumber 5 3 2 3 2" xfId="55323"/>
    <cellStyle name="SubTotalNumber 5 3 2 3 2 2" xfId="55324"/>
    <cellStyle name="SubTotalNumber 5 3 2 3 2 3" xfId="55325"/>
    <cellStyle name="SubTotalNumber 5 3 2 3 3" xfId="55326"/>
    <cellStyle name="SubTotalNumber 5 3 2 3 4" xfId="55327"/>
    <cellStyle name="SubTotalNumber 5 3 2 4" xfId="55328"/>
    <cellStyle name="SubTotalNumber 5 3 2 4 2" xfId="55329"/>
    <cellStyle name="SubTotalNumber 5 3 2 4 2 2" xfId="55330"/>
    <cellStyle name="SubTotalNumber 5 3 2 4 2 3" xfId="55331"/>
    <cellStyle name="SubTotalNumber 5 3 2 4 3" xfId="55332"/>
    <cellStyle name="SubTotalNumber 5 3 2 4 4" xfId="55333"/>
    <cellStyle name="SubTotalNumber 5 3 2 5" xfId="55334"/>
    <cellStyle name="SubTotalNumber 5 3 2 5 2" xfId="55335"/>
    <cellStyle name="SubTotalNumber 5 3 2 5 2 2" xfId="55336"/>
    <cellStyle name="SubTotalNumber 5 3 2 5 2 3" xfId="55337"/>
    <cellStyle name="SubTotalNumber 5 3 2 5 3" xfId="55338"/>
    <cellStyle name="SubTotalNumber 5 3 2 5 4" xfId="55339"/>
    <cellStyle name="SubTotalNumber 5 3 2 6" xfId="55340"/>
    <cellStyle name="SubTotalNumber 5 3 2 6 2" xfId="55341"/>
    <cellStyle name="SubTotalNumber 5 3 2 6 2 2" xfId="55342"/>
    <cellStyle name="SubTotalNumber 5 3 2 6 2 3" xfId="55343"/>
    <cellStyle name="SubTotalNumber 5 3 2 6 3" xfId="55344"/>
    <cellStyle name="SubTotalNumber 5 3 2 6 4" xfId="55345"/>
    <cellStyle name="SubTotalNumber 5 3 2 7" xfId="55346"/>
    <cellStyle name="SubTotalNumber 5 3 2 7 2" xfId="55347"/>
    <cellStyle name="SubTotalNumber 5 3 2 7 3" xfId="55348"/>
    <cellStyle name="SubTotalNumber 5 3 2 8" xfId="55349"/>
    <cellStyle name="SubTotalNumber 5 3 2 9" xfId="55350"/>
    <cellStyle name="SubTotalNumber 5 3 3" xfId="55351"/>
    <cellStyle name="SubTotalNumber 5 3 3 2" xfId="55352"/>
    <cellStyle name="SubTotalNumber 5 3 3 2 2" xfId="55353"/>
    <cellStyle name="SubTotalNumber 5 3 3 2 2 2" xfId="55354"/>
    <cellStyle name="SubTotalNumber 5 3 3 2 2 3" xfId="55355"/>
    <cellStyle name="SubTotalNumber 5 3 3 2 3" xfId="55356"/>
    <cellStyle name="SubTotalNumber 5 3 3 2 4" xfId="55357"/>
    <cellStyle name="SubTotalNumber 5 3 3 3" xfId="55358"/>
    <cellStyle name="SubTotalNumber 5 3 3 3 2" xfId="55359"/>
    <cellStyle name="SubTotalNumber 5 3 3 3 2 2" xfId="55360"/>
    <cellStyle name="SubTotalNumber 5 3 3 3 2 3" xfId="55361"/>
    <cellStyle name="SubTotalNumber 5 3 3 3 3" xfId="55362"/>
    <cellStyle name="SubTotalNumber 5 3 3 3 4" xfId="55363"/>
    <cellStyle name="SubTotalNumber 5 3 3 4" xfId="55364"/>
    <cellStyle name="SubTotalNumber 5 3 3 4 2" xfId="55365"/>
    <cellStyle name="SubTotalNumber 5 3 3 4 2 2" xfId="55366"/>
    <cellStyle name="SubTotalNumber 5 3 3 4 2 3" xfId="55367"/>
    <cellStyle name="SubTotalNumber 5 3 3 4 3" xfId="55368"/>
    <cellStyle name="SubTotalNumber 5 3 3 4 4" xfId="55369"/>
    <cellStyle name="SubTotalNumber 5 3 3 5" xfId="55370"/>
    <cellStyle name="SubTotalNumber 5 3 3 5 2" xfId="55371"/>
    <cellStyle name="SubTotalNumber 5 3 3 5 2 2" xfId="55372"/>
    <cellStyle name="SubTotalNumber 5 3 3 5 2 3" xfId="55373"/>
    <cellStyle name="SubTotalNumber 5 3 3 5 3" xfId="55374"/>
    <cellStyle name="SubTotalNumber 5 3 3 5 4" xfId="55375"/>
    <cellStyle name="SubTotalNumber 5 3 3 6" xfId="55376"/>
    <cellStyle name="SubTotalNumber 5 3 3 6 2" xfId="55377"/>
    <cellStyle name="SubTotalNumber 5 3 3 6 2 2" xfId="55378"/>
    <cellStyle name="SubTotalNumber 5 3 3 6 2 3" xfId="55379"/>
    <cellStyle name="SubTotalNumber 5 3 3 6 3" xfId="55380"/>
    <cellStyle name="SubTotalNumber 5 3 3 6 4" xfId="55381"/>
    <cellStyle name="SubTotalNumber 5 3 3 7" xfId="55382"/>
    <cellStyle name="SubTotalNumber 5 3 3 7 2" xfId="55383"/>
    <cellStyle name="SubTotalNumber 5 3 3 7 3" xfId="55384"/>
    <cellStyle name="SubTotalNumber 5 3 3 8" xfId="55385"/>
    <cellStyle name="SubTotalNumber 5 3 3 9" xfId="55386"/>
    <cellStyle name="SubTotalNumber 5 3 4" xfId="55387"/>
    <cellStyle name="SubTotalNumber 5 3 4 2" xfId="55388"/>
    <cellStyle name="SubTotalNumber 5 3 4 2 2" xfId="55389"/>
    <cellStyle name="SubTotalNumber 5 3 4 2 2 2" xfId="55390"/>
    <cellStyle name="SubTotalNumber 5 3 4 2 2 3" xfId="55391"/>
    <cellStyle name="SubTotalNumber 5 3 4 2 3" xfId="55392"/>
    <cellStyle name="SubTotalNumber 5 3 4 2 4" xfId="55393"/>
    <cellStyle name="SubTotalNumber 5 3 4 3" xfId="55394"/>
    <cellStyle name="SubTotalNumber 5 3 4 3 2" xfId="55395"/>
    <cellStyle name="SubTotalNumber 5 3 4 3 2 2" xfId="55396"/>
    <cellStyle name="SubTotalNumber 5 3 4 3 2 3" xfId="55397"/>
    <cellStyle name="SubTotalNumber 5 3 4 3 3" xfId="55398"/>
    <cellStyle name="SubTotalNumber 5 3 4 3 4" xfId="55399"/>
    <cellStyle name="SubTotalNumber 5 3 4 4" xfId="55400"/>
    <cellStyle name="SubTotalNumber 5 3 4 4 2" xfId="55401"/>
    <cellStyle name="SubTotalNumber 5 3 4 4 2 2" xfId="55402"/>
    <cellStyle name="SubTotalNumber 5 3 4 4 2 3" xfId="55403"/>
    <cellStyle name="SubTotalNumber 5 3 4 4 3" xfId="55404"/>
    <cellStyle name="SubTotalNumber 5 3 4 4 4" xfId="55405"/>
    <cellStyle name="SubTotalNumber 5 3 4 5" xfId="55406"/>
    <cellStyle name="SubTotalNumber 5 3 4 5 2" xfId="55407"/>
    <cellStyle name="SubTotalNumber 5 3 4 5 2 2" xfId="55408"/>
    <cellStyle name="SubTotalNumber 5 3 4 5 2 3" xfId="55409"/>
    <cellStyle name="SubTotalNumber 5 3 4 5 3" xfId="55410"/>
    <cellStyle name="SubTotalNumber 5 3 4 5 4" xfId="55411"/>
    <cellStyle name="SubTotalNumber 5 3 4 6" xfId="55412"/>
    <cellStyle name="SubTotalNumber 5 3 4 6 2" xfId="55413"/>
    <cellStyle name="SubTotalNumber 5 3 4 6 2 2" xfId="55414"/>
    <cellStyle name="SubTotalNumber 5 3 4 6 2 3" xfId="55415"/>
    <cellStyle name="SubTotalNumber 5 3 4 6 3" xfId="55416"/>
    <cellStyle name="SubTotalNumber 5 3 4 6 4" xfId="55417"/>
    <cellStyle name="SubTotalNumber 5 3 4 7" xfId="55418"/>
    <cellStyle name="SubTotalNumber 5 3 4 7 2" xfId="55419"/>
    <cellStyle name="SubTotalNumber 5 3 4 7 3" xfId="55420"/>
    <cellStyle name="SubTotalNumber 5 3 4 8" xfId="55421"/>
    <cellStyle name="SubTotalNumber 5 3 4 9" xfId="55422"/>
    <cellStyle name="SubTotalNumber 5 3 5" xfId="55423"/>
    <cellStyle name="SubTotalNumber 5 3 5 2" xfId="55424"/>
    <cellStyle name="SubTotalNumber 5 3 5 2 2" xfId="55425"/>
    <cellStyle name="SubTotalNumber 5 3 5 2 3" xfId="55426"/>
    <cellStyle name="SubTotalNumber 5 3 5 3" xfId="55427"/>
    <cellStyle name="SubTotalNumber 5 3 5 4" xfId="55428"/>
    <cellStyle name="SubTotalNumber 5 3 6" xfId="55429"/>
    <cellStyle name="SubTotalNumber 5 3 6 2" xfId="55430"/>
    <cellStyle name="SubTotalNumber 5 3 6 2 2" xfId="55431"/>
    <cellStyle name="SubTotalNumber 5 3 6 2 3" xfId="55432"/>
    <cellStyle name="SubTotalNumber 5 3 6 3" xfId="55433"/>
    <cellStyle name="SubTotalNumber 5 3 6 4" xfId="55434"/>
    <cellStyle name="SubTotalNumber 5 3 7" xfId="55435"/>
    <cellStyle name="SubTotalNumber 5 3 7 2" xfId="55436"/>
    <cellStyle name="SubTotalNumber 5 3 7 2 2" xfId="55437"/>
    <cellStyle name="SubTotalNumber 5 3 7 2 3" xfId="55438"/>
    <cellStyle name="SubTotalNumber 5 3 7 3" xfId="55439"/>
    <cellStyle name="SubTotalNumber 5 3 7 4" xfId="55440"/>
    <cellStyle name="SubTotalNumber 5 3 8" xfId="55441"/>
    <cellStyle name="SubTotalNumber 5 3 8 2" xfId="55442"/>
    <cellStyle name="SubTotalNumber 5 3 8 2 2" xfId="55443"/>
    <cellStyle name="SubTotalNumber 5 3 8 2 3" xfId="55444"/>
    <cellStyle name="SubTotalNumber 5 3 8 3" xfId="55445"/>
    <cellStyle name="SubTotalNumber 5 3 8 4" xfId="55446"/>
    <cellStyle name="SubTotalNumber 5 3 9" xfId="55447"/>
    <cellStyle name="SubTotalNumber 5 3 9 2" xfId="55448"/>
    <cellStyle name="SubTotalNumber 5 3 9 2 2" xfId="55449"/>
    <cellStyle name="SubTotalNumber 5 3 9 2 3" xfId="55450"/>
    <cellStyle name="SubTotalNumber 5 3 9 3" xfId="55451"/>
    <cellStyle name="SubTotalNumber 5 3 9 4" xfId="55452"/>
    <cellStyle name="SubTotalNumber 5 4" xfId="55453"/>
    <cellStyle name="SubTotalNumber 5 4 2" xfId="55454"/>
    <cellStyle name="SubTotalNumber 5 4 2 2" xfId="55455"/>
    <cellStyle name="SubTotalNumber 5 4 2 2 2" xfId="55456"/>
    <cellStyle name="SubTotalNumber 5 4 2 2 3" xfId="55457"/>
    <cellStyle name="SubTotalNumber 5 4 2 3" xfId="55458"/>
    <cellStyle name="SubTotalNumber 5 4 2 4" xfId="55459"/>
    <cellStyle name="SubTotalNumber 5 4 3" xfId="55460"/>
    <cellStyle name="SubTotalNumber 5 4 3 2" xfId="55461"/>
    <cellStyle name="SubTotalNumber 5 4 3 2 2" xfId="55462"/>
    <cellStyle name="SubTotalNumber 5 4 3 2 3" xfId="55463"/>
    <cellStyle name="SubTotalNumber 5 4 3 3" xfId="55464"/>
    <cellStyle name="SubTotalNumber 5 4 3 4" xfId="55465"/>
    <cellStyle name="SubTotalNumber 5 4 4" xfId="55466"/>
    <cellStyle name="SubTotalNumber 5 4 4 2" xfId="55467"/>
    <cellStyle name="SubTotalNumber 5 4 4 2 2" xfId="55468"/>
    <cellStyle name="SubTotalNumber 5 4 4 2 3" xfId="55469"/>
    <cellStyle name="SubTotalNumber 5 4 4 3" xfId="55470"/>
    <cellStyle name="SubTotalNumber 5 4 4 4" xfId="55471"/>
    <cellStyle name="SubTotalNumber 5 4 5" xfId="55472"/>
    <cellStyle name="SubTotalNumber 5 4 5 2" xfId="55473"/>
    <cellStyle name="SubTotalNumber 5 4 5 2 2" xfId="55474"/>
    <cellStyle name="SubTotalNumber 5 4 5 2 3" xfId="55475"/>
    <cellStyle name="SubTotalNumber 5 4 5 3" xfId="55476"/>
    <cellStyle name="SubTotalNumber 5 4 5 4" xfId="55477"/>
    <cellStyle name="SubTotalNumber 5 4 6" xfId="55478"/>
    <cellStyle name="SubTotalNumber 5 4 6 2" xfId="55479"/>
    <cellStyle name="SubTotalNumber 5 4 6 2 2" xfId="55480"/>
    <cellStyle name="SubTotalNumber 5 4 6 2 3" xfId="55481"/>
    <cellStyle name="SubTotalNumber 5 4 6 3" xfId="55482"/>
    <cellStyle name="SubTotalNumber 5 4 6 4" xfId="55483"/>
    <cellStyle name="SubTotalNumber 5 4 7" xfId="55484"/>
    <cellStyle name="SubTotalNumber 5 4 7 2" xfId="55485"/>
    <cellStyle name="SubTotalNumber 5 4 7 3" xfId="55486"/>
    <cellStyle name="SubTotalNumber 5 4 8" xfId="55487"/>
    <cellStyle name="SubTotalNumber 5 4 9" xfId="55488"/>
    <cellStyle name="SubTotalNumber 5 5" xfId="55489"/>
    <cellStyle name="SubTotalNumber 5 5 2" xfId="55490"/>
    <cellStyle name="SubTotalNumber 5 5 2 2" xfId="55491"/>
    <cellStyle name="SubTotalNumber 5 5 2 2 2" xfId="55492"/>
    <cellStyle name="SubTotalNumber 5 5 2 2 3" xfId="55493"/>
    <cellStyle name="SubTotalNumber 5 5 2 3" xfId="55494"/>
    <cellStyle name="SubTotalNumber 5 5 2 4" xfId="55495"/>
    <cellStyle name="SubTotalNumber 5 5 3" xfId="55496"/>
    <cellStyle name="SubTotalNumber 5 5 3 2" xfId="55497"/>
    <cellStyle name="SubTotalNumber 5 5 3 2 2" xfId="55498"/>
    <cellStyle name="SubTotalNumber 5 5 3 2 3" xfId="55499"/>
    <cellStyle name="SubTotalNumber 5 5 3 3" xfId="55500"/>
    <cellStyle name="SubTotalNumber 5 5 3 4" xfId="55501"/>
    <cellStyle name="SubTotalNumber 5 5 4" xfId="55502"/>
    <cellStyle name="SubTotalNumber 5 5 4 2" xfId="55503"/>
    <cellStyle name="SubTotalNumber 5 5 4 2 2" xfId="55504"/>
    <cellStyle name="SubTotalNumber 5 5 4 2 3" xfId="55505"/>
    <cellStyle name="SubTotalNumber 5 5 4 3" xfId="55506"/>
    <cellStyle name="SubTotalNumber 5 5 4 4" xfId="55507"/>
    <cellStyle name="SubTotalNumber 5 5 5" xfId="55508"/>
    <cellStyle name="SubTotalNumber 5 5 5 2" xfId="55509"/>
    <cellStyle name="SubTotalNumber 5 5 5 2 2" xfId="55510"/>
    <cellStyle name="SubTotalNumber 5 5 5 2 3" xfId="55511"/>
    <cellStyle name="SubTotalNumber 5 5 5 3" xfId="55512"/>
    <cellStyle name="SubTotalNumber 5 5 5 4" xfId="55513"/>
    <cellStyle name="SubTotalNumber 5 5 6" xfId="55514"/>
    <cellStyle name="SubTotalNumber 5 5 6 2" xfId="55515"/>
    <cellStyle name="SubTotalNumber 5 5 6 2 2" xfId="55516"/>
    <cellStyle name="SubTotalNumber 5 5 6 2 3" xfId="55517"/>
    <cellStyle name="SubTotalNumber 5 5 6 3" xfId="55518"/>
    <cellStyle name="SubTotalNumber 5 5 6 4" xfId="55519"/>
    <cellStyle name="SubTotalNumber 5 5 7" xfId="55520"/>
    <cellStyle name="SubTotalNumber 5 5 7 2" xfId="55521"/>
    <cellStyle name="SubTotalNumber 5 5 7 3" xfId="55522"/>
    <cellStyle name="SubTotalNumber 5 5 8" xfId="55523"/>
    <cellStyle name="SubTotalNumber 5 5 9" xfId="55524"/>
    <cellStyle name="SubTotalNumber 5 6" xfId="55525"/>
    <cellStyle name="SubTotalNumber 5 6 2" xfId="55526"/>
    <cellStyle name="SubTotalNumber 5 6 2 2" xfId="55527"/>
    <cellStyle name="SubTotalNumber 5 6 2 2 2" xfId="55528"/>
    <cellStyle name="SubTotalNumber 5 6 2 2 3" xfId="55529"/>
    <cellStyle name="SubTotalNumber 5 6 2 3" xfId="55530"/>
    <cellStyle name="SubTotalNumber 5 6 2 4" xfId="55531"/>
    <cellStyle name="SubTotalNumber 5 6 3" xfId="55532"/>
    <cellStyle name="SubTotalNumber 5 6 3 2" xfId="55533"/>
    <cellStyle name="SubTotalNumber 5 6 3 2 2" xfId="55534"/>
    <cellStyle name="SubTotalNumber 5 6 3 2 3" xfId="55535"/>
    <cellStyle name="SubTotalNumber 5 6 3 3" xfId="55536"/>
    <cellStyle name="SubTotalNumber 5 6 3 4" xfId="55537"/>
    <cellStyle name="SubTotalNumber 5 6 4" xfId="55538"/>
    <cellStyle name="SubTotalNumber 5 6 4 2" xfId="55539"/>
    <cellStyle name="SubTotalNumber 5 6 4 2 2" xfId="55540"/>
    <cellStyle name="SubTotalNumber 5 6 4 2 3" xfId="55541"/>
    <cellStyle name="SubTotalNumber 5 6 4 3" xfId="55542"/>
    <cellStyle name="SubTotalNumber 5 6 4 4" xfId="55543"/>
    <cellStyle name="SubTotalNumber 5 6 5" xfId="55544"/>
    <cellStyle name="SubTotalNumber 5 6 5 2" xfId="55545"/>
    <cellStyle name="SubTotalNumber 5 6 5 2 2" xfId="55546"/>
    <cellStyle name="SubTotalNumber 5 6 5 2 3" xfId="55547"/>
    <cellStyle name="SubTotalNumber 5 6 5 3" xfId="55548"/>
    <cellStyle name="SubTotalNumber 5 6 5 4" xfId="55549"/>
    <cellStyle name="SubTotalNumber 5 6 6" xfId="55550"/>
    <cellStyle name="SubTotalNumber 5 6 6 2" xfId="55551"/>
    <cellStyle name="SubTotalNumber 5 6 6 2 2" xfId="55552"/>
    <cellStyle name="SubTotalNumber 5 6 6 2 3" xfId="55553"/>
    <cellStyle name="SubTotalNumber 5 6 6 3" xfId="55554"/>
    <cellStyle name="SubTotalNumber 5 6 6 4" xfId="55555"/>
    <cellStyle name="SubTotalNumber 5 6 7" xfId="55556"/>
    <cellStyle name="SubTotalNumber 5 6 7 2" xfId="55557"/>
    <cellStyle name="SubTotalNumber 5 6 7 3" xfId="55558"/>
    <cellStyle name="SubTotalNumber 5 6 8" xfId="55559"/>
    <cellStyle name="SubTotalNumber 5 6 9" xfId="55560"/>
    <cellStyle name="SubTotalNumber 5 7" xfId="55561"/>
    <cellStyle name="SubTotalNumber 5 7 2" xfId="55562"/>
    <cellStyle name="SubTotalNumber 5 7 2 2" xfId="55563"/>
    <cellStyle name="SubTotalNumber 5 7 2 3" xfId="55564"/>
    <cellStyle name="SubTotalNumber 5 7 3" xfId="55565"/>
    <cellStyle name="SubTotalNumber 5 7 4" xfId="55566"/>
    <cellStyle name="SubTotalNumber 5 8" xfId="55567"/>
    <cellStyle name="SubTotalNumber 5 8 2" xfId="55568"/>
    <cellStyle name="SubTotalNumber 5 8 2 2" xfId="55569"/>
    <cellStyle name="SubTotalNumber 5 8 2 3" xfId="55570"/>
    <cellStyle name="SubTotalNumber 5 8 3" xfId="55571"/>
    <cellStyle name="SubTotalNumber 5 8 4" xfId="55572"/>
    <cellStyle name="SubTotalNumber 5 9" xfId="55573"/>
    <cellStyle name="SubTotalNumber 5 9 2" xfId="55574"/>
    <cellStyle name="SubTotalNumber 5 9 2 2" xfId="55575"/>
    <cellStyle name="SubTotalNumber 5 9 2 3" xfId="55576"/>
    <cellStyle name="SubTotalNumber 5 9 3" xfId="55577"/>
    <cellStyle name="SubTotalNumber 5 9 4" xfId="55578"/>
    <cellStyle name="SubTotalNumber 6" xfId="55579"/>
    <cellStyle name="SubTotalNumber 6 10" xfId="55580"/>
    <cellStyle name="SubTotalNumber 6 10 2" xfId="55581"/>
    <cellStyle name="SubTotalNumber 6 10 2 2" xfId="55582"/>
    <cellStyle name="SubTotalNumber 6 10 2 3" xfId="55583"/>
    <cellStyle name="SubTotalNumber 6 10 3" xfId="55584"/>
    <cellStyle name="SubTotalNumber 6 10 4" xfId="55585"/>
    <cellStyle name="SubTotalNumber 6 11" xfId="55586"/>
    <cellStyle name="SubTotalNumber 6 11 2" xfId="55587"/>
    <cellStyle name="SubTotalNumber 6 11 3" xfId="55588"/>
    <cellStyle name="SubTotalNumber 6 12" xfId="55589"/>
    <cellStyle name="SubTotalNumber 6 12 2" xfId="55590"/>
    <cellStyle name="SubTotalNumber 6 12 3" xfId="55591"/>
    <cellStyle name="SubTotalNumber 6 13" xfId="55592"/>
    <cellStyle name="SubTotalNumber 6 13 2" xfId="55593"/>
    <cellStyle name="SubTotalNumber 6 13 3" xfId="55594"/>
    <cellStyle name="SubTotalNumber 6 14" xfId="55595"/>
    <cellStyle name="SubTotalNumber 6 14 2" xfId="55596"/>
    <cellStyle name="SubTotalNumber 6 14 3" xfId="55597"/>
    <cellStyle name="SubTotalNumber 6 15" xfId="55598"/>
    <cellStyle name="SubTotalNumber 6 15 2" xfId="55599"/>
    <cellStyle name="SubTotalNumber 6 15 3" xfId="55600"/>
    <cellStyle name="SubTotalNumber 6 16" xfId="55601"/>
    <cellStyle name="SubTotalNumber 6 16 2" xfId="55602"/>
    <cellStyle name="SubTotalNumber 6 17" xfId="55603"/>
    <cellStyle name="SubTotalNumber 6 17 2" xfId="55604"/>
    <cellStyle name="SubTotalNumber 6 18" xfId="55605"/>
    <cellStyle name="SubTotalNumber 6 19" xfId="55606"/>
    <cellStyle name="SubTotalNumber 6 2" xfId="55607"/>
    <cellStyle name="SubTotalNumber 6 2 10" xfId="55608"/>
    <cellStyle name="SubTotalNumber 6 2 10 2" xfId="55609"/>
    <cellStyle name="SubTotalNumber 6 2 10 3" xfId="55610"/>
    <cellStyle name="SubTotalNumber 6 2 11" xfId="55611"/>
    <cellStyle name="SubTotalNumber 6 2 11 2" xfId="55612"/>
    <cellStyle name="SubTotalNumber 6 2 11 3" xfId="55613"/>
    <cellStyle name="SubTotalNumber 6 2 12" xfId="55614"/>
    <cellStyle name="SubTotalNumber 6 2 12 2" xfId="55615"/>
    <cellStyle name="SubTotalNumber 6 2 12 3" xfId="55616"/>
    <cellStyle name="SubTotalNumber 6 2 13" xfId="55617"/>
    <cellStyle name="SubTotalNumber 6 2 13 2" xfId="55618"/>
    <cellStyle name="SubTotalNumber 6 2 13 3" xfId="55619"/>
    <cellStyle name="SubTotalNumber 6 2 14" xfId="55620"/>
    <cellStyle name="SubTotalNumber 6 2 14 2" xfId="55621"/>
    <cellStyle name="SubTotalNumber 6 2 14 3" xfId="55622"/>
    <cellStyle name="SubTotalNumber 6 2 15" xfId="55623"/>
    <cellStyle name="SubTotalNumber 6 2 15 2" xfId="55624"/>
    <cellStyle name="SubTotalNumber 6 2 16" xfId="55625"/>
    <cellStyle name="SubTotalNumber 6 2 16 2" xfId="55626"/>
    <cellStyle name="SubTotalNumber 6 2 17" xfId="55627"/>
    <cellStyle name="SubTotalNumber 6 2 2" xfId="55628"/>
    <cellStyle name="SubTotalNumber 6 2 2 10" xfId="55629"/>
    <cellStyle name="SubTotalNumber 6 2 2 10 2" xfId="55630"/>
    <cellStyle name="SubTotalNumber 6 2 2 10 3" xfId="55631"/>
    <cellStyle name="SubTotalNumber 6 2 2 11" xfId="55632"/>
    <cellStyle name="SubTotalNumber 6 2 2 12" xfId="55633"/>
    <cellStyle name="SubTotalNumber 6 2 2 2" xfId="55634"/>
    <cellStyle name="SubTotalNumber 6 2 2 2 2" xfId="55635"/>
    <cellStyle name="SubTotalNumber 6 2 2 2 2 2" xfId="55636"/>
    <cellStyle name="SubTotalNumber 6 2 2 2 2 2 2" xfId="55637"/>
    <cellStyle name="SubTotalNumber 6 2 2 2 2 2 3" xfId="55638"/>
    <cellStyle name="SubTotalNumber 6 2 2 2 2 3" xfId="55639"/>
    <cellStyle name="SubTotalNumber 6 2 2 2 2 4" xfId="55640"/>
    <cellStyle name="SubTotalNumber 6 2 2 2 3" xfId="55641"/>
    <cellStyle name="SubTotalNumber 6 2 2 2 3 2" xfId="55642"/>
    <cellStyle name="SubTotalNumber 6 2 2 2 3 2 2" xfId="55643"/>
    <cellStyle name="SubTotalNumber 6 2 2 2 3 2 3" xfId="55644"/>
    <cellStyle name="SubTotalNumber 6 2 2 2 3 3" xfId="55645"/>
    <cellStyle name="SubTotalNumber 6 2 2 2 3 4" xfId="55646"/>
    <cellStyle name="SubTotalNumber 6 2 2 2 4" xfId="55647"/>
    <cellStyle name="SubTotalNumber 6 2 2 2 4 2" xfId="55648"/>
    <cellStyle name="SubTotalNumber 6 2 2 2 4 2 2" xfId="55649"/>
    <cellStyle name="SubTotalNumber 6 2 2 2 4 2 3" xfId="55650"/>
    <cellStyle name="SubTotalNumber 6 2 2 2 4 3" xfId="55651"/>
    <cellStyle name="SubTotalNumber 6 2 2 2 4 4" xfId="55652"/>
    <cellStyle name="SubTotalNumber 6 2 2 2 5" xfId="55653"/>
    <cellStyle name="SubTotalNumber 6 2 2 2 5 2" xfId="55654"/>
    <cellStyle name="SubTotalNumber 6 2 2 2 5 2 2" xfId="55655"/>
    <cellStyle name="SubTotalNumber 6 2 2 2 5 2 3" xfId="55656"/>
    <cellStyle name="SubTotalNumber 6 2 2 2 5 3" xfId="55657"/>
    <cellStyle name="SubTotalNumber 6 2 2 2 5 4" xfId="55658"/>
    <cellStyle name="SubTotalNumber 6 2 2 2 6" xfId="55659"/>
    <cellStyle name="SubTotalNumber 6 2 2 2 6 2" xfId="55660"/>
    <cellStyle name="SubTotalNumber 6 2 2 2 6 2 2" xfId="55661"/>
    <cellStyle name="SubTotalNumber 6 2 2 2 6 2 3" xfId="55662"/>
    <cellStyle name="SubTotalNumber 6 2 2 2 6 3" xfId="55663"/>
    <cellStyle name="SubTotalNumber 6 2 2 2 6 4" xfId="55664"/>
    <cellStyle name="SubTotalNumber 6 2 2 2 7" xfId="55665"/>
    <cellStyle name="SubTotalNumber 6 2 2 2 7 2" xfId="55666"/>
    <cellStyle name="SubTotalNumber 6 2 2 2 7 3" xfId="55667"/>
    <cellStyle name="SubTotalNumber 6 2 2 2 8" xfId="55668"/>
    <cellStyle name="SubTotalNumber 6 2 2 2 9" xfId="55669"/>
    <cellStyle name="SubTotalNumber 6 2 2 3" xfId="55670"/>
    <cellStyle name="SubTotalNumber 6 2 2 3 2" xfId="55671"/>
    <cellStyle name="SubTotalNumber 6 2 2 3 2 2" xfId="55672"/>
    <cellStyle name="SubTotalNumber 6 2 2 3 2 2 2" xfId="55673"/>
    <cellStyle name="SubTotalNumber 6 2 2 3 2 2 3" xfId="55674"/>
    <cellStyle name="SubTotalNumber 6 2 2 3 2 3" xfId="55675"/>
    <cellStyle name="SubTotalNumber 6 2 2 3 2 4" xfId="55676"/>
    <cellStyle name="SubTotalNumber 6 2 2 3 3" xfId="55677"/>
    <cellStyle name="SubTotalNumber 6 2 2 3 3 2" xfId="55678"/>
    <cellStyle name="SubTotalNumber 6 2 2 3 3 2 2" xfId="55679"/>
    <cellStyle name="SubTotalNumber 6 2 2 3 3 2 3" xfId="55680"/>
    <cellStyle name="SubTotalNumber 6 2 2 3 3 3" xfId="55681"/>
    <cellStyle name="SubTotalNumber 6 2 2 3 3 4" xfId="55682"/>
    <cellStyle name="SubTotalNumber 6 2 2 3 4" xfId="55683"/>
    <cellStyle name="SubTotalNumber 6 2 2 3 4 2" xfId="55684"/>
    <cellStyle name="SubTotalNumber 6 2 2 3 4 2 2" xfId="55685"/>
    <cellStyle name="SubTotalNumber 6 2 2 3 4 2 3" xfId="55686"/>
    <cellStyle name="SubTotalNumber 6 2 2 3 4 3" xfId="55687"/>
    <cellStyle name="SubTotalNumber 6 2 2 3 4 4" xfId="55688"/>
    <cellStyle name="SubTotalNumber 6 2 2 3 5" xfId="55689"/>
    <cellStyle name="SubTotalNumber 6 2 2 3 5 2" xfId="55690"/>
    <cellStyle name="SubTotalNumber 6 2 2 3 5 2 2" xfId="55691"/>
    <cellStyle name="SubTotalNumber 6 2 2 3 5 2 3" xfId="55692"/>
    <cellStyle name="SubTotalNumber 6 2 2 3 5 3" xfId="55693"/>
    <cellStyle name="SubTotalNumber 6 2 2 3 5 4" xfId="55694"/>
    <cellStyle name="SubTotalNumber 6 2 2 3 6" xfId="55695"/>
    <cellStyle name="SubTotalNumber 6 2 2 3 6 2" xfId="55696"/>
    <cellStyle name="SubTotalNumber 6 2 2 3 6 2 2" xfId="55697"/>
    <cellStyle name="SubTotalNumber 6 2 2 3 6 2 3" xfId="55698"/>
    <cellStyle name="SubTotalNumber 6 2 2 3 6 3" xfId="55699"/>
    <cellStyle name="SubTotalNumber 6 2 2 3 6 4" xfId="55700"/>
    <cellStyle name="SubTotalNumber 6 2 2 3 7" xfId="55701"/>
    <cellStyle name="SubTotalNumber 6 2 2 3 7 2" xfId="55702"/>
    <cellStyle name="SubTotalNumber 6 2 2 3 7 3" xfId="55703"/>
    <cellStyle name="SubTotalNumber 6 2 2 3 8" xfId="55704"/>
    <cellStyle name="SubTotalNumber 6 2 2 3 9" xfId="55705"/>
    <cellStyle name="SubTotalNumber 6 2 2 4" xfId="55706"/>
    <cellStyle name="SubTotalNumber 6 2 2 4 2" xfId="55707"/>
    <cellStyle name="SubTotalNumber 6 2 2 4 2 2" xfId="55708"/>
    <cellStyle name="SubTotalNumber 6 2 2 4 2 2 2" xfId="55709"/>
    <cellStyle name="SubTotalNumber 6 2 2 4 2 2 3" xfId="55710"/>
    <cellStyle name="SubTotalNumber 6 2 2 4 2 3" xfId="55711"/>
    <cellStyle name="SubTotalNumber 6 2 2 4 2 4" xfId="55712"/>
    <cellStyle name="SubTotalNumber 6 2 2 4 3" xfId="55713"/>
    <cellStyle name="SubTotalNumber 6 2 2 4 3 2" xfId="55714"/>
    <cellStyle name="SubTotalNumber 6 2 2 4 3 2 2" xfId="55715"/>
    <cellStyle name="SubTotalNumber 6 2 2 4 3 2 3" xfId="55716"/>
    <cellStyle name="SubTotalNumber 6 2 2 4 3 3" xfId="55717"/>
    <cellStyle name="SubTotalNumber 6 2 2 4 3 4" xfId="55718"/>
    <cellStyle name="SubTotalNumber 6 2 2 4 4" xfId="55719"/>
    <cellStyle name="SubTotalNumber 6 2 2 4 4 2" xfId="55720"/>
    <cellStyle name="SubTotalNumber 6 2 2 4 4 2 2" xfId="55721"/>
    <cellStyle name="SubTotalNumber 6 2 2 4 4 2 3" xfId="55722"/>
    <cellStyle name="SubTotalNumber 6 2 2 4 4 3" xfId="55723"/>
    <cellStyle name="SubTotalNumber 6 2 2 4 4 4" xfId="55724"/>
    <cellStyle name="SubTotalNumber 6 2 2 4 5" xfId="55725"/>
    <cellStyle name="SubTotalNumber 6 2 2 4 5 2" xfId="55726"/>
    <cellStyle name="SubTotalNumber 6 2 2 4 5 2 2" xfId="55727"/>
    <cellStyle name="SubTotalNumber 6 2 2 4 5 2 3" xfId="55728"/>
    <cellStyle name="SubTotalNumber 6 2 2 4 5 3" xfId="55729"/>
    <cellStyle name="SubTotalNumber 6 2 2 4 5 4" xfId="55730"/>
    <cellStyle name="SubTotalNumber 6 2 2 4 6" xfId="55731"/>
    <cellStyle name="SubTotalNumber 6 2 2 4 6 2" xfId="55732"/>
    <cellStyle name="SubTotalNumber 6 2 2 4 6 2 2" xfId="55733"/>
    <cellStyle name="SubTotalNumber 6 2 2 4 6 2 3" xfId="55734"/>
    <cellStyle name="SubTotalNumber 6 2 2 4 6 3" xfId="55735"/>
    <cellStyle name="SubTotalNumber 6 2 2 4 6 4" xfId="55736"/>
    <cellStyle name="SubTotalNumber 6 2 2 4 7" xfId="55737"/>
    <cellStyle name="SubTotalNumber 6 2 2 4 7 2" xfId="55738"/>
    <cellStyle name="SubTotalNumber 6 2 2 4 7 3" xfId="55739"/>
    <cellStyle name="SubTotalNumber 6 2 2 4 8" xfId="55740"/>
    <cellStyle name="SubTotalNumber 6 2 2 4 9" xfId="55741"/>
    <cellStyle name="SubTotalNumber 6 2 2 5" xfId="55742"/>
    <cellStyle name="SubTotalNumber 6 2 2 5 2" xfId="55743"/>
    <cellStyle name="SubTotalNumber 6 2 2 5 2 2" xfId="55744"/>
    <cellStyle name="SubTotalNumber 6 2 2 5 2 3" xfId="55745"/>
    <cellStyle name="SubTotalNumber 6 2 2 5 3" xfId="55746"/>
    <cellStyle name="SubTotalNumber 6 2 2 5 4" xfId="55747"/>
    <cellStyle name="SubTotalNumber 6 2 2 6" xfId="55748"/>
    <cellStyle name="SubTotalNumber 6 2 2 6 2" xfId="55749"/>
    <cellStyle name="SubTotalNumber 6 2 2 6 2 2" xfId="55750"/>
    <cellStyle name="SubTotalNumber 6 2 2 6 2 3" xfId="55751"/>
    <cellStyle name="SubTotalNumber 6 2 2 6 3" xfId="55752"/>
    <cellStyle name="SubTotalNumber 6 2 2 6 4" xfId="55753"/>
    <cellStyle name="SubTotalNumber 6 2 2 7" xfId="55754"/>
    <cellStyle name="SubTotalNumber 6 2 2 7 2" xfId="55755"/>
    <cellStyle name="SubTotalNumber 6 2 2 7 2 2" xfId="55756"/>
    <cellStyle name="SubTotalNumber 6 2 2 7 2 3" xfId="55757"/>
    <cellStyle name="SubTotalNumber 6 2 2 7 3" xfId="55758"/>
    <cellStyle name="SubTotalNumber 6 2 2 7 4" xfId="55759"/>
    <cellStyle name="SubTotalNumber 6 2 2 8" xfId="55760"/>
    <cellStyle name="SubTotalNumber 6 2 2 8 2" xfId="55761"/>
    <cellStyle name="SubTotalNumber 6 2 2 8 2 2" xfId="55762"/>
    <cellStyle name="SubTotalNumber 6 2 2 8 2 3" xfId="55763"/>
    <cellStyle name="SubTotalNumber 6 2 2 8 3" xfId="55764"/>
    <cellStyle name="SubTotalNumber 6 2 2 8 4" xfId="55765"/>
    <cellStyle name="SubTotalNumber 6 2 2 9" xfId="55766"/>
    <cellStyle name="SubTotalNumber 6 2 2 9 2" xfId="55767"/>
    <cellStyle name="SubTotalNumber 6 2 2 9 2 2" xfId="55768"/>
    <cellStyle name="SubTotalNumber 6 2 2 9 2 3" xfId="55769"/>
    <cellStyle name="SubTotalNumber 6 2 2 9 3" xfId="55770"/>
    <cellStyle name="SubTotalNumber 6 2 2 9 4" xfId="55771"/>
    <cellStyle name="SubTotalNumber 6 2 3" xfId="55772"/>
    <cellStyle name="SubTotalNumber 6 2 3 2" xfId="55773"/>
    <cellStyle name="SubTotalNumber 6 2 3 2 2" xfId="55774"/>
    <cellStyle name="SubTotalNumber 6 2 3 2 2 2" xfId="55775"/>
    <cellStyle name="SubTotalNumber 6 2 3 2 2 3" xfId="55776"/>
    <cellStyle name="SubTotalNumber 6 2 3 2 3" xfId="55777"/>
    <cellStyle name="SubTotalNumber 6 2 3 2 4" xfId="55778"/>
    <cellStyle name="SubTotalNumber 6 2 3 3" xfId="55779"/>
    <cellStyle name="SubTotalNumber 6 2 3 3 2" xfId="55780"/>
    <cellStyle name="SubTotalNumber 6 2 3 3 2 2" xfId="55781"/>
    <cellStyle name="SubTotalNumber 6 2 3 3 2 3" xfId="55782"/>
    <cellStyle name="SubTotalNumber 6 2 3 3 3" xfId="55783"/>
    <cellStyle name="SubTotalNumber 6 2 3 3 4" xfId="55784"/>
    <cellStyle name="SubTotalNumber 6 2 3 4" xfId="55785"/>
    <cellStyle name="SubTotalNumber 6 2 3 4 2" xfId="55786"/>
    <cellStyle name="SubTotalNumber 6 2 3 4 2 2" xfId="55787"/>
    <cellStyle name="SubTotalNumber 6 2 3 4 2 3" xfId="55788"/>
    <cellStyle name="SubTotalNumber 6 2 3 4 3" xfId="55789"/>
    <cellStyle name="SubTotalNumber 6 2 3 4 4" xfId="55790"/>
    <cellStyle name="SubTotalNumber 6 2 3 5" xfId="55791"/>
    <cellStyle name="SubTotalNumber 6 2 3 5 2" xfId="55792"/>
    <cellStyle name="SubTotalNumber 6 2 3 5 2 2" xfId="55793"/>
    <cellStyle name="SubTotalNumber 6 2 3 5 2 3" xfId="55794"/>
    <cellStyle name="SubTotalNumber 6 2 3 5 3" xfId="55795"/>
    <cellStyle name="SubTotalNumber 6 2 3 5 4" xfId="55796"/>
    <cellStyle name="SubTotalNumber 6 2 3 6" xfId="55797"/>
    <cellStyle name="SubTotalNumber 6 2 3 6 2" xfId="55798"/>
    <cellStyle name="SubTotalNumber 6 2 3 6 2 2" xfId="55799"/>
    <cellStyle name="SubTotalNumber 6 2 3 6 2 3" xfId="55800"/>
    <cellStyle name="SubTotalNumber 6 2 3 6 3" xfId="55801"/>
    <cellStyle name="SubTotalNumber 6 2 3 6 4" xfId="55802"/>
    <cellStyle name="SubTotalNumber 6 2 3 7" xfId="55803"/>
    <cellStyle name="SubTotalNumber 6 2 3 7 2" xfId="55804"/>
    <cellStyle name="SubTotalNumber 6 2 3 7 3" xfId="55805"/>
    <cellStyle name="SubTotalNumber 6 2 3 8" xfId="55806"/>
    <cellStyle name="SubTotalNumber 6 2 3 9" xfId="55807"/>
    <cellStyle name="SubTotalNumber 6 2 4" xfId="55808"/>
    <cellStyle name="SubTotalNumber 6 2 4 2" xfId="55809"/>
    <cellStyle name="SubTotalNumber 6 2 4 2 2" xfId="55810"/>
    <cellStyle name="SubTotalNumber 6 2 4 2 2 2" xfId="55811"/>
    <cellStyle name="SubTotalNumber 6 2 4 2 2 3" xfId="55812"/>
    <cellStyle name="SubTotalNumber 6 2 4 2 3" xfId="55813"/>
    <cellStyle name="SubTotalNumber 6 2 4 2 4" xfId="55814"/>
    <cellStyle name="SubTotalNumber 6 2 4 3" xfId="55815"/>
    <cellStyle name="SubTotalNumber 6 2 4 3 2" xfId="55816"/>
    <cellStyle name="SubTotalNumber 6 2 4 3 2 2" xfId="55817"/>
    <cellStyle name="SubTotalNumber 6 2 4 3 2 3" xfId="55818"/>
    <cellStyle name="SubTotalNumber 6 2 4 3 3" xfId="55819"/>
    <cellStyle name="SubTotalNumber 6 2 4 3 4" xfId="55820"/>
    <cellStyle name="SubTotalNumber 6 2 4 4" xfId="55821"/>
    <cellStyle name="SubTotalNumber 6 2 4 4 2" xfId="55822"/>
    <cellStyle name="SubTotalNumber 6 2 4 4 2 2" xfId="55823"/>
    <cellStyle name="SubTotalNumber 6 2 4 4 2 3" xfId="55824"/>
    <cellStyle name="SubTotalNumber 6 2 4 4 3" xfId="55825"/>
    <cellStyle name="SubTotalNumber 6 2 4 4 4" xfId="55826"/>
    <cellStyle name="SubTotalNumber 6 2 4 5" xfId="55827"/>
    <cellStyle name="SubTotalNumber 6 2 4 5 2" xfId="55828"/>
    <cellStyle name="SubTotalNumber 6 2 4 5 2 2" xfId="55829"/>
    <cellStyle name="SubTotalNumber 6 2 4 5 2 3" xfId="55830"/>
    <cellStyle name="SubTotalNumber 6 2 4 5 3" xfId="55831"/>
    <cellStyle name="SubTotalNumber 6 2 4 5 4" xfId="55832"/>
    <cellStyle name="SubTotalNumber 6 2 4 6" xfId="55833"/>
    <cellStyle name="SubTotalNumber 6 2 4 6 2" xfId="55834"/>
    <cellStyle name="SubTotalNumber 6 2 4 6 2 2" xfId="55835"/>
    <cellStyle name="SubTotalNumber 6 2 4 6 2 3" xfId="55836"/>
    <cellStyle name="SubTotalNumber 6 2 4 6 3" xfId="55837"/>
    <cellStyle name="SubTotalNumber 6 2 4 6 4" xfId="55838"/>
    <cellStyle name="SubTotalNumber 6 2 4 7" xfId="55839"/>
    <cellStyle name="SubTotalNumber 6 2 4 7 2" xfId="55840"/>
    <cellStyle name="SubTotalNumber 6 2 4 7 3" xfId="55841"/>
    <cellStyle name="SubTotalNumber 6 2 4 8" xfId="55842"/>
    <cellStyle name="SubTotalNumber 6 2 4 9" xfId="55843"/>
    <cellStyle name="SubTotalNumber 6 2 5" xfId="55844"/>
    <cellStyle name="SubTotalNumber 6 2 5 2" xfId="55845"/>
    <cellStyle name="SubTotalNumber 6 2 5 2 2" xfId="55846"/>
    <cellStyle name="SubTotalNumber 6 2 5 2 2 2" xfId="55847"/>
    <cellStyle name="SubTotalNumber 6 2 5 2 2 3" xfId="55848"/>
    <cellStyle name="SubTotalNumber 6 2 5 2 3" xfId="55849"/>
    <cellStyle name="SubTotalNumber 6 2 5 2 4" xfId="55850"/>
    <cellStyle name="SubTotalNumber 6 2 5 3" xfId="55851"/>
    <cellStyle name="SubTotalNumber 6 2 5 3 2" xfId="55852"/>
    <cellStyle name="SubTotalNumber 6 2 5 3 2 2" xfId="55853"/>
    <cellStyle name="SubTotalNumber 6 2 5 3 2 3" xfId="55854"/>
    <cellStyle name="SubTotalNumber 6 2 5 3 3" xfId="55855"/>
    <cellStyle name="SubTotalNumber 6 2 5 3 4" xfId="55856"/>
    <cellStyle name="SubTotalNumber 6 2 5 4" xfId="55857"/>
    <cellStyle name="SubTotalNumber 6 2 5 4 2" xfId="55858"/>
    <cellStyle name="SubTotalNumber 6 2 5 4 2 2" xfId="55859"/>
    <cellStyle name="SubTotalNumber 6 2 5 4 2 3" xfId="55860"/>
    <cellStyle name="SubTotalNumber 6 2 5 4 3" xfId="55861"/>
    <cellStyle name="SubTotalNumber 6 2 5 4 4" xfId="55862"/>
    <cellStyle name="SubTotalNumber 6 2 5 5" xfId="55863"/>
    <cellStyle name="SubTotalNumber 6 2 5 5 2" xfId="55864"/>
    <cellStyle name="SubTotalNumber 6 2 5 5 2 2" xfId="55865"/>
    <cellStyle name="SubTotalNumber 6 2 5 5 2 3" xfId="55866"/>
    <cellStyle name="SubTotalNumber 6 2 5 5 3" xfId="55867"/>
    <cellStyle name="SubTotalNumber 6 2 5 5 4" xfId="55868"/>
    <cellStyle name="SubTotalNumber 6 2 5 6" xfId="55869"/>
    <cellStyle name="SubTotalNumber 6 2 5 6 2" xfId="55870"/>
    <cellStyle name="SubTotalNumber 6 2 5 6 2 2" xfId="55871"/>
    <cellStyle name="SubTotalNumber 6 2 5 6 2 3" xfId="55872"/>
    <cellStyle name="SubTotalNumber 6 2 5 6 3" xfId="55873"/>
    <cellStyle name="SubTotalNumber 6 2 5 6 4" xfId="55874"/>
    <cellStyle name="SubTotalNumber 6 2 5 7" xfId="55875"/>
    <cellStyle name="SubTotalNumber 6 2 5 7 2" xfId="55876"/>
    <cellStyle name="SubTotalNumber 6 2 5 7 3" xfId="55877"/>
    <cellStyle name="SubTotalNumber 6 2 5 8" xfId="55878"/>
    <cellStyle name="SubTotalNumber 6 2 5 9" xfId="55879"/>
    <cellStyle name="SubTotalNumber 6 2 6" xfId="55880"/>
    <cellStyle name="SubTotalNumber 6 2 6 2" xfId="55881"/>
    <cellStyle name="SubTotalNumber 6 2 6 2 2" xfId="55882"/>
    <cellStyle name="SubTotalNumber 6 2 6 2 3" xfId="55883"/>
    <cellStyle name="SubTotalNumber 6 2 6 3" xfId="55884"/>
    <cellStyle name="SubTotalNumber 6 2 6 4" xfId="55885"/>
    <cellStyle name="SubTotalNumber 6 2 7" xfId="55886"/>
    <cellStyle name="SubTotalNumber 6 2 7 2" xfId="55887"/>
    <cellStyle name="SubTotalNumber 6 2 7 2 2" xfId="55888"/>
    <cellStyle name="SubTotalNumber 6 2 7 2 3" xfId="55889"/>
    <cellStyle name="SubTotalNumber 6 2 7 3" xfId="55890"/>
    <cellStyle name="SubTotalNumber 6 2 7 4" xfId="55891"/>
    <cellStyle name="SubTotalNumber 6 2 8" xfId="55892"/>
    <cellStyle name="SubTotalNumber 6 2 8 2" xfId="55893"/>
    <cellStyle name="SubTotalNumber 6 2 8 2 2" xfId="55894"/>
    <cellStyle name="SubTotalNumber 6 2 8 2 3" xfId="55895"/>
    <cellStyle name="SubTotalNumber 6 2 8 3" xfId="55896"/>
    <cellStyle name="SubTotalNumber 6 2 8 4" xfId="55897"/>
    <cellStyle name="SubTotalNumber 6 2 9" xfId="55898"/>
    <cellStyle name="SubTotalNumber 6 2 9 2" xfId="55899"/>
    <cellStyle name="SubTotalNumber 6 2 9 2 2" xfId="55900"/>
    <cellStyle name="SubTotalNumber 6 2 9 2 3" xfId="55901"/>
    <cellStyle name="SubTotalNumber 6 2 9 3" xfId="55902"/>
    <cellStyle name="SubTotalNumber 6 2 9 4" xfId="55903"/>
    <cellStyle name="SubTotalNumber 6 3" xfId="55904"/>
    <cellStyle name="SubTotalNumber 6 3 10" xfId="55905"/>
    <cellStyle name="SubTotalNumber 6 3 10 2" xfId="55906"/>
    <cellStyle name="SubTotalNumber 6 3 10 3" xfId="55907"/>
    <cellStyle name="SubTotalNumber 6 3 11" xfId="55908"/>
    <cellStyle name="SubTotalNumber 6 3 12" xfId="55909"/>
    <cellStyle name="SubTotalNumber 6 3 2" xfId="55910"/>
    <cellStyle name="SubTotalNumber 6 3 2 2" xfId="55911"/>
    <cellStyle name="SubTotalNumber 6 3 2 2 2" xfId="55912"/>
    <cellStyle name="SubTotalNumber 6 3 2 2 2 2" xfId="55913"/>
    <cellStyle name="SubTotalNumber 6 3 2 2 2 3" xfId="55914"/>
    <cellStyle name="SubTotalNumber 6 3 2 2 3" xfId="55915"/>
    <cellStyle name="SubTotalNumber 6 3 2 2 4" xfId="55916"/>
    <cellStyle name="SubTotalNumber 6 3 2 3" xfId="55917"/>
    <cellStyle name="SubTotalNumber 6 3 2 3 2" xfId="55918"/>
    <cellStyle name="SubTotalNumber 6 3 2 3 2 2" xfId="55919"/>
    <cellStyle name="SubTotalNumber 6 3 2 3 2 3" xfId="55920"/>
    <cellStyle name="SubTotalNumber 6 3 2 3 3" xfId="55921"/>
    <cellStyle name="SubTotalNumber 6 3 2 3 4" xfId="55922"/>
    <cellStyle name="SubTotalNumber 6 3 2 4" xfId="55923"/>
    <cellStyle name="SubTotalNumber 6 3 2 4 2" xfId="55924"/>
    <cellStyle name="SubTotalNumber 6 3 2 4 2 2" xfId="55925"/>
    <cellStyle name="SubTotalNumber 6 3 2 4 2 3" xfId="55926"/>
    <cellStyle name="SubTotalNumber 6 3 2 4 3" xfId="55927"/>
    <cellStyle name="SubTotalNumber 6 3 2 4 4" xfId="55928"/>
    <cellStyle name="SubTotalNumber 6 3 2 5" xfId="55929"/>
    <cellStyle name="SubTotalNumber 6 3 2 5 2" xfId="55930"/>
    <cellStyle name="SubTotalNumber 6 3 2 5 2 2" xfId="55931"/>
    <cellStyle name="SubTotalNumber 6 3 2 5 2 3" xfId="55932"/>
    <cellStyle name="SubTotalNumber 6 3 2 5 3" xfId="55933"/>
    <cellStyle name="SubTotalNumber 6 3 2 5 4" xfId="55934"/>
    <cellStyle name="SubTotalNumber 6 3 2 6" xfId="55935"/>
    <cellStyle name="SubTotalNumber 6 3 2 6 2" xfId="55936"/>
    <cellStyle name="SubTotalNumber 6 3 2 6 2 2" xfId="55937"/>
    <cellStyle name="SubTotalNumber 6 3 2 6 2 3" xfId="55938"/>
    <cellStyle name="SubTotalNumber 6 3 2 6 3" xfId="55939"/>
    <cellStyle name="SubTotalNumber 6 3 2 6 4" xfId="55940"/>
    <cellStyle name="SubTotalNumber 6 3 2 7" xfId="55941"/>
    <cellStyle name="SubTotalNumber 6 3 2 7 2" xfId="55942"/>
    <cellStyle name="SubTotalNumber 6 3 2 7 3" xfId="55943"/>
    <cellStyle name="SubTotalNumber 6 3 2 8" xfId="55944"/>
    <cellStyle name="SubTotalNumber 6 3 2 9" xfId="55945"/>
    <cellStyle name="SubTotalNumber 6 3 3" xfId="55946"/>
    <cellStyle name="SubTotalNumber 6 3 3 2" xfId="55947"/>
    <cellStyle name="SubTotalNumber 6 3 3 2 2" xfId="55948"/>
    <cellStyle name="SubTotalNumber 6 3 3 2 2 2" xfId="55949"/>
    <cellStyle name="SubTotalNumber 6 3 3 2 2 3" xfId="55950"/>
    <cellStyle name="SubTotalNumber 6 3 3 2 3" xfId="55951"/>
    <cellStyle name="SubTotalNumber 6 3 3 2 4" xfId="55952"/>
    <cellStyle name="SubTotalNumber 6 3 3 3" xfId="55953"/>
    <cellStyle name="SubTotalNumber 6 3 3 3 2" xfId="55954"/>
    <cellStyle name="SubTotalNumber 6 3 3 3 2 2" xfId="55955"/>
    <cellStyle name="SubTotalNumber 6 3 3 3 2 3" xfId="55956"/>
    <cellStyle name="SubTotalNumber 6 3 3 3 3" xfId="55957"/>
    <cellStyle name="SubTotalNumber 6 3 3 3 4" xfId="55958"/>
    <cellStyle name="SubTotalNumber 6 3 3 4" xfId="55959"/>
    <cellStyle name="SubTotalNumber 6 3 3 4 2" xfId="55960"/>
    <cellStyle name="SubTotalNumber 6 3 3 4 2 2" xfId="55961"/>
    <cellStyle name="SubTotalNumber 6 3 3 4 2 3" xfId="55962"/>
    <cellStyle name="SubTotalNumber 6 3 3 4 3" xfId="55963"/>
    <cellStyle name="SubTotalNumber 6 3 3 4 4" xfId="55964"/>
    <cellStyle name="SubTotalNumber 6 3 3 5" xfId="55965"/>
    <cellStyle name="SubTotalNumber 6 3 3 5 2" xfId="55966"/>
    <cellStyle name="SubTotalNumber 6 3 3 5 2 2" xfId="55967"/>
    <cellStyle name="SubTotalNumber 6 3 3 5 2 3" xfId="55968"/>
    <cellStyle name="SubTotalNumber 6 3 3 5 3" xfId="55969"/>
    <cellStyle name="SubTotalNumber 6 3 3 5 4" xfId="55970"/>
    <cellStyle name="SubTotalNumber 6 3 3 6" xfId="55971"/>
    <cellStyle name="SubTotalNumber 6 3 3 6 2" xfId="55972"/>
    <cellStyle name="SubTotalNumber 6 3 3 6 2 2" xfId="55973"/>
    <cellStyle name="SubTotalNumber 6 3 3 6 2 3" xfId="55974"/>
    <cellStyle name="SubTotalNumber 6 3 3 6 3" xfId="55975"/>
    <cellStyle name="SubTotalNumber 6 3 3 6 4" xfId="55976"/>
    <cellStyle name="SubTotalNumber 6 3 3 7" xfId="55977"/>
    <cellStyle name="SubTotalNumber 6 3 3 7 2" xfId="55978"/>
    <cellStyle name="SubTotalNumber 6 3 3 7 3" xfId="55979"/>
    <cellStyle name="SubTotalNumber 6 3 3 8" xfId="55980"/>
    <cellStyle name="SubTotalNumber 6 3 3 9" xfId="55981"/>
    <cellStyle name="SubTotalNumber 6 3 4" xfId="55982"/>
    <cellStyle name="SubTotalNumber 6 3 4 2" xfId="55983"/>
    <cellStyle name="SubTotalNumber 6 3 4 2 2" xfId="55984"/>
    <cellStyle name="SubTotalNumber 6 3 4 2 2 2" xfId="55985"/>
    <cellStyle name="SubTotalNumber 6 3 4 2 2 3" xfId="55986"/>
    <cellStyle name="SubTotalNumber 6 3 4 2 3" xfId="55987"/>
    <cellStyle name="SubTotalNumber 6 3 4 2 4" xfId="55988"/>
    <cellStyle name="SubTotalNumber 6 3 4 3" xfId="55989"/>
    <cellStyle name="SubTotalNumber 6 3 4 3 2" xfId="55990"/>
    <cellStyle name="SubTotalNumber 6 3 4 3 2 2" xfId="55991"/>
    <cellStyle name="SubTotalNumber 6 3 4 3 2 3" xfId="55992"/>
    <cellStyle name="SubTotalNumber 6 3 4 3 3" xfId="55993"/>
    <cellStyle name="SubTotalNumber 6 3 4 3 4" xfId="55994"/>
    <cellStyle name="SubTotalNumber 6 3 4 4" xfId="55995"/>
    <cellStyle name="SubTotalNumber 6 3 4 4 2" xfId="55996"/>
    <cellStyle name="SubTotalNumber 6 3 4 4 2 2" xfId="55997"/>
    <cellStyle name="SubTotalNumber 6 3 4 4 2 3" xfId="55998"/>
    <cellStyle name="SubTotalNumber 6 3 4 4 3" xfId="55999"/>
    <cellStyle name="SubTotalNumber 6 3 4 4 4" xfId="56000"/>
    <cellStyle name="SubTotalNumber 6 3 4 5" xfId="56001"/>
    <cellStyle name="SubTotalNumber 6 3 4 5 2" xfId="56002"/>
    <cellStyle name="SubTotalNumber 6 3 4 5 2 2" xfId="56003"/>
    <cellStyle name="SubTotalNumber 6 3 4 5 2 3" xfId="56004"/>
    <cellStyle name="SubTotalNumber 6 3 4 5 3" xfId="56005"/>
    <cellStyle name="SubTotalNumber 6 3 4 5 4" xfId="56006"/>
    <cellStyle name="SubTotalNumber 6 3 4 6" xfId="56007"/>
    <cellStyle name="SubTotalNumber 6 3 4 6 2" xfId="56008"/>
    <cellStyle name="SubTotalNumber 6 3 4 6 2 2" xfId="56009"/>
    <cellStyle name="SubTotalNumber 6 3 4 6 2 3" xfId="56010"/>
    <cellStyle name="SubTotalNumber 6 3 4 6 3" xfId="56011"/>
    <cellStyle name="SubTotalNumber 6 3 4 6 4" xfId="56012"/>
    <cellStyle name="SubTotalNumber 6 3 4 7" xfId="56013"/>
    <cellStyle name="SubTotalNumber 6 3 4 7 2" xfId="56014"/>
    <cellStyle name="SubTotalNumber 6 3 4 7 3" xfId="56015"/>
    <cellStyle name="SubTotalNumber 6 3 4 8" xfId="56016"/>
    <cellStyle name="SubTotalNumber 6 3 4 9" xfId="56017"/>
    <cellStyle name="SubTotalNumber 6 3 5" xfId="56018"/>
    <cellStyle name="SubTotalNumber 6 3 5 2" xfId="56019"/>
    <cellStyle name="SubTotalNumber 6 3 5 2 2" xfId="56020"/>
    <cellStyle name="SubTotalNumber 6 3 5 2 3" xfId="56021"/>
    <cellStyle name="SubTotalNumber 6 3 5 3" xfId="56022"/>
    <cellStyle name="SubTotalNumber 6 3 5 4" xfId="56023"/>
    <cellStyle name="SubTotalNumber 6 3 6" xfId="56024"/>
    <cellStyle name="SubTotalNumber 6 3 6 2" xfId="56025"/>
    <cellStyle name="SubTotalNumber 6 3 6 2 2" xfId="56026"/>
    <cellStyle name="SubTotalNumber 6 3 6 2 3" xfId="56027"/>
    <cellStyle name="SubTotalNumber 6 3 6 3" xfId="56028"/>
    <cellStyle name="SubTotalNumber 6 3 6 4" xfId="56029"/>
    <cellStyle name="SubTotalNumber 6 3 7" xfId="56030"/>
    <cellStyle name="SubTotalNumber 6 3 7 2" xfId="56031"/>
    <cellStyle name="SubTotalNumber 6 3 7 2 2" xfId="56032"/>
    <cellStyle name="SubTotalNumber 6 3 7 2 3" xfId="56033"/>
    <cellStyle name="SubTotalNumber 6 3 7 3" xfId="56034"/>
    <cellStyle name="SubTotalNumber 6 3 7 4" xfId="56035"/>
    <cellStyle name="SubTotalNumber 6 3 8" xfId="56036"/>
    <cellStyle name="SubTotalNumber 6 3 8 2" xfId="56037"/>
    <cellStyle name="SubTotalNumber 6 3 8 2 2" xfId="56038"/>
    <cellStyle name="SubTotalNumber 6 3 8 2 3" xfId="56039"/>
    <cellStyle name="SubTotalNumber 6 3 8 3" xfId="56040"/>
    <cellStyle name="SubTotalNumber 6 3 8 4" xfId="56041"/>
    <cellStyle name="SubTotalNumber 6 3 9" xfId="56042"/>
    <cellStyle name="SubTotalNumber 6 3 9 2" xfId="56043"/>
    <cellStyle name="SubTotalNumber 6 3 9 2 2" xfId="56044"/>
    <cellStyle name="SubTotalNumber 6 3 9 2 3" xfId="56045"/>
    <cellStyle name="SubTotalNumber 6 3 9 3" xfId="56046"/>
    <cellStyle name="SubTotalNumber 6 3 9 4" xfId="56047"/>
    <cellStyle name="SubTotalNumber 6 4" xfId="56048"/>
    <cellStyle name="SubTotalNumber 6 4 2" xfId="56049"/>
    <cellStyle name="SubTotalNumber 6 4 2 2" xfId="56050"/>
    <cellStyle name="SubTotalNumber 6 4 2 2 2" xfId="56051"/>
    <cellStyle name="SubTotalNumber 6 4 2 2 3" xfId="56052"/>
    <cellStyle name="SubTotalNumber 6 4 2 3" xfId="56053"/>
    <cellStyle name="SubTotalNumber 6 4 2 4" xfId="56054"/>
    <cellStyle name="SubTotalNumber 6 4 3" xfId="56055"/>
    <cellStyle name="SubTotalNumber 6 4 3 2" xfId="56056"/>
    <cellStyle name="SubTotalNumber 6 4 3 2 2" xfId="56057"/>
    <cellStyle name="SubTotalNumber 6 4 3 2 3" xfId="56058"/>
    <cellStyle name="SubTotalNumber 6 4 3 3" xfId="56059"/>
    <cellStyle name="SubTotalNumber 6 4 3 4" xfId="56060"/>
    <cellStyle name="SubTotalNumber 6 4 4" xfId="56061"/>
    <cellStyle name="SubTotalNumber 6 4 4 2" xfId="56062"/>
    <cellStyle name="SubTotalNumber 6 4 4 2 2" xfId="56063"/>
    <cellStyle name="SubTotalNumber 6 4 4 2 3" xfId="56064"/>
    <cellStyle name="SubTotalNumber 6 4 4 3" xfId="56065"/>
    <cellStyle name="SubTotalNumber 6 4 4 4" xfId="56066"/>
    <cellStyle name="SubTotalNumber 6 4 5" xfId="56067"/>
    <cellStyle name="SubTotalNumber 6 4 5 2" xfId="56068"/>
    <cellStyle name="SubTotalNumber 6 4 5 2 2" xfId="56069"/>
    <cellStyle name="SubTotalNumber 6 4 5 2 3" xfId="56070"/>
    <cellStyle name="SubTotalNumber 6 4 5 3" xfId="56071"/>
    <cellStyle name="SubTotalNumber 6 4 5 4" xfId="56072"/>
    <cellStyle name="SubTotalNumber 6 4 6" xfId="56073"/>
    <cellStyle name="SubTotalNumber 6 4 6 2" xfId="56074"/>
    <cellStyle name="SubTotalNumber 6 4 6 2 2" xfId="56075"/>
    <cellStyle name="SubTotalNumber 6 4 6 2 3" xfId="56076"/>
    <cellStyle name="SubTotalNumber 6 4 6 3" xfId="56077"/>
    <cellStyle name="SubTotalNumber 6 4 6 4" xfId="56078"/>
    <cellStyle name="SubTotalNumber 6 4 7" xfId="56079"/>
    <cellStyle name="SubTotalNumber 6 4 7 2" xfId="56080"/>
    <cellStyle name="SubTotalNumber 6 4 7 3" xfId="56081"/>
    <cellStyle name="SubTotalNumber 6 4 8" xfId="56082"/>
    <cellStyle name="SubTotalNumber 6 4 9" xfId="56083"/>
    <cellStyle name="SubTotalNumber 6 5" xfId="56084"/>
    <cellStyle name="SubTotalNumber 6 5 2" xfId="56085"/>
    <cellStyle name="SubTotalNumber 6 5 2 2" xfId="56086"/>
    <cellStyle name="SubTotalNumber 6 5 2 2 2" xfId="56087"/>
    <cellStyle name="SubTotalNumber 6 5 2 2 3" xfId="56088"/>
    <cellStyle name="SubTotalNumber 6 5 2 3" xfId="56089"/>
    <cellStyle name="SubTotalNumber 6 5 2 4" xfId="56090"/>
    <cellStyle name="SubTotalNumber 6 5 3" xfId="56091"/>
    <cellStyle name="SubTotalNumber 6 5 3 2" xfId="56092"/>
    <cellStyle name="SubTotalNumber 6 5 3 2 2" xfId="56093"/>
    <cellStyle name="SubTotalNumber 6 5 3 2 3" xfId="56094"/>
    <cellStyle name="SubTotalNumber 6 5 3 3" xfId="56095"/>
    <cellStyle name="SubTotalNumber 6 5 3 4" xfId="56096"/>
    <cellStyle name="SubTotalNumber 6 5 4" xfId="56097"/>
    <cellStyle name="SubTotalNumber 6 5 4 2" xfId="56098"/>
    <cellStyle name="SubTotalNumber 6 5 4 2 2" xfId="56099"/>
    <cellStyle name="SubTotalNumber 6 5 4 2 3" xfId="56100"/>
    <cellStyle name="SubTotalNumber 6 5 4 3" xfId="56101"/>
    <cellStyle name="SubTotalNumber 6 5 4 4" xfId="56102"/>
    <cellStyle name="SubTotalNumber 6 5 5" xfId="56103"/>
    <cellStyle name="SubTotalNumber 6 5 5 2" xfId="56104"/>
    <cellStyle name="SubTotalNumber 6 5 5 2 2" xfId="56105"/>
    <cellStyle name="SubTotalNumber 6 5 5 2 3" xfId="56106"/>
    <cellStyle name="SubTotalNumber 6 5 5 3" xfId="56107"/>
    <cellStyle name="SubTotalNumber 6 5 5 4" xfId="56108"/>
    <cellStyle name="SubTotalNumber 6 5 6" xfId="56109"/>
    <cellStyle name="SubTotalNumber 6 5 6 2" xfId="56110"/>
    <cellStyle name="SubTotalNumber 6 5 6 2 2" xfId="56111"/>
    <cellStyle name="SubTotalNumber 6 5 6 2 3" xfId="56112"/>
    <cellStyle name="SubTotalNumber 6 5 6 3" xfId="56113"/>
    <cellStyle name="SubTotalNumber 6 5 6 4" xfId="56114"/>
    <cellStyle name="SubTotalNumber 6 5 7" xfId="56115"/>
    <cellStyle name="SubTotalNumber 6 5 7 2" xfId="56116"/>
    <cellStyle name="SubTotalNumber 6 5 7 3" xfId="56117"/>
    <cellStyle name="SubTotalNumber 6 5 8" xfId="56118"/>
    <cellStyle name="SubTotalNumber 6 5 9" xfId="56119"/>
    <cellStyle name="SubTotalNumber 6 6" xfId="56120"/>
    <cellStyle name="SubTotalNumber 6 6 2" xfId="56121"/>
    <cellStyle name="SubTotalNumber 6 6 2 2" xfId="56122"/>
    <cellStyle name="SubTotalNumber 6 6 2 2 2" xfId="56123"/>
    <cellStyle name="SubTotalNumber 6 6 2 2 3" xfId="56124"/>
    <cellStyle name="SubTotalNumber 6 6 2 3" xfId="56125"/>
    <cellStyle name="SubTotalNumber 6 6 2 4" xfId="56126"/>
    <cellStyle name="SubTotalNumber 6 6 3" xfId="56127"/>
    <cellStyle name="SubTotalNumber 6 6 3 2" xfId="56128"/>
    <cellStyle name="SubTotalNumber 6 6 3 2 2" xfId="56129"/>
    <cellStyle name="SubTotalNumber 6 6 3 2 3" xfId="56130"/>
    <cellStyle name="SubTotalNumber 6 6 3 3" xfId="56131"/>
    <cellStyle name="SubTotalNumber 6 6 3 4" xfId="56132"/>
    <cellStyle name="SubTotalNumber 6 6 4" xfId="56133"/>
    <cellStyle name="SubTotalNumber 6 6 4 2" xfId="56134"/>
    <cellStyle name="SubTotalNumber 6 6 4 2 2" xfId="56135"/>
    <cellStyle name="SubTotalNumber 6 6 4 2 3" xfId="56136"/>
    <cellStyle name="SubTotalNumber 6 6 4 3" xfId="56137"/>
    <cellStyle name="SubTotalNumber 6 6 4 4" xfId="56138"/>
    <cellStyle name="SubTotalNumber 6 6 5" xfId="56139"/>
    <cellStyle name="SubTotalNumber 6 6 5 2" xfId="56140"/>
    <cellStyle name="SubTotalNumber 6 6 5 2 2" xfId="56141"/>
    <cellStyle name="SubTotalNumber 6 6 5 2 3" xfId="56142"/>
    <cellStyle name="SubTotalNumber 6 6 5 3" xfId="56143"/>
    <cellStyle name="SubTotalNumber 6 6 5 4" xfId="56144"/>
    <cellStyle name="SubTotalNumber 6 6 6" xfId="56145"/>
    <cellStyle name="SubTotalNumber 6 6 6 2" xfId="56146"/>
    <cellStyle name="SubTotalNumber 6 6 6 2 2" xfId="56147"/>
    <cellStyle name="SubTotalNumber 6 6 6 2 3" xfId="56148"/>
    <cellStyle name="SubTotalNumber 6 6 6 3" xfId="56149"/>
    <cellStyle name="SubTotalNumber 6 6 6 4" xfId="56150"/>
    <cellStyle name="SubTotalNumber 6 6 7" xfId="56151"/>
    <cellStyle name="SubTotalNumber 6 6 7 2" xfId="56152"/>
    <cellStyle name="SubTotalNumber 6 6 7 3" xfId="56153"/>
    <cellStyle name="SubTotalNumber 6 6 8" xfId="56154"/>
    <cellStyle name="SubTotalNumber 6 6 9" xfId="56155"/>
    <cellStyle name="SubTotalNumber 6 7" xfId="56156"/>
    <cellStyle name="SubTotalNumber 6 7 2" xfId="56157"/>
    <cellStyle name="SubTotalNumber 6 7 2 2" xfId="56158"/>
    <cellStyle name="SubTotalNumber 6 7 2 3" xfId="56159"/>
    <cellStyle name="SubTotalNumber 6 7 3" xfId="56160"/>
    <cellStyle name="SubTotalNumber 6 7 4" xfId="56161"/>
    <cellStyle name="SubTotalNumber 6 8" xfId="56162"/>
    <cellStyle name="SubTotalNumber 6 8 2" xfId="56163"/>
    <cellStyle name="SubTotalNumber 6 8 2 2" xfId="56164"/>
    <cellStyle name="SubTotalNumber 6 8 2 3" xfId="56165"/>
    <cellStyle name="SubTotalNumber 6 8 3" xfId="56166"/>
    <cellStyle name="SubTotalNumber 6 8 4" xfId="56167"/>
    <cellStyle name="SubTotalNumber 6 9" xfId="56168"/>
    <cellStyle name="SubTotalNumber 6 9 2" xfId="56169"/>
    <cellStyle name="SubTotalNumber 6 9 2 2" xfId="56170"/>
    <cellStyle name="SubTotalNumber 6 9 2 3" xfId="56171"/>
    <cellStyle name="SubTotalNumber 6 9 3" xfId="56172"/>
    <cellStyle name="SubTotalNumber 6 9 4" xfId="56173"/>
    <cellStyle name="SubTotalNumber 7" xfId="56174"/>
    <cellStyle name="SubTotalNumber 7 10" xfId="56175"/>
    <cellStyle name="SubTotalNumber 7 10 2" xfId="56176"/>
    <cellStyle name="SubTotalNumber 7 10 3" xfId="56177"/>
    <cellStyle name="SubTotalNumber 7 11" xfId="56178"/>
    <cellStyle name="SubTotalNumber 7 11 2" xfId="56179"/>
    <cellStyle name="SubTotalNumber 7 11 3" xfId="56180"/>
    <cellStyle name="SubTotalNumber 7 12" xfId="56181"/>
    <cellStyle name="SubTotalNumber 7 12 2" xfId="56182"/>
    <cellStyle name="SubTotalNumber 7 12 3" xfId="56183"/>
    <cellStyle name="SubTotalNumber 7 13" xfId="56184"/>
    <cellStyle name="SubTotalNumber 7 13 2" xfId="56185"/>
    <cellStyle name="SubTotalNumber 7 13 3" xfId="56186"/>
    <cellStyle name="SubTotalNumber 7 14" xfId="56187"/>
    <cellStyle name="SubTotalNumber 7 14 2" xfId="56188"/>
    <cellStyle name="SubTotalNumber 7 14 3" xfId="56189"/>
    <cellStyle name="SubTotalNumber 7 15" xfId="56190"/>
    <cellStyle name="SubTotalNumber 7 15 2" xfId="56191"/>
    <cellStyle name="SubTotalNumber 7 16" xfId="56192"/>
    <cellStyle name="SubTotalNumber 7 16 2" xfId="56193"/>
    <cellStyle name="SubTotalNumber 7 17" xfId="56194"/>
    <cellStyle name="SubTotalNumber 7 18" xfId="56195"/>
    <cellStyle name="SubTotalNumber 7 2" xfId="56196"/>
    <cellStyle name="SubTotalNumber 7 2 10" xfId="56197"/>
    <cellStyle name="SubTotalNumber 7 2 10 2" xfId="56198"/>
    <cellStyle name="SubTotalNumber 7 2 10 3" xfId="56199"/>
    <cellStyle name="SubTotalNumber 7 2 11" xfId="56200"/>
    <cellStyle name="SubTotalNumber 7 2 12" xfId="56201"/>
    <cellStyle name="SubTotalNumber 7 2 2" xfId="56202"/>
    <cellStyle name="SubTotalNumber 7 2 2 2" xfId="56203"/>
    <cellStyle name="SubTotalNumber 7 2 2 2 2" xfId="56204"/>
    <cellStyle name="SubTotalNumber 7 2 2 2 2 2" xfId="56205"/>
    <cellStyle name="SubTotalNumber 7 2 2 2 2 3" xfId="56206"/>
    <cellStyle name="SubTotalNumber 7 2 2 2 3" xfId="56207"/>
    <cellStyle name="SubTotalNumber 7 2 2 2 4" xfId="56208"/>
    <cellStyle name="SubTotalNumber 7 2 2 3" xfId="56209"/>
    <cellStyle name="SubTotalNumber 7 2 2 3 2" xfId="56210"/>
    <cellStyle name="SubTotalNumber 7 2 2 3 2 2" xfId="56211"/>
    <cellStyle name="SubTotalNumber 7 2 2 3 2 3" xfId="56212"/>
    <cellStyle name="SubTotalNumber 7 2 2 3 3" xfId="56213"/>
    <cellStyle name="SubTotalNumber 7 2 2 3 4" xfId="56214"/>
    <cellStyle name="SubTotalNumber 7 2 2 4" xfId="56215"/>
    <cellStyle name="SubTotalNumber 7 2 2 4 2" xfId="56216"/>
    <cellStyle name="SubTotalNumber 7 2 2 4 2 2" xfId="56217"/>
    <cellStyle name="SubTotalNumber 7 2 2 4 2 3" xfId="56218"/>
    <cellStyle name="SubTotalNumber 7 2 2 4 3" xfId="56219"/>
    <cellStyle name="SubTotalNumber 7 2 2 4 4" xfId="56220"/>
    <cellStyle name="SubTotalNumber 7 2 2 5" xfId="56221"/>
    <cellStyle name="SubTotalNumber 7 2 2 5 2" xfId="56222"/>
    <cellStyle name="SubTotalNumber 7 2 2 5 2 2" xfId="56223"/>
    <cellStyle name="SubTotalNumber 7 2 2 5 2 3" xfId="56224"/>
    <cellStyle name="SubTotalNumber 7 2 2 5 3" xfId="56225"/>
    <cellStyle name="SubTotalNumber 7 2 2 5 4" xfId="56226"/>
    <cellStyle name="SubTotalNumber 7 2 2 6" xfId="56227"/>
    <cellStyle name="SubTotalNumber 7 2 2 6 2" xfId="56228"/>
    <cellStyle name="SubTotalNumber 7 2 2 6 2 2" xfId="56229"/>
    <cellStyle name="SubTotalNumber 7 2 2 6 2 3" xfId="56230"/>
    <cellStyle name="SubTotalNumber 7 2 2 6 3" xfId="56231"/>
    <cellStyle name="SubTotalNumber 7 2 2 6 4" xfId="56232"/>
    <cellStyle name="SubTotalNumber 7 2 2 7" xfId="56233"/>
    <cellStyle name="SubTotalNumber 7 2 2 7 2" xfId="56234"/>
    <cellStyle name="SubTotalNumber 7 2 2 7 3" xfId="56235"/>
    <cellStyle name="SubTotalNumber 7 2 2 8" xfId="56236"/>
    <cellStyle name="SubTotalNumber 7 2 2 9" xfId="56237"/>
    <cellStyle name="SubTotalNumber 7 2 3" xfId="56238"/>
    <cellStyle name="SubTotalNumber 7 2 3 2" xfId="56239"/>
    <cellStyle name="SubTotalNumber 7 2 3 2 2" xfId="56240"/>
    <cellStyle name="SubTotalNumber 7 2 3 2 2 2" xfId="56241"/>
    <cellStyle name="SubTotalNumber 7 2 3 2 2 3" xfId="56242"/>
    <cellStyle name="SubTotalNumber 7 2 3 2 3" xfId="56243"/>
    <cellStyle name="SubTotalNumber 7 2 3 2 4" xfId="56244"/>
    <cellStyle name="SubTotalNumber 7 2 3 3" xfId="56245"/>
    <cellStyle name="SubTotalNumber 7 2 3 3 2" xfId="56246"/>
    <cellStyle name="SubTotalNumber 7 2 3 3 2 2" xfId="56247"/>
    <cellStyle name="SubTotalNumber 7 2 3 3 2 3" xfId="56248"/>
    <cellStyle name="SubTotalNumber 7 2 3 3 3" xfId="56249"/>
    <cellStyle name="SubTotalNumber 7 2 3 3 4" xfId="56250"/>
    <cellStyle name="SubTotalNumber 7 2 3 4" xfId="56251"/>
    <cellStyle name="SubTotalNumber 7 2 3 4 2" xfId="56252"/>
    <cellStyle name="SubTotalNumber 7 2 3 4 2 2" xfId="56253"/>
    <cellStyle name="SubTotalNumber 7 2 3 4 2 3" xfId="56254"/>
    <cellStyle name="SubTotalNumber 7 2 3 4 3" xfId="56255"/>
    <cellStyle name="SubTotalNumber 7 2 3 4 4" xfId="56256"/>
    <cellStyle name="SubTotalNumber 7 2 3 5" xfId="56257"/>
    <cellStyle name="SubTotalNumber 7 2 3 5 2" xfId="56258"/>
    <cellStyle name="SubTotalNumber 7 2 3 5 2 2" xfId="56259"/>
    <cellStyle name="SubTotalNumber 7 2 3 5 2 3" xfId="56260"/>
    <cellStyle name="SubTotalNumber 7 2 3 5 3" xfId="56261"/>
    <cellStyle name="SubTotalNumber 7 2 3 5 4" xfId="56262"/>
    <cellStyle name="SubTotalNumber 7 2 3 6" xfId="56263"/>
    <cellStyle name="SubTotalNumber 7 2 3 6 2" xfId="56264"/>
    <cellStyle name="SubTotalNumber 7 2 3 6 2 2" xfId="56265"/>
    <cellStyle name="SubTotalNumber 7 2 3 6 2 3" xfId="56266"/>
    <cellStyle name="SubTotalNumber 7 2 3 6 3" xfId="56267"/>
    <cellStyle name="SubTotalNumber 7 2 3 6 4" xfId="56268"/>
    <cellStyle name="SubTotalNumber 7 2 3 7" xfId="56269"/>
    <cellStyle name="SubTotalNumber 7 2 3 7 2" xfId="56270"/>
    <cellStyle name="SubTotalNumber 7 2 3 7 3" xfId="56271"/>
    <cellStyle name="SubTotalNumber 7 2 3 8" xfId="56272"/>
    <cellStyle name="SubTotalNumber 7 2 3 9" xfId="56273"/>
    <cellStyle name="SubTotalNumber 7 2 4" xfId="56274"/>
    <cellStyle name="SubTotalNumber 7 2 4 2" xfId="56275"/>
    <cellStyle name="SubTotalNumber 7 2 4 2 2" xfId="56276"/>
    <cellStyle name="SubTotalNumber 7 2 4 2 2 2" xfId="56277"/>
    <cellStyle name="SubTotalNumber 7 2 4 2 2 3" xfId="56278"/>
    <cellStyle name="SubTotalNumber 7 2 4 2 3" xfId="56279"/>
    <cellStyle name="SubTotalNumber 7 2 4 2 4" xfId="56280"/>
    <cellStyle name="SubTotalNumber 7 2 4 3" xfId="56281"/>
    <cellStyle name="SubTotalNumber 7 2 4 3 2" xfId="56282"/>
    <cellStyle name="SubTotalNumber 7 2 4 3 2 2" xfId="56283"/>
    <cellStyle name="SubTotalNumber 7 2 4 3 2 3" xfId="56284"/>
    <cellStyle name="SubTotalNumber 7 2 4 3 3" xfId="56285"/>
    <cellStyle name="SubTotalNumber 7 2 4 3 4" xfId="56286"/>
    <cellStyle name="SubTotalNumber 7 2 4 4" xfId="56287"/>
    <cellStyle name="SubTotalNumber 7 2 4 4 2" xfId="56288"/>
    <cellStyle name="SubTotalNumber 7 2 4 4 2 2" xfId="56289"/>
    <cellStyle name="SubTotalNumber 7 2 4 4 2 3" xfId="56290"/>
    <cellStyle name="SubTotalNumber 7 2 4 4 3" xfId="56291"/>
    <cellStyle name="SubTotalNumber 7 2 4 4 4" xfId="56292"/>
    <cellStyle name="SubTotalNumber 7 2 4 5" xfId="56293"/>
    <cellStyle name="SubTotalNumber 7 2 4 5 2" xfId="56294"/>
    <cellStyle name="SubTotalNumber 7 2 4 5 2 2" xfId="56295"/>
    <cellStyle name="SubTotalNumber 7 2 4 5 2 3" xfId="56296"/>
    <cellStyle name="SubTotalNumber 7 2 4 5 3" xfId="56297"/>
    <cellStyle name="SubTotalNumber 7 2 4 5 4" xfId="56298"/>
    <cellStyle name="SubTotalNumber 7 2 4 6" xfId="56299"/>
    <cellStyle name="SubTotalNumber 7 2 4 6 2" xfId="56300"/>
    <cellStyle name="SubTotalNumber 7 2 4 6 2 2" xfId="56301"/>
    <cellStyle name="SubTotalNumber 7 2 4 6 2 3" xfId="56302"/>
    <cellStyle name="SubTotalNumber 7 2 4 6 3" xfId="56303"/>
    <cellStyle name="SubTotalNumber 7 2 4 6 4" xfId="56304"/>
    <cellStyle name="SubTotalNumber 7 2 4 7" xfId="56305"/>
    <cellStyle name="SubTotalNumber 7 2 4 7 2" xfId="56306"/>
    <cellStyle name="SubTotalNumber 7 2 4 7 3" xfId="56307"/>
    <cellStyle name="SubTotalNumber 7 2 4 8" xfId="56308"/>
    <cellStyle name="SubTotalNumber 7 2 4 9" xfId="56309"/>
    <cellStyle name="SubTotalNumber 7 2 5" xfId="56310"/>
    <cellStyle name="SubTotalNumber 7 2 5 2" xfId="56311"/>
    <cellStyle name="SubTotalNumber 7 2 5 2 2" xfId="56312"/>
    <cellStyle name="SubTotalNumber 7 2 5 2 3" xfId="56313"/>
    <cellStyle name="SubTotalNumber 7 2 5 3" xfId="56314"/>
    <cellStyle name="SubTotalNumber 7 2 5 4" xfId="56315"/>
    <cellStyle name="SubTotalNumber 7 2 6" xfId="56316"/>
    <cellStyle name="SubTotalNumber 7 2 6 2" xfId="56317"/>
    <cellStyle name="SubTotalNumber 7 2 6 2 2" xfId="56318"/>
    <cellStyle name="SubTotalNumber 7 2 6 2 3" xfId="56319"/>
    <cellStyle name="SubTotalNumber 7 2 6 3" xfId="56320"/>
    <cellStyle name="SubTotalNumber 7 2 6 4" xfId="56321"/>
    <cellStyle name="SubTotalNumber 7 2 7" xfId="56322"/>
    <cellStyle name="SubTotalNumber 7 2 7 2" xfId="56323"/>
    <cellStyle name="SubTotalNumber 7 2 7 2 2" xfId="56324"/>
    <cellStyle name="SubTotalNumber 7 2 7 2 3" xfId="56325"/>
    <cellStyle name="SubTotalNumber 7 2 7 3" xfId="56326"/>
    <cellStyle name="SubTotalNumber 7 2 7 4" xfId="56327"/>
    <cellStyle name="SubTotalNumber 7 2 8" xfId="56328"/>
    <cellStyle name="SubTotalNumber 7 2 8 2" xfId="56329"/>
    <cellStyle name="SubTotalNumber 7 2 8 2 2" xfId="56330"/>
    <cellStyle name="SubTotalNumber 7 2 8 2 3" xfId="56331"/>
    <cellStyle name="SubTotalNumber 7 2 8 3" xfId="56332"/>
    <cellStyle name="SubTotalNumber 7 2 8 4" xfId="56333"/>
    <cellStyle name="SubTotalNumber 7 2 9" xfId="56334"/>
    <cellStyle name="SubTotalNumber 7 2 9 2" xfId="56335"/>
    <cellStyle name="SubTotalNumber 7 2 9 2 2" xfId="56336"/>
    <cellStyle name="SubTotalNumber 7 2 9 2 3" xfId="56337"/>
    <cellStyle name="SubTotalNumber 7 2 9 3" xfId="56338"/>
    <cellStyle name="SubTotalNumber 7 2 9 4" xfId="56339"/>
    <cellStyle name="SubTotalNumber 7 3" xfId="56340"/>
    <cellStyle name="SubTotalNumber 7 3 2" xfId="56341"/>
    <cellStyle name="SubTotalNumber 7 3 2 2" xfId="56342"/>
    <cellStyle name="SubTotalNumber 7 3 2 2 2" xfId="56343"/>
    <cellStyle name="SubTotalNumber 7 3 2 2 3" xfId="56344"/>
    <cellStyle name="SubTotalNumber 7 3 2 3" xfId="56345"/>
    <cellStyle name="SubTotalNumber 7 3 2 4" xfId="56346"/>
    <cellStyle name="SubTotalNumber 7 3 3" xfId="56347"/>
    <cellStyle name="SubTotalNumber 7 3 3 2" xfId="56348"/>
    <cellStyle name="SubTotalNumber 7 3 3 2 2" xfId="56349"/>
    <cellStyle name="SubTotalNumber 7 3 3 2 3" xfId="56350"/>
    <cellStyle name="SubTotalNumber 7 3 3 3" xfId="56351"/>
    <cellStyle name="SubTotalNumber 7 3 3 4" xfId="56352"/>
    <cellStyle name="SubTotalNumber 7 3 4" xfId="56353"/>
    <cellStyle name="SubTotalNumber 7 3 4 2" xfId="56354"/>
    <cellStyle name="SubTotalNumber 7 3 4 2 2" xfId="56355"/>
    <cellStyle name="SubTotalNumber 7 3 4 2 3" xfId="56356"/>
    <cellStyle name="SubTotalNumber 7 3 4 3" xfId="56357"/>
    <cellStyle name="SubTotalNumber 7 3 4 4" xfId="56358"/>
    <cellStyle name="SubTotalNumber 7 3 5" xfId="56359"/>
    <cellStyle name="SubTotalNumber 7 3 5 2" xfId="56360"/>
    <cellStyle name="SubTotalNumber 7 3 5 2 2" xfId="56361"/>
    <cellStyle name="SubTotalNumber 7 3 5 2 3" xfId="56362"/>
    <cellStyle name="SubTotalNumber 7 3 5 3" xfId="56363"/>
    <cellStyle name="SubTotalNumber 7 3 5 4" xfId="56364"/>
    <cellStyle name="SubTotalNumber 7 3 6" xfId="56365"/>
    <cellStyle name="SubTotalNumber 7 3 6 2" xfId="56366"/>
    <cellStyle name="SubTotalNumber 7 3 6 2 2" xfId="56367"/>
    <cellStyle name="SubTotalNumber 7 3 6 2 3" xfId="56368"/>
    <cellStyle name="SubTotalNumber 7 3 6 3" xfId="56369"/>
    <cellStyle name="SubTotalNumber 7 3 6 4" xfId="56370"/>
    <cellStyle name="SubTotalNumber 7 3 7" xfId="56371"/>
    <cellStyle name="SubTotalNumber 7 3 7 2" xfId="56372"/>
    <cellStyle name="SubTotalNumber 7 3 7 3" xfId="56373"/>
    <cellStyle name="SubTotalNumber 7 3 8" xfId="56374"/>
    <cellStyle name="SubTotalNumber 7 3 9" xfId="56375"/>
    <cellStyle name="SubTotalNumber 7 4" xfId="56376"/>
    <cellStyle name="SubTotalNumber 7 4 2" xfId="56377"/>
    <cellStyle name="SubTotalNumber 7 4 2 2" xfId="56378"/>
    <cellStyle name="SubTotalNumber 7 4 2 2 2" xfId="56379"/>
    <cellStyle name="SubTotalNumber 7 4 2 2 3" xfId="56380"/>
    <cellStyle name="SubTotalNumber 7 4 2 3" xfId="56381"/>
    <cellStyle name="SubTotalNumber 7 4 2 4" xfId="56382"/>
    <cellStyle name="SubTotalNumber 7 4 3" xfId="56383"/>
    <cellStyle name="SubTotalNumber 7 4 3 2" xfId="56384"/>
    <cellStyle name="SubTotalNumber 7 4 3 2 2" xfId="56385"/>
    <cellStyle name="SubTotalNumber 7 4 3 2 3" xfId="56386"/>
    <cellStyle name="SubTotalNumber 7 4 3 3" xfId="56387"/>
    <cellStyle name="SubTotalNumber 7 4 3 4" xfId="56388"/>
    <cellStyle name="SubTotalNumber 7 4 4" xfId="56389"/>
    <cellStyle name="SubTotalNumber 7 4 4 2" xfId="56390"/>
    <cellStyle name="SubTotalNumber 7 4 4 2 2" xfId="56391"/>
    <cellStyle name="SubTotalNumber 7 4 4 2 3" xfId="56392"/>
    <cellStyle name="SubTotalNumber 7 4 4 3" xfId="56393"/>
    <cellStyle name="SubTotalNumber 7 4 4 4" xfId="56394"/>
    <cellStyle name="SubTotalNumber 7 4 5" xfId="56395"/>
    <cellStyle name="SubTotalNumber 7 4 5 2" xfId="56396"/>
    <cellStyle name="SubTotalNumber 7 4 5 2 2" xfId="56397"/>
    <cellStyle name="SubTotalNumber 7 4 5 2 3" xfId="56398"/>
    <cellStyle name="SubTotalNumber 7 4 5 3" xfId="56399"/>
    <cellStyle name="SubTotalNumber 7 4 5 4" xfId="56400"/>
    <cellStyle name="SubTotalNumber 7 4 6" xfId="56401"/>
    <cellStyle name="SubTotalNumber 7 4 6 2" xfId="56402"/>
    <cellStyle name="SubTotalNumber 7 4 6 2 2" xfId="56403"/>
    <cellStyle name="SubTotalNumber 7 4 6 2 3" xfId="56404"/>
    <cellStyle name="SubTotalNumber 7 4 6 3" xfId="56405"/>
    <cellStyle name="SubTotalNumber 7 4 6 4" xfId="56406"/>
    <cellStyle name="SubTotalNumber 7 4 7" xfId="56407"/>
    <cellStyle name="SubTotalNumber 7 4 7 2" xfId="56408"/>
    <cellStyle name="SubTotalNumber 7 4 7 3" xfId="56409"/>
    <cellStyle name="SubTotalNumber 7 4 8" xfId="56410"/>
    <cellStyle name="SubTotalNumber 7 4 9" xfId="56411"/>
    <cellStyle name="SubTotalNumber 7 5" xfId="56412"/>
    <cellStyle name="SubTotalNumber 7 5 2" xfId="56413"/>
    <cellStyle name="SubTotalNumber 7 5 2 2" xfId="56414"/>
    <cellStyle name="SubTotalNumber 7 5 2 2 2" xfId="56415"/>
    <cellStyle name="SubTotalNumber 7 5 2 2 3" xfId="56416"/>
    <cellStyle name="SubTotalNumber 7 5 2 3" xfId="56417"/>
    <cellStyle name="SubTotalNumber 7 5 2 4" xfId="56418"/>
    <cellStyle name="SubTotalNumber 7 5 3" xfId="56419"/>
    <cellStyle name="SubTotalNumber 7 5 3 2" xfId="56420"/>
    <cellStyle name="SubTotalNumber 7 5 3 2 2" xfId="56421"/>
    <cellStyle name="SubTotalNumber 7 5 3 2 3" xfId="56422"/>
    <cellStyle name="SubTotalNumber 7 5 3 3" xfId="56423"/>
    <cellStyle name="SubTotalNumber 7 5 3 4" xfId="56424"/>
    <cellStyle name="SubTotalNumber 7 5 4" xfId="56425"/>
    <cellStyle name="SubTotalNumber 7 5 4 2" xfId="56426"/>
    <cellStyle name="SubTotalNumber 7 5 4 2 2" xfId="56427"/>
    <cellStyle name="SubTotalNumber 7 5 4 2 3" xfId="56428"/>
    <cellStyle name="SubTotalNumber 7 5 4 3" xfId="56429"/>
    <cellStyle name="SubTotalNumber 7 5 4 4" xfId="56430"/>
    <cellStyle name="SubTotalNumber 7 5 5" xfId="56431"/>
    <cellStyle name="SubTotalNumber 7 5 5 2" xfId="56432"/>
    <cellStyle name="SubTotalNumber 7 5 5 2 2" xfId="56433"/>
    <cellStyle name="SubTotalNumber 7 5 5 2 3" xfId="56434"/>
    <cellStyle name="SubTotalNumber 7 5 5 3" xfId="56435"/>
    <cellStyle name="SubTotalNumber 7 5 5 4" xfId="56436"/>
    <cellStyle name="SubTotalNumber 7 5 6" xfId="56437"/>
    <cellStyle name="SubTotalNumber 7 5 6 2" xfId="56438"/>
    <cellStyle name="SubTotalNumber 7 5 6 2 2" xfId="56439"/>
    <cellStyle name="SubTotalNumber 7 5 6 2 3" xfId="56440"/>
    <cellStyle name="SubTotalNumber 7 5 6 3" xfId="56441"/>
    <cellStyle name="SubTotalNumber 7 5 6 4" xfId="56442"/>
    <cellStyle name="SubTotalNumber 7 5 7" xfId="56443"/>
    <cellStyle name="SubTotalNumber 7 5 7 2" xfId="56444"/>
    <cellStyle name="SubTotalNumber 7 5 7 3" xfId="56445"/>
    <cellStyle name="SubTotalNumber 7 5 8" xfId="56446"/>
    <cellStyle name="SubTotalNumber 7 5 9" xfId="56447"/>
    <cellStyle name="SubTotalNumber 7 6" xfId="56448"/>
    <cellStyle name="SubTotalNumber 7 6 2" xfId="56449"/>
    <cellStyle name="SubTotalNumber 7 6 2 2" xfId="56450"/>
    <cellStyle name="SubTotalNumber 7 6 2 3" xfId="56451"/>
    <cellStyle name="SubTotalNumber 7 6 3" xfId="56452"/>
    <cellStyle name="SubTotalNumber 7 6 4" xfId="56453"/>
    <cellStyle name="SubTotalNumber 7 7" xfId="56454"/>
    <cellStyle name="SubTotalNumber 7 7 2" xfId="56455"/>
    <cellStyle name="SubTotalNumber 7 7 2 2" xfId="56456"/>
    <cellStyle name="SubTotalNumber 7 7 2 3" xfId="56457"/>
    <cellStyle name="SubTotalNumber 7 7 3" xfId="56458"/>
    <cellStyle name="SubTotalNumber 7 7 4" xfId="56459"/>
    <cellStyle name="SubTotalNumber 7 8" xfId="56460"/>
    <cellStyle name="SubTotalNumber 7 8 2" xfId="56461"/>
    <cellStyle name="SubTotalNumber 7 8 2 2" xfId="56462"/>
    <cellStyle name="SubTotalNumber 7 8 2 3" xfId="56463"/>
    <cellStyle name="SubTotalNumber 7 8 3" xfId="56464"/>
    <cellStyle name="SubTotalNumber 7 8 4" xfId="56465"/>
    <cellStyle name="SubTotalNumber 7 9" xfId="56466"/>
    <cellStyle name="SubTotalNumber 7 9 2" xfId="56467"/>
    <cellStyle name="SubTotalNumber 7 9 2 2" xfId="56468"/>
    <cellStyle name="SubTotalNumber 7 9 2 3" xfId="56469"/>
    <cellStyle name="SubTotalNumber 7 9 3" xfId="56470"/>
    <cellStyle name="SubTotalNumber 7 9 4" xfId="56471"/>
    <cellStyle name="SubTotalNumber 8" xfId="56472"/>
    <cellStyle name="SubTotalNumber 8 10" xfId="56473"/>
    <cellStyle name="SubTotalNumber 8 10 2" xfId="56474"/>
    <cellStyle name="SubTotalNumber 8 10 3" xfId="56475"/>
    <cellStyle name="SubTotalNumber 8 11" xfId="56476"/>
    <cellStyle name="SubTotalNumber 8 12" xfId="56477"/>
    <cellStyle name="SubTotalNumber 8 2" xfId="56478"/>
    <cellStyle name="SubTotalNumber 8 2 2" xfId="56479"/>
    <cellStyle name="SubTotalNumber 8 2 2 2" xfId="56480"/>
    <cellStyle name="SubTotalNumber 8 2 2 2 2" xfId="56481"/>
    <cellStyle name="SubTotalNumber 8 2 2 2 3" xfId="56482"/>
    <cellStyle name="SubTotalNumber 8 2 2 3" xfId="56483"/>
    <cellStyle name="SubTotalNumber 8 2 2 4" xfId="56484"/>
    <cellStyle name="SubTotalNumber 8 2 3" xfId="56485"/>
    <cellStyle name="SubTotalNumber 8 2 3 2" xfId="56486"/>
    <cellStyle name="SubTotalNumber 8 2 3 2 2" xfId="56487"/>
    <cellStyle name="SubTotalNumber 8 2 3 2 3" xfId="56488"/>
    <cellStyle name="SubTotalNumber 8 2 3 3" xfId="56489"/>
    <cellStyle name="SubTotalNumber 8 2 3 4" xfId="56490"/>
    <cellStyle name="SubTotalNumber 8 2 4" xfId="56491"/>
    <cellStyle name="SubTotalNumber 8 2 4 2" xfId="56492"/>
    <cellStyle name="SubTotalNumber 8 2 4 2 2" xfId="56493"/>
    <cellStyle name="SubTotalNumber 8 2 4 2 3" xfId="56494"/>
    <cellStyle name="SubTotalNumber 8 2 4 3" xfId="56495"/>
    <cellStyle name="SubTotalNumber 8 2 4 4" xfId="56496"/>
    <cellStyle name="SubTotalNumber 8 2 5" xfId="56497"/>
    <cellStyle name="SubTotalNumber 8 2 5 2" xfId="56498"/>
    <cellStyle name="SubTotalNumber 8 2 5 2 2" xfId="56499"/>
    <cellStyle name="SubTotalNumber 8 2 5 2 3" xfId="56500"/>
    <cellStyle name="SubTotalNumber 8 2 5 3" xfId="56501"/>
    <cellStyle name="SubTotalNumber 8 2 5 4" xfId="56502"/>
    <cellStyle name="SubTotalNumber 8 2 6" xfId="56503"/>
    <cellStyle name="SubTotalNumber 8 2 6 2" xfId="56504"/>
    <cellStyle name="SubTotalNumber 8 2 6 2 2" xfId="56505"/>
    <cellStyle name="SubTotalNumber 8 2 6 2 3" xfId="56506"/>
    <cellStyle name="SubTotalNumber 8 2 6 3" xfId="56507"/>
    <cellStyle name="SubTotalNumber 8 2 6 4" xfId="56508"/>
    <cellStyle name="SubTotalNumber 8 2 7" xfId="56509"/>
    <cellStyle name="SubTotalNumber 8 2 7 2" xfId="56510"/>
    <cellStyle name="SubTotalNumber 8 2 7 3" xfId="56511"/>
    <cellStyle name="SubTotalNumber 8 2 8" xfId="56512"/>
    <cellStyle name="SubTotalNumber 8 2 9" xfId="56513"/>
    <cellStyle name="SubTotalNumber 8 3" xfId="56514"/>
    <cellStyle name="SubTotalNumber 8 3 2" xfId="56515"/>
    <cellStyle name="SubTotalNumber 8 3 2 2" xfId="56516"/>
    <cellStyle name="SubTotalNumber 8 3 2 2 2" xfId="56517"/>
    <cellStyle name="SubTotalNumber 8 3 2 2 3" xfId="56518"/>
    <cellStyle name="SubTotalNumber 8 3 2 3" xfId="56519"/>
    <cellStyle name="SubTotalNumber 8 3 2 4" xfId="56520"/>
    <cellStyle name="SubTotalNumber 8 3 3" xfId="56521"/>
    <cellStyle name="SubTotalNumber 8 3 3 2" xfId="56522"/>
    <cellStyle name="SubTotalNumber 8 3 3 2 2" xfId="56523"/>
    <cellStyle name="SubTotalNumber 8 3 3 2 3" xfId="56524"/>
    <cellStyle name="SubTotalNumber 8 3 3 3" xfId="56525"/>
    <cellStyle name="SubTotalNumber 8 3 3 4" xfId="56526"/>
    <cellStyle name="SubTotalNumber 8 3 4" xfId="56527"/>
    <cellStyle name="SubTotalNumber 8 3 4 2" xfId="56528"/>
    <cellStyle name="SubTotalNumber 8 3 4 2 2" xfId="56529"/>
    <cellStyle name="SubTotalNumber 8 3 4 2 3" xfId="56530"/>
    <cellStyle name="SubTotalNumber 8 3 4 3" xfId="56531"/>
    <cellStyle name="SubTotalNumber 8 3 4 4" xfId="56532"/>
    <cellStyle name="SubTotalNumber 8 3 5" xfId="56533"/>
    <cellStyle name="SubTotalNumber 8 3 5 2" xfId="56534"/>
    <cellStyle name="SubTotalNumber 8 3 5 2 2" xfId="56535"/>
    <cellStyle name="SubTotalNumber 8 3 5 2 3" xfId="56536"/>
    <cellStyle name="SubTotalNumber 8 3 5 3" xfId="56537"/>
    <cellStyle name="SubTotalNumber 8 3 5 4" xfId="56538"/>
    <cellStyle name="SubTotalNumber 8 3 6" xfId="56539"/>
    <cellStyle name="SubTotalNumber 8 3 6 2" xfId="56540"/>
    <cellStyle name="SubTotalNumber 8 3 6 2 2" xfId="56541"/>
    <cellStyle name="SubTotalNumber 8 3 6 2 3" xfId="56542"/>
    <cellStyle name="SubTotalNumber 8 3 6 3" xfId="56543"/>
    <cellStyle name="SubTotalNumber 8 3 6 4" xfId="56544"/>
    <cellStyle name="SubTotalNumber 8 3 7" xfId="56545"/>
    <cellStyle name="SubTotalNumber 8 3 7 2" xfId="56546"/>
    <cellStyle name="SubTotalNumber 8 3 7 3" xfId="56547"/>
    <cellStyle name="SubTotalNumber 8 3 8" xfId="56548"/>
    <cellStyle name="SubTotalNumber 8 3 9" xfId="56549"/>
    <cellStyle name="SubTotalNumber 8 4" xfId="56550"/>
    <cellStyle name="SubTotalNumber 8 4 2" xfId="56551"/>
    <cellStyle name="SubTotalNumber 8 4 2 2" xfId="56552"/>
    <cellStyle name="SubTotalNumber 8 4 2 2 2" xfId="56553"/>
    <cellStyle name="SubTotalNumber 8 4 2 2 3" xfId="56554"/>
    <cellStyle name="SubTotalNumber 8 4 2 3" xfId="56555"/>
    <cellStyle name="SubTotalNumber 8 4 2 4" xfId="56556"/>
    <cellStyle name="SubTotalNumber 8 4 3" xfId="56557"/>
    <cellStyle name="SubTotalNumber 8 4 3 2" xfId="56558"/>
    <cellStyle name="SubTotalNumber 8 4 3 2 2" xfId="56559"/>
    <cellStyle name="SubTotalNumber 8 4 3 2 3" xfId="56560"/>
    <cellStyle name="SubTotalNumber 8 4 3 3" xfId="56561"/>
    <cellStyle name="SubTotalNumber 8 4 3 4" xfId="56562"/>
    <cellStyle name="SubTotalNumber 8 4 4" xfId="56563"/>
    <cellStyle name="SubTotalNumber 8 4 4 2" xfId="56564"/>
    <cellStyle name="SubTotalNumber 8 4 4 2 2" xfId="56565"/>
    <cellStyle name="SubTotalNumber 8 4 4 2 3" xfId="56566"/>
    <cellStyle name="SubTotalNumber 8 4 4 3" xfId="56567"/>
    <cellStyle name="SubTotalNumber 8 4 4 4" xfId="56568"/>
    <cellStyle name="SubTotalNumber 8 4 5" xfId="56569"/>
    <cellStyle name="SubTotalNumber 8 4 5 2" xfId="56570"/>
    <cellStyle name="SubTotalNumber 8 4 5 2 2" xfId="56571"/>
    <cellStyle name="SubTotalNumber 8 4 5 2 3" xfId="56572"/>
    <cellStyle name="SubTotalNumber 8 4 5 3" xfId="56573"/>
    <cellStyle name="SubTotalNumber 8 4 5 4" xfId="56574"/>
    <cellStyle name="SubTotalNumber 8 4 6" xfId="56575"/>
    <cellStyle name="SubTotalNumber 8 4 6 2" xfId="56576"/>
    <cellStyle name="SubTotalNumber 8 4 6 2 2" xfId="56577"/>
    <cellStyle name="SubTotalNumber 8 4 6 2 3" xfId="56578"/>
    <cellStyle name="SubTotalNumber 8 4 6 3" xfId="56579"/>
    <cellStyle name="SubTotalNumber 8 4 6 4" xfId="56580"/>
    <cellStyle name="SubTotalNumber 8 4 7" xfId="56581"/>
    <cellStyle name="SubTotalNumber 8 4 7 2" xfId="56582"/>
    <cellStyle name="SubTotalNumber 8 4 7 3" xfId="56583"/>
    <cellStyle name="SubTotalNumber 8 4 8" xfId="56584"/>
    <cellStyle name="SubTotalNumber 8 4 9" xfId="56585"/>
    <cellStyle name="SubTotalNumber 8 5" xfId="56586"/>
    <cellStyle name="SubTotalNumber 8 5 2" xfId="56587"/>
    <cellStyle name="SubTotalNumber 8 5 2 2" xfId="56588"/>
    <cellStyle name="SubTotalNumber 8 5 2 3" xfId="56589"/>
    <cellStyle name="SubTotalNumber 8 5 3" xfId="56590"/>
    <cellStyle name="SubTotalNumber 8 5 4" xfId="56591"/>
    <cellStyle name="SubTotalNumber 8 6" xfId="56592"/>
    <cellStyle name="SubTotalNumber 8 6 2" xfId="56593"/>
    <cellStyle name="SubTotalNumber 8 6 2 2" xfId="56594"/>
    <cellStyle name="SubTotalNumber 8 6 2 3" xfId="56595"/>
    <cellStyle name="SubTotalNumber 8 6 3" xfId="56596"/>
    <cellStyle name="SubTotalNumber 8 6 4" xfId="56597"/>
    <cellStyle name="SubTotalNumber 8 7" xfId="56598"/>
    <cellStyle name="SubTotalNumber 8 7 2" xfId="56599"/>
    <cellStyle name="SubTotalNumber 8 7 2 2" xfId="56600"/>
    <cellStyle name="SubTotalNumber 8 7 2 3" xfId="56601"/>
    <cellStyle name="SubTotalNumber 8 7 3" xfId="56602"/>
    <cellStyle name="SubTotalNumber 8 7 4" xfId="56603"/>
    <cellStyle name="SubTotalNumber 8 8" xfId="56604"/>
    <cellStyle name="SubTotalNumber 8 8 2" xfId="56605"/>
    <cellStyle name="SubTotalNumber 8 8 2 2" xfId="56606"/>
    <cellStyle name="SubTotalNumber 8 8 2 3" xfId="56607"/>
    <cellStyle name="SubTotalNumber 8 8 3" xfId="56608"/>
    <cellStyle name="SubTotalNumber 8 8 4" xfId="56609"/>
    <cellStyle name="SubTotalNumber 8 9" xfId="56610"/>
    <cellStyle name="SubTotalNumber 8 9 2" xfId="56611"/>
    <cellStyle name="SubTotalNumber 8 9 2 2" xfId="56612"/>
    <cellStyle name="SubTotalNumber 8 9 2 3" xfId="56613"/>
    <cellStyle name="SubTotalNumber 8 9 3" xfId="56614"/>
    <cellStyle name="SubTotalNumber 8 9 4" xfId="56615"/>
    <cellStyle name="SubTotalNumber 9" xfId="56616"/>
    <cellStyle name="SubTotalNumber 9 2" xfId="56617"/>
    <cellStyle name="SubTotalNumber 9 2 2" xfId="56618"/>
    <cellStyle name="SubTotalNumber 9 2 2 2" xfId="56619"/>
    <cellStyle name="SubTotalNumber 9 2 2 3" xfId="56620"/>
    <cellStyle name="SubTotalNumber 9 2 3" xfId="56621"/>
    <cellStyle name="SubTotalNumber 9 2 4" xfId="56622"/>
    <cellStyle name="SubTotalNumber 9 3" xfId="56623"/>
    <cellStyle name="SubTotalNumber 9 3 2" xfId="56624"/>
    <cellStyle name="SubTotalNumber 9 3 2 2" xfId="56625"/>
    <cellStyle name="SubTotalNumber 9 3 2 3" xfId="56626"/>
    <cellStyle name="SubTotalNumber 9 3 3" xfId="56627"/>
    <cellStyle name="SubTotalNumber 9 3 4" xfId="56628"/>
    <cellStyle name="SubTotalNumber 9 4" xfId="56629"/>
    <cellStyle name="SubTotalNumber 9 4 2" xfId="56630"/>
    <cellStyle name="SubTotalNumber 9 4 2 2" xfId="56631"/>
    <cellStyle name="SubTotalNumber 9 4 2 3" xfId="56632"/>
    <cellStyle name="SubTotalNumber 9 4 3" xfId="56633"/>
    <cellStyle name="SubTotalNumber 9 4 4" xfId="56634"/>
    <cellStyle name="SubTotalNumber 9 5" xfId="56635"/>
    <cellStyle name="SubTotalNumber 9 5 2" xfId="56636"/>
    <cellStyle name="SubTotalNumber 9 5 2 2" xfId="56637"/>
    <cellStyle name="SubTotalNumber 9 5 2 3" xfId="56638"/>
    <cellStyle name="SubTotalNumber 9 5 3" xfId="56639"/>
    <cellStyle name="SubTotalNumber 9 5 4" xfId="56640"/>
    <cellStyle name="SubTotalNumber 9 6" xfId="56641"/>
    <cellStyle name="SubTotalNumber 9 6 2" xfId="56642"/>
    <cellStyle name="SubTotalNumber 9 6 2 2" xfId="56643"/>
    <cellStyle name="SubTotalNumber 9 6 2 3" xfId="56644"/>
    <cellStyle name="SubTotalNumber 9 6 3" xfId="56645"/>
    <cellStyle name="SubTotalNumber 9 6 4" xfId="56646"/>
    <cellStyle name="SubTotalNumber 9 7" xfId="56647"/>
    <cellStyle name="SubTotalNumber 9 7 2" xfId="56648"/>
    <cellStyle name="SubTotalNumber 9 7 3" xfId="56649"/>
    <cellStyle name="SubTotalNumber 9 8" xfId="56650"/>
    <cellStyle name="SubTotalNumber 9 9" xfId="56651"/>
    <cellStyle name="SubTotalRate" xfId="56652"/>
    <cellStyle name="SubTotalRate 10" xfId="56653"/>
    <cellStyle name="SubTotalRate 10 2" xfId="56654"/>
    <cellStyle name="SubTotalRate 10 2 2" xfId="56655"/>
    <cellStyle name="SubTotalRate 10 2 3" xfId="56656"/>
    <cellStyle name="SubTotalRate 10 3" xfId="56657"/>
    <cellStyle name="SubTotalRate 10 4" xfId="56658"/>
    <cellStyle name="SubTotalRate 11" xfId="56659"/>
    <cellStyle name="SubTotalRate 11 2" xfId="56660"/>
    <cellStyle name="SubTotalRate 11 3" xfId="56661"/>
    <cellStyle name="SubTotalRate 12" xfId="56662"/>
    <cellStyle name="SubTotalRate 12 2" xfId="56663"/>
    <cellStyle name="SubTotalRate 12 3" xfId="56664"/>
    <cellStyle name="SubTotalRate 13" xfId="56665"/>
    <cellStyle name="SubTotalRate 13 2" xfId="56666"/>
    <cellStyle name="SubTotalRate 13 3" xfId="56667"/>
    <cellStyle name="SubTotalRate 14" xfId="56668"/>
    <cellStyle name="SubTotalRate 14 2" xfId="56669"/>
    <cellStyle name="SubTotalRate 14 3" xfId="56670"/>
    <cellStyle name="SubTotalRate 15" xfId="56671"/>
    <cellStyle name="SubTotalRate 15 2" xfId="56672"/>
    <cellStyle name="SubTotalRate 15 3" xfId="56673"/>
    <cellStyle name="SubTotalRate 16" xfId="56674"/>
    <cellStyle name="SubTotalRate 16 2" xfId="56675"/>
    <cellStyle name="SubTotalRate 16 3" xfId="56676"/>
    <cellStyle name="SubTotalRate 17" xfId="56677"/>
    <cellStyle name="SubTotalRate 17 2" xfId="56678"/>
    <cellStyle name="SubTotalRate 18" xfId="56679"/>
    <cellStyle name="SubTotalRate 18 2" xfId="56680"/>
    <cellStyle name="SubTotalRate 19" xfId="56681"/>
    <cellStyle name="SubTotalRate 2" xfId="56682"/>
    <cellStyle name="SubTotalRate 2 10" xfId="56683"/>
    <cellStyle name="SubTotalRate 2 10 2" xfId="56684"/>
    <cellStyle name="SubTotalRate 2 10 3" xfId="56685"/>
    <cellStyle name="SubTotalRate 2 11" xfId="56686"/>
    <cellStyle name="SubTotalRate 2 11 2" xfId="56687"/>
    <cellStyle name="SubTotalRate 2 11 3" xfId="56688"/>
    <cellStyle name="SubTotalRate 2 12" xfId="56689"/>
    <cellStyle name="SubTotalRate 2 12 2" xfId="56690"/>
    <cellStyle name="SubTotalRate 2 12 3" xfId="56691"/>
    <cellStyle name="SubTotalRate 2 13" xfId="56692"/>
    <cellStyle name="SubTotalRate 2 13 2" xfId="56693"/>
    <cellStyle name="SubTotalRate 2 13 3" xfId="56694"/>
    <cellStyle name="SubTotalRate 2 14" xfId="56695"/>
    <cellStyle name="SubTotalRate 2 14 2" xfId="56696"/>
    <cellStyle name="SubTotalRate 2 14 3" xfId="56697"/>
    <cellStyle name="SubTotalRate 2 15" xfId="56698"/>
    <cellStyle name="SubTotalRate 2 15 2" xfId="56699"/>
    <cellStyle name="SubTotalRate 2 16" xfId="56700"/>
    <cellStyle name="SubTotalRate 2 16 2" xfId="56701"/>
    <cellStyle name="SubTotalRate 2 17" xfId="56702"/>
    <cellStyle name="SubTotalRate 2 18" xfId="56703"/>
    <cellStyle name="SubTotalRate 2 2" xfId="56704"/>
    <cellStyle name="SubTotalRate 2 2 10" xfId="56705"/>
    <cellStyle name="SubTotalRate 2 2 10 2" xfId="56706"/>
    <cellStyle name="SubTotalRate 2 2 10 3" xfId="56707"/>
    <cellStyle name="SubTotalRate 2 2 11" xfId="56708"/>
    <cellStyle name="SubTotalRate 2 2 12" xfId="56709"/>
    <cellStyle name="SubTotalRate 2 2 2" xfId="56710"/>
    <cellStyle name="SubTotalRate 2 2 2 2" xfId="56711"/>
    <cellStyle name="SubTotalRate 2 2 2 2 2" xfId="56712"/>
    <cellStyle name="SubTotalRate 2 2 2 2 2 2" xfId="56713"/>
    <cellStyle name="SubTotalRate 2 2 2 2 2 3" xfId="56714"/>
    <cellStyle name="SubTotalRate 2 2 2 2 3" xfId="56715"/>
    <cellStyle name="SubTotalRate 2 2 2 2 4" xfId="56716"/>
    <cellStyle name="SubTotalRate 2 2 2 3" xfId="56717"/>
    <cellStyle name="SubTotalRate 2 2 2 3 2" xfId="56718"/>
    <cellStyle name="SubTotalRate 2 2 2 3 2 2" xfId="56719"/>
    <cellStyle name="SubTotalRate 2 2 2 3 2 3" xfId="56720"/>
    <cellStyle name="SubTotalRate 2 2 2 3 3" xfId="56721"/>
    <cellStyle name="SubTotalRate 2 2 2 3 4" xfId="56722"/>
    <cellStyle name="SubTotalRate 2 2 2 4" xfId="56723"/>
    <cellStyle name="SubTotalRate 2 2 2 4 2" xfId="56724"/>
    <cellStyle name="SubTotalRate 2 2 2 4 2 2" xfId="56725"/>
    <cellStyle name="SubTotalRate 2 2 2 4 2 3" xfId="56726"/>
    <cellStyle name="SubTotalRate 2 2 2 4 3" xfId="56727"/>
    <cellStyle name="SubTotalRate 2 2 2 4 4" xfId="56728"/>
    <cellStyle name="SubTotalRate 2 2 2 5" xfId="56729"/>
    <cellStyle name="SubTotalRate 2 2 2 5 2" xfId="56730"/>
    <cellStyle name="SubTotalRate 2 2 2 5 2 2" xfId="56731"/>
    <cellStyle name="SubTotalRate 2 2 2 5 2 3" xfId="56732"/>
    <cellStyle name="SubTotalRate 2 2 2 5 3" xfId="56733"/>
    <cellStyle name="SubTotalRate 2 2 2 5 4" xfId="56734"/>
    <cellStyle name="SubTotalRate 2 2 2 6" xfId="56735"/>
    <cellStyle name="SubTotalRate 2 2 2 6 2" xfId="56736"/>
    <cellStyle name="SubTotalRate 2 2 2 6 2 2" xfId="56737"/>
    <cellStyle name="SubTotalRate 2 2 2 6 2 3" xfId="56738"/>
    <cellStyle name="SubTotalRate 2 2 2 6 3" xfId="56739"/>
    <cellStyle name="SubTotalRate 2 2 2 6 4" xfId="56740"/>
    <cellStyle name="SubTotalRate 2 2 2 7" xfId="56741"/>
    <cellStyle name="SubTotalRate 2 2 2 7 2" xfId="56742"/>
    <cellStyle name="SubTotalRate 2 2 2 7 3" xfId="56743"/>
    <cellStyle name="SubTotalRate 2 2 2 8" xfId="56744"/>
    <cellStyle name="SubTotalRate 2 2 2 9" xfId="56745"/>
    <cellStyle name="SubTotalRate 2 2 3" xfId="56746"/>
    <cellStyle name="SubTotalRate 2 2 3 2" xfId="56747"/>
    <cellStyle name="SubTotalRate 2 2 3 2 2" xfId="56748"/>
    <cellStyle name="SubTotalRate 2 2 3 2 2 2" xfId="56749"/>
    <cellStyle name="SubTotalRate 2 2 3 2 2 3" xfId="56750"/>
    <cellStyle name="SubTotalRate 2 2 3 2 3" xfId="56751"/>
    <cellStyle name="SubTotalRate 2 2 3 2 4" xfId="56752"/>
    <cellStyle name="SubTotalRate 2 2 3 3" xfId="56753"/>
    <cellStyle name="SubTotalRate 2 2 3 3 2" xfId="56754"/>
    <cellStyle name="SubTotalRate 2 2 3 3 2 2" xfId="56755"/>
    <cellStyle name="SubTotalRate 2 2 3 3 2 3" xfId="56756"/>
    <cellStyle name="SubTotalRate 2 2 3 3 3" xfId="56757"/>
    <cellStyle name="SubTotalRate 2 2 3 3 4" xfId="56758"/>
    <cellStyle name="SubTotalRate 2 2 3 4" xfId="56759"/>
    <cellStyle name="SubTotalRate 2 2 3 4 2" xfId="56760"/>
    <cellStyle name="SubTotalRate 2 2 3 4 2 2" xfId="56761"/>
    <cellStyle name="SubTotalRate 2 2 3 4 2 3" xfId="56762"/>
    <cellStyle name="SubTotalRate 2 2 3 4 3" xfId="56763"/>
    <cellStyle name="SubTotalRate 2 2 3 4 4" xfId="56764"/>
    <cellStyle name="SubTotalRate 2 2 3 5" xfId="56765"/>
    <cellStyle name="SubTotalRate 2 2 3 5 2" xfId="56766"/>
    <cellStyle name="SubTotalRate 2 2 3 5 2 2" xfId="56767"/>
    <cellStyle name="SubTotalRate 2 2 3 5 2 3" xfId="56768"/>
    <cellStyle name="SubTotalRate 2 2 3 5 3" xfId="56769"/>
    <cellStyle name="SubTotalRate 2 2 3 5 4" xfId="56770"/>
    <cellStyle name="SubTotalRate 2 2 3 6" xfId="56771"/>
    <cellStyle name="SubTotalRate 2 2 3 6 2" xfId="56772"/>
    <cellStyle name="SubTotalRate 2 2 3 6 2 2" xfId="56773"/>
    <cellStyle name="SubTotalRate 2 2 3 6 2 3" xfId="56774"/>
    <cellStyle name="SubTotalRate 2 2 3 6 3" xfId="56775"/>
    <cellStyle name="SubTotalRate 2 2 3 6 4" xfId="56776"/>
    <cellStyle name="SubTotalRate 2 2 3 7" xfId="56777"/>
    <cellStyle name="SubTotalRate 2 2 3 7 2" xfId="56778"/>
    <cellStyle name="SubTotalRate 2 2 3 7 3" xfId="56779"/>
    <cellStyle name="SubTotalRate 2 2 3 8" xfId="56780"/>
    <cellStyle name="SubTotalRate 2 2 3 9" xfId="56781"/>
    <cellStyle name="SubTotalRate 2 2 4" xfId="56782"/>
    <cellStyle name="SubTotalRate 2 2 4 2" xfId="56783"/>
    <cellStyle name="SubTotalRate 2 2 4 2 2" xfId="56784"/>
    <cellStyle name="SubTotalRate 2 2 4 2 2 2" xfId="56785"/>
    <cellStyle name="SubTotalRate 2 2 4 2 2 3" xfId="56786"/>
    <cellStyle name="SubTotalRate 2 2 4 2 3" xfId="56787"/>
    <cellStyle name="SubTotalRate 2 2 4 2 4" xfId="56788"/>
    <cellStyle name="SubTotalRate 2 2 4 3" xfId="56789"/>
    <cellStyle name="SubTotalRate 2 2 4 3 2" xfId="56790"/>
    <cellStyle name="SubTotalRate 2 2 4 3 2 2" xfId="56791"/>
    <cellStyle name="SubTotalRate 2 2 4 3 2 3" xfId="56792"/>
    <cellStyle name="SubTotalRate 2 2 4 3 3" xfId="56793"/>
    <cellStyle name="SubTotalRate 2 2 4 3 4" xfId="56794"/>
    <cellStyle name="SubTotalRate 2 2 4 4" xfId="56795"/>
    <cellStyle name="SubTotalRate 2 2 4 4 2" xfId="56796"/>
    <cellStyle name="SubTotalRate 2 2 4 4 2 2" xfId="56797"/>
    <cellStyle name="SubTotalRate 2 2 4 4 2 3" xfId="56798"/>
    <cellStyle name="SubTotalRate 2 2 4 4 3" xfId="56799"/>
    <cellStyle name="SubTotalRate 2 2 4 4 4" xfId="56800"/>
    <cellStyle name="SubTotalRate 2 2 4 5" xfId="56801"/>
    <cellStyle name="SubTotalRate 2 2 4 5 2" xfId="56802"/>
    <cellStyle name="SubTotalRate 2 2 4 5 2 2" xfId="56803"/>
    <cellStyle name="SubTotalRate 2 2 4 5 2 3" xfId="56804"/>
    <cellStyle name="SubTotalRate 2 2 4 5 3" xfId="56805"/>
    <cellStyle name="SubTotalRate 2 2 4 5 4" xfId="56806"/>
    <cellStyle name="SubTotalRate 2 2 4 6" xfId="56807"/>
    <cellStyle name="SubTotalRate 2 2 4 6 2" xfId="56808"/>
    <cellStyle name="SubTotalRate 2 2 4 6 2 2" xfId="56809"/>
    <cellStyle name="SubTotalRate 2 2 4 6 2 3" xfId="56810"/>
    <cellStyle name="SubTotalRate 2 2 4 6 3" xfId="56811"/>
    <cellStyle name="SubTotalRate 2 2 4 6 4" xfId="56812"/>
    <cellStyle name="SubTotalRate 2 2 4 7" xfId="56813"/>
    <cellStyle name="SubTotalRate 2 2 4 7 2" xfId="56814"/>
    <cellStyle name="SubTotalRate 2 2 4 7 3" xfId="56815"/>
    <cellStyle name="SubTotalRate 2 2 4 8" xfId="56816"/>
    <cellStyle name="SubTotalRate 2 2 4 9" xfId="56817"/>
    <cellStyle name="SubTotalRate 2 2 5" xfId="56818"/>
    <cellStyle name="SubTotalRate 2 2 5 2" xfId="56819"/>
    <cellStyle name="SubTotalRate 2 2 5 2 2" xfId="56820"/>
    <cellStyle name="SubTotalRate 2 2 5 2 3" xfId="56821"/>
    <cellStyle name="SubTotalRate 2 2 5 3" xfId="56822"/>
    <cellStyle name="SubTotalRate 2 2 5 4" xfId="56823"/>
    <cellStyle name="SubTotalRate 2 2 6" xfId="56824"/>
    <cellStyle name="SubTotalRate 2 2 6 2" xfId="56825"/>
    <cellStyle name="SubTotalRate 2 2 6 2 2" xfId="56826"/>
    <cellStyle name="SubTotalRate 2 2 6 2 3" xfId="56827"/>
    <cellStyle name="SubTotalRate 2 2 6 3" xfId="56828"/>
    <cellStyle name="SubTotalRate 2 2 6 4" xfId="56829"/>
    <cellStyle name="SubTotalRate 2 2 7" xfId="56830"/>
    <cellStyle name="SubTotalRate 2 2 7 2" xfId="56831"/>
    <cellStyle name="SubTotalRate 2 2 7 2 2" xfId="56832"/>
    <cellStyle name="SubTotalRate 2 2 7 2 3" xfId="56833"/>
    <cellStyle name="SubTotalRate 2 2 7 3" xfId="56834"/>
    <cellStyle name="SubTotalRate 2 2 7 4" xfId="56835"/>
    <cellStyle name="SubTotalRate 2 2 8" xfId="56836"/>
    <cellStyle name="SubTotalRate 2 2 8 2" xfId="56837"/>
    <cellStyle name="SubTotalRate 2 2 8 2 2" xfId="56838"/>
    <cellStyle name="SubTotalRate 2 2 8 2 3" xfId="56839"/>
    <cellStyle name="SubTotalRate 2 2 8 3" xfId="56840"/>
    <cellStyle name="SubTotalRate 2 2 8 4" xfId="56841"/>
    <cellStyle name="SubTotalRate 2 2 9" xfId="56842"/>
    <cellStyle name="SubTotalRate 2 2 9 2" xfId="56843"/>
    <cellStyle name="SubTotalRate 2 2 9 2 2" xfId="56844"/>
    <cellStyle name="SubTotalRate 2 2 9 2 3" xfId="56845"/>
    <cellStyle name="SubTotalRate 2 2 9 3" xfId="56846"/>
    <cellStyle name="SubTotalRate 2 2 9 4" xfId="56847"/>
    <cellStyle name="SubTotalRate 2 3" xfId="56848"/>
    <cellStyle name="SubTotalRate 2 3 2" xfId="56849"/>
    <cellStyle name="SubTotalRate 2 3 2 2" xfId="56850"/>
    <cellStyle name="SubTotalRate 2 3 2 2 2" xfId="56851"/>
    <cellStyle name="SubTotalRate 2 3 2 2 3" xfId="56852"/>
    <cellStyle name="SubTotalRate 2 3 2 3" xfId="56853"/>
    <cellStyle name="SubTotalRate 2 3 2 4" xfId="56854"/>
    <cellStyle name="SubTotalRate 2 3 3" xfId="56855"/>
    <cellStyle name="SubTotalRate 2 3 3 2" xfId="56856"/>
    <cellStyle name="SubTotalRate 2 3 3 2 2" xfId="56857"/>
    <cellStyle name="SubTotalRate 2 3 3 2 3" xfId="56858"/>
    <cellStyle name="SubTotalRate 2 3 3 3" xfId="56859"/>
    <cellStyle name="SubTotalRate 2 3 3 4" xfId="56860"/>
    <cellStyle name="SubTotalRate 2 3 4" xfId="56861"/>
    <cellStyle name="SubTotalRate 2 3 4 2" xfId="56862"/>
    <cellStyle name="SubTotalRate 2 3 4 2 2" xfId="56863"/>
    <cellStyle name="SubTotalRate 2 3 4 2 3" xfId="56864"/>
    <cellStyle name="SubTotalRate 2 3 4 3" xfId="56865"/>
    <cellStyle name="SubTotalRate 2 3 4 4" xfId="56866"/>
    <cellStyle name="SubTotalRate 2 3 5" xfId="56867"/>
    <cellStyle name="SubTotalRate 2 3 5 2" xfId="56868"/>
    <cellStyle name="SubTotalRate 2 3 5 2 2" xfId="56869"/>
    <cellStyle name="SubTotalRate 2 3 5 2 3" xfId="56870"/>
    <cellStyle name="SubTotalRate 2 3 5 3" xfId="56871"/>
    <cellStyle name="SubTotalRate 2 3 5 4" xfId="56872"/>
    <cellStyle name="SubTotalRate 2 3 6" xfId="56873"/>
    <cellStyle name="SubTotalRate 2 3 6 2" xfId="56874"/>
    <cellStyle name="SubTotalRate 2 3 6 2 2" xfId="56875"/>
    <cellStyle name="SubTotalRate 2 3 6 2 3" xfId="56876"/>
    <cellStyle name="SubTotalRate 2 3 6 3" xfId="56877"/>
    <cellStyle name="SubTotalRate 2 3 6 4" xfId="56878"/>
    <cellStyle name="SubTotalRate 2 3 7" xfId="56879"/>
    <cellStyle name="SubTotalRate 2 3 7 2" xfId="56880"/>
    <cellStyle name="SubTotalRate 2 3 7 3" xfId="56881"/>
    <cellStyle name="SubTotalRate 2 3 8" xfId="56882"/>
    <cellStyle name="SubTotalRate 2 3 9" xfId="56883"/>
    <cellStyle name="SubTotalRate 2 4" xfId="56884"/>
    <cellStyle name="SubTotalRate 2 4 2" xfId="56885"/>
    <cellStyle name="SubTotalRate 2 4 2 2" xfId="56886"/>
    <cellStyle name="SubTotalRate 2 4 2 2 2" xfId="56887"/>
    <cellStyle name="SubTotalRate 2 4 2 2 3" xfId="56888"/>
    <cellStyle name="SubTotalRate 2 4 2 3" xfId="56889"/>
    <cellStyle name="SubTotalRate 2 4 2 4" xfId="56890"/>
    <cellStyle name="SubTotalRate 2 4 3" xfId="56891"/>
    <cellStyle name="SubTotalRate 2 4 3 2" xfId="56892"/>
    <cellStyle name="SubTotalRate 2 4 3 2 2" xfId="56893"/>
    <cellStyle name="SubTotalRate 2 4 3 2 3" xfId="56894"/>
    <cellStyle name="SubTotalRate 2 4 3 3" xfId="56895"/>
    <cellStyle name="SubTotalRate 2 4 3 4" xfId="56896"/>
    <cellStyle name="SubTotalRate 2 4 4" xfId="56897"/>
    <cellStyle name="SubTotalRate 2 4 4 2" xfId="56898"/>
    <cellStyle name="SubTotalRate 2 4 4 2 2" xfId="56899"/>
    <cellStyle name="SubTotalRate 2 4 4 2 3" xfId="56900"/>
    <cellStyle name="SubTotalRate 2 4 4 3" xfId="56901"/>
    <cellStyle name="SubTotalRate 2 4 4 4" xfId="56902"/>
    <cellStyle name="SubTotalRate 2 4 5" xfId="56903"/>
    <cellStyle name="SubTotalRate 2 4 5 2" xfId="56904"/>
    <cellStyle name="SubTotalRate 2 4 5 2 2" xfId="56905"/>
    <cellStyle name="SubTotalRate 2 4 5 2 3" xfId="56906"/>
    <cellStyle name="SubTotalRate 2 4 5 3" xfId="56907"/>
    <cellStyle name="SubTotalRate 2 4 5 4" xfId="56908"/>
    <cellStyle name="SubTotalRate 2 4 6" xfId="56909"/>
    <cellStyle name="SubTotalRate 2 4 6 2" xfId="56910"/>
    <cellStyle name="SubTotalRate 2 4 6 2 2" xfId="56911"/>
    <cellStyle name="SubTotalRate 2 4 6 2 3" xfId="56912"/>
    <cellStyle name="SubTotalRate 2 4 6 3" xfId="56913"/>
    <cellStyle name="SubTotalRate 2 4 6 4" xfId="56914"/>
    <cellStyle name="SubTotalRate 2 4 7" xfId="56915"/>
    <cellStyle name="SubTotalRate 2 4 7 2" xfId="56916"/>
    <cellStyle name="SubTotalRate 2 4 7 3" xfId="56917"/>
    <cellStyle name="SubTotalRate 2 4 8" xfId="56918"/>
    <cellStyle name="SubTotalRate 2 4 9" xfId="56919"/>
    <cellStyle name="SubTotalRate 2 5" xfId="56920"/>
    <cellStyle name="SubTotalRate 2 5 2" xfId="56921"/>
    <cellStyle name="SubTotalRate 2 5 2 2" xfId="56922"/>
    <cellStyle name="SubTotalRate 2 5 2 2 2" xfId="56923"/>
    <cellStyle name="SubTotalRate 2 5 2 2 3" xfId="56924"/>
    <cellStyle name="SubTotalRate 2 5 2 3" xfId="56925"/>
    <cellStyle name="SubTotalRate 2 5 2 4" xfId="56926"/>
    <cellStyle name="SubTotalRate 2 5 3" xfId="56927"/>
    <cellStyle name="SubTotalRate 2 5 3 2" xfId="56928"/>
    <cellStyle name="SubTotalRate 2 5 3 2 2" xfId="56929"/>
    <cellStyle name="SubTotalRate 2 5 3 2 3" xfId="56930"/>
    <cellStyle name="SubTotalRate 2 5 3 3" xfId="56931"/>
    <cellStyle name="SubTotalRate 2 5 3 4" xfId="56932"/>
    <cellStyle name="SubTotalRate 2 5 4" xfId="56933"/>
    <cellStyle name="SubTotalRate 2 5 4 2" xfId="56934"/>
    <cellStyle name="SubTotalRate 2 5 4 2 2" xfId="56935"/>
    <cellStyle name="SubTotalRate 2 5 4 2 3" xfId="56936"/>
    <cellStyle name="SubTotalRate 2 5 4 3" xfId="56937"/>
    <cellStyle name="SubTotalRate 2 5 4 4" xfId="56938"/>
    <cellStyle name="SubTotalRate 2 5 5" xfId="56939"/>
    <cellStyle name="SubTotalRate 2 5 5 2" xfId="56940"/>
    <cellStyle name="SubTotalRate 2 5 5 2 2" xfId="56941"/>
    <cellStyle name="SubTotalRate 2 5 5 2 3" xfId="56942"/>
    <cellStyle name="SubTotalRate 2 5 5 3" xfId="56943"/>
    <cellStyle name="SubTotalRate 2 5 5 4" xfId="56944"/>
    <cellStyle name="SubTotalRate 2 5 6" xfId="56945"/>
    <cellStyle name="SubTotalRate 2 5 6 2" xfId="56946"/>
    <cellStyle name="SubTotalRate 2 5 6 2 2" xfId="56947"/>
    <cellStyle name="SubTotalRate 2 5 6 2 3" xfId="56948"/>
    <cellStyle name="SubTotalRate 2 5 6 3" xfId="56949"/>
    <cellStyle name="SubTotalRate 2 5 6 4" xfId="56950"/>
    <cellStyle name="SubTotalRate 2 5 7" xfId="56951"/>
    <cellStyle name="SubTotalRate 2 5 7 2" xfId="56952"/>
    <cellStyle name="SubTotalRate 2 5 7 3" xfId="56953"/>
    <cellStyle name="SubTotalRate 2 5 8" xfId="56954"/>
    <cellStyle name="SubTotalRate 2 5 9" xfId="56955"/>
    <cellStyle name="SubTotalRate 2 6" xfId="56956"/>
    <cellStyle name="SubTotalRate 2 6 2" xfId="56957"/>
    <cellStyle name="SubTotalRate 2 6 2 2" xfId="56958"/>
    <cellStyle name="SubTotalRate 2 6 2 3" xfId="56959"/>
    <cellStyle name="SubTotalRate 2 6 3" xfId="56960"/>
    <cellStyle name="SubTotalRate 2 6 4" xfId="56961"/>
    <cellStyle name="SubTotalRate 2 7" xfId="56962"/>
    <cellStyle name="SubTotalRate 2 7 2" xfId="56963"/>
    <cellStyle name="SubTotalRate 2 7 2 2" xfId="56964"/>
    <cellStyle name="SubTotalRate 2 7 2 3" xfId="56965"/>
    <cellStyle name="SubTotalRate 2 7 3" xfId="56966"/>
    <cellStyle name="SubTotalRate 2 7 4" xfId="56967"/>
    <cellStyle name="SubTotalRate 2 8" xfId="56968"/>
    <cellStyle name="SubTotalRate 2 8 2" xfId="56969"/>
    <cellStyle name="SubTotalRate 2 8 2 2" xfId="56970"/>
    <cellStyle name="SubTotalRate 2 8 2 3" xfId="56971"/>
    <cellStyle name="SubTotalRate 2 8 3" xfId="56972"/>
    <cellStyle name="SubTotalRate 2 8 4" xfId="56973"/>
    <cellStyle name="SubTotalRate 2 9" xfId="56974"/>
    <cellStyle name="SubTotalRate 2 9 2" xfId="56975"/>
    <cellStyle name="SubTotalRate 2 9 2 2" xfId="56976"/>
    <cellStyle name="SubTotalRate 2 9 2 3" xfId="56977"/>
    <cellStyle name="SubTotalRate 2 9 3" xfId="56978"/>
    <cellStyle name="SubTotalRate 2 9 4" xfId="56979"/>
    <cellStyle name="SubTotalRate 20" xfId="56980"/>
    <cellStyle name="SubTotalRate 3" xfId="56981"/>
    <cellStyle name="SubTotalRate 3 10" xfId="56982"/>
    <cellStyle name="SubTotalRate 3 10 2" xfId="56983"/>
    <cellStyle name="SubTotalRate 3 10 3" xfId="56984"/>
    <cellStyle name="SubTotalRate 3 11" xfId="56985"/>
    <cellStyle name="SubTotalRate 3 12" xfId="56986"/>
    <cellStyle name="SubTotalRate 3 2" xfId="56987"/>
    <cellStyle name="SubTotalRate 3 2 2" xfId="56988"/>
    <cellStyle name="SubTotalRate 3 2 2 2" xfId="56989"/>
    <cellStyle name="SubTotalRate 3 2 2 2 2" xfId="56990"/>
    <cellStyle name="SubTotalRate 3 2 2 2 3" xfId="56991"/>
    <cellStyle name="SubTotalRate 3 2 2 3" xfId="56992"/>
    <cellStyle name="SubTotalRate 3 2 2 4" xfId="56993"/>
    <cellStyle name="SubTotalRate 3 2 3" xfId="56994"/>
    <cellStyle name="SubTotalRate 3 2 3 2" xfId="56995"/>
    <cellStyle name="SubTotalRate 3 2 3 2 2" xfId="56996"/>
    <cellStyle name="SubTotalRate 3 2 3 2 3" xfId="56997"/>
    <cellStyle name="SubTotalRate 3 2 3 3" xfId="56998"/>
    <cellStyle name="SubTotalRate 3 2 3 4" xfId="56999"/>
    <cellStyle name="SubTotalRate 3 2 4" xfId="57000"/>
    <cellStyle name="SubTotalRate 3 2 4 2" xfId="57001"/>
    <cellStyle name="SubTotalRate 3 2 4 2 2" xfId="57002"/>
    <cellStyle name="SubTotalRate 3 2 4 2 3" xfId="57003"/>
    <cellStyle name="SubTotalRate 3 2 4 3" xfId="57004"/>
    <cellStyle name="SubTotalRate 3 2 4 4" xfId="57005"/>
    <cellStyle name="SubTotalRate 3 2 5" xfId="57006"/>
    <cellStyle name="SubTotalRate 3 2 5 2" xfId="57007"/>
    <cellStyle name="SubTotalRate 3 2 5 2 2" xfId="57008"/>
    <cellStyle name="SubTotalRate 3 2 5 2 3" xfId="57009"/>
    <cellStyle name="SubTotalRate 3 2 5 3" xfId="57010"/>
    <cellStyle name="SubTotalRate 3 2 5 4" xfId="57011"/>
    <cellStyle name="SubTotalRate 3 2 6" xfId="57012"/>
    <cellStyle name="SubTotalRate 3 2 6 2" xfId="57013"/>
    <cellStyle name="SubTotalRate 3 2 6 2 2" xfId="57014"/>
    <cellStyle name="SubTotalRate 3 2 6 2 3" xfId="57015"/>
    <cellStyle name="SubTotalRate 3 2 6 3" xfId="57016"/>
    <cellStyle name="SubTotalRate 3 2 6 4" xfId="57017"/>
    <cellStyle name="SubTotalRate 3 2 7" xfId="57018"/>
    <cellStyle name="SubTotalRate 3 2 7 2" xfId="57019"/>
    <cellStyle name="SubTotalRate 3 2 7 3" xfId="57020"/>
    <cellStyle name="SubTotalRate 3 2 8" xfId="57021"/>
    <cellStyle name="SubTotalRate 3 2 9" xfId="57022"/>
    <cellStyle name="SubTotalRate 3 3" xfId="57023"/>
    <cellStyle name="SubTotalRate 3 3 2" xfId="57024"/>
    <cellStyle name="SubTotalRate 3 3 2 2" xfId="57025"/>
    <cellStyle name="SubTotalRate 3 3 2 2 2" xfId="57026"/>
    <cellStyle name="SubTotalRate 3 3 2 2 3" xfId="57027"/>
    <cellStyle name="SubTotalRate 3 3 2 3" xfId="57028"/>
    <cellStyle name="SubTotalRate 3 3 2 4" xfId="57029"/>
    <cellStyle name="SubTotalRate 3 3 3" xfId="57030"/>
    <cellStyle name="SubTotalRate 3 3 3 2" xfId="57031"/>
    <cellStyle name="SubTotalRate 3 3 3 2 2" xfId="57032"/>
    <cellStyle name="SubTotalRate 3 3 3 2 3" xfId="57033"/>
    <cellStyle name="SubTotalRate 3 3 3 3" xfId="57034"/>
    <cellStyle name="SubTotalRate 3 3 3 4" xfId="57035"/>
    <cellStyle name="SubTotalRate 3 3 4" xfId="57036"/>
    <cellStyle name="SubTotalRate 3 3 4 2" xfId="57037"/>
    <cellStyle name="SubTotalRate 3 3 4 2 2" xfId="57038"/>
    <cellStyle name="SubTotalRate 3 3 4 2 3" xfId="57039"/>
    <cellStyle name="SubTotalRate 3 3 4 3" xfId="57040"/>
    <cellStyle name="SubTotalRate 3 3 4 4" xfId="57041"/>
    <cellStyle name="SubTotalRate 3 3 5" xfId="57042"/>
    <cellStyle name="SubTotalRate 3 3 5 2" xfId="57043"/>
    <cellStyle name="SubTotalRate 3 3 5 2 2" xfId="57044"/>
    <cellStyle name="SubTotalRate 3 3 5 2 3" xfId="57045"/>
    <cellStyle name="SubTotalRate 3 3 5 3" xfId="57046"/>
    <cellStyle name="SubTotalRate 3 3 5 4" xfId="57047"/>
    <cellStyle name="SubTotalRate 3 3 6" xfId="57048"/>
    <cellStyle name="SubTotalRate 3 3 6 2" xfId="57049"/>
    <cellStyle name="SubTotalRate 3 3 6 2 2" xfId="57050"/>
    <cellStyle name="SubTotalRate 3 3 6 2 3" xfId="57051"/>
    <cellStyle name="SubTotalRate 3 3 6 3" xfId="57052"/>
    <cellStyle name="SubTotalRate 3 3 6 4" xfId="57053"/>
    <cellStyle name="SubTotalRate 3 3 7" xfId="57054"/>
    <cellStyle name="SubTotalRate 3 3 7 2" xfId="57055"/>
    <cellStyle name="SubTotalRate 3 3 7 3" xfId="57056"/>
    <cellStyle name="SubTotalRate 3 3 8" xfId="57057"/>
    <cellStyle name="SubTotalRate 3 3 9" xfId="57058"/>
    <cellStyle name="SubTotalRate 3 4" xfId="57059"/>
    <cellStyle name="SubTotalRate 3 4 2" xfId="57060"/>
    <cellStyle name="SubTotalRate 3 4 2 2" xfId="57061"/>
    <cellStyle name="SubTotalRate 3 4 2 2 2" xfId="57062"/>
    <cellStyle name="SubTotalRate 3 4 2 2 3" xfId="57063"/>
    <cellStyle name="SubTotalRate 3 4 2 3" xfId="57064"/>
    <cellStyle name="SubTotalRate 3 4 2 4" xfId="57065"/>
    <cellStyle name="SubTotalRate 3 4 3" xfId="57066"/>
    <cellStyle name="SubTotalRate 3 4 3 2" xfId="57067"/>
    <cellStyle name="SubTotalRate 3 4 3 2 2" xfId="57068"/>
    <cellStyle name="SubTotalRate 3 4 3 2 3" xfId="57069"/>
    <cellStyle name="SubTotalRate 3 4 3 3" xfId="57070"/>
    <cellStyle name="SubTotalRate 3 4 3 4" xfId="57071"/>
    <cellStyle name="SubTotalRate 3 4 4" xfId="57072"/>
    <cellStyle name="SubTotalRate 3 4 4 2" xfId="57073"/>
    <cellStyle name="SubTotalRate 3 4 4 2 2" xfId="57074"/>
    <cellStyle name="SubTotalRate 3 4 4 2 3" xfId="57075"/>
    <cellStyle name="SubTotalRate 3 4 4 3" xfId="57076"/>
    <cellStyle name="SubTotalRate 3 4 4 4" xfId="57077"/>
    <cellStyle name="SubTotalRate 3 4 5" xfId="57078"/>
    <cellStyle name="SubTotalRate 3 4 5 2" xfId="57079"/>
    <cellStyle name="SubTotalRate 3 4 5 2 2" xfId="57080"/>
    <cellStyle name="SubTotalRate 3 4 5 2 3" xfId="57081"/>
    <cellStyle name="SubTotalRate 3 4 5 3" xfId="57082"/>
    <cellStyle name="SubTotalRate 3 4 5 4" xfId="57083"/>
    <cellStyle name="SubTotalRate 3 4 6" xfId="57084"/>
    <cellStyle name="SubTotalRate 3 4 6 2" xfId="57085"/>
    <cellStyle name="SubTotalRate 3 4 6 2 2" xfId="57086"/>
    <cellStyle name="SubTotalRate 3 4 6 2 3" xfId="57087"/>
    <cellStyle name="SubTotalRate 3 4 6 3" xfId="57088"/>
    <cellStyle name="SubTotalRate 3 4 6 4" xfId="57089"/>
    <cellStyle name="SubTotalRate 3 4 7" xfId="57090"/>
    <cellStyle name="SubTotalRate 3 4 7 2" xfId="57091"/>
    <cellStyle name="SubTotalRate 3 4 7 3" xfId="57092"/>
    <cellStyle name="SubTotalRate 3 4 8" xfId="57093"/>
    <cellStyle name="SubTotalRate 3 4 9" xfId="57094"/>
    <cellStyle name="SubTotalRate 3 5" xfId="57095"/>
    <cellStyle name="SubTotalRate 3 5 2" xfId="57096"/>
    <cellStyle name="SubTotalRate 3 5 2 2" xfId="57097"/>
    <cellStyle name="SubTotalRate 3 5 2 3" xfId="57098"/>
    <cellStyle name="SubTotalRate 3 5 3" xfId="57099"/>
    <cellStyle name="SubTotalRate 3 5 4" xfId="57100"/>
    <cellStyle name="SubTotalRate 3 6" xfId="57101"/>
    <cellStyle name="SubTotalRate 3 6 2" xfId="57102"/>
    <cellStyle name="SubTotalRate 3 6 2 2" xfId="57103"/>
    <cellStyle name="SubTotalRate 3 6 2 3" xfId="57104"/>
    <cellStyle name="SubTotalRate 3 6 3" xfId="57105"/>
    <cellStyle name="SubTotalRate 3 6 4" xfId="57106"/>
    <cellStyle name="SubTotalRate 3 7" xfId="57107"/>
    <cellStyle name="SubTotalRate 3 7 2" xfId="57108"/>
    <cellStyle name="SubTotalRate 3 7 2 2" xfId="57109"/>
    <cellStyle name="SubTotalRate 3 7 2 3" xfId="57110"/>
    <cellStyle name="SubTotalRate 3 7 3" xfId="57111"/>
    <cellStyle name="SubTotalRate 3 7 4" xfId="57112"/>
    <cellStyle name="SubTotalRate 3 8" xfId="57113"/>
    <cellStyle name="SubTotalRate 3 8 2" xfId="57114"/>
    <cellStyle name="SubTotalRate 3 8 2 2" xfId="57115"/>
    <cellStyle name="SubTotalRate 3 8 2 3" xfId="57116"/>
    <cellStyle name="SubTotalRate 3 8 3" xfId="57117"/>
    <cellStyle name="SubTotalRate 3 8 4" xfId="57118"/>
    <cellStyle name="SubTotalRate 3 9" xfId="57119"/>
    <cellStyle name="SubTotalRate 3 9 2" xfId="57120"/>
    <cellStyle name="SubTotalRate 3 9 2 2" xfId="57121"/>
    <cellStyle name="SubTotalRate 3 9 2 3" xfId="57122"/>
    <cellStyle name="SubTotalRate 3 9 3" xfId="57123"/>
    <cellStyle name="SubTotalRate 3 9 4" xfId="57124"/>
    <cellStyle name="SubTotalRate 4" xfId="57125"/>
    <cellStyle name="SubTotalRate 4 2" xfId="57126"/>
    <cellStyle name="SubTotalRate 4 2 2" xfId="57127"/>
    <cellStyle name="SubTotalRate 4 2 2 2" xfId="57128"/>
    <cellStyle name="SubTotalRate 4 2 2 3" xfId="57129"/>
    <cellStyle name="SubTotalRate 4 2 3" xfId="57130"/>
    <cellStyle name="SubTotalRate 4 2 4" xfId="57131"/>
    <cellStyle name="SubTotalRate 4 3" xfId="57132"/>
    <cellStyle name="SubTotalRate 4 3 2" xfId="57133"/>
    <cellStyle name="SubTotalRate 4 3 2 2" xfId="57134"/>
    <cellStyle name="SubTotalRate 4 3 2 3" xfId="57135"/>
    <cellStyle name="SubTotalRate 4 3 3" xfId="57136"/>
    <cellStyle name="SubTotalRate 4 3 4" xfId="57137"/>
    <cellStyle name="SubTotalRate 4 4" xfId="57138"/>
    <cellStyle name="SubTotalRate 4 4 2" xfId="57139"/>
    <cellStyle name="SubTotalRate 4 4 2 2" xfId="57140"/>
    <cellStyle name="SubTotalRate 4 4 2 3" xfId="57141"/>
    <cellStyle name="SubTotalRate 4 4 3" xfId="57142"/>
    <cellStyle name="SubTotalRate 4 4 4" xfId="57143"/>
    <cellStyle name="SubTotalRate 4 5" xfId="57144"/>
    <cellStyle name="SubTotalRate 4 5 2" xfId="57145"/>
    <cellStyle name="SubTotalRate 4 5 2 2" xfId="57146"/>
    <cellStyle name="SubTotalRate 4 5 2 3" xfId="57147"/>
    <cellStyle name="SubTotalRate 4 5 3" xfId="57148"/>
    <cellStyle name="SubTotalRate 4 5 4" xfId="57149"/>
    <cellStyle name="SubTotalRate 4 6" xfId="57150"/>
    <cellStyle name="SubTotalRate 4 6 2" xfId="57151"/>
    <cellStyle name="SubTotalRate 4 6 2 2" xfId="57152"/>
    <cellStyle name="SubTotalRate 4 6 2 3" xfId="57153"/>
    <cellStyle name="SubTotalRate 4 6 3" xfId="57154"/>
    <cellStyle name="SubTotalRate 4 6 4" xfId="57155"/>
    <cellStyle name="SubTotalRate 4 7" xfId="57156"/>
    <cellStyle name="SubTotalRate 4 7 2" xfId="57157"/>
    <cellStyle name="SubTotalRate 4 7 3" xfId="57158"/>
    <cellStyle name="SubTotalRate 4 8" xfId="57159"/>
    <cellStyle name="SubTotalRate 4 9" xfId="57160"/>
    <cellStyle name="SubTotalRate 5" xfId="57161"/>
    <cellStyle name="SubTotalRate 5 2" xfId="57162"/>
    <cellStyle name="SubTotalRate 5 2 2" xfId="57163"/>
    <cellStyle name="SubTotalRate 5 2 2 2" xfId="57164"/>
    <cellStyle name="SubTotalRate 5 2 2 3" xfId="57165"/>
    <cellStyle name="SubTotalRate 5 2 3" xfId="57166"/>
    <cellStyle name="SubTotalRate 5 2 4" xfId="57167"/>
    <cellStyle name="SubTotalRate 5 3" xfId="57168"/>
    <cellStyle name="SubTotalRate 5 3 2" xfId="57169"/>
    <cellStyle name="SubTotalRate 5 3 2 2" xfId="57170"/>
    <cellStyle name="SubTotalRate 5 3 2 3" xfId="57171"/>
    <cellStyle name="SubTotalRate 5 3 3" xfId="57172"/>
    <cellStyle name="SubTotalRate 5 3 4" xfId="57173"/>
    <cellStyle name="SubTotalRate 5 4" xfId="57174"/>
    <cellStyle name="SubTotalRate 5 4 2" xfId="57175"/>
    <cellStyle name="SubTotalRate 5 4 2 2" xfId="57176"/>
    <cellStyle name="SubTotalRate 5 4 2 3" xfId="57177"/>
    <cellStyle name="SubTotalRate 5 4 3" xfId="57178"/>
    <cellStyle name="SubTotalRate 5 4 4" xfId="57179"/>
    <cellStyle name="SubTotalRate 5 5" xfId="57180"/>
    <cellStyle name="SubTotalRate 5 5 2" xfId="57181"/>
    <cellStyle name="SubTotalRate 5 5 2 2" xfId="57182"/>
    <cellStyle name="SubTotalRate 5 5 2 3" xfId="57183"/>
    <cellStyle name="SubTotalRate 5 5 3" xfId="57184"/>
    <cellStyle name="SubTotalRate 5 5 4" xfId="57185"/>
    <cellStyle name="SubTotalRate 5 6" xfId="57186"/>
    <cellStyle name="SubTotalRate 5 6 2" xfId="57187"/>
    <cellStyle name="SubTotalRate 5 6 2 2" xfId="57188"/>
    <cellStyle name="SubTotalRate 5 6 2 3" xfId="57189"/>
    <cellStyle name="SubTotalRate 5 6 3" xfId="57190"/>
    <cellStyle name="SubTotalRate 5 6 4" xfId="57191"/>
    <cellStyle name="SubTotalRate 5 7" xfId="57192"/>
    <cellStyle name="SubTotalRate 5 7 2" xfId="57193"/>
    <cellStyle name="SubTotalRate 5 7 3" xfId="57194"/>
    <cellStyle name="SubTotalRate 5 8" xfId="57195"/>
    <cellStyle name="SubTotalRate 5 9" xfId="57196"/>
    <cellStyle name="SubTotalRate 6" xfId="57197"/>
    <cellStyle name="SubTotalRate 6 2" xfId="57198"/>
    <cellStyle name="SubTotalRate 6 2 2" xfId="57199"/>
    <cellStyle name="SubTotalRate 6 2 2 2" xfId="57200"/>
    <cellStyle name="SubTotalRate 6 2 2 3" xfId="57201"/>
    <cellStyle name="SubTotalRate 6 2 3" xfId="57202"/>
    <cellStyle name="SubTotalRate 6 2 4" xfId="57203"/>
    <cellStyle name="SubTotalRate 6 3" xfId="57204"/>
    <cellStyle name="SubTotalRate 6 3 2" xfId="57205"/>
    <cellStyle name="SubTotalRate 6 3 2 2" xfId="57206"/>
    <cellStyle name="SubTotalRate 6 3 2 3" xfId="57207"/>
    <cellStyle name="SubTotalRate 6 3 3" xfId="57208"/>
    <cellStyle name="SubTotalRate 6 3 4" xfId="57209"/>
    <cellStyle name="SubTotalRate 6 4" xfId="57210"/>
    <cellStyle name="SubTotalRate 6 4 2" xfId="57211"/>
    <cellStyle name="SubTotalRate 6 4 2 2" xfId="57212"/>
    <cellStyle name="SubTotalRate 6 4 2 3" xfId="57213"/>
    <cellStyle name="SubTotalRate 6 4 3" xfId="57214"/>
    <cellStyle name="SubTotalRate 6 4 4" xfId="57215"/>
    <cellStyle name="SubTotalRate 6 5" xfId="57216"/>
    <cellStyle name="SubTotalRate 6 5 2" xfId="57217"/>
    <cellStyle name="SubTotalRate 6 5 2 2" xfId="57218"/>
    <cellStyle name="SubTotalRate 6 5 2 3" xfId="57219"/>
    <cellStyle name="SubTotalRate 6 5 3" xfId="57220"/>
    <cellStyle name="SubTotalRate 6 5 4" xfId="57221"/>
    <cellStyle name="SubTotalRate 6 6" xfId="57222"/>
    <cellStyle name="SubTotalRate 6 6 2" xfId="57223"/>
    <cellStyle name="SubTotalRate 6 6 2 2" xfId="57224"/>
    <cellStyle name="SubTotalRate 6 6 2 3" xfId="57225"/>
    <cellStyle name="SubTotalRate 6 6 3" xfId="57226"/>
    <cellStyle name="SubTotalRate 6 6 4" xfId="57227"/>
    <cellStyle name="SubTotalRate 6 7" xfId="57228"/>
    <cellStyle name="SubTotalRate 6 7 2" xfId="57229"/>
    <cellStyle name="SubTotalRate 6 7 3" xfId="57230"/>
    <cellStyle name="SubTotalRate 6 8" xfId="57231"/>
    <cellStyle name="SubTotalRate 6 9" xfId="57232"/>
    <cellStyle name="SubTotalRate 7" xfId="57233"/>
    <cellStyle name="SubTotalRate 7 2" xfId="57234"/>
    <cellStyle name="SubTotalRate 7 2 2" xfId="57235"/>
    <cellStyle name="SubTotalRate 7 2 3" xfId="57236"/>
    <cellStyle name="SubTotalRate 7 3" xfId="57237"/>
    <cellStyle name="SubTotalRate 7 4" xfId="57238"/>
    <cellStyle name="SubTotalRate 8" xfId="57239"/>
    <cellStyle name="SubTotalRate 8 2" xfId="57240"/>
    <cellStyle name="SubTotalRate 8 2 2" xfId="57241"/>
    <cellStyle name="SubTotalRate 8 2 3" xfId="57242"/>
    <cellStyle name="SubTotalRate 8 3" xfId="57243"/>
    <cellStyle name="SubTotalRate 8 4" xfId="57244"/>
    <cellStyle name="SubTotalRate 9" xfId="57245"/>
    <cellStyle name="SubTotalRate 9 2" xfId="57246"/>
    <cellStyle name="SubTotalRate 9 2 2" xfId="57247"/>
    <cellStyle name="SubTotalRate 9 2 3" xfId="57248"/>
    <cellStyle name="SubTotalRate 9 3" xfId="57249"/>
    <cellStyle name="SubTotalRate 9 4" xfId="57250"/>
    <cellStyle name="TextNumber" xfId="1039"/>
    <cellStyle name="TextNumber 2" xfId="57251"/>
    <cellStyle name="TextNumber 3" xfId="57252"/>
    <cellStyle name="TextNumber 4" xfId="57253"/>
    <cellStyle name="TextNumber 5" xfId="57254"/>
    <cellStyle name="TextRate" xfId="1040"/>
    <cellStyle name="TextRate 2" xfId="57255"/>
    <cellStyle name="TextRate 3" xfId="57256"/>
    <cellStyle name="TextRate 4" xfId="57257"/>
    <cellStyle name="TextRate 5" xfId="57258"/>
    <cellStyle name="TextStyle" xfId="967"/>
    <cellStyle name="Title" xfId="976" builtinId="15" customBuiltin="1"/>
    <cellStyle name="Title 2" xfId="968"/>
    <cellStyle name="Total" xfId="991" builtinId="25" customBuiltin="1"/>
    <cellStyle name="Total 2" xfId="969"/>
    <cellStyle name="Total 3" xfId="970"/>
    <cellStyle name="Total 4" xfId="57259"/>
    <cellStyle name="Total 5" xfId="57260"/>
    <cellStyle name="Total 5 2" xfId="57261"/>
    <cellStyle name="TotalNumber" xfId="1041"/>
    <cellStyle name="TotalNumber 10" xfId="57262"/>
    <cellStyle name="TotalNumber 10 2" xfId="57263"/>
    <cellStyle name="TotalNumber 11" xfId="57264"/>
    <cellStyle name="TotalNumber 11 2" xfId="57265"/>
    <cellStyle name="TotalNumber 12" xfId="57266"/>
    <cellStyle name="TotalNumber 12 2" xfId="57267"/>
    <cellStyle name="TotalNumber 13" xfId="57268"/>
    <cellStyle name="TotalNumber 14" xfId="57269"/>
    <cellStyle name="TotalNumber 15" xfId="57270"/>
    <cellStyle name="TotalNumber 2" xfId="57271"/>
    <cellStyle name="TotalNumber 2 2" xfId="57272"/>
    <cellStyle name="TotalNumber 3" xfId="57273"/>
    <cellStyle name="TotalNumber 3 2" xfId="57274"/>
    <cellStyle name="TotalNumber 4" xfId="57275"/>
    <cellStyle name="TotalNumber 4 2" xfId="57276"/>
    <cellStyle name="TotalNumber 5" xfId="57277"/>
    <cellStyle name="TotalNumber 5 2" xfId="57278"/>
    <cellStyle name="TotalNumber 6" xfId="57279"/>
    <cellStyle name="TotalNumber 6 2" xfId="57280"/>
    <cellStyle name="TotalNumber 7" xfId="57281"/>
    <cellStyle name="TotalNumber 7 2" xfId="57282"/>
    <cellStyle name="TotalNumber 8" xfId="57283"/>
    <cellStyle name="TotalNumber 8 2" xfId="57284"/>
    <cellStyle name="TotalNumber 9" xfId="57285"/>
    <cellStyle name="TotalNumber 9 2" xfId="57286"/>
    <cellStyle name="TotalRate" xfId="57287"/>
    <cellStyle name="TotalRate 10" xfId="57288"/>
    <cellStyle name="TotalRate 10 2" xfId="57289"/>
    <cellStyle name="TotalRate 11" xfId="57290"/>
    <cellStyle name="TotalRate 11 2" xfId="57291"/>
    <cellStyle name="TotalRate 12" xfId="57292"/>
    <cellStyle name="TotalRate 12 2" xfId="57293"/>
    <cellStyle name="TotalRate 13" xfId="57294"/>
    <cellStyle name="TotalRate 14" xfId="57295"/>
    <cellStyle name="TotalRate 15" xfId="57296"/>
    <cellStyle name="TotalRate 16" xfId="57297"/>
    <cellStyle name="TotalRate 2" xfId="57298"/>
    <cellStyle name="TotalRate 2 2" xfId="57299"/>
    <cellStyle name="TotalRate 3" xfId="57300"/>
    <cellStyle name="TotalRate 3 2" xfId="57301"/>
    <cellStyle name="TotalRate 4" xfId="57302"/>
    <cellStyle name="TotalRate 4 2" xfId="57303"/>
    <cellStyle name="TotalRate 5" xfId="57304"/>
    <cellStyle name="TotalRate 5 2" xfId="57305"/>
    <cellStyle name="TotalRate 6" xfId="57306"/>
    <cellStyle name="TotalRate 6 2" xfId="57307"/>
    <cellStyle name="TotalRate 7" xfId="57308"/>
    <cellStyle name="TotalRate 7 2" xfId="57309"/>
    <cellStyle name="TotalRate 8" xfId="57310"/>
    <cellStyle name="TotalRate 8 2" xfId="57311"/>
    <cellStyle name="TotalRate 9" xfId="57312"/>
    <cellStyle name="TotalRate 9 2" xfId="57313"/>
    <cellStyle name="TotalText" xfId="1042"/>
    <cellStyle name="TotalText 2" xfId="57314"/>
    <cellStyle name="TotalText 3" xfId="57315"/>
    <cellStyle name="TotalText 4" xfId="57316"/>
    <cellStyle name="TotalText 5" xfId="57317"/>
    <cellStyle name="UnitHeader" xfId="57318"/>
    <cellStyle name="UnitHeader 2" xfId="57319"/>
    <cellStyle name="UnitHeader 3" xfId="57320"/>
    <cellStyle name="UnitHeader 4" xfId="57321"/>
    <cellStyle name="UnitHeader 5" xfId="57322"/>
    <cellStyle name="Warning Text" xfId="989" builtinId="11" customBuiltin="1"/>
    <cellStyle name="Warning Text 2" xfId="971"/>
    <cellStyle name="Warning Text 3" xfId="57323"/>
    <cellStyle name="Warning Text 4" xfId="57324"/>
    <cellStyle name="Year" xfId="972"/>
  </cellStyles>
  <dxfs count="24"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L%20Fibernet%20General\Accounting%20&amp;%20Administration\Work%20Orders\Work%20Order%20List%20-%209-12-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wsa01\Everyone\Budgeting\Budget\2001%20Budget%20Sheets\Doswell%20Expansion%20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3\PP&amp;E%20and%20CWIP%20Details%20Jan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outh-Central%20Region\Doswell\Journal%20entries\RECURRING%20-%20Doswell%20JEs%20and%20sup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WIP\Capital%20Projects\Finance%20&amp;%20Administration\CWIP\All%20projects\Closing%20Support\02%20Feb%202001\FEB%2001Capital%20Accr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107100%201202%2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%20feb%2003%20n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Account%20Recons\2004\PP&amp;E%20and%20CWIP%20Details%20December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Closing%20Support\2002\08%20August%202002\Capitalized%20Interest%20Calculations%2008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&amp;%20SUBS\Florida%20Power%20And%20Light%20Company\Income%20Tax\Tax%20Return%20Workpapers\05ExcelReturn%20Provi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Closing%20Support\2005\06%20Jun%202005\FMIP%20REPORTS%20&amp;%20RECONCILIATION\Standard%20Report%20-%207-8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Fibernet%20LLC\Income%20Tax\info%20request%20provided\165000-%20Prepayments%20-Dec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siness%20Management\Doswell\Budgets%20and%20forecasts\2001\DOSWELL%20-%202001%20Budget%20Inpu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2\PP&amp;E%20and%20CWIP%20Details%20May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uth%20Dakota%20Wind%20LLC\Income%20Tax\2003%20FPLE%20South%20Dakota%20Wind%20Tax%20Workpaper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on_02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Com\Andy%20K\Sec%20199\Allocations\Alloc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Finance%20Forecast\2011\Jan%202011\12-13-10%20FPL%20Tax%20extract%2012_13_2010%20BOD%20REVISED%20FOR%20100%25%20BONUS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turns\Post%202001%20returns\Tax%20Return%20Workpaper%20Files\2007\FPL%20&amp;%20SUBS\Florida%20Power%20And%20Light%20Company\Income%20Tax\Tax%20Return%20Workpapers\07TQ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  <sheetDataSet>
      <sheetData sheetId="0" refreshError="1"/>
      <sheetData sheetId="1" refreshError="1"/>
      <sheetData sheetId="2">
        <row r="3">
          <cell r="A3" t="str">
            <v>009</v>
          </cell>
          <cell r="B3" t="str">
            <v>Acctg Use Only</v>
          </cell>
          <cell r="C3" t="str">
            <v>Acctg Use Only</v>
          </cell>
        </row>
        <row r="4">
          <cell r="A4" t="str">
            <v>060</v>
          </cell>
          <cell r="B4" t="str">
            <v>000.000</v>
          </cell>
          <cell r="C4" t="str">
            <v>Engineering / Overheads</v>
          </cell>
        </row>
        <row r="5">
          <cell r="A5" t="str">
            <v>061</v>
          </cell>
          <cell r="B5" t="str">
            <v>000.000</v>
          </cell>
          <cell r="C5" t="str">
            <v>Permitting</v>
          </cell>
        </row>
        <row r="6">
          <cell r="A6" t="str">
            <v>062</v>
          </cell>
          <cell r="B6" t="str">
            <v>See Capital Coding</v>
          </cell>
          <cell r="C6" t="str">
            <v>Fiber Material Purchase</v>
          </cell>
        </row>
        <row r="7">
          <cell r="A7" t="str">
            <v>063</v>
          </cell>
          <cell r="B7" t="str">
            <v>000.000</v>
          </cell>
          <cell r="C7" t="str">
            <v>Fiber Construction</v>
          </cell>
        </row>
        <row r="8">
          <cell r="A8" t="str">
            <v>064</v>
          </cell>
          <cell r="B8" t="str">
            <v>000.000</v>
          </cell>
          <cell r="C8" t="str">
            <v>Miscellaneous</v>
          </cell>
        </row>
        <row r="9">
          <cell r="A9" t="str">
            <v>065</v>
          </cell>
          <cell r="B9" t="str">
            <v>See Capital Coding</v>
          </cell>
          <cell r="C9" t="str">
            <v>Electronic Purchase</v>
          </cell>
        </row>
        <row r="10">
          <cell r="A10" t="str">
            <v>066</v>
          </cell>
          <cell r="B10" t="str">
            <v>000.000</v>
          </cell>
          <cell r="C10" t="str">
            <v>Electronic Installation</v>
          </cell>
        </row>
        <row r="11">
          <cell r="A11" t="str">
            <v>067</v>
          </cell>
          <cell r="B11" t="str">
            <v>000.000</v>
          </cell>
          <cell r="C11" t="str">
            <v>Collocations</v>
          </cell>
        </row>
        <row r="12">
          <cell r="A12" t="str">
            <v>068</v>
          </cell>
          <cell r="B12" t="str">
            <v>390.001</v>
          </cell>
          <cell r="C12" t="str">
            <v>POP Construction</v>
          </cell>
        </row>
        <row r="13">
          <cell r="A13" t="str">
            <v>070</v>
          </cell>
          <cell r="B13" t="str">
            <v>Acctg Use Only</v>
          </cell>
          <cell r="C13" t="str">
            <v>Acctg Use Only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  <sheetDataSet>
      <sheetData sheetId="0"/>
      <sheetData sheetId="1"/>
      <sheetData sheetId="2"/>
      <sheetData sheetId="3" refreshError="1">
        <row r="12">
          <cell r="E12" t="str">
            <v>Doswell CT Expansion:  170 MW - 1 CT</v>
          </cell>
        </row>
        <row r="13">
          <cell r="B13" t="str">
            <v>PPA Contract through 2005 thereafter Henwood case: MIDFUEL - BASE CASE</v>
          </cell>
        </row>
        <row r="29">
          <cell r="K29">
            <v>0.58904100000000004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  <sheetDataSet>
      <sheetData sheetId="0"/>
      <sheetData sheetId="1"/>
      <sheetData sheetId="2"/>
      <sheetData sheetId="3"/>
      <sheetData sheetId="4">
        <row r="3">
          <cell r="A3" t="str">
            <v>1001</v>
          </cell>
          <cell r="B3">
            <v>-390764.75</v>
          </cell>
        </row>
        <row r="4">
          <cell r="A4" t="str">
            <v>1002</v>
          </cell>
          <cell r="B4">
            <v>-288079.69</v>
          </cell>
        </row>
        <row r="5">
          <cell r="A5" t="str">
            <v>1986</v>
          </cell>
          <cell r="B5">
            <v>-163041.85</v>
          </cell>
        </row>
        <row r="6">
          <cell r="A6" t="str">
            <v>1988</v>
          </cell>
          <cell r="B6">
            <v>-2837234.97</v>
          </cell>
        </row>
        <row r="7">
          <cell r="A7" t="str">
            <v>1989</v>
          </cell>
          <cell r="B7">
            <v>-4640901.87</v>
          </cell>
        </row>
        <row r="8">
          <cell r="A8" t="str">
            <v>1990</v>
          </cell>
          <cell r="B8">
            <v>-712959.33</v>
          </cell>
        </row>
        <row r="9">
          <cell r="A9" t="str">
            <v>1991</v>
          </cell>
          <cell r="B9">
            <v>-2825009.69</v>
          </cell>
        </row>
        <row r="10">
          <cell r="A10" t="str">
            <v>1992</v>
          </cell>
          <cell r="B10">
            <v>-1948586.16</v>
          </cell>
        </row>
        <row r="11">
          <cell r="A11" t="str">
            <v>1993</v>
          </cell>
          <cell r="B11">
            <v>-6497256.0800000001</v>
          </cell>
        </row>
        <row r="12">
          <cell r="A12" t="str">
            <v>1994</v>
          </cell>
          <cell r="B12">
            <v>-13717336.939999999</v>
          </cell>
        </row>
        <row r="13">
          <cell r="A13" t="str">
            <v>1995</v>
          </cell>
          <cell r="B13">
            <v>-3258362.24</v>
          </cell>
        </row>
        <row r="14">
          <cell r="A14" t="str">
            <v>1996</v>
          </cell>
          <cell r="B14">
            <v>-4302313.66</v>
          </cell>
        </row>
        <row r="15">
          <cell r="A15" t="str">
            <v>1997</v>
          </cell>
          <cell r="B15">
            <v>-20839968.300000001</v>
          </cell>
        </row>
        <row r="16">
          <cell r="A16" t="str">
            <v>1998</v>
          </cell>
          <cell r="B16">
            <v>-29175378.640000001</v>
          </cell>
        </row>
        <row r="17">
          <cell r="A17" t="str">
            <v>1999</v>
          </cell>
          <cell r="B17">
            <v>-7984051.3300000001</v>
          </cell>
        </row>
        <row r="18">
          <cell r="A18" t="str">
            <v>2000</v>
          </cell>
          <cell r="B18">
            <v>-14315637.49</v>
          </cell>
        </row>
        <row r="19">
          <cell r="A19" t="str">
            <v>6001</v>
          </cell>
          <cell r="B19">
            <v>-859807.22</v>
          </cell>
        </row>
        <row r="20">
          <cell r="A20" t="str">
            <v>6002</v>
          </cell>
          <cell r="B20">
            <v>-19007065.02</v>
          </cell>
        </row>
        <row r="21">
          <cell r="A21" t="str">
            <v>6003</v>
          </cell>
          <cell r="B21">
            <v>-11042074.039999999</v>
          </cell>
        </row>
        <row r="22">
          <cell r="A22" t="str">
            <v>6004</v>
          </cell>
          <cell r="B22">
            <v>-18050081.609999999</v>
          </cell>
        </row>
        <row r="23">
          <cell r="A23" t="str">
            <v>6005</v>
          </cell>
          <cell r="B23">
            <v>-19549915.649999999</v>
          </cell>
        </row>
        <row r="24">
          <cell r="A24" t="str">
            <v>6006</v>
          </cell>
          <cell r="B24">
            <v>-20136371.93</v>
          </cell>
        </row>
        <row r="25">
          <cell r="A25" t="str">
            <v>6007</v>
          </cell>
          <cell r="B25">
            <v>-10609533.84</v>
          </cell>
        </row>
        <row r="26">
          <cell r="A26" t="str">
            <v>6008</v>
          </cell>
          <cell r="B26">
            <v>-14211386.43</v>
          </cell>
        </row>
        <row r="27">
          <cell r="A27" t="str">
            <v>6009</v>
          </cell>
          <cell r="B27">
            <v>-1078335.6499999999</v>
          </cell>
        </row>
        <row r="28">
          <cell r="A28" t="str">
            <v>6010</v>
          </cell>
          <cell r="B28">
            <v>-471350.12</v>
          </cell>
        </row>
        <row r="29">
          <cell r="A29" t="str">
            <v>6012</v>
          </cell>
          <cell r="B29">
            <v>-2883407.29</v>
          </cell>
        </row>
        <row r="30">
          <cell r="A30" t="str">
            <v>6013</v>
          </cell>
          <cell r="B30">
            <v>-1975975.18</v>
          </cell>
        </row>
        <row r="31">
          <cell r="A31" t="str">
            <v>6014</v>
          </cell>
          <cell r="B31">
            <v>-241539.55</v>
          </cell>
        </row>
        <row r="32">
          <cell r="A32" t="str">
            <v>6015</v>
          </cell>
          <cell r="B32">
            <v>-4988250.1500000004</v>
          </cell>
        </row>
        <row r="33">
          <cell r="A33" t="str">
            <v>6016</v>
          </cell>
          <cell r="B33">
            <v>-1179157.3899999999</v>
          </cell>
        </row>
        <row r="34">
          <cell r="A34" t="str">
            <v>6017</v>
          </cell>
          <cell r="B34">
            <v>-521474.77</v>
          </cell>
        </row>
        <row r="35">
          <cell r="A35" t="str">
            <v>6018</v>
          </cell>
          <cell r="B35">
            <v>-116815.24</v>
          </cell>
        </row>
        <row r="36">
          <cell r="A36" t="str">
            <v>6019</v>
          </cell>
          <cell r="B36">
            <v>-552839.61</v>
          </cell>
        </row>
        <row r="37">
          <cell r="A37" t="str">
            <v>6020</v>
          </cell>
          <cell r="B37">
            <v>-286969.67</v>
          </cell>
        </row>
        <row r="38">
          <cell r="A38" t="str">
            <v>6021</v>
          </cell>
          <cell r="B38">
            <v>-299891.34000000003</v>
          </cell>
        </row>
        <row r="39">
          <cell r="A39" t="str">
            <v>6022</v>
          </cell>
          <cell r="B39">
            <v>-229519.25</v>
          </cell>
        </row>
        <row r="40">
          <cell r="A40" t="str">
            <v>6023</v>
          </cell>
          <cell r="B40">
            <v>-6037061.8200000003</v>
          </cell>
        </row>
        <row r="41">
          <cell r="A41" t="str">
            <v>6024</v>
          </cell>
          <cell r="B41">
            <v>-3933.37</v>
          </cell>
        </row>
        <row r="42">
          <cell r="A42" t="str">
            <v>6025</v>
          </cell>
          <cell r="B42">
            <v>-103411.71</v>
          </cell>
        </row>
        <row r="43">
          <cell r="A43" t="str">
            <v>6026</v>
          </cell>
          <cell r="B43">
            <v>-330618.51</v>
          </cell>
        </row>
        <row r="44">
          <cell r="A44" t="str">
            <v>6027</v>
          </cell>
          <cell r="B44">
            <v>-199531.63</v>
          </cell>
        </row>
        <row r="45">
          <cell r="A45" t="str">
            <v>6028</v>
          </cell>
          <cell r="B45">
            <v>-316492.55</v>
          </cell>
        </row>
        <row r="46">
          <cell r="A46" t="str">
            <v>6029</v>
          </cell>
          <cell r="B46">
            <v>-358388</v>
          </cell>
        </row>
        <row r="47">
          <cell r="A47" t="str">
            <v>6030</v>
          </cell>
          <cell r="B47">
            <v>-1219617.3</v>
          </cell>
        </row>
        <row r="48">
          <cell r="A48" t="str">
            <v>6031</v>
          </cell>
          <cell r="B48">
            <v>-3230970.03</v>
          </cell>
        </row>
        <row r="49">
          <cell r="A49" t="str">
            <v>6032</v>
          </cell>
          <cell r="B49">
            <v>-324900.81</v>
          </cell>
        </row>
        <row r="50">
          <cell r="A50" t="str">
            <v>6033</v>
          </cell>
          <cell r="B50">
            <v>-204033.22</v>
          </cell>
        </row>
        <row r="51">
          <cell r="A51" t="str">
            <v>6034</v>
          </cell>
          <cell r="B51">
            <v>-268369.93</v>
          </cell>
        </row>
        <row r="52">
          <cell r="A52" t="str">
            <v>6035</v>
          </cell>
          <cell r="B52">
            <v>-95819.51</v>
          </cell>
        </row>
        <row r="53">
          <cell r="A53" t="str">
            <v>6036</v>
          </cell>
          <cell r="B53">
            <v>-3293599.66</v>
          </cell>
        </row>
        <row r="54">
          <cell r="A54" t="str">
            <v>6037</v>
          </cell>
          <cell r="B54">
            <v>-514387.78</v>
          </cell>
        </row>
        <row r="55">
          <cell r="A55" t="str">
            <v>6038</v>
          </cell>
          <cell r="B55">
            <v>-2210470.5099999998</v>
          </cell>
        </row>
        <row r="56">
          <cell r="A56" t="str">
            <v>6039</v>
          </cell>
          <cell r="B56">
            <v>-431218.88</v>
          </cell>
        </row>
        <row r="57">
          <cell r="A57" t="str">
            <v>6040</v>
          </cell>
          <cell r="B57">
            <v>-53129.55</v>
          </cell>
        </row>
        <row r="58">
          <cell r="A58" t="str">
            <v>6041</v>
          </cell>
          <cell r="B58">
            <v>-87517.7</v>
          </cell>
        </row>
        <row r="59">
          <cell r="A59" t="str">
            <v>6044</v>
          </cell>
          <cell r="B59">
            <v>-131113.94</v>
          </cell>
        </row>
        <row r="60">
          <cell r="A60" t="str">
            <v>6045</v>
          </cell>
          <cell r="B60">
            <v>-19744.849999999999</v>
          </cell>
        </row>
        <row r="61">
          <cell r="A61" t="str">
            <v>6046</v>
          </cell>
          <cell r="B61">
            <v>-19953.12</v>
          </cell>
        </row>
        <row r="62">
          <cell r="A62" t="str">
            <v>6047</v>
          </cell>
          <cell r="B62">
            <v>-4620.82</v>
          </cell>
        </row>
        <row r="63">
          <cell r="A63" t="str">
            <v>6051</v>
          </cell>
          <cell r="B63">
            <v>2747.09</v>
          </cell>
        </row>
        <row r="64">
          <cell r="A64" t="str">
            <v>6052</v>
          </cell>
          <cell r="B64">
            <v>-50386.65</v>
          </cell>
        </row>
        <row r="65">
          <cell r="A65" t="str">
            <v>6053</v>
          </cell>
          <cell r="B65">
            <v>-128029.75999999999</v>
          </cell>
        </row>
        <row r="66">
          <cell r="A66" t="str">
            <v>6057</v>
          </cell>
          <cell r="B66">
            <v>-5125.32</v>
          </cell>
        </row>
        <row r="67">
          <cell r="A67" t="str">
            <v>6059</v>
          </cell>
          <cell r="B67">
            <v>-311392.17</v>
          </cell>
        </row>
        <row r="68">
          <cell r="A68" t="str">
            <v>6060</v>
          </cell>
          <cell r="B68">
            <v>-126039.02</v>
          </cell>
        </row>
        <row r="69">
          <cell r="A69" t="str">
            <v>6061</v>
          </cell>
          <cell r="B69">
            <v>-7419055.29</v>
          </cell>
        </row>
        <row r="70">
          <cell r="A70" t="str">
            <v>6062</v>
          </cell>
          <cell r="B70">
            <v>-5977746.0899999999</v>
          </cell>
        </row>
        <row r="71">
          <cell r="A71" t="str">
            <v>6064</v>
          </cell>
          <cell r="B71">
            <v>-4568907.9800000004</v>
          </cell>
        </row>
        <row r="72">
          <cell r="A72" t="str">
            <v>6065</v>
          </cell>
          <cell r="B72">
            <v>-3356607.38</v>
          </cell>
        </row>
        <row r="73">
          <cell r="A73" t="str">
            <v>6067</v>
          </cell>
          <cell r="B73">
            <v>-1782236.4</v>
          </cell>
        </row>
        <row r="74">
          <cell r="A74" t="str">
            <v>6068</v>
          </cell>
          <cell r="B74">
            <v>-2967386.54</v>
          </cell>
        </row>
        <row r="75">
          <cell r="A75" t="str">
            <v>6069</v>
          </cell>
          <cell r="B75">
            <v>-323463.12</v>
          </cell>
        </row>
        <row r="76">
          <cell r="A76" t="str">
            <v>6070</v>
          </cell>
          <cell r="B76">
            <v>-131672.29999999999</v>
          </cell>
        </row>
        <row r="77">
          <cell r="A77" t="str">
            <v>6071</v>
          </cell>
          <cell r="B77">
            <v>-168382.09</v>
          </cell>
        </row>
        <row r="78">
          <cell r="A78" t="str">
            <v>6072</v>
          </cell>
          <cell r="B78">
            <v>-321065.53999999998</v>
          </cell>
        </row>
        <row r="79">
          <cell r="A79" t="str">
            <v>6073</v>
          </cell>
          <cell r="B79">
            <v>-7800880.0499999998</v>
          </cell>
        </row>
        <row r="80">
          <cell r="A80" t="str">
            <v>6074</v>
          </cell>
          <cell r="B80">
            <v>-1138926.6599999999</v>
          </cell>
        </row>
        <row r="81">
          <cell r="A81" t="str">
            <v>6075</v>
          </cell>
          <cell r="B81">
            <v>-2551998.54</v>
          </cell>
        </row>
        <row r="82">
          <cell r="A82" t="str">
            <v>6076</v>
          </cell>
          <cell r="B82">
            <v>-560751.92000000004</v>
          </cell>
        </row>
        <row r="83">
          <cell r="A83" t="str">
            <v>6077</v>
          </cell>
          <cell r="B83">
            <v>-3182801.66</v>
          </cell>
        </row>
        <row r="84">
          <cell r="A84" t="str">
            <v>6079</v>
          </cell>
          <cell r="B84">
            <v>-150683.78</v>
          </cell>
        </row>
        <row r="85">
          <cell r="A85" t="str">
            <v>6080</v>
          </cell>
          <cell r="B85">
            <v>-288041.01</v>
          </cell>
        </row>
        <row r="86">
          <cell r="A86" t="str">
            <v>6081</v>
          </cell>
          <cell r="B86">
            <v>-15677.02</v>
          </cell>
        </row>
        <row r="87">
          <cell r="A87" t="str">
            <v>6115</v>
          </cell>
          <cell r="B87">
            <v>-3440.28</v>
          </cell>
        </row>
        <row r="88">
          <cell r="A88" t="str">
            <v>6116</v>
          </cell>
          <cell r="B88">
            <v>-8991.3700000000008</v>
          </cell>
        </row>
        <row r="89">
          <cell r="A89" t="str">
            <v>6119</v>
          </cell>
          <cell r="B89">
            <v>-61876.59</v>
          </cell>
        </row>
        <row r="90">
          <cell r="A90" t="str">
            <v>6122</v>
          </cell>
          <cell r="B90">
            <v>-1796.94</v>
          </cell>
        </row>
        <row r="91">
          <cell r="A91" t="str">
            <v>6125</v>
          </cell>
          <cell r="B91">
            <v>-114577.11</v>
          </cell>
        </row>
        <row r="92">
          <cell r="A92" t="str">
            <v>6126</v>
          </cell>
          <cell r="B92">
            <v>-506823.27</v>
          </cell>
        </row>
        <row r="93">
          <cell r="A93" t="str">
            <v>6127</v>
          </cell>
          <cell r="B93">
            <v>-162285.51999999999</v>
          </cell>
        </row>
        <row r="94">
          <cell r="A94" t="str">
            <v>6130</v>
          </cell>
          <cell r="B94">
            <v>-29525.18</v>
          </cell>
        </row>
        <row r="95">
          <cell r="A95" t="str">
            <v>6132</v>
          </cell>
          <cell r="B95">
            <v>-57550.91</v>
          </cell>
        </row>
        <row r="96">
          <cell r="A96" t="str">
            <v>6133</v>
          </cell>
          <cell r="B96">
            <v>-777600.2</v>
          </cell>
        </row>
        <row r="97">
          <cell r="A97" t="str">
            <v>6135</v>
          </cell>
          <cell r="B97">
            <v>-301757.06</v>
          </cell>
        </row>
        <row r="98">
          <cell r="A98" t="str">
            <v>6136</v>
          </cell>
          <cell r="B98">
            <v>-354679.72</v>
          </cell>
        </row>
        <row r="99">
          <cell r="A99" t="str">
            <v>6137</v>
          </cell>
          <cell r="B99">
            <v>-96374.62</v>
          </cell>
        </row>
        <row r="100">
          <cell r="A100" t="str">
            <v>6139</v>
          </cell>
          <cell r="B100">
            <v>-52989.85</v>
          </cell>
        </row>
        <row r="101">
          <cell r="A101" t="str">
            <v>6140</v>
          </cell>
          <cell r="B101">
            <v>-253970.93</v>
          </cell>
        </row>
        <row r="102">
          <cell r="A102" t="str">
            <v>6141</v>
          </cell>
          <cell r="B102">
            <v>-356399.85</v>
          </cell>
        </row>
        <row r="103">
          <cell r="A103" t="str">
            <v>6143</v>
          </cell>
          <cell r="B103">
            <v>-518152.55</v>
          </cell>
        </row>
        <row r="104">
          <cell r="A104" t="str">
            <v>6148</v>
          </cell>
          <cell r="B104">
            <v>-551747.68999999994</v>
          </cell>
        </row>
        <row r="105">
          <cell r="A105" t="str">
            <v>6149</v>
          </cell>
          <cell r="B105">
            <v>-980497.34</v>
          </cell>
        </row>
        <row r="106">
          <cell r="A106" t="str">
            <v>6150</v>
          </cell>
          <cell r="B106">
            <v>-470500.37</v>
          </cell>
        </row>
        <row r="107">
          <cell r="A107" t="str">
            <v>6151</v>
          </cell>
          <cell r="B107">
            <v>-691517.43</v>
          </cell>
        </row>
        <row r="108">
          <cell r="A108" t="str">
            <v>6152</v>
          </cell>
          <cell r="B108">
            <v>-799716.66</v>
          </cell>
        </row>
        <row r="109">
          <cell r="A109" t="str">
            <v>6153</v>
          </cell>
          <cell r="B109">
            <v>-29895.15</v>
          </cell>
        </row>
        <row r="110">
          <cell r="A110" t="str">
            <v>6154</v>
          </cell>
          <cell r="B110">
            <v>-2457.5700000000002</v>
          </cell>
        </row>
        <row r="111">
          <cell r="A111" t="str">
            <v>6155</v>
          </cell>
          <cell r="B111">
            <v>-221092.96</v>
          </cell>
        </row>
        <row r="112">
          <cell r="A112" t="str">
            <v>6158</v>
          </cell>
          <cell r="B112">
            <v>-537878.57999999996</v>
          </cell>
        </row>
        <row r="113">
          <cell r="A113" t="str">
            <v>6159</v>
          </cell>
          <cell r="B113">
            <v>-90724.37</v>
          </cell>
        </row>
        <row r="114">
          <cell r="A114" t="str">
            <v>6160</v>
          </cell>
          <cell r="B114">
            <v>-25494.400000000001</v>
          </cell>
        </row>
        <row r="115">
          <cell r="A115" t="str">
            <v>6163</v>
          </cell>
          <cell r="B115">
            <v>-274698.39</v>
          </cell>
        </row>
        <row r="116">
          <cell r="A116" t="str">
            <v>6164</v>
          </cell>
          <cell r="B116">
            <v>-260491.73</v>
          </cell>
        </row>
        <row r="117">
          <cell r="A117" t="str">
            <v>6166</v>
          </cell>
          <cell r="B117">
            <v>-54260.03</v>
          </cell>
        </row>
        <row r="118">
          <cell r="A118" t="str">
            <v>6167</v>
          </cell>
          <cell r="B118">
            <v>-23914.02</v>
          </cell>
        </row>
        <row r="119">
          <cell r="A119" t="str">
            <v>6169</v>
          </cell>
          <cell r="B119">
            <v>-4473.26</v>
          </cell>
        </row>
        <row r="120">
          <cell r="A120" t="str">
            <v>6170</v>
          </cell>
          <cell r="B120">
            <v>-47666.86</v>
          </cell>
        </row>
        <row r="121">
          <cell r="A121" t="str">
            <v>6172</v>
          </cell>
          <cell r="B121">
            <v>-45213.71</v>
          </cell>
        </row>
        <row r="122">
          <cell r="A122" t="str">
            <v>6173</v>
          </cell>
          <cell r="B122">
            <v>-299767.18</v>
          </cell>
        </row>
        <row r="123">
          <cell r="A123" t="str">
            <v>6174</v>
          </cell>
          <cell r="B123">
            <v>-102822.85</v>
          </cell>
        </row>
        <row r="124">
          <cell r="A124" t="str">
            <v>6177</v>
          </cell>
          <cell r="B124">
            <v>-170913.63</v>
          </cell>
        </row>
        <row r="125">
          <cell r="A125" t="str">
            <v>6185</v>
          </cell>
          <cell r="B125">
            <v>-24817.94</v>
          </cell>
        </row>
        <row r="126">
          <cell r="A126" t="str">
            <v>6201</v>
          </cell>
          <cell r="B126">
            <v>-2008983.5</v>
          </cell>
        </row>
        <row r="127">
          <cell r="A127" t="str">
            <v>6301</v>
          </cell>
          <cell r="B127">
            <v>-3191648.04</v>
          </cell>
        </row>
        <row r="128">
          <cell r="A128" t="str">
            <v>6302</v>
          </cell>
          <cell r="B128">
            <v>-629463.22</v>
          </cell>
        </row>
        <row r="129">
          <cell r="A129" t="str">
            <v>6303</v>
          </cell>
          <cell r="B129">
            <v>-730027.46</v>
          </cell>
        </row>
        <row r="130">
          <cell r="A130" t="str">
            <v>6304</v>
          </cell>
          <cell r="B130">
            <v>-2306524.66</v>
          </cell>
        </row>
        <row r="131">
          <cell r="A131" t="str">
            <v>6305</v>
          </cell>
          <cell r="B131">
            <v>-296849.5</v>
          </cell>
        </row>
        <row r="132">
          <cell r="A132" t="str">
            <v>6306</v>
          </cell>
          <cell r="B132">
            <v>-1189455.3400000001</v>
          </cell>
        </row>
        <row r="133">
          <cell r="A133" t="str">
            <v>6307</v>
          </cell>
          <cell r="B133">
            <v>-61351.49</v>
          </cell>
        </row>
        <row r="134">
          <cell r="A134" t="str">
            <v>6309</v>
          </cell>
          <cell r="B134">
            <v>-829326.73</v>
          </cell>
        </row>
        <row r="135">
          <cell r="A135" t="str">
            <v>6310</v>
          </cell>
          <cell r="B135">
            <v>-997783.67</v>
          </cell>
        </row>
        <row r="136">
          <cell r="A136" t="str">
            <v>6311</v>
          </cell>
          <cell r="B136">
            <v>-392183.93</v>
          </cell>
        </row>
        <row r="137">
          <cell r="A137" t="str">
            <v>6312</v>
          </cell>
          <cell r="B137">
            <v>-620476.15</v>
          </cell>
        </row>
        <row r="138">
          <cell r="A138" t="str">
            <v>6313</v>
          </cell>
          <cell r="B138">
            <v>-23728.1</v>
          </cell>
        </row>
        <row r="139">
          <cell r="A139" t="str">
            <v>6314</v>
          </cell>
          <cell r="B139">
            <v>-6715.65</v>
          </cell>
        </row>
        <row r="140">
          <cell r="A140" t="str">
            <v>6315</v>
          </cell>
          <cell r="B140">
            <v>-67954.13</v>
          </cell>
        </row>
        <row r="141">
          <cell r="A141" t="str">
            <v>6316</v>
          </cell>
          <cell r="B141">
            <v>-1893287.99</v>
          </cell>
        </row>
        <row r="142">
          <cell r="A142" t="str">
            <v>6317</v>
          </cell>
          <cell r="B142">
            <v>-649015.6</v>
          </cell>
        </row>
        <row r="143">
          <cell r="A143" t="str">
            <v>6318</v>
          </cell>
          <cell r="B143">
            <v>-299000.44</v>
          </cell>
        </row>
        <row r="144">
          <cell r="A144" t="str">
            <v>6319</v>
          </cell>
          <cell r="B144">
            <v>-78886.77</v>
          </cell>
        </row>
        <row r="145">
          <cell r="A145" t="str">
            <v>6320</v>
          </cell>
          <cell r="B145">
            <v>-332858.73</v>
          </cell>
        </row>
        <row r="146">
          <cell r="A146" t="str">
            <v>6321</v>
          </cell>
          <cell r="B146">
            <v>-625619.48</v>
          </cell>
        </row>
        <row r="147">
          <cell r="A147" t="str">
            <v>6324</v>
          </cell>
          <cell r="B147">
            <v>-1222188.57</v>
          </cell>
        </row>
        <row r="148">
          <cell r="A148" t="str">
            <v>6326</v>
          </cell>
          <cell r="B148">
            <v>-243633.64</v>
          </cell>
        </row>
        <row r="149">
          <cell r="A149" t="str">
            <v>6328</v>
          </cell>
          <cell r="B149">
            <v>-16957.71</v>
          </cell>
        </row>
        <row r="150">
          <cell r="A150" t="str">
            <v>6330</v>
          </cell>
          <cell r="B150">
            <v>-1082484.1100000001</v>
          </cell>
        </row>
        <row r="151">
          <cell r="A151" t="str">
            <v>6331</v>
          </cell>
          <cell r="B151">
            <v>-71248.92</v>
          </cell>
        </row>
        <row r="152">
          <cell r="A152" t="str">
            <v>6332</v>
          </cell>
          <cell r="B152">
            <v>-59549.919999999998</v>
          </cell>
        </row>
        <row r="153">
          <cell r="A153" t="str">
            <v>6333</v>
          </cell>
          <cell r="B153">
            <v>-59394.239999999998</v>
          </cell>
        </row>
        <row r="154">
          <cell r="A154" t="str">
            <v>6334</v>
          </cell>
          <cell r="B154">
            <v>-149286.43</v>
          </cell>
        </row>
        <row r="155">
          <cell r="A155" t="str">
            <v>6335</v>
          </cell>
          <cell r="B155">
            <v>-74376.52</v>
          </cell>
        </row>
        <row r="156">
          <cell r="A156" t="str">
            <v>6340</v>
          </cell>
          <cell r="B156">
            <v>-310637.92</v>
          </cell>
        </row>
        <row r="157">
          <cell r="A157" t="str">
            <v>6341</v>
          </cell>
          <cell r="B157">
            <v>-30035.77</v>
          </cell>
        </row>
        <row r="158">
          <cell r="A158" t="str">
            <v>6342</v>
          </cell>
          <cell r="B158">
            <v>-84296.81</v>
          </cell>
        </row>
        <row r="159">
          <cell r="A159" t="str">
            <v>6343</v>
          </cell>
          <cell r="B159">
            <v>-490860.51</v>
          </cell>
        </row>
        <row r="160">
          <cell r="A160" t="str">
            <v>6344</v>
          </cell>
          <cell r="B160">
            <v>-553670.19999999995</v>
          </cell>
        </row>
        <row r="161">
          <cell r="A161" t="str">
            <v>6345</v>
          </cell>
          <cell r="B161">
            <v>-138867.29</v>
          </cell>
        </row>
        <row r="162">
          <cell r="A162" t="str">
            <v>6346</v>
          </cell>
          <cell r="B162">
            <v>-552553.48</v>
          </cell>
        </row>
        <row r="163">
          <cell r="A163" t="str">
            <v>6347</v>
          </cell>
          <cell r="B163">
            <v>-14712.86</v>
          </cell>
        </row>
        <row r="164">
          <cell r="A164" t="str">
            <v>6348</v>
          </cell>
          <cell r="B164">
            <v>-2643.01</v>
          </cell>
        </row>
        <row r="165">
          <cell r="A165" t="str">
            <v>6349</v>
          </cell>
          <cell r="B165">
            <v>-3212.67</v>
          </cell>
        </row>
        <row r="166">
          <cell r="A166" t="str">
            <v>6350</v>
          </cell>
          <cell r="B166">
            <v>-461088.96</v>
          </cell>
        </row>
        <row r="167">
          <cell r="A167" t="str">
            <v>6352</v>
          </cell>
          <cell r="B167">
            <v>-25029.1</v>
          </cell>
        </row>
        <row r="168">
          <cell r="A168" t="str">
            <v>6353</v>
          </cell>
          <cell r="B168">
            <v>-466.58</v>
          </cell>
        </row>
        <row r="169">
          <cell r="A169" t="str">
            <v>6354</v>
          </cell>
          <cell r="B169">
            <v>-547501.23</v>
          </cell>
        </row>
        <row r="170">
          <cell r="A170" t="str">
            <v>6355</v>
          </cell>
          <cell r="B170">
            <v>-18481.25</v>
          </cell>
        </row>
        <row r="171">
          <cell r="A171" t="str">
            <v>6356</v>
          </cell>
          <cell r="B171">
            <v>-81566.22</v>
          </cell>
        </row>
        <row r="172">
          <cell r="A172" t="str">
            <v>6500</v>
          </cell>
          <cell r="B172">
            <v>-9011115.0399999991</v>
          </cell>
        </row>
        <row r="173">
          <cell r="A173" t="str">
            <v>6501</v>
          </cell>
          <cell r="B173">
            <v>-1579866.36</v>
          </cell>
        </row>
        <row r="174">
          <cell r="A174" t="str">
            <v>6600</v>
          </cell>
          <cell r="B174">
            <v>-224646.9</v>
          </cell>
        </row>
        <row r="175">
          <cell r="A175" t="str">
            <v>6601</v>
          </cell>
          <cell r="B175">
            <v>-280853.58</v>
          </cell>
        </row>
        <row r="176">
          <cell r="A176" t="str">
            <v>6604</v>
          </cell>
          <cell r="B176">
            <v>-123379.71</v>
          </cell>
        </row>
        <row r="177">
          <cell r="A177" t="str">
            <v>6606</v>
          </cell>
          <cell r="B177">
            <v>-101300.01</v>
          </cell>
        </row>
        <row r="178">
          <cell r="A178" t="str">
            <v>6607</v>
          </cell>
          <cell r="B178">
            <v>-392549.51</v>
          </cell>
        </row>
        <row r="179">
          <cell r="A179" t="str">
            <v>6608</v>
          </cell>
          <cell r="B179">
            <v>-8082.64</v>
          </cell>
        </row>
        <row r="180">
          <cell r="A180" t="str">
            <v>6609</v>
          </cell>
          <cell r="B180">
            <v>-57322.54</v>
          </cell>
        </row>
        <row r="181">
          <cell r="A181" t="str">
            <v>6610</v>
          </cell>
          <cell r="B181">
            <v>-6875.33</v>
          </cell>
        </row>
        <row r="182">
          <cell r="A182" t="str">
            <v>6611</v>
          </cell>
          <cell r="B182">
            <v>-36136.660000000003</v>
          </cell>
        </row>
        <row r="183">
          <cell r="A183" t="str">
            <v>6614</v>
          </cell>
          <cell r="B183">
            <v>-56899.6</v>
          </cell>
        </row>
        <row r="184">
          <cell r="A184" t="str">
            <v>6615</v>
          </cell>
          <cell r="B184">
            <v>-48184.01</v>
          </cell>
        </row>
        <row r="185">
          <cell r="A185" t="str">
            <v>6617</v>
          </cell>
          <cell r="B185">
            <v>-21545.48</v>
          </cell>
        </row>
        <row r="186">
          <cell r="A186" t="str">
            <v>6618</v>
          </cell>
          <cell r="B186">
            <v>-6625.15</v>
          </cell>
        </row>
        <row r="187">
          <cell r="A187" t="str">
            <v>6619</v>
          </cell>
          <cell r="B187">
            <v>-47661.82</v>
          </cell>
        </row>
        <row r="188">
          <cell r="A188" t="str">
            <v>6620</v>
          </cell>
          <cell r="B188">
            <v>-6539.2</v>
          </cell>
        </row>
        <row r="189">
          <cell r="A189" t="str">
            <v>6623</v>
          </cell>
          <cell r="B189">
            <v>-2628.84</v>
          </cell>
        </row>
        <row r="190">
          <cell r="A190" t="str">
            <v>6625</v>
          </cell>
          <cell r="B190">
            <v>-13538.13</v>
          </cell>
        </row>
        <row r="191">
          <cell r="A191" t="str">
            <v>6627</v>
          </cell>
          <cell r="B191">
            <v>-31838.15</v>
          </cell>
        </row>
        <row r="192">
          <cell r="A192" t="str">
            <v>6628</v>
          </cell>
          <cell r="B192">
            <v>-618103.59</v>
          </cell>
        </row>
        <row r="193">
          <cell r="A193" t="str">
            <v>6629</v>
          </cell>
          <cell r="B193">
            <v>-28317.56</v>
          </cell>
        </row>
        <row r="194">
          <cell r="A194" t="str">
            <v>6631</v>
          </cell>
          <cell r="B194">
            <v>-41499.25</v>
          </cell>
        </row>
        <row r="195">
          <cell r="A195" t="str">
            <v>6633</v>
          </cell>
          <cell r="B195">
            <v>-34312.199999999997</v>
          </cell>
        </row>
        <row r="196">
          <cell r="A196" t="str">
            <v>6634</v>
          </cell>
          <cell r="B196">
            <v>-23740.44</v>
          </cell>
        </row>
        <row r="197">
          <cell r="A197" t="str">
            <v>6997</v>
          </cell>
          <cell r="B197">
            <v>-1480157.35</v>
          </cell>
        </row>
        <row r="198">
          <cell r="A198" t="str">
            <v>6998</v>
          </cell>
          <cell r="B198">
            <v>-2711896.21</v>
          </cell>
        </row>
        <row r="199">
          <cell r="A199" t="str">
            <v>7596</v>
          </cell>
          <cell r="B199">
            <v>-173685.14</v>
          </cell>
        </row>
        <row r="200">
          <cell r="A200" t="str">
            <v>7694</v>
          </cell>
          <cell r="B200">
            <v>-3476598.59</v>
          </cell>
        </row>
        <row r="201">
          <cell r="A201" t="str">
            <v>8158</v>
          </cell>
          <cell r="B201">
            <v>-768259.43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M5" t="str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  <sheetDataSet>
      <sheetData sheetId="0"/>
      <sheetData sheetId="1"/>
      <sheetData sheetId="2" refreshError="1">
        <row r="4">
          <cell r="H4" t="str">
            <v>H52-RE-R01</v>
          </cell>
        </row>
        <row r="254">
          <cell r="H254" t="str">
            <v>H52-RE-R06</v>
          </cell>
        </row>
        <row r="304">
          <cell r="H304" t="str">
            <v>H52-RE-R07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CCRUAL CALC JAN01"/>
      <sheetName val="CAPITAL ACCRUAL CALC FEB01"/>
    </sheetNames>
    <sheetDataSet>
      <sheetData sheetId="0">
        <row r="1">
          <cell r="A1" t="str">
            <v>sd_wo</v>
          </cell>
          <cell r="B1" t="str">
            <v>amount</v>
          </cell>
          <cell r="C1" t="str">
            <v>addback reversal of prior month</v>
          </cell>
          <cell r="D1" t="str">
            <v>Gross Capital Expenditures</v>
          </cell>
          <cell r="E1" t="str">
            <v>Less FiberNet Payroll Charges and/or Non-Construction Expenditures</v>
          </cell>
          <cell r="F1" t="str">
            <v>Current Month recorded Actuals</v>
          </cell>
        </row>
        <row r="2">
          <cell r="A2" t="str">
            <v>0 Total</v>
          </cell>
          <cell r="B2">
            <v>-923099.93</v>
          </cell>
          <cell r="D2">
            <v>-923099.93</v>
          </cell>
          <cell r="F2">
            <v>-923099.93</v>
          </cell>
        </row>
        <row r="3">
          <cell r="A3" t="str">
            <v>1001 Total</v>
          </cell>
          <cell r="B3">
            <v>86939.38</v>
          </cell>
          <cell r="D3">
            <v>86939.38</v>
          </cell>
          <cell r="F3">
            <v>86939.38</v>
          </cell>
        </row>
        <row r="4">
          <cell r="A4" t="str">
            <v>6001 Total</v>
          </cell>
          <cell r="B4">
            <v>21883.69</v>
          </cell>
          <cell r="D4">
            <v>21883.69</v>
          </cell>
          <cell r="E4">
            <v>-19518.900000000001</v>
          </cell>
          <cell r="F4">
            <v>2364.7899999999972</v>
          </cell>
        </row>
        <row r="5">
          <cell r="A5" t="str">
            <v>6002 Total</v>
          </cell>
          <cell r="B5">
            <v>-930769.13000000059</v>
          </cell>
          <cell r="C5">
            <v>1018821.64</v>
          </cell>
          <cell r="D5">
            <v>88052.509999999427</v>
          </cell>
          <cell r="E5">
            <v>-11303.46</v>
          </cell>
          <cell r="F5">
            <v>76749.049999999435</v>
          </cell>
        </row>
        <row r="6">
          <cell r="A6" t="str">
            <v>6003 Total</v>
          </cell>
          <cell r="B6">
            <v>-2718967.24</v>
          </cell>
          <cell r="C6">
            <v>2936373.54</v>
          </cell>
          <cell r="D6">
            <v>217406.29999999981</v>
          </cell>
          <cell r="E6">
            <v>-13095.84</v>
          </cell>
          <cell r="F6">
            <v>204310.45999999982</v>
          </cell>
        </row>
        <row r="7">
          <cell r="A7" t="str">
            <v>6004 Total</v>
          </cell>
          <cell r="B7">
            <v>-80660.770000000237</v>
          </cell>
          <cell r="C7">
            <v>363003.19</v>
          </cell>
          <cell r="D7">
            <v>282342.41999999975</v>
          </cell>
          <cell r="F7">
            <v>282342.41999999975</v>
          </cell>
        </row>
        <row r="8">
          <cell r="A8" t="str">
            <v>6005 Total</v>
          </cell>
          <cell r="B8">
            <v>-219615</v>
          </cell>
          <cell r="C8">
            <v>316187.09999999998</v>
          </cell>
          <cell r="D8">
            <v>96572.099999999977</v>
          </cell>
          <cell r="E8">
            <v>-7848</v>
          </cell>
          <cell r="F8">
            <v>88724.099999999977</v>
          </cell>
        </row>
        <row r="9">
          <cell r="A9" t="str">
            <v>6006 Total</v>
          </cell>
          <cell r="B9">
            <v>-2196595.14</v>
          </cell>
          <cell r="C9">
            <v>2271514.09</v>
          </cell>
          <cell r="D9">
            <v>74918.949999999721</v>
          </cell>
          <cell r="E9">
            <v>-25889.8</v>
          </cell>
          <cell r="F9">
            <v>49029.149999999718</v>
          </cell>
        </row>
        <row r="10">
          <cell r="A10" t="str">
            <v>6007 Total</v>
          </cell>
          <cell r="B10">
            <v>-1294.43</v>
          </cell>
          <cell r="D10">
            <v>-1294.43</v>
          </cell>
          <cell r="F10">
            <v>-1294.43</v>
          </cell>
        </row>
        <row r="11">
          <cell r="A11" t="str">
            <v>6008 Total</v>
          </cell>
          <cell r="B11">
            <v>-12201.84</v>
          </cell>
          <cell r="D11">
            <v>-12201.84</v>
          </cell>
          <cell r="F11">
            <v>-12201.84</v>
          </cell>
        </row>
        <row r="12">
          <cell r="A12" t="str">
            <v>6009 Total</v>
          </cell>
          <cell r="B12">
            <v>16667</v>
          </cell>
          <cell r="D12">
            <v>16667</v>
          </cell>
          <cell r="F12">
            <v>16667</v>
          </cell>
        </row>
        <row r="13">
          <cell r="A13" t="str">
            <v>6013 Total</v>
          </cell>
          <cell r="B13">
            <v>-56869.82</v>
          </cell>
          <cell r="C13">
            <v>56869.82</v>
          </cell>
          <cell r="D13">
            <v>0</v>
          </cell>
          <cell r="F13">
            <v>0</v>
          </cell>
        </row>
        <row r="14">
          <cell r="A14" t="str">
            <v>6016 Total</v>
          </cell>
          <cell r="B14">
            <v>-112107.64</v>
          </cell>
          <cell r="C14">
            <v>112107.64</v>
          </cell>
          <cell r="D14">
            <v>0</v>
          </cell>
          <cell r="F14">
            <v>0</v>
          </cell>
        </row>
        <row r="15">
          <cell r="A15" t="str">
            <v>6017 Total</v>
          </cell>
          <cell r="B15">
            <v>-17509.060000000001</v>
          </cell>
          <cell r="C15">
            <v>17509.060000000001</v>
          </cell>
          <cell r="D15">
            <v>0</v>
          </cell>
          <cell r="F15">
            <v>0</v>
          </cell>
        </row>
        <row r="16">
          <cell r="A16" t="str">
            <v>6018 Total</v>
          </cell>
          <cell r="B16">
            <v>-10871.76</v>
          </cell>
          <cell r="C16">
            <v>10871.76</v>
          </cell>
          <cell r="D16">
            <v>0</v>
          </cell>
          <cell r="F16">
            <v>0</v>
          </cell>
        </row>
        <row r="17">
          <cell r="A17" t="str">
            <v>6020 Total</v>
          </cell>
          <cell r="B17">
            <v>-41087.949999999997</v>
          </cell>
          <cell r="C17">
            <v>41143.949999999997</v>
          </cell>
          <cell r="D17">
            <v>56</v>
          </cell>
          <cell r="F17">
            <v>56</v>
          </cell>
        </row>
        <row r="18">
          <cell r="A18" t="str">
            <v>6021 Total</v>
          </cell>
          <cell r="B18">
            <v>-172293.7</v>
          </cell>
          <cell r="C18">
            <v>172293.7</v>
          </cell>
          <cell r="D18">
            <v>0</v>
          </cell>
          <cell r="F18">
            <v>0</v>
          </cell>
        </row>
        <row r="19">
          <cell r="A19" t="str">
            <v>6022 Total</v>
          </cell>
          <cell r="B19">
            <v>1187.25</v>
          </cell>
        </row>
        <row r="20">
          <cell r="A20" t="str">
            <v>6023 Total</v>
          </cell>
          <cell r="B20">
            <v>46595.48</v>
          </cell>
          <cell r="D20">
            <v>46595.48</v>
          </cell>
          <cell r="F20">
            <v>46595.48</v>
          </cell>
        </row>
        <row r="21">
          <cell r="A21" t="str">
            <v>6026 Total</v>
          </cell>
          <cell r="B21">
            <v>-8159.06</v>
          </cell>
          <cell r="C21">
            <v>48297.02</v>
          </cell>
          <cell r="D21">
            <v>40137.96</v>
          </cell>
          <cell r="F21">
            <v>40137.96</v>
          </cell>
        </row>
        <row r="22">
          <cell r="A22" t="str">
            <v>6028 Total</v>
          </cell>
          <cell r="B22">
            <v>-129034.67</v>
          </cell>
          <cell r="C22">
            <v>419522.37</v>
          </cell>
          <cell r="D22">
            <v>290487.7</v>
          </cell>
          <cell r="F22">
            <v>290487.7</v>
          </cell>
        </row>
        <row r="23">
          <cell r="A23" t="str">
            <v>6029 Total</v>
          </cell>
          <cell r="B23">
            <v>-279293.21999999997</v>
          </cell>
          <cell r="C23">
            <v>279618.21999999997</v>
          </cell>
          <cell r="D23">
            <v>325</v>
          </cell>
          <cell r="F23">
            <v>325</v>
          </cell>
        </row>
        <row r="24">
          <cell r="A24" t="str">
            <v>6030 Total</v>
          </cell>
          <cell r="B24">
            <v>1674.17</v>
          </cell>
          <cell r="D24">
            <v>1674.17</v>
          </cell>
          <cell r="F24">
            <v>1674.17</v>
          </cell>
        </row>
        <row r="25">
          <cell r="A25" t="str">
            <v>6031 Total</v>
          </cell>
          <cell r="B25">
            <v>1044000</v>
          </cell>
        </row>
        <row r="26">
          <cell r="A26" t="str">
            <v>6033 Total</v>
          </cell>
          <cell r="B26">
            <v>-9048.9500000000007</v>
          </cell>
          <cell r="C26">
            <v>9048.9500000000007</v>
          </cell>
          <cell r="D26">
            <v>0</v>
          </cell>
          <cell r="F26">
            <v>0</v>
          </cell>
        </row>
        <row r="27">
          <cell r="A27" t="str">
            <v>6034 Total</v>
          </cell>
          <cell r="B27">
            <v>14881.75</v>
          </cell>
          <cell r="D27">
            <v>14881.75</v>
          </cell>
          <cell r="F27">
            <v>14881.75</v>
          </cell>
        </row>
        <row r="28">
          <cell r="A28" t="str">
            <v>6036 Total</v>
          </cell>
          <cell r="B28">
            <v>13290.82</v>
          </cell>
          <cell r="C28">
            <v>662.65</v>
          </cell>
          <cell r="D28">
            <v>13953.47</v>
          </cell>
          <cell r="F28">
            <v>13953.47</v>
          </cell>
        </row>
        <row r="29">
          <cell r="A29" t="str">
            <v>6037 Total</v>
          </cell>
          <cell r="B29">
            <v>-12811.94</v>
          </cell>
          <cell r="C29">
            <v>46601.94</v>
          </cell>
          <cell r="D29">
            <v>33790</v>
          </cell>
          <cell r="F29">
            <v>33790</v>
          </cell>
        </row>
        <row r="30">
          <cell r="A30" t="str">
            <v>6038 Total</v>
          </cell>
          <cell r="B30">
            <v>85.6</v>
          </cell>
          <cell r="D30">
            <v>85.6</v>
          </cell>
          <cell r="F30">
            <v>85.6</v>
          </cell>
        </row>
        <row r="31">
          <cell r="A31" t="str">
            <v>6039 Total</v>
          </cell>
          <cell r="B31">
            <v>2927.95</v>
          </cell>
          <cell r="C31">
            <v>17767.05</v>
          </cell>
          <cell r="D31">
            <v>20695</v>
          </cell>
          <cell r="F31">
            <v>20695</v>
          </cell>
        </row>
        <row r="32">
          <cell r="A32" t="str">
            <v>6040 Total</v>
          </cell>
          <cell r="B32">
            <v>-5764.95</v>
          </cell>
          <cell r="C32">
            <v>12172.45</v>
          </cell>
          <cell r="D32">
            <v>6407.5000000000009</v>
          </cell>
          <cell r="F32">
            <v>6407.5000000000009</v>
          </cell>
        </row>
        <row r="33">
          <cell r="A33" t="str">
            <v>6045 Total</v>
          </cell>
          <cell r="B33">
            <v>-3679.99</v>
          </cell>
          <cell r="C33">
            <v>3679.99</v>
          </cell>
          <cell r="D33">
            <v>0</v>
          </cell>
          <cell r="F33">
            <v>0</v>
          </cell>
        </row>
        <row r="34">
          <cell r="A34" t="str">
            <v>6046 Total</v>
          </cell>
          <cell r="B34">
            <v>4785.62</v>
          </cell>
          <cell r="D34">
            <v>4785.62</v>
          </cell>
          <cell r="F34">
            <v>4785.62</v>
          </cell>
        </row>
        <row r="35">
          <cell r="A35" t="str">
            <v>6051 Total</v>
          </cell>
          <cell r="B35">
            <v>15260</v>
          </cell>
          <cell r="D35">
            <v>15260</v>
          </cell>
          <cell r="F35">
            <v>15260</v>
          </cell>
        </row>
        <row r="36">
          <cell r="A36" t="str">
            <v>6052 Total</v>
          </cell>
          <cell r="B36">
            <v>9333</v>
          </cell>
          <cell r="D36">
            <v>9333</v>
          </cell>
          <cell r="F36">
            <v>9333</v>
          </cell>
        </row>
        <row r="37">
          <cell r="A37" t="str">
            <v>6053 Total</v>
          </cell>
          <cell r="B37">
            <v>3370.5</v>
          </cell>
          <cell r="D37">
            <v>3370.5</v>
          </cell>
          <cell r="F37">
            <v>3370.5</v>
          </cell>
        </row>
        <row r="38">
          <cell r="A38" t="str">
            <v>6059 Total</v>
          </cell>
          <cell r="B38">
            <v>6948</v>
          </cell>
          <cell r="D38">
            <v>6948</v>
          </cell>
          <cell r="F38">
            <v>6948</v>
          </cell>
        </row>
        <row r="39">
          <cell r="A39" t="str">
            <v>6500 Total</v>
          </cell>
          <cell r="B39">
            <v>-13043458</v>
          </cell>
          <cell r="C39">
            <v>13043458</v>
          </cell>
          <cell r="D39">
            <v>0</v>
          </cell>
          <cell r="F39">
            <v>0</v>
          </cell>
        </row>
        <row r="40">
          <cell r="A40" t="str">
            <v>6997 Total</v>
          </cell>
          <cell r="B40">
            <v>58911.65</v>
          </cell>
          <cell r="D40">
            <v>58911.65</v>
          </cell>
          <cell r="F40">
            <v>58911.65</v>
          </cell>
        </row>
        <row r="41">
          <cell r="A41" t="str">
            <v>6998 Total</v>
          </cell>
          <cell r="B41">
            <v>19114.96</v>
          </cell>
          <cell r="D41">
            <v>19114.96</v>
          </cell>
          <cell r="F41">
            <v>19114.96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  <sheetDataSet>
      <sheetData sheetId="0">
        <row r="1">
          <cell r="A1" t="str">
            <v>w_new_gl</v>
          </cell>
          <cell r="B1" t="str">
            <v>w_locn</v>
          </cell>
          <cell r="C1" t="str">
            <v>w_ba</v>
          </cell>
          <cell r="D1" t="str">
            <v>w_sa</v>
          </cell>
          <cell r="E1" t="str">
            <v>w_brc</v>
          </cell>
          <cell r="F1" t="str">
            <v>w_eac</v>
          </cell>
          <cell r="G1" t="str">
            <v>w_src</v>
          </cell>
          <cell r="H1" t="str">
            <v>w_exp_typ</v>
          </cell>
          <cell r="I1" t="str">
            <v>sd_co</v>
          </cell>
          <cell r="J1" t="str">
            <v>sd_er</v>
          </cell>
          <cell r="K1" t="str">
            <v>sd_locn</v>
          </cell>
          <cell r="L1" t="str">
            <v>sd_wo</v>
          </cell>
          <cell r="M1" t="str">
            <v>sd_comp</v>
          </cell>
          <cell r="N1" t="str">
            <v>sd_sec</v>
          </cell>
          <cell r="O1" t="str">
            <v>sd_uc</v>
          </cell>
          <cell r="P1" t="str">
            <v>sd_gl_acct</v>
          </cell>
          <cell r="Q1" t="str">
            <v>sd_eac</v>
          </cell>
          <cell r="R1" t="str">
            <v>sd_source</v>
          </cell>
          <cell r="S1" t="str">
            <v>ledger_date</v>
          </cell>
          <cell r="T1" t="str">
            <v>feeder_id</v>
          </cell>
          <cell r="U1" t="str">
            <v>amount</v>
          </cell>
          <cell r="V1" t="str">
            <v>amount_2_desc</v>
          </cell>
          <cell r="W1" t="str">
            <v>amount_2</v>
          </cell>
          <cell r="X1" t="str">
            <v>amount_3_desc</v>
          </cell>
          <cell r="Y1" t="str">
            <v>amount_3</v>
          </cell>
          <cell r="Z1" t="str">
            <v>qty</v>
          </cell>
          <cell r="AA1" t="str">
            <v>audit_field_1_desc</v>
          </cell>
          <cell r="AB1" t="str">
            <v>audit_field_1</v>
          </cell>
          <cell r="AC1" t="str">
            <v>audit_field_2_desc</v>
          </cell>
          <cell r="AD1" t="str">
            <v>audit_field_2</v>
          </cell>
          <cell r="AE1" t="str">
            <v>audit_field_3_desc</v>
          </cell>
          <cell r="AF1" t="str">
            <v>audit_field_3</v>
          </cell>
          <cell r="AG1" t="str">
            <v>audit_field_4_desc</v>
          </cell>
          <cell r="AH1" t="str">
            <v>audit_field_4</v>
          </cell>
          <cell r="AI1" t="str">
            <v>ref_field_1_desc</v>
          </cell>
          <cell r="AJ1" t="str">
            <v>ref_field_1</v>
          </cell>
          <cell r="AK1" t="str">
            <v>ref_field_2_desc</v>
          </cell>
          <cell r="AL1" t="str">
            <v>ref_field_2</v>
          </cell>
          <cell r="AM1" t="str">
            <v>ref_field_3_desc</v>
          </cell>
          <cell r="AN1" t="str">
            <v>ref_field_3</v>
          </cell>
          <cell r="AO1" t="str">
            <v>ref_field_4_desc</v>
          </cell>
          <cell r="AP1" t="str">
            <v>ref_field_4</v>
          </cell>
          <cell r="AQ1" t="str">
            <v>date_field_1_desc</v>
          </cell>
          <cell r="AR1" t="str">
            <v>date_field_1</v>
          </cell>
          <cell r="AS1" t="str">
            <v>date_field_2_desc</v>
          </cell>
          <cell r="AT1" t="str">
            <v>date_field_2</v>
          </cell>
          <cell r="AU1" t="str">
            <v>description</v>
          </cell>
          <cell r="AV1" t="str">
            <v>worksheet</v>
          </cell>
          <cell r="AW1" t="str">
            <v>bucs_component</v>
          </cell>
          <cell r="AX1" t="str">
            <v>bucs_section</v>
          </cell>
          <cell r="AY1" t="str">
            <v>bucs_user_code</v>
          </cell>
          <cell r="AZ1" t="str">
            <v>co_name</v>
          </cell>
        </row>
        <row r="2">
          <cell r="A2" t="str">
            <v>107100</v>
          </cell>
          <cell r="B2" t="str">
            <v>0330</v>
          </cell>
          <cell r="C2" t="str">
            <v>90000</v>
          </cell>
          <cell r="D2" t="str">
            <v>000000</v>
          </cell>
          <cell r="E2" t="str">
            <v>330000</v>
          </cell>
          <cell r="F2" t="str">
            <v>0790</v>
          </cell>
          <cell r="G2" t="str">
            <v>65000</v>
          </cell>
          <cell r="H2" t="str">
            <v>A</v>
          </cell>
          <cell r="I2" t="str">
            <v>00000041</v>
          </cell>
          <cell r="J2">
            <v>0</v>
          </cell>
          <cell r="K2">
            <v>330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107.1</v>
          </cell>
          <cell r="Q2" t="str">
            <v>0790</v>
          </cell>
          <cell r="R2" t="str">
            <v>65000</v>
          </cell>
          <cell r="S2" t="str">
            <v>200212</v>
          </cell>
          <cell r="T2" t="str">
            <v>CA01</v>
          </cell>
          <cell r="U2">
            <v>55.47</v>
          </cell>
          <cell r="V2" t="str">
            <v>LDB</v>
          </cell>
          <cell r="W2">
            <v>0</v>
          </cell>
          <cell r="Y2">
            <v>0</v>
          </cell>
          <cell r="Z2">
            <v>0</v>
          </cell>
          <cell r="AA2" t="str">
            <v>BCH</v>
          </cell>
          <cell r="AB2" t="str">
            <v>0018</v>
          </cell>
          <cell r="AC2" t="str">
            <v>WKS</v>
          </cell>
          <cell r="AE2" t="str">
            <v>JV#</v>
          </cell>
          <cell r="AF2" t="str">
            <v>1232</v>
          </cell>
          <cell r="AG2" t="str">
            <v>FRN</v>
          </cell>
          <cell r="AH2" t="str">
            <v>0000</v>
          </cell>
          <cell r="AI2" t="str">
            <v>RP#</v>
          </cell>
          <cell r="AJ2" t="str">
            <v>000</v>
          </cell>
          <cell r="AK2" t="str">
            <v>CTL</v>
          </cell>
          <cell r="AM2" t="str">
            <v>RF#</v>
          </cell>
          <cell r="AU2" t="str">
            <v>REV OCT ENG CHARGES</v>
          </cell>
          <cell r="AZ2" t="str">
            <v>FPL Fibernet</v>
          </cell>
        </row>
        <row r="3">
          <cell r="A3" t="str">
            <v>107100</v>
          </cell>
          <cell r="B3" t="str">
            <v>0360</v>
          </cell>
          <cell r="C3" t="str">
            <v>90000</v>
          </cell>
          <cell r="D3" t="str">
            <v>000000</v>
          </cell>
          <cell r="E3" t="str">
            <v>360000</v>
          </cell>
          <cell r="F3" t="str">
            <v>0632</v>
          </cell>
          <cell r="G3" t="str">
            <v>65000</v>
          </cell>
          <cell r="H3" t="str">
            <v>A</v>
          </cell>
          <cell r="I3" t="str">
            <v>00000041</v>
          </cell>
          <cell r="J3">
            <v>0</v>
          </cell>
          <cell r="K3">
            <v>360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107.1</v>
          </cell>
          <cell r="Q3" t="str">
            <v>0632</v>
          </cell>
          <cell r="R3" t="str">
            <v>65000</v>
          </cell>
          <cell r="S3" t="str">
            <v>200212</v>
          </cell>
          <cell r="T3" t="str">
            <v>CA01</v>
          </cell>
          <cell r="U3">
            <v>20616.32</v>
          </cell>
          <cell r="V3" t="str">
            <v>LDB</v>
          </cell>
          <cell r="W3">
            <v>0</v>
          </cell>
          <cell r="Y3">
            <v>0</v>
          </cell>
          <cell r="Z3">
            <v>0</v>
          </cell>
          <cell r="AA3" t="str">
            <v>BCH</v>
          </cell>
          <cell r="AB3" t="str">
            <v>0053</v>
          </cell>
          <cell r="AC3" t="str">
            <v>WKS</v>
          </cell>
          <cell r="AE3" t="str">
            <v>JV#</v>
          </cell>
          <cell r="AF3" t="str">
            <v>1232</v>
          </cell>
          <cell r="AG3" t="str">
            <v>FRN</v>
          </cell>
          <cell r="AH3" t="str">
            <v>0000</v>
          </cell>
          <cell r="AI3" t="str">
            <v>RP#</v>
          </cell>
          <cell r="AJ3" t="str">
            <v>000</v>
          </cell>
          <cell r="AK3" t="str">
            <v>CTL</v>
          </cell>
          <cell r="AM3" t="str">
            <v>RF#</v>
          </cell>
          <cell r="AU3" t="str">
            <v>RECLASS FICA &amp; MED TO CAP</v>
          </cell>
          <cell r="AZ3" t="str">
            <v>FPL Fibernet</v>
          </cell>
        </row>
        <row r="4">
          <cell r="A4" t="str">
            <v>107100</v>
          </cell>
          <cell r="B4" t="str">
            <v>0360</v>
          </cell>
          <cell r="C4" t="str">
            <v>90000</v>
          </cell>
          <cell r="D4" t="str">
            <v>000000</v>
          </cell>
          <cell r="E4" t="str">
            <v>360000</v>
          </cell>
          <cell r="F4" t="str">
            <v>0790</v>
          </cell>
          <cell r="G4" t="str">
            <v>65000</v>
          </cell>
          <cell r="H4" t="str">
            <v>A</v>
          </cell>
          <cell r="I4" t="str">
            <v>00000041</v>
          </cell>
          <cell r="J4">
            <v>0</v>
          </cell>
          <cell r="K4">
            <v>360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107.1</v>
          </cell>
          <cell r="Q4" t="str">
            <v>0790</v>
          </cell>
          <cell r="R4" t="str">
            <v>65000</v>
          </cell>
          <cell r="S4" t="str">
            <v>200212</v>
          </cell>
          <cell r="T4" t="str">
            <v>CA01</v>
          </cell>
          <cell r="U4">
            <v>8134.23</v>
          </cell>
          <cell r="V4" t="str">
            <v>LDB</v>
          </cell>
          <cell r="W4">
            <v>0</v>
          </cell>
          <cell r="Y4">
            <v>0</v>
          </cell>
          <cell r="Z4">
            <v>0</v>
          </cell>
          <cell r="AA4" t="str">
            <v>BCH</v>
          </cell>
          <cell r="AB4" t="str">
            <v>0056</v>
          </cell>
          <cell r="AC4" t="str">
            <v>WKS</v>
          </cell>
          <cell r="AE4" t="str">
            <v>JV#</v>
          </cell>
          <cell r="AF4" t="str">
            <v>1232</v>
          </cell>
          <cell r="AG4" t="str">
            <v>FRN</v>
          </cell>
          <cell r="AH4" t="str">
            <v>0000</v>
          </cell>
          <cell r="AI4" t="str">
            <v>RP#</v>
          </cell>
          <cell r="AJ4" t="str">
            <v>000</v>
          </cell>
          <cell r="AK4" t="str">
            <v>CTL</v>
          </cell>
          <cell r="AM4" t="str">
            <v>RF#</v>
          </cell>
          <cell r="AU4" t="str">
            <v>RECLASS FROM WO 1001</v>
          </cell>
          <cell r="AZ4" t="str">
            <v>FPL Fibernet</v>
          </cell>
        </row>
        <row r="5">
          <cell r="A5" t="str">
            <v>107100</v>
          </cell>
          <cell r="B5" t="str">
            <v>0360</v>
          </cell>
          <cell r="C5" t="str">
            <v>90000</v>
          </cell>
          <cell r="D5" t="str">
            <v>000000</v>
          </cell>
          <cell r="E5" t="str">
            <v>360000</v>
          </cell>
          <cell r="F5" t="str">
            <v>0809</v>
          </cell>
          <cell r="G5" t="str">
            <v>65000</v>
          </cell>
          <cell r="H5" t="str">
            <v>A</v>
          </cell>
          <cell r="I5" t="str">
            <v>00000041</v>
          </cell>
          <cell r="J5">
            <v>0</v>
          </cell>
          <cell r="K5">
            <v>360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107.1</v>
          </cell>
          <cell r="Q5" t="str">
            <v>0809</v>
          </cell>
          <cell r="R5" t="str">
            <v>65000</v>
          </cell>
          <cell r="S5" t="str">
            <v>200212</v>
          </cell>
          <cell r="T5" t="str">
            <v>CA01</v>
          </cell>
          <cell r="U5">
            <v>25855.18</v>
          </cell>
          <cell r="V5" t="str">
            <v>LDB</v>
          </cell>
          <cell r="W5">
            <v>0</v>
          </cell>
          <cell r="Y5">
            <v>0</v>
          </cell>
          <cell r="Z5">
            <v>0</v>
          </cell>
          <cell r="AA5" t="str">
            <v>BCH</v>
          </cell>
          <cell r="AB5" t="str">
            <v>0025</v>
          </cell>
          <cell r="AC5" t="str">
            <v>WKS</v>
          </cell>
          <cell r="AE5" t="str">
            <v>JV#</v>
          </cell>
          <cell r="AF5" t="str">
            <v>1232</v>
          </cell>
          <cell r="AG5" t="str">
            <v>FRN</v>
          </cell>
          <cell r="AH5" t="str">
            <v>0000</v>
          </cell>
          <cell r="AI5" t="str">
            <v>RP#</v>
          </cell>
          <cell r="AJ5" t="str">
            <v>000</v>
          </cell>
          <cell r="AK5" t="str">
            <v>CTL</v>
          </cell>
          <cell r="AM5" t="str">
            <v>RF#</v>
          </cell>
          <cell r="AU5" t="str">
            <v>ACCRUE LT INCENT - DEC</v>
          </cell>
          <cell r="AZ5" t="str">
            <v>FPL Fibernet</v>
          </cell>
        </row>
        <row r="6">
          <cell r="A6" t="str">
            <v>107100</v>
          </cell>
          <cell r="B6" t="str">
            <v>0360</v>
          </cell>
          <cell r="C6" t="str">
            <v>90000</v>
          </cell>
          <cell r="D6" t="str">
            <v>000000</v>
          </cell>
          <cell r="E6" t="str">
            <v>360000</v>
          </cell>
          <cell r="F6" t="str">
            <v>0809</v>
          </cell>
          <cell r="G6" t="str">
            <v>65000</v>
          </cell>
          <cell r="H6" t="str">
            <v>A</v>
          </cell>
          <cell r="I6" t="str">
            <v>00000041</v>
          </cell>
          <cell r="J6">
            <v>0</v>
          </cell>
          <cell r="K6">
            <v>360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107.1</v>
          </cell>
          <cell r="Q6" t="str">
            <v>0809</v>
          </cell>
          <cell r="R6" t="str">
            <v>65000</v>
          </cell>
          <cell r="S6" t="str">
            <v>200212</v>
          </cell>
          <cell r="T6" t="str">
            <v>CA01</v>
          </cell>
          <cell r="U6">
            <v>-34040.94</v>
          </cell>
          <cell r="V6" t="str">
            <v>LDB</v>
          </cell>
          <cell r="W6">
            <v>0</v>
          </cell>
          <cell r="Y6">
            <v>0</v>
          </cell>
          <cell r="Z6">
            <v>0</v>
          </cell>
          <cell r="AA6" t="str">
            <v>BCH</v>
          </cell>
          <cell r="AB6" t="str">
            <v>0059</v>
          </cell>
          <cell r="AC6" t="str">
            <v>WKS</v>
          </cell>
          <cell r="AE6" t="str">
            <v>JV#</v>
          </cell>
          <cell r="AF6" t="str">
            <v>1232</v>
          </cell>
          <cell r="AG6" t="str">
            <v>FRN</v>
          </cell>
          <cell r="AH6" t="str">
            <v>0000</v>
          </cell>
          <cell r="AI6" t="str">
            <v>RP#</v>
          </cell>
          <cell r="AJ6" t="str">
            <v>000</v>
          </cell>
          <cell r="AK6" t="str">
            <v>CTL</v>
          </cell>
          <cell r="AM6" t="str">
            <v>RF#</v>
          </cell>
          <cell r="AU6" t="str">
            <v>ADJUST LT INCENT - DEC</v>
          </cell>
          <cell r="AZ6" t="str">
            <v>FPL Fibernet</v>
          </cell>
        </row>
        <row r="7">
          <cell r="A7" t="str">
            <v>107100</v>
          </cell>
          <cell r="B7" t="str">
            <v>0366</v>
          </cell>
          <cell r="C7" t="str">
            <v>90000</v>
          </cell>
          <cell r="D7" t="str">
            <v>000000</v>
          </cell>
          <cell r="E7" t="str">
            <v>366000</v>
          </cell>
          <cell r="F7" t="str">
            <v>0662</v>
          </cell>
          <cell r="G7" t="str">
            <v>65000</v>
          </cell>
          <cell r="H7" t="str">
            <v>A</v>
          </cell>
          <cell r="I7" t="str">
            <v>00000041</v>
          </cell>
          <cell r="J7">
            <v>0</v>
          </cell>
          <cell r="K7">
            <v>366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107.1</v>
          </cell>
          <cell r="Q7" t="str">
            <v>0662</v>
          </cell>
          <cell r="R7" t="str">
            <v>65000</v>
          </cell>
          <cell r="S7" t="str">
            <v>200212</v>
          </cell>
          <cell r="T7" t="str">
            <v>CA01</v>
          </cell>
          <cell r="U7">
            <v>45595.18</v>
          </cell>
          <cell r="V7" t="str">
            <v>LDB</v>
          </cell>
          <cell r="W7">
            <v>0</v>
          </cell>
          <cell r="Y7">
            <v>0</v>
          </cell>
          <cell r="Z7">
            <v>0</v>
          </cell>
          <cell r="AA7" t="str">
            <v>BCH</v>
          </cell>
          <cell r="AB7" t="str">
            <v>0063</v>
          </cell>
          <cell r="AC7" t="str">
            <v>WKS</v>
          </cell>
          <cell r="AE7" t="str">
            <v>JV#</v>
          </cell>
          <cell r="AF7" t="str">
            <v>1232</v>
          </cell>
          <cell r="AG7" t="str">
            <v>FRN</v>
          </cell>
          <cell r="AH7" t="str">
            <v>0000</v>
          </cell>
          <cell r="AI7" t="str">
            <v>RP#</v>
          </cell>
          <cell r="AJ7" t="str">
            <v>000</v>
          </cell>
          <cell r="AK7" t="str">
            <v>CTL</v>
          </cell>
          <cell r="AM7" t="str">
            <v>RF#</v>
          </cell>
          <cell r="AU7" t="str">
            <v>RECLASS FROM WO 3231</v>
          </cell>
          <cell r="AZ7" t="str">
            <v>FPL Fibernet</v>
          </cell>
        </row>
        <row r="8">
          <cell r="A8" t="str">
            <v>107100</v>
          </cell>
          <cell r="L8">
            <v>0</v>
          </cell>
          <cell r="S8" t="str">
            <v>200212</v>
          </cell>
          <cell r="U8">
            <v>-45595.18</v>
          </cell>
        </row>
        <row r="9">
          <cell r="A9" t="str">
            <v>107100</v>
          </cell>
          <cell r="L9">
            <v>0</v>
          </cell>
          <cell r="S9" t="str">
            <v>200212</v>
          </cell>
          <cell r="U9">
            <v>-16680.66</v>
          </cell>
        </row>
        <row r="10">
          <cell r="A10" t="str">
            <v>107100</v>
          </cell>
          <cell r="L10">
            <v>0</v>
          </cell>
          <cell r="S10" t="str">
            <v>200212</v>
          </cell>
          <cell r="U10">
            <v>-111433.7</v>
          </cell>
        </row>
        <row r="11">
          <cell r="A11" t="str">
            <v>107100</v>
          </cell>
          <cell r="B11" t="str">
            <v>0335</v>
          </cell>
          <cell r="C11" t="str">
            <v>01055</v>
          </cell>
          <cell r="D11" t="str">
            <v>OMU000</v>
          </cell>
          <cell r="E11" t="str">
            <v>335000</v>
          </cell>
          <cell r="F11" t="str">
            <v>0676</v>
          </cell>
          <cell r="G11" t="str">
            <v>65000</v>
          </cell>
          <cell r="H11" t="str">
            <v>A</v>
          </cell>
          <cell r="I11" t="str">
            <v>00000041</v>
          </cell>
          <cell r="J11">
            <v>90</v>
          </cell>
          <cell r="K11">
            <v>335</v>
          </cell>
          <cell r="L11">
            <v>1001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0676</v>
          </cell>
          <cell r="R11" t="str">
            <v>65000</v>
          </cell>
          <cell r="S11" t="str">
            <v>200212</v>
          </cell>
          <cell r="T11" t="str">
            <v>CA01</v>
          </cell>
          <cell r="U11">
            <v>-1376172.47</v>
          </cell>
          <cell r="V11" t="str">
            <v>LDB</v>
          </cell>
          <cell r="W11">
            <v>0</v>
          </cell>
          <cell r="Y11">
            <v>0</v>
          </cell>
          <cell r="Z11">
            <v>0</v>
          </cell>
          <cell r="AA11" t="str">
            <v>BCH</v>
          </cell>
          <cell r="AB11" t="str">
            <v>0010</v>
          </cell>
          <cell r="AC11" t="str">
            <v>WKS</v>
          </cell>
          <cell r="AE11" t="str">
            <v>JV#</v>
          </cell>
          <cell r="AF11" t="str">
            <v>1232</v>
          </cell>
          <cell r="AG11" t="str">
            <v>FRN</v>
          </cell>
          <cell r="AH11" t="str">
            <v>1001</v>
          </cell>
          <cell r="AI11" t="str">
            <v>RP#</v>
          </cell>
          <cell r="AJ11" t="str">
            <v>000</v>
          </cell>
          <cell r="AK11" t="str">
            <v>CTL</v>
          </cell>
          <cell r="AM11" t="str">
            <v>RF#</v>
          </cell>
          <cell r="AU11" t="str">
            <v>CORR WO# SPARES INV ADJ</v>
          </cell>
          <cell r="AZ11" t="str">
            <v>FPL Fibernet</v>
          </cell>
        </row>
        <row r="12">
          <cell r="A12" t="str">
            <v>107100</v>
          </cell>
          <cell r="B12" t="str">
            <v>0360</v>
          </cell>
          <cell r="C12" t="str">
            <v>01055</v>
          </cell>
          <cell r="D12" t="str">
            <v>OMU000</v>
          </cell>
          <cell r="E12" t="str">
            <v>360000</v>
          </cell>
          <cell r="F12" t="str">
            <v>0790</v>
          </cell>
          <cell r="G12" t="str">
            <v>65000</v>
          </cell>
          <cell r="H12" t="str">
            <v>A</v>
          </cell>
          <cell r="I12" t="str">
            <v>00000041</v>
          </cell>
          <cell r="J12">
            <v>90</v>
          </cell>
          <cell r="K12">
            <v>360</v>
          </cell>
          <cell r="L12">
            <v>1001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0790</v>
          </cell>
          <cell r="R12" t="str">
            <v>65000</v>
          </cell>
          <cell r="S12" t="str">
            <v>200212</v>
          </cell>
          <cell r="T12" t="str">
            <v>CA01</v>
          </cell>
          <cell r="U12">
            <v>-8134.23</v>
          </cell>
          <cell r="V12" t="str">
            <v>LDB</v>
          </cell>
          <cell r="W12">
            <v>0</v>
          </cell>
          <cell r="Y12">
            <v>0</v>
          </cell>
          <cell r="Z12">
            <v>0</v>
          </cell>
          <cell r="AA12" t="str">
            <v>BCH</v>
          </cell>
          <cell r="AB12" t="str">
            <v>0056</v>
          </cell>
          <cell r="AC12" t="str">
            <v>WKS</v>
          </cell>
          <cell r="AE12" t="str">
            <v>JV#</v>
          </cell>
          <cell r="AF12" t="str">
            <v>1232</v>
          </cell>
          <cell r="AG12" t="str">
            <v>FRN</v>
          </cell>
          <cell r="AH12" t="str">
            <v>1001</v>
          </cell>
          <cell r="AI12" t="str">
            <v>RP#</v>
          </cell>
          <cell r="AJ12" t="str">
            <v>000</v>
          </cell>
          <cell r="AK12" t="str">
            <v>CTL</v>
          </cell>
          <cell r="AM12" t="str">
            <v>RF#</v>
          </cell>
          <cell r="AU12" t="str">
            <v>REV ALLOC ENG IN 11/02</v>
          </cell>
          <cell r="AZ12" t="str">
            <v>FPL Fibernet</v>
          </cell>
        </row>
        <row r="13">
          <cell r="A13" t="str">
            <v>107100</v>
          </cell>
          <cell r="B13" t="str">
            <v>0350</v>
          </cell>
          <cell r="C13" t="str">
            <v>01066</v>
          </cell>
          <cell r="D13" t="str">
            <v>OMC000</v>
          </cell>
          <cell r="E13" t="str">
            <v>368000</v>
          </cell>
          <cell r="F13" t="str">
            <v>0985</v>
          </cell>
          <cell r="G13" t="str">
            <v>65000</v>
          </cell>
          <cell r="H13" t="str">
            <v>A</v>
          </cell>
          <cell r="I13" t="str">
            <v>00000041</v>
          </cell>
          <cell r="J13">
            <v>90</v>
          </cell>
          <cell r="K13">
            <v>350</v>
          </cell>
          <cell r="L13">
            <v>1005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0985</v>
          </cell>
          <cell r="R13" t="str">
            <v>65000</v>
          </cell>
          <cell r="S13" t="str">
            <v>200212</v>
          </cell>
          <cell r="T13" t="str">
            <v>CA01</v>
          </cell>
          <cell r="U13">
            <v>5064.49</v>
          </cell>
          <cell r="V13" t="str">
            <v>LDB</v>
          </cell>
          <cell r="W13">
            <v>0</v>
          </cell>
          <cell r="Y13">
            <v>0</v>
          </cell>
          <cell r="Z13">
            <v>0</v>
          </cell>
          <cell r="AA13" t="str">
            <v>BCH</v>
          </cell>
          <cell r="AB13" t="str">
            <v>0026</v>
          </cell>
          <cell r="AC13" t="str">
            <v>WKS</v>
          </cell>
          <cell r="AE13" t="str">
            <v>JV#</v>
          </cell>
          <cell r="AF13" t="str">
            <v>1232</v>
          </cell>
          <cell r="AG13" t="str">
            <v>FRN</v>
          </cell>
          <cell r="AH13" t="str">
            <v>1005</v>
          </cell>
          <cell r="AI13" t="str">
            <v>RP#</v>
          </cell>
          <cell r="AJ13" t="str">
            <v>000</v>
          </cell>
          <cell r="AK13" t="str">
            <v>CTL</v>
          </cell>
          <cell r="AM13" t="str">
            <v>RF#</v>
          </cell>
          <cell r="AU13" t="str">
            <v>RECORD DEC/02 CAP INT.</v>
          </cell>
          <cell r="AZ13" t="str">
            <v>FPL Fibernet</v>
          </cell>
        </row>
        <row r="14">
          <cell r="A14" t="str">
            <v>107100</v>
          </cell>
          <cell r="B14" t="str">
            <v>0350</v>
          </cell>
          <cell r="C14" t="str">
            <v>01066</v>
          </cell>
          <cell r="D14" t="str">
            <v>OMC000</v>
          </cell>
          <cell r="E14" t="str">
            <v>368000</v>
          </cell>
          <cell r="F14" t="str">
            <v>0985</v>
          </cell>
          <cell r="G14" t="str">
            <v>65000</v>
          </cell>
          <cell r="H14" t="str">
            <v>A</v>
          </cell>
          <cell r="I14" t="str">
            <v>00000041</v>
          </cell>
          <cell r="J14">
            <v>90</v>
          </cell>
          <cell r="K14">
            <v>350</v>
          </cell>
          <cell r="L14">
            <v>1005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0985</v>
          </cell>
          <cell r="R14" t="str">
            <v>65000</v>
          </cell>
          <cell r="S14" t="str">
            <v>200212</v>
          </cell>
          <cell r="T14" t="str">
            <v>CA01</v>
          </cell>
          <cell r="U14">
            <v>229942.74</v>
          </cell>
          <cell r="V14" t="str">
            <v>LDB</v>
          </cell>
          <cell r="W14">
            <v>0</v>
          </cell>
          <cell r="Y14">
            <v>0</v>
          </cell>
          <cell r="Z14">
            <v>0</v>
          </cell>
          <cell r="AA14" t="str">
            <v>BCH</v>
          </cell>
          <cell r="AB14" t="str">
            <v>0050</v>
          </cell>
          <cell r="AC14" t="str">
            <v>WKS</v>
          </cell>
          <cell r="AE14" t="str">
            <v>JV#</v>
          </cell>
          <cell r="AF14" t="str">
            <v>1232</v>
          </cell>
          <cell r="AG14" t="str">
            <v>FRN</v>
          </cell>
          <cell r="AH14" t="str">
            <v>1005</v>
          </cell>
          <cell r="AI14" t="str">
            <v>RP#</v>
          </cell>
          <cell r="AJ14" t="str">
            <v>000</v>
          </cell>
          <cell r="AK14" t="str">
            <v>CTL</v>
          </cell>
          <cell r="AM14" t="str">
            <v>RF#</v>
          </cell>
          <cell r="AU14" t="str">
            <v>RECORD ADJ DEC/02 CAP INT</v>
          </cell>
          <cell r="AZ14" t="str">
            <v>FPL Fibernet</v>
          </cell>
        </row>
        <row r="15">
          <cell r="A15" t="str">
            <v>107100</v>
          </cell>
          <cell r="B15" t="str">
            <v>0368</v>
          </cell>
          <cell r="C15" t="str">
            <v>01066</v>
          </cell>
          <cell r="D15" t="str">
            <v>OMC000</v>
          </cell>
          <cell r="E15" t="str">
            <v>368000</v>
          </cell>
          <cell r="F15" t="str">
            <v>0618</v>
          </cell>
          <cell r="G15" t="str">
            <v>65000</v>
          </cell>
          <cell r="H15" t="str">
            <v>A</v>
          </cell>
          <cell r="I15" t="str">
            <v>00000041</v>
          </cell>
          <cell r="J15">
            <v>95</v>
          </cell>
          <cell r="K15">
            <v>368</v>
          </cell>
          <cell r="L15">
            <v>3213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0618</v>
          </cell>
          <cell r="R15" t="str">
            <v>65000</v>
          </cell>
          <cell r="S15" t="str">
            <v>200212</v>
          </cell>
          <cell r="T15" t="str">
            <v>CA01</v>
          </cell>
          <cell r="U15">
            <v>176.82</v>
          </cell>
          <cell r="V15" t="str">
            <v>LDB</v>
          </cell>
          <cell r="W15">
            <v>0</v>
          </cell>
          <cell r="Y15">
            <v>0</v>
          </cell>
          <cell r="Z15">
            <v>0</v>
          </cell>
          <cell r="AA15" t="str">
            <v>BCH</v>
          </cell>
          <cell r="AB15" t="str">
            <v>0001</v>
          </cell>
          <cell r="AC15" t="str">
            <v>WKS</v>
          </cell>
          <cell r="AE15" t="str">
            <v>JV#</v>
          </cell>
          <cell r="AF15" t="str">
            <v>122A</v>
          </cell>
          <cell r="AG15" t="str">
            <v>FRN</v>
          </cell>
          <cell r="AH15" t="str">
            <v>3213</v>
          </cell>
          <cell r="AI15" t="str">
            <v>RP#</v>
          </cell>
          <cell r="AJ15" t="str">
            <v>000</v>
          </cell>
          <cell r="AK15" t="str">
            <v>CTL</v>
          </cell>
          <cell r="AM15" t="str">
            <v>RF#</v>
          </cell>
          <cell r="AU15" t="str">
            <v>I/C-TNT LOGIST,FPL</v>
          </cell>
          <cell r="AZ15" t="str">
            <v>FPL Fibernet</v>
          </cell>
        </row>
        <row r="16">
          <cell r="A16" t="str">
            <v>107100</v>
          </cell>
          <cell r="B16" t="str">
            <v>0368</v>
          </cell>
          <cell r="C16" t="str">
            <v>01066</v>
          </cell>
          <cell r="D16" t="str">
            <v>OMC000</v>
          </cell>
          <cell r="E16" t="str">
            <v>368000</v>
          </cell>
          <cell r="F16" t="str">
            <v>0618</v>
          </cell>
          <cell r="G16" t="str">
            <v>65000</v>
          </cell>
          <cell r="H16" t="str">
            <v>A</v>
          </cell>
          <cell r="I16" t="str">
            <v>00000041</v>
          </cell>
          <cell r="J16">
            <v>95</v>
          </cell>
          <cell r="K16">
            <v>368</v>
          </cell>
          <cell r="L16">
            <v>3213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0618</v>
          </cell>
          <cell r="R16" t="str">
            <v>65000</v>
          </cell>
          <cell r="S16" t="str">
            <v>200212</v>
          </cell>
          <cell r="T16" t="str">
            <v>CA01</v>
          </cell>
          <cell r="U16">
            <v>238.28</v>
          </cell>
          <cell r="V16" t="str">
            <v>LDB</v>
          </cell>
          <cell r="W16">
            <v>0</v>
          </cell>
          <cell r="Y16">
            <v>0</v>
          </cell>
          <cell r="Z16">
            <v>0</v>
          </cell>
          <cell r="AA16" t="str">
            <v>BCH</v>
          </cell>
          <cell r="AB16" t="str">
            <v>0001</v>
          </cell>
          <cell r="AC16" t="str">
            <v>WKS</v>
          </cell>
          <cell r="AE16" t="str">
            <v>JV#</v>
          </cell>
          <cell r="AF16" t="str">
            <v>122A</v>
          </cell>
          <cell r="AG16" t="str">
            <v>FRN</v>
          </cell>
          <cell r="AH16" t="str">
            <v>3213</v>
          </cell>
          <cell r="AI16" t="str">
            <v>RP#</v>
          </cell>
          <cell r="AJ16" t="str">
            <v>000</v>
          </cell>
          <cell r="AK16" t="str">
            <v>CTL</v>
          </cell>
          <cell r="AM16" t="str">
            <v>RF#</v>
          </cell>
          <cell r="AU16" t="str">
            <v>I/C-BARTECH/BROWN,FPL</v>
          </cell>
          <cell r="AZ16" t="str">
            <v>FPL Fibernet</v>
          </cell>
        </row>
        <row r="17">
          <cell r="A17" t="str">
            <v>107100</v>
          </cell>
          <cell r="B17" t="str">
            <v>0368</v>
          </cell>
          <cell r="C17" t="str">
            <v>01066</v>
          </cell>
          <cell r="D17" t="str">
            <v>OMC000</v>
          </cell>
          <cell r="E17" t="str">
            <v>368000</v>
          </cell>
          <cell r="F17" t="str">
            <v>0618</v>
          </cell>
          <cell r="G17" t="str">
            <v>65000</v>
          </cell>
          <cell r="H17" t="str">
            <v>A</v>
          </cell>
          <cell r="I17" t="str">
            <v>00000041</v>
          </cell>
          <cell r="J17">
            <v>95</v>
          </cell>
          <cell r="K17">
            <v>368</v>
          </cell>
          <cell r="L17">
            <v>3213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0618</v>
          </cell>
          <cell r="R17" t="str">
            <v>65000</v>
          </cell>
          <cell r="S17" t="str">
            <v>200212</v>
          </cell>
          <cell r="T17" t="str">
            <v>CA01</v>
          </cell>
          <cell r="U17">
            <v>245.89</v>
          </cell>
          <cell r="V17" t="str">
            <v>LDB</v>
          </cell>
          <cell r="W17">
            <v>0</v>
          </cell>
          <cell r="Y17">
            <v>0</v>
          </cell>
          <cell r="Z17">
            <v>0</v>
          </cell>
          <cell r="AA17" t="str">
            <v>BCH</v>
          </cell>
          <cell r="AB17" t="str">
            <v>0001</v>
          </cell>
          <cell r="AC17" t="str">
            <v>WKS</v>
          </cell>
          <cell r="AE17" t="str">
            <v>JV#</v>
          </cell>
          <cell r="AF17" t="str">
            <v>122A</v>
          </cell>
          <cell r="AG17" t="str">
            <v>FRN</v>
          </cell>
          <cell r="AH17" t="str">
            <v>3213</v>
          </cell>
          <cell r="AI17" t="str">
            <v>RP#</v>
          </cell>
          <cell r="AJ17" t="str">
            <v>000</v>
          </cell>
          <cell r="AK17" t="str">
            <v>CTL</v>
          </cell>
          <cell r="AM17" t="str">
            <v>RF#</v>
          </cell>
          <cell r="AU17" t="str">
            <v>I/C-BARTECH/JONES,FPL</v>
          </cell>
          <cell r="AZ17" t="str">
            <v>FPL Fibernet</v>
          </cell>
        </row>
        <row r="18">
          <cell r="A18" t="str">
            <v>107100</v>
          </cell>
          <cell r="B18" t="str">
            <v>0368</v>
          </cell>
          <cell r="C18" t="str">
            <v>01066</v>
          </cell>
          <cell r="D18" t="str">
            <v>OMC000</v>
          </cell>
          <cell r="E18" t="str">
            <v>368000</v>
          </cell>
          <cell r="F18" t="str">
            <v>0620</v>
          </cell>
          <cell r="G18" t="str">
            <v>65000</v>
          </cell>
          <cell r="H18" t="str">
            <v>A</v>
          </cell>
          <cell r="I18" t="str">
            <v>00000041</v>
          </cell>
          <cell r="J18">
            <v>95</v>
          </cell>
          <cell r="K18">
            <v>368</v>
          </cell>
          <cell r="L18">
            <v>3213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0620</v>
          </cell>
          <cell r="R18" t="str">
            <v>65000</v>
          </cell>
          <cell r="S18" t="str">
            <v>200212</v>
          </cell>
          <cell r="T18" t="str">
            <v>CA01</v>
          </cell>
          <cell r="U18">
            <v>11</v>
          </cell>
          <cell r="V18" t="str">
            <v>LDB</v>
          </cell>
          <cell r="W18">
            <v>0</v>
          </cell>
          <cell r="Y18">
            <v>0</v>
          </cell>
          <cell r="Z18">
            <v>0</v>
          </cell>
          <cell r="AA18" t="str">
            <v>BCH</v>
          </cell>
          <cell r="AB18" t="str">
            <v>0001</v>
          </cell>
          <cell r="AC18" t="str">
            <v>WKS</v>
          </cell>
          <cell r="AE18" t="str">
            <v>JV#</v>
          </cell>
          <cell r="AF18" t="str">
            <v>122A</v>
          </cell>
          <cell r="AG18" t="str">
            <v>FRN</v>
          </cell>
          <cell r="AH18" t="str">
            <v>3213</v>
          </cell>
          <cell r="AI18" t="str">
            <v>RP#</v>
          </cell>
          <cell r="AJ18" t="str">
            <v>000</v>
          </cell>
          <cell r="AK18" t="str">
            <v>CTL</v>
          </cell>
          <cell r="AM18" t="str">
            <v>RF#</v>
          </cell>
          <cell r="AU18" t="str">
            <v>I/C-TFB,FPL</v>
          </cell>
          <cell r="AZ18" t="str">
            <v>FPL Fibernet</v>
          </cell>
        </row>
        <row r="19">
          <cell r="A19" t="str">
            <v>107100</v>
          </cell>
          <cell r="B19" t="str">
            <v>0368</v>
          </cell>
          <cell r="C19" t="str">
            <v>01066</v>
          </cell>
          <cell r="D19" t="str">
            <v>OMC000</v>
          </cell>
          <cell r="E19" t="str">
            <v>368000</v>
          </cell>
          <cell r="F19" t="str">
            <v>0625</v>
          </cell>
          <cell r="G19" t="str">
            <v>52450</v>
          </cell>
          <cell r="H19" t="str">
            <v>A</v>
          </cell>
          <cell r="I19" t="str">
            <v>00000041</v>
          </cell>
          <cell r="J19">
            <v>95</v>
          </cell>
          <cell r="K19">
            <v>368</v>
          </cell>
          <cell r="L19">
            <v>3213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0625</v>
          </cell>
          <cell r="R19" t="str">
            <v>52450</v>
          </cell>
          <cell r="S19" t="str">
            <v>200212</v>
          </cell>
          <cell r="T19" t="str">
            <v>SA01</v>
          </cell>
          <cell r="U19">
            <v>4.3099999999999996</v>
          </cell>
          <cell r="W19">
            <v>0</v>
          </cell>
          <cell r="Y19">
            <v>0</v>
          </cell>
          <cell r="Z19">
            <v>0</v>
          </cell>
          <cell r="AA19" t="str">
            <v>BCH</v>
          </cell>
          <cell r="AB19" t="str">
            <v>450002350</v>
          </cell>
          <cell r="AC19" t="str">
            <v>PO#</v>
          </cell>
          <cell r="AE19" t="str">
            <v>S/R</v>
          </cell>
          <cell r="AI19" t="str">
            <v>PYN</v>
          </cell>
          <cell r="AJ19" t="str">
            <v>LOPEZ M L</v>
          </cell>
          <cell r="AK19" t="str">
            <v>VND</v>
          </cell>
          <cell r="AL19" t="str">
            <v>481580814</v>
          </cell>
          <cell r="AM19" t="str">
            <v>FAC</v>
          </cell>
          <cell r="AN19" t="str">
            <v>000</v>
          </cell>
          <cell r="AQ19" t="str">
            <v>NVD</v>
          </cell>
          <cell r="AR19" t="str">
            <v>2002-12-</v>
          </cell>
          <cell r="AU19" t="str">
            <v>M LOPEZ MISC        LOPEZ M L           1900003319</v>
          </cell>
          <cell r="AV19" t="str">
            <v>WF-BATCH</v>
          </cell>
          <cell r="AW19" t="str">
            <v>000</v>
          </cell>
          <cell r="AX19" t="str">
            <v>00</v>
          </cell>
          <cell r="AY19" t="str">
            <v>0</v>
          </cell>
          <cell r="AZ19" t="str">
            <v>FPL Fibernet</v>
          </cell>
        </row>
        <row r="20">
          <cell r="A20" t="str">
            <v>107100</v>
          </cell>
          <cell r="B20" t="str">
            <v>0368</v>
          </cell>
          <cell r="C20" t="str">
            <v>01066</v>
          </cell>
          <cell r="D20" t="str">
            <v>OMC000</v>
          </cell>
          <cell r="E20" t="str">
            <v>368000</v>
          </cell>
          <cell r="F20" t="str">
            <v>0625</v>
          </cell>
          <cell r="G20" t="str">
            <v>65000</v>
          </cell>
          <cell r="H20" t="str">
            <v>A</v>
          </cell>
          <cell r="I20" t="str">
            <v>00000041</v>
          </cell>
          <cell r="J20">
            <v>95</v>
          </cell>
          <cell r="K20">
            <v>368</v>
          </cell>
          <cell r="L20">
            <v>3213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0625</v>
          </cell>
          <cell r="R20" t="str">
            <v>65000</v>
          </cell>
          <cell r="S20" t="str">
            <v>200212</v>
          </cell>
          <cell r="T20" t="str">
            <v>CA01</v>
          </cell>
          <cell r="U20">
            <v>147.33000000000001</v>
          </cell>
          <cell r="V20" t="str">
            <v>LDB</v>
          </cell>
          <cell r="W20">
            <v>0</v>
          </cell>
          <cell r="Y20">
            <v>0</v>
          </cell>
          <cell r="Z20">
            <v>0</v>
          </cell>
          <cell r="AA20" t="str">
            <v>BCH</v>
          </cell>
          <cell r="AB20" t="str">
            <v>0001</v>
          </cell>
          <cell r="AC20" t="str">
            <v>WKS</v>
          </cell>
          <cell r="AE20" t="str">
            <v>JV#</v>
          </cell>
          <cell r="AF20" t="str">
            <v>122A</v>
          </cell>
          <cell r="AG20" t="str">
            <v>FRN</v>
          </cell>
          <cell r="AH20" t="str">
            <v>3213</v>
          </cell>
          <cell r="AI20" t="str">
            <v>RP#</v>
          </cell>
          <cell r="AJ20" t="str">
            <v>000</v>
          </cell>
          <cell r="AK20" t="str">
            <v>CTL</v>
          </cell>
          <cell r="AM20" t="str">
            <v>RF#</v>
          </cell>
          <cell r="AU20" t="str">
            <v>I/C-GAUGER,C,FPL</v>
          </cell>
          <cell r="AZ20" t="str">
            <v>FPL Fibernet</v>
          </cell>
        </row>
        <row r="21">
          <cell r="A21" t="str">
            <v>107100</v>
          </cell>
          <cell r="B21" t="str">
            <v>0368</v>
          </cell>
          <cell r="C21" t="str">
            <v>01066</v>
          </cell>
          <cell r="D21" t="str">
            <v>OMC000</v>
          </cell>
          <cell r="E21" t="str">
            <v>368000</v>
          </cell>
          <cell r="F21" t="str">
            <v>0646</v>
          </cell>
          <cell r="G21" t="str">
            <v>52450</v>
          </cell>
          <cell r="H21" t="str">
            <v>A</v>
          </cell>
          <cell r="I21" t="str">
            <v>00000041</v>
          </cell>
          <cell r="J21">
            <v>95</v>
          </cell>
          <cell r="K21">
            <v>368</v>
          </cell>
          <cell r="L21">
            <v>3213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0646</v>
          </cell>
          <cell r="R21" t="str">
            <v>52450</v>
          </cell>
          <cell r="S21" t="str">
            <v>200212</v>
          </cell>
          <cell r="T21" t="str">
            <v>SA01</v>
          </cell>
          <cell r="U21">
            <v>22.63</v>
          </cell>
          <cell r="W21">
            <v>0</v>
          </cell>
          <cell r="Y21">
            <v>0</v>
          </cell>
          <cell r="Z21">
            <v>0</v>
          </cell>
          <cell r="AA21" t="str">
            <v>BCH</v>
          </cell>
          <cell r="AB21" t="str">
            <v>450002350</v>
          </cell>
          <cell r="AC21" t="str">
            <v>PO#</v>
          </cell>
          <cell r="AE21" t="str">
            <v>S/R</v>
          </cell>
          <cell r="AI21" t="str">
            <v>PYN</v>
          </cell>
          <cell r="AJ21" t="str">
            <v>LOPEZ M L</v>
          </cell>
          <cell r="AK21" t="str">
            <v>VND</v>
          </cell>
          <cell r="AL21" t="str">
            <v>481580814</v>
          </cell>
          <cell r="AM21" t="str">
            <v>FAC</v>
          </cell>
          <cell r="AN21" t="str">
            <v>000</v>
          </cell>
          <cell r="AQ21" t="str">
            <v>NVD</v>
          </cell>
          <cell r="AR21" t="str">
            <v>2002-12-</v>
          </cell>
          <cell r="AU21" t="str">
            <v>M LOPEZ MILEAGE     LOPEZ M L           1900003319</v>
          </cell>
          <cell r="AV21" t="str">
            <v>WF-BATCH</v>
          </cell>
          <cell r="AW21" t="str">
            <v>000</v>
          </cell>
          <cell r="AX21" t="str">
            <v>00</v>
          </cell>
          <cell r="AY21" t="str">
            <v>0</v>
          </cell>
          <cell r="AZ21" t="str">
            <v>FPL Fibernet</v>
          </cell>
        </row>
        <row r="22">
          <cell r="A22" t="str">
            <v>107100</v>
          </cell>
          <cell r="B22" t="str">
            <v>0368</v>
          </cell>
          <cell r="C22" t="str">
            <v>01066</v>
          </cell>
          <cell r="D22" t="str">
            <v>OMC000</v>
          </cell>
          <cell r="E22" t="str">
            <v>368000</v>
          </cell>
          <cell r="F22" t="str">
            <v>0646</v>
          </cell>
          <cell r="G22" t="str">
            <v>52450</v>
          </cell>
          <cell r="H22" t="str">
            <v>A</v>
          </cell>
          <cell r="I22" t="str">
            <v>00000041</v>
          </cell>
          <cell r="J22">
            <v>95</v>
          </cell>
          <cell r="K22">
            <v>368</v>
          </cell>
          <cell r="L22">
            <v>3213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0646</v>
          </cell>
          <cell r="R22" t="str">
            <v>52450</v>
          </cell>
          <cell r="S22" t="str">
            <v>200212</v>
          </cell>
          <cell r="T22" t="str">
            <v>SA01</v>
          </cell>
          <cell r="U22">
            <v>142.43</v>
          </cell>
          <cell r="W22">
            <v>0</v>
          </cell>
          <cell r="Y22">
            <v>0</v>
          </cell>
          <cell r="Z22">
            <v>0</v>
          </cell>
          <cell r="AA22" t="str">
            <v>BCH</v>
          </cell>
          <cell r="AB22" t="str">
            <v>450002350</v>
          </cell>
          <cell r="AC22" t="str">
            <v>PO#</v>
          </cell>
          <cell r="AE22" t="str">
            <v>S/R</v>
          </cell>
          <cell r="AI22" t="str">
            <v>PYN</v>
          </cell>
          <cell r="AJ22" t="str">
            <v>PLA M</v>
          </cell>
          <cell r="AK22" t="str">
            <v>VND</v>
          </cell>
          <cell r="AL22" t="str">
            <v>266378122</v>
          </cell>
          <cell r="AM22" t="str">
            <v>FAC</v>
          </cell>
          <cell r="AN22" t="str">
            <v>000</v>
          </cell>
          <cell r="AQ22" t="str">
            <v>NVD</v>
          </cell>
          <cell r="AR22" t="str">
            <v>2002-12-</v>
          </cell>
          <cell r="AU22" t="str">
            <v>M PLA MILEAGE       PLA M               1900003321</v>
          </cell>
          <cell r="AV22" t="str">
            <v>WF-BATCH</v>
          </cell>
          <cell r="AW22" t="str">
            <v>000</v>
          </cell>
          <cell r="AX22" t="str">
            <v>00</v>
          </cell>
          <cell r="AY22" t="str">
            <v>0</v>
          </cell>
          <cell r="AZ22" t="str">
            <v>FPL Fibernet</v>
          </cell>
        </row>
        <row r="23">
          <cell r="A23" t="str">
            <v>107100</v>
          </cell>
          <cell r="B23" t="str">
            <v>0368</v>
          </cell>
          <cell r="C23" t="str">
            <v>01066</v>
          </cell>
          <cell r="D23" t="str">
            <v>OMC000</v>
          </cell>
          <cell r="E23" t="str">
            <v>368000</v>
          </cell>
          <cell r="F23" t="str">
            <v>0675</v>
          </cell>
          <cell r="G23" t="str">
            <v>65000</v>
          </cell>
          <cell r="H23" t="str">
            <v>A</v>
          </cell>
          <cell r="I23" t="str">
            <v>00000041</v>
          </cell>
          <cell r="J23">
            <v>95</v>
          </cell>
          <cell r="K23">
            <v>368</v>
          </cell>
          <cell r="L23">
            <v>3213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0675</v>
          </cell>
          <cell r="R23" t="str">
            <v>65000</v>
          </cell>
          <cell r="S23" t="str">
            <v>200212</v>
          </cell>
          <cell r="T23" t="str">
            <v>CA01</v>
          </cell>
          <cell r="U23">
            <v>32.31</v>
          </cell>
          <cell r="V23" t="str">
            <v>LDB</v>
          </cell>
          <cell r="W23">
            <v>0</v>
          </cell>
          <cell r="Y23">
            <v>0</v>
          </cell>
          <cell r="Z23">
            <v>0</v>
          </cell>
          <cell r="AA23" t="str">
            <v>BCH</v>
          </cell>
          <cell r="AB23" t="str">
            <v>0001</v>
          </cell>
          <cell r="AC23" t="str">
            <v>WKS</v>
          </cell>
          <cell r="AE23" t="str">
            <v>JV#</v>
          </cell>
          <cell r="AF23" t="str">
            <v>122A</v>
          </cell>
          <cell r="AG23" t="str">
            <v>FRN</v>
          </cell>
          <cell r="AH23" t="str">
            <v>3213</v>
          </cell>
          <cell r="AI23" t="str">
            <v>RP#</v>
          </cell>
          <cell r="AJ23" t="str">
            <v>000</v>
          </cell>
          <cell r="AK23" t="str">
            <v>CTL</v>
          </cell>
          <cell r="AM23" t="str">
            <v>RF#</v>
          </cell>
          <cell r="AU23" t="str">
            <v>I/C-UPS,FPL</v>
          </cell>
          <cell r="AZ23" t="str">
            <v>FPL Fibernet</v>
          </cell>
        </row>
        <row r="24">
          <cell r="A24" t="str">
            <v>107100</v>
          </cell>
          <cell r="B24" t="str">
            <v>0368</v>
          </cell>
          <cell r="C24" t="str">
            <v>01066</v>
          </cell>
          <cell r="D24" t="str">
            <v>OMC000</v>
          </cell>
          <cell r="E24" t="str">
            <v>368000</v>
          </cell>
          <cell r="F24" t="str">
            <v>0675</v>
          </cell>
          <cell r="G24" t="str">
            <v>65000</v>
          </cell>
          <cell r="H24" t="str">
            <v>A</v>
          </cell>
          <cell r="I24" t="str">
            <v>00000041</v>
          </cell>
          <cell r="J24">
            <v>95</v>
          </cell>
          <cell r="K24">
            <v>368</v>
          </cell>
          <cell r="L24">
            <v>3213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0675</v>
          </cell>
          <cell r="R24" t="str">
            <v>65000</v>
          </cell>
          <cell r="S24" t="str">
            <v>200212</v>
          </cell>
          <cell r="T24" t="str">
            <v>CA01</v>
          </cell>
          <cell r="U24">
            <v>1305</v>
          </cell>
          <cell r="V24" t="str">
            <v>LDB</v>
          </cell>
          <cell r="W24">
            <v>0</v>
          </cell>
          <cell r="Y24">
            <v>0</v>
          </cell>
          <cell r="Z24">
            <v>0</v>
          </cell>
          <cell r="AA24" t="str">
            <v>BCH</v>
          </cell>
          <cell r="AB24" t="str">
            <v>0001</v>
          </cell>
          <cell r="AC24" t="str">
            <v>WKS</v>
          </cell>
          <cell r="AE24" t="str">
            <v>JV#</v>
          </cell>
          <cell r="AF24" t="str">
            <v>122A</v>
          </cell>
          <cell r="AG24" t="str">
            <v>FRN</v>
          </cell>
          <cell r="AH24" t="str">
            <v>3213</v>
          </cell>
          <cell r="AI24" t="str">
            <v>RP#</v>
          </cell>
          <cell r="AJ24" t="str">
            <v>000</v>
          </cell>
          <cell r="AK24" t="str">
            <v>CTL</v>
          </cell>
          <cell r="AM24" t="str">
            <v>RF#</v>
          </cell>
          <cell r="AU24" t="str">
            <v>I/C-TNT LOGIST,FPL</v>
          </cell>
          <cell r="AZ24" t="str">
            <v>FPL Fibernet</v>
          </cell>
        </row>
        <row r="25">
          <cell r="A25" t="str">
            <v>107100</v>
          </cell>
          <cell r="B25" t="str">
            <v>0368</v>
          </cell>
          <cell r="C25" t="str">
            <v>01066</v>
          </cell>
          <cell r="D25" t="str">
            <v>OMC000</v>
          </cell>
          <cell r="E25" t="str">
            <v>368000</v>
          </cell>
          <cell r="F25" t="str">
            <v>0676</v>
          </cell>
          <cell r="G25" t="str">
            <v>65000</v>
          </cell>
          <cell r="H25" t="str">
            <v>A</v>
          </cell>
          <cell r="I25" t="str">
            <v>00000041</v>
          </cell>
          <cell r="J25">
            <v>95</v>
          </cell>
          <cell r="K25">
            <v>368</v>
          </cell>
          <cell r="L25">
            <v>3213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0676</v>
          </cell>
          <cell r="R25" t="str">
            <v>65000</v>
          </cell>
          <cell r="S25" t="str">
            <v>200212</v>
          </cell>
          <cell r="T25" t="str">
            <v>CA01</v>
          </cell>
          <cell r="U25">
            <v>39.35</v>
          </cell>
          <cell r="V25" t="str">
            <v>LDB</v>
          </cell>
          <cell r="W25">
            <v>0</v>
          </cell>
          <cell r="Y25">
            <v>0</v>
          </cell>
          <cell r="Z25">
            <v>0</v>
          </cell>
          <cell r="AA25" t="str">
            <v>BCH</v>
          </cell>
          <cell r="AB25" t="str">
            <v>0001</v>
          </cell>
          <cell r="AC25" t="str">
            <v>WKS</v>
          </cell>
          <cell r="AE25" t="str">
            <v>JV#</v>
          </cell>
          <cell r="AF25" t="str">
            <v>122A</v>
          </cell>
          <cell r="AG25" t="str">
            <v>FRN</v>
          </cell>
          <cell r="AH25" t="str">
            <v>3213</v>
          </cell>
          <cell r="AI25" t="str">
            <v>RP#</v>
          </cell>
          <cell r="AJ25" t="str">
            <v>000</v>
          </cell>
          <cell r="AK25" t="str">
            <v>CTL</v>
          </cell>
          <cell r="AM25" t="str">
            <v>RF#</v>
          </cell>
          <cell r="AU25" t="str">
            <v>I/C-M&amp;S,FPL</v>
          </cell>
          <cell r="AZ25" t="str">
            <v>FPL Fibernet</v>
          </cell>
        </row>
        <row r="26">
          <cell r="A26" t="str">
            <v>107100</v>
          </cell>
          <cell r="B26" t="str">
            <v>0368</v>
          </cell>
          <cell r="C26" t="str">
            <v>01066</v>
          </cell>
          <cell r="D26" t="str">
            <v>OMC000</v>
          </cell>
          <cell r="E26" t="str">
            <v>368000</v>
          </cell>
          <cell r="F26" t="str">
            <v>0676</v>
          </cell>
          <cell r="G26" t="str">
            <v>65000</v>
          </cell>
          <cell r="H26" t="str">
            <v>A</v>
          </cell>
          <cell r="I26" t="str">
            <v>00000041</v>
          </cell>
          <cell r="J26">
            <v>95</v>
          </cell>
          <cell r="K26">
            <v>368</v>
          </cell>
          <cell r="L26">
            <v>3213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0676</v>
          </cell>
          <cell r="R26" t="str">
            <v>65000</v>
          </cell>
          <cell r="S26" t="str">
            <v>200212</v>
          </cell>
          <cell r="T26" t="str">
            <v>CA01</v>
          </cell>
          <cell r="U26">
            <v>-4.75</v>
          </cell>
          <cell r="V26" t="str">
            <v>LDB</v>
          </cell>
          <cell r="W26">
            <v>0</v>
          </cell>
          <cell r="Y26">
            <v>0</v>
          </cell>
          <cell r="Z26">
            <v>0</v>
          </cell>
          <cell r="AA26" t="str">
            <v>BCH</v>
          </cell>
          <cell r="AB26" t="str">
            <v>0001</v>
          </cell>
          <cell r="AC26" t="str">
            <v>WKS</v>
          </cell>
          <cell r="AE26" t="str">
            <v>JV#</v>
          </cell>
          <cell r="AF26" t="str">
            <v>122A</v>
          </cell>
          <cell r="AG26" t="str">
            <v>FRN</v>
          </cell>
          <cell r="AH26" t="str">
            <v>3213</v>
          </cell>
          <cell r="AI26" t="str">
            <v>RP#</v>
          </cell>
          <cell r="AJ26" t="str">
            <v>000</v>
          </cell>
          <cell r="AK26" t="str">
            <v>CTL</v>
          </cell>
          <cell r="AM26" t="str">
            <v>RF#</v>
          </cell>
          <cell r="AU26" t="str">
            <v>I/C-M&amp;S,FPL</v>
          </cell>
          <cell r="AZ26" t="str">
            <v>FPL Fibernet</v>
          </cell>
        </row>
        <row r="27">
          <cell r="A27" t="str">
            <v>107100</v>
          </cell>
          <cell r="B27" t="str">
            <v>0368</v>
          </cell>
          <cell r="C27" t="str">
            <v>01066</v>
          </cell>
          <cell r="D27" t="str">
            <v>OMC000</v>
          </cell>
          <cell r="E27" t="str">
            <v>368000</v>
          </cell>
          <cell r="F27" t="str">
            <v>0676</v>
          </cell>
          <cell r="G27" t="str">
            <v>65000</v>
          </cell>
          <cell r="H27" t="str">
            <v>A</v>
          </cell>
          <cell r="I27" t="str">
            <v>00000041</v>
          </cell>
          <cell r="J27">
            <v>95</v>
          </cell>
          <cell r="K27">
            <v>368</v>
          </cell>
          <cell r="L27">
            <v>3213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0676</v>
          </cell>
          <cell r="R27" t="str">
            <v>65000</v>
          </cell>
          <cell r="S27" t="str">
            <v>200212</v>
          </cell>
          <cell r="T27" t="str">
            <v>CA01</v>
          </cell>
          <cell r="U27">
            <v>-9.41</v>
          </cell>
          <cell r="V27" t="str">
            <v>LDB</v>
          </cell>
          <cell r="W27">
            <v>0</v>
          </cell>
          <cell r="Y27">
            <v>0</v>
          </cell>
          <cell r="Z27">
            <v>0</v>
          </cell>
          <cell r="AA27" t="str">
            <v>BCH</v>
          </cell>
          <cell r="AB27" t="str">
            <v>0001</v>
          </cell>
          <cell r="AC27" t="str">
            <v>WKS</v>
          </cell>
          <cell r="AE27" t="str">
            <v>JV#</v>
          </cell>
          <cell r="AF27" t="str">
            <v>122A</v>
          </cell>
          <cell r="AG27" t="str">
            <v>FRN</v>
          </cell>
          <cell r="AH27" t="str">
            <v>3213</v>
          </cell>
          <cell r="AI27" t="str">
            <v>RP#</v>
          </cell>
          <cell r="AJ27" t="str">
            <v>000</v>
          </cell>
          <cell r="AK27" t="str">
            <v>CTL</v>
          </cell>
          <cell r="AM27" t="str">
            <v>RF#</v>
          </cell>
          <cell r="AU27" t="str">
            <v>I/C-M&amp;S,FPL</v>
          </cell>
          <cell r="AZ27" t="str">
            <v>FPL Fibernet</v>
          </cell>
        </row>
        <row r="28">
          <cell r="A28" t="str">
            <v>107100</v>
          </cell>
          <cell r="B28" t="str">
            <v>0368</v>
          </cell>
          <cell r="C28" t="str">
            <v>01066</v>
          </cell>
          <cell r="D28" t="str">
            <v>OMC000</v>
          </cell>
          <cell r="E28" t="str">
            <v>368000</v>
          </cell>
          <cell r="F28" t="str">
            <v>0680</v>
          </cell>
          <cell r="G28" t="str">
            <v>52450</v>
          </cell>
          <cell r="H28" t="str">
            <v>A</v>
          </cell>
          <cell r="I28" t="str">
            <v>00000041</v>
          </cell>
          <cell r="J28">
            <v>95</v>
          </cell>
          <cell r="K28">
            <v>368</v>
          </cell>
          <cell r="L28">
            <v>3213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0680</v>
          </cell>
          <cell r="R28" t="str">
            <v>52450</v>
          </cell>
          <cell r="S28" t="str">
            <v>200212</v>
          </cell>
          <cell r="T28" t="str">
            <v>SA01</v>
          </cell>
          <cell r="U28">
            <v>40</v>
          </cell>
          <cell r="W28">
            <v>0</v>
          </cell>
          <cell r="Y28">
            <v>0</v>
          </cell>
          <cell r="Z28">
            <v>0</v>
          </cell>
          <cell r="AA28" t="str">
            <v>BCH</v>
          </cell>
          <cell r="AB28" t="str">
            <v>450002350</v>
          </cell>
          <cell r="AC28" t="str">
            <v>PO#</v>
          </cell>
          <cell r="AE28" t="str">
            <v>S/R</v>
          </cell>
          <cell r="AI28" t="str">
            <v>PYN</v>
          </cell>
          <cell r="AJ28" t="str">
            <v>PLA M</v>
          </cell>
          <cell r="AK28" t="str">
            <v>VND</v>
          </cell>
          <cell r="AL28" t="str">
            <v>266378122</v>
          </cell>
          <cell r="AM28" t="str">
            <v>FAC</v>
          </cell>
          <cell r="AN28" t="str">
            <v>000</v>
          </cell>
          <cell r="AQ28" t="str">
            <v>NVD</v>
          </cell>
          <cell r="AR28" t="str">
            <v>2002-12-</v>
          </cell>
          <cell r="AU28" t="str">
            <v>M PLA TOOLS         PLA M               1900003321</v>
          </cell>
          <cell r="AV28" t="str">
            <v>WF-BATCH</v>
          </cell>
          <cell r="AW28" t="str">
            <v>000</v>
          </cell>
          <cell r="AX28" t="str">
            <v>00</v>
          </cell>
          <cell r="AY28" t="str">
            <v>0</v>
          </cell>
          <cell r="AZ28" t="str">
            <v>FPL Fibernet</v>
          </cell>
        </row>
        <row r="29">
          <cell r="A29" t="str">
            <v>107100</v>
          </cell>
          <cell r="B29" t="str">
            <v>0368</v>
          </cell>
          <cell r="C29" t="str">
            <v>01066</v>
          </cell>
          <cell r="D29" t="str">
            <v>OMC000</v>
          </cell>
          <cell r="E29" t="str">
            <v>368000</v>
          </cell>
          <cell r="F29" t="str">
            <v>0750</v>
          </cell>
          <cell r="G29" t="str">
            <v>36000</v>
          </cell>
          <cell r="H29" t="str">
            <v>A</v>
          </cell>
          <cell r="I29" t="str">
            <v>00000041</v>
          </cell>
          <cell r="J29">
            <v>95</v>
          </cell>
          <cell r="K29">
            <v>368</v>
          </cell>
          <cell r="L29">
            <v>3213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0750</v>
          </cell>
          <cell r="R29" t="str">
            <v>36000</v>
          </cell>
          <cell r="S29" t="str">
            <v>200212</v>
          </cell>
          <cell r="T29" t="str">
            <v>PY42</v>
          </cell>
          <cell r="U29">
            <v>18.5</v>
          </cell>
          <cell r="V29" t="str">
            <v>LDB</v>
          </cell>
          <cell r="W29">
            <v>0</v>
          </cell>
          <cell r="X29" t="str">
            <v>SHR</v>
          </cell>
          <cell r="Y29">
            <v>0</v>
          </cell>
          <cell r="Z29">
            <v>0</v>
          </cell>
          <cell r="AA29" t="str">
            <v>PYP</v>
          </cell>
          <cell r="AB29" t="str">
            <v xml:space="preserve"> 0000025</v>
          </cell>
          <cell r="AC29" t="str">
            <v>PYL</v>
          </cell>
          <cell r="AD29" t="str">
            <v>004368</v>
          </cell>
          <cell r="AE29" t="str">
            <v>EMP</v>
          </cell>
          <cell r="AF29" t="str">
            <v>64529</v>
          </cell>
          <cell r="AG29" t="str">
            <v>JUL</v>
          </cell>
          <cell r="AH29" t="str">
            <v xml:space="preserve"> 000.00</v>
          </cell>
          <cell r="AI29" t="str">
            <v>BCH</v>
          </cell>
          <cell r="AJ29" t="str">
            <v>P52</v>
          </cell>
          <cell r="AK29" t="str">
            <v>CLS</v>
          </cell>
          <cell r="AL29" t="str">
            <v>R436</v>
          </cell>
          <cell r="AM29" t="str">
            <v>DTA</v>
          </cell>
          <cell r="AN29" t="str">
            <v xml:space="preserve"> 00000000000.00</v>
          </cell>
          <cell r="AO29" t="str">
            <v>DTH</v>
          </cell>
          <cell r="AP29" t="str">
            <v xml:space="preserve"> 00000000000.00</v>
          </cell>
          <cell r="AV29" t="str">
            <v>000000000</v>
          </cell>
          <cell r="AW29" t="str">
            <v>000</v>
          </cell>
          <cell r="AX29" t="str">
            <v>00</v>
          </cell>
          <cell r="AY29" t="str">
            <v>0</v>
          </cell>
          <cell r="AZ29" t="str">
            <v>FPL Fibernet</v>
          </cell>
        </row>
        <row r="30">
          <cell r="A30" t="str">
            <v>107100</v>
          </cell>
          <cell r="B30" t="str">
            <v>0368</v>
          </cell>
          <cell r="C30" t="str">
            <v>01066</v>
          </cell>
          <cell r="D30" t="str">
            <v>OMC000</v>
          </cell>
          <cell r="E30" t="str">
            <v>368000</v>
          </cell>
          <cell r="F30" t="str">
            <v>0750</v>
          </cell>
          <cell r="G30" t="str">
            <v>36000</v>
          </cell>
          <cell r="H30" t="str">
            <v>A</v>
          </cell>
          <cell r="I30" t="str">
            <v>00000041</v>
          </cell>
          <cell r="J30">
            <v>95</v>
          </cell>
          <cell r="K30">
            <v>368</v>
          </cell>
          <cell r="L30">
            <v>3213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0750</v>
          </cell>
          <cell r="R30" t="str">
            <v>36000</v>
          </cell>
          <cell r="S30" t="str">
            <v>200212</v>
          </cell>
          <cell r="T30" t="str">
            <v>PY42</v>
          </cell>
          <cell r="U30">
            <v>18.5</v>
          </cell>
          <cell r="V30" t="str">
            <v>LDB</v>
          </cell>
          <cell r="W30">
            <v>0</v>
          </cell>
          <cell r="X30" t="str">
            <v>SHR</v>
          </cell>
          <cell r="Y30">
            <v>0</v>
          </cell>
          <cell r="Z30">
            <v>0</v>
          </cell>
          <cell r="AA30" t="str">
            <v>PYP</v>
          </cell>
          <cell r="AB30" t="str">
            <v xml:space="preserve"> 0000026</v>
          </cell>
          <cell r="AC30" t="str">
            <v>PYL</v>
          </cell>
          <cell r="AD30" t="str">
            <v>004368</v>
          </cell>
          <cell r="AE30" t="str">
            <v>EMP</v>
          </cell>
          <cell r="AF30" t="str">
            <v>64529</v>
          </cell>
          <cell r="AG30" t="str">
            <v>JUL</v>
          </cell>
          <cell r="AH30" t="str">
            <v xml:space="preserve"> 000.00</v>
          </cell>
          <cell r="AI30" t="str">
            <v>BCH</v>
          </cell>
          <cell r="AJ30" t="str">
            <v>P52</v>
          </cell>
          <cell r="AK30" t="str">
            <v>CLS</v>
          </cell>
          <cell r="AL30" t="str">
            <v>R436</v>
          </cell>
          <cell r="AM30" t="str">
            <v>DTA</v>
          </cell>
          <cell r="AN30" t="str">
            <v xml:space="preserve"> 00000000000.00</v>
          </cell>
          <cell r="AO30" t="str">
            <v>DTH</v>
          </cell>
          <cell r="AP30" t="str">
            <v xml:space="preserve"> 00000000000.00</v>
          </cell>
          <cell r="AV30" t="str">
            <v>000000000</v>
          </cell>
          <cell r="AW30" t="str">
            <v>000</v>
          </cell>
          <cell r="AX30" t="str">
            <v>00</v>
          </cell>
          <cell r="AY30" t="str">
            <v>0</v>
          </cell>
          <cell r="AZ30" t="str">
            <v>FPL Fibernet</v>
          </cell>
        </row>
        <row r="31">
          <cell r="A31" t="str">
            <v>107100</v>
          </cell>
          <cell r="B31" t="str">
            <v>0368</v>
          </cell>
          <cell r="C31" t="str">
            <v>01066</v>
          </cell>
          <cell r="D31" t="str">
            <v>OMC000</v>
          </cell>
          <cell r="E31" t="str">
            <v>368000</v>
          </cell>
          <cell r="F31" t="str">
            <v>0772</v>
          </cell>
          <cell r="G31" t="str">
            <v>65000</v>
          </cell>
          <cell r="H31" t="str">
            <v>A</v>
          </cell>
          <cell r="I31" t="str">
            <v>00000041</v>
          </cell>
          <cell r="J31">
            <v>95</v>
          </cell>
          <cell r="K31">
            <v>368</v>
          </cell>
          <cell r="L31">
            <v>3213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0772</v>
          </cell>
          <cell r="R31" t="str">
            <v>65000</v>
          </cell>
          <cell r="S31" t="str">
            <v>200212</v>
          </cell>
          <cell r="T31" t="str">
            <v>CA01</v>
          </cell>
          <cell r="U31">
            <v>812.19</v>
          </cell>
          <cell r="V31" t="str">
            <v>LDB</v>
          </cell>
          <cell r="W31">
            <v>0</v>
          </cell>
          <cell r="Y31">
            <v>0</v>
          </cell>
          <cell r="Z31">
            <v>0</v>
          </cell>
          <cell r="AA31" t="str">
            <v>BCH</v>
          </cell>
          <cell r="AB31" t="str">
            <v>0001</v>
          </cell>
          <cell r="AC31" t="str">
            <v>WKS</v>
          </cell>
          <cell r="AE31" t="str">
            <v>JV#</v>
          </cell>
          <cell r="AF31" t="str">
            <v>122A</v>
          </cell>
          <cell r="AG31" t="str">
            <v>FRN</v>
          </cell>
          <cell r="AH31" t="str">
            <v>3213</v>
          </cell>
          <cell r="AI31" t="str">
            <v>RP#</v>
          </cell>
          <cell r="AJ31" t="str">
            <v>000</v>
          </cell>
          <cell r="AK31" t="str">
            <v>CTL</v>
          </cell>
          <cell r="AM31" t="str">
            <v>RF#</v>
          </cell>
          <cell r="AU31" t="str">
            <v>,</v>
          </cell>
          <cell r="AZ31" t="str">
            <v>FPL Fibernet</v>
          </cell>
        </row>
        <row r="32">
          <cell r="A32" t="str">
            <v>107100</v>
          </cell>
          <cell r="B32" t="str">
            <v>0368</v>
          </cell>
          <cell r="C32" t="str">
            <v>01066</v>
          </cell>
          <cell r="D32" t="str">
            <v>OMC000</v>
          </cell>
          <cell r="E32" t="str">
            <v>368000</v>
          </cell>
          <cell r="F32" t="str">
            <v>0802</v>
          </cell>
          <cell r="G32" t="str">
            <v>65000</v>
          </cell>
          <cell r="H32" t="str">
            <v>A</v>
          </cell>
          <cell r="I32" t="str">
            <v>00000041</v>
          </cell>
          <cell r="J32">
            <v>95</v>
          </cell>
          <cell r="K32">
            <v>368</v>
          </cell>
          <cell r="L32">
            <v>3213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0802</v>
          </cell>
          <cell r="R32" t="str">
            <v>65000</v>
          </cell>
          <cell r="S32" t="str">
            <v>200212</v>
          </cell>
          <cell r="T32" t="str">
            <v>CA01</v>
          </cell>
          <cell r="U32">
            <v>2409</v>
          </cell>
          <cell r="V32" t="str">
            <v>LDB</v>
          </cell>
          <cell r="W32">
            <v>0</v>
          </cell>
          <cell r="Y32">
            <v>0</v>
          </cell>
          <cell r="Z32">
            <v>0</v>
          </cell>
          <cell r="AA32" t="str">
            <v>BCH</v>
          </cell>
          <cell r="AB32" t="str">
            <v>0001</v>
          </cell>
          <cell r="AC32" t="str">
            <v>WKS</v>
          </cell>
          <cell r="AE32" t="str">
            <v>JV#</v>
          </cell>
          <cell r="AF32" t="str">
            <v>122A</v>
          </cell>
          <cell r="AG32" t="str">
            <v>FRN</v>
          </cell>
          <cell r="AH32" t="str">
            <v>3213</v>
          </cell>
          <cell r="AI32" t="str">
            <v>RP#</v>
          </cell>
          <cell r="AJ32" t="str">
            <v>000</v>
          </cell>
          <cell r="AK32" t="str">
            <v>CTL</v>
          </cell>
          <cell r="AM32" t="str">
            <v>RF#</v>
          </cell>
          <cell r="AU32" t="str">
            <v>I/C-AUGUSTE, M,FPL</v>
          </cell>
          <cell r="AZ32" t="str">
            <v>FPL Fibernet</v>
          </cell>
        </row>
        <row r="33">
          <cell r="A33" t="str">
            <v>107100</v>
          </cell>
          <cell r="B33" t="str">
            <v>0368</v>
          </cell>
          <cell r="C33" t="str">
            <v>01066</v>
          </cell>
          <cell r="D33" t="str">
            <v>OMC000</v>
          </cell>
          <cell r="E33" t="str">
            <v>368000</v>
          </cell>
          <cell r="F33" t="str">
            <v>0802</v>
          </cell>
          <cell r="G33" t="str">
            <v>65000</v>
          </cell>
          <cell r="H33" t="str">
            <v>A</v>
          </cell>
          <cell r="I33" t="str">
            <v>00000041</v>
          </cell>
          <cell r="J33">
            <v>95</v>
          </cell>
          <cell r="K33">
            <v>368</v>
          </cell>
          <cell r="L33">
            <v>3213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0802</v>
          </cell>
          <cell r="R33" t="str">
            <v>65000</v>
          </cell>
          <cell r="S33" t="str">
            <v>200212</v>
          </cell>
          <cell r="T33" t="str">
            <v>CA01</v>
          </cell>
          <cell r="U33">
            <v>3895</v>
          </cell>
          <cell r="V33" t="str">
            <v>LDB</v>
          </cell>
          <cell r="W33">
            <v>0</v>
          </cell>
          <cell r="Y33">
            <v>0</v>
          </cell>
          <cell r="Z33">
            <v>0</v>
          </cell>
          <cell r="AA33" t="str">
            <v>BCH</v>
          </cell>
          <cell r="AB33" t="str">
            <v>0001</v>
          </cell>
          <cell r="AC33" t="str">
            <v>WKS</v>
          </cell>
          <cell r="AE33" t="str">
            <v>JV#</v>
          </cell>
          <cell r="AF33" t="str">
            <v>122A</v>
          </cell>
          <cell r="AG33" t="str">
            <v>FRN</v>
          </cell>
          <cell r="AH33" t="str">
            <v>3213</v>
          </cell>
          <cell r="AI33" t="str">
            <v>RP#</v>
          </cell>
          <cell r="AJ33" t="str">
            <v>000</v>
          </cell>
          <cell r="AK33" t="str">
            <v>CTL</v>
          </cell>
          <cell r="AM33" t="str">
            <v>RF#</v>
          </cell>
          <cell r="AU33" t="str">
            <v>I/C-GAUGER,C,FPL</v>
          </cell>
          <cell r="AZ33" t="str">
            <v>FPL Fibernet</v>
          </cell>
        </row>
        <row r="34">
          <cell r="A34" t="str">
            <v>107100</v>
          </cell>
          <cell r="B34" t="str">
            <v>0368</v>
          </cell>
          <cell r="C34" t="str">
            <v>01066</v>
          </cell>
          <cell r="D34" t="str">
            <v>OMC000</v>
          </cell>
          <cell r="E34" t="str">
            <v>368000</v>
          </cell>
          <cell r="F34" t="str">
            <v>0803</v>
          </cell>
          <cell r="G34" t="str">
            <v>36000</v>
          </cell>
          <cell r="H34" t="str">
            <v>A</v>
          </cell>
          <cell r="I34" t="str">
            <v>00000041</v>
          </cell>
          <cell r="J34">
            <v>95</v>
          </cell>
          <cell r="K34">
            <v>368</v>
          </cell>
          <cell r="L34">
            <v>3213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0803</v>
          </cell>
          <cell r="R34" t="str">
            <v>36000</v>
          </cell>
          <cell r="S34" t="str">
            <v>200212</v>
          </cell>
          <cell r="T34" t="str">
            <v>PY42</v>
          </cell>
          <cell r="U34">
            <v>553.79999999999995</v>
          </cell>
          <cell r="V34" t="str">
            <v>LDB</v>
          </cell>
          <cell r="W34">
            <v>0</v>
          </cell>
          <cell r="X34" t="str">
            <v>SHR</v>
          </cell>
          <cell r="Y34">
            <v>16</v>
          </cell>
          <cell r="Z34">
            <v>16</v>
          </cell>
          <cell r="AA34" t="str">
            <v>PYP</v>
          </cell>
          <cell r="AB34" t="str">
            <v xml:space="preserve"> 0000025</v>
          </cell>
          <cell r="AC34" t="str">
            <v>PYL</v>
          </cell>
          <cell r="AD34" t="str">
            <v>004368</v>
          </cell>
          <cell r="AE34" t="str">
            <v>EMP</v>
          </cell>
          <cell r="AF34" t="str">
            <v>35483</v>
          </cell>
          <cell r="AG34" t="str">
            <v>JUL</v>
          </cell>
          <cell r="AH34" t="str">
            <v xml:space="preserve"> 000.00</v>
          </cell>
          <cell r="AI34" t="str">
            <v>BCH</v>
          </cell>
          <cell r="AJ34" t="str">
            <v>801</v>
          </cell>
          <cell r="AK34" t="str">
            <v>CLS</v>
          </cell>
          <cell r="AL34" t="str">
            <v>R445</v>
          </cell>
          <cell r="AM34" t="str">
            <v>DTA</v>
          </cell>
          <cell r="AN34" t="str">
            <v xml:space="preserve"> 00000000000.00</v>
          </cell>
          <cell r="AO34" t="str">
            <v>DTH</v>
          </cell>
          <cell r="AP34" t="str">
            <v xml:space="preserve"> 00000000000.00</v>
          </cell>
          <cell r="AV34" t="str">
            <v>000000000</v>
          </cell>
          <cell r="AW34" t="str">
            <v>000</v>
          </cell>
          <cell r="AX34" t="str">
            <v>00</v>
          </cell>
          <cell r="AY34" t="str">
            <v>0</v>
          </cell>
          <cell r="AZ34" t="str">
            <v>FPL Fibernet</v>
          </cell>
        </row>
        <row r="35">
          <cell r="A35" t="str">
            <v>107100</v>
          </cell>
          <cell r="B35" t="str">
            <v>0368</v>
          </cell>
          <cell r="C35" t="str">
            <v>01066</v>
          </cell>
          <cell r="D35" t="str">
            <v>OMC000</v>
          </cell>
          <cell r="E35" t="str">
            <v>368000</v>
          </cell>
          <cell r="F35" t="str">
            <v>0803</v>
          </cell>
          <cell r="G35" t="str">
            <v>36000</v>
          </cell>
          <cell r="H35" t="str">
            <v>A</v>
          </cell>
          <cell r="I35" t="str">
            <v>00000041</v>
          </cell>
          <cell r="J35">
            <v>95</v>
          </cell>
          <cell r="K35">
            <v>368</v>
          </cell>
          <cell r="L35">
            <v>3213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0803</v>
          </cell>
          <cell r="R35" t="str">
            <v>36000</v>
          </cell>
          <cell r="S35" t="str">
            <v>200212</v>
          </cell>
          <cell r="T35" t="str">
            <v>PY42</v>
          </cell>
          <cell r="U35">
            <v>669.6</v>
          </cell>
          <cell r="V35" t="str">
            <v>LDB</v>
          </cell>
          <cell r="W35">
            <v>0</v>
          </cell>
          <cell r="X35" t="str">
            <v>SHR</v>
          </cell>
          <cell r="Y35">
            <v>16</v>
          </cell>
          <cell r="Z35">
            <v>16</v>
          </cell>
          <cell r="AA35" t="str">
            <v>PYP</v>
          </cell>
          <cell r="AB35" t="str">
            <v xml:space="preserve"> 0000026</v>
          </cell>
          <cell r="AC35" t="str">
            <v>PYL</v>
          </cell>
          <cell r="AD35" t="str">
            <v>004368</v>
          </cell>
          <cell r="AE35" t="str">
            <v>EMP</v>
          </cell>
          <cell r="AF35" t="str">
            <v>64529</v>
          </cell>
          <cell r="AG35" t="str">
            <v>JUL</v>
          </cell>
          <cell r="AH35" t="str">
            <v xml:space="preserve"> 000.00</v>
          </cell>
          <cell r="AI35" t="str">
            <v>BCH</v>
          </cell>
          <cell r="AJ35" t="str">
            <v>500</v>
          </cell>
          <cell r="AK35" t="str">
            <v>CLS</v>
          </cell>
          <cell r="AL35" t="str">
            <v>R436</v>
          </cell>
          <cell r="AM35" t="str">
            <v>DTA</v>
          </cell>
          <cell r="AN35" t="str">
            <v xml:space="preserve"> 00000000000.00</v>
          </cell>
          <cell r="AO35" t="str">
            <v>DTH</v>
          </cell>
          <cell r="AP35" t="str">
            <v xml:space="preserve"> 00000000000.00</v>
          </cell>
          <cell r="AV35" t="str">
            <v>000000000</v>
          </cell>
          <cell r="AW35" t="str">
            <v>000</v>
          </cell>
          <cell r="AX35" t="str">
            <v>00</v>
          </cell>
          <cell r="AY35" t="str">
            <v>0</v>
          </cell>
          <cell r="AZ35" t="str">
            <v>FPL Fibernet</v>
          </cell>
        </row>
        <row r="36">
          <cell r="A36" t="str">
            <v>107100</v>
          </cell>
          <cell r="B36" t="str">
            <v>0368</v>
          </cell>
          <cell r="C36" t="str">
            <v>01066</v>
          </cell>
          <cell r="D36" t="str">
            <v>OMC000</v>
          </cell>
          <cell r="E36" t="str">
            <v>368000</v>
          </cell>
          <cell r="F36" t="str">
            <v>0803</v>
          </cell>
          <cell r="G36" t="str">
            <v>36000</v>
          </cell>
          <cell r="H36" t="str">
            <v>A</v>
          </cell>
          <cell r="I36" t="str">
            <v>00000041</v>
          </cell>
          <cell r="J36">
            <v>95</v>
          </cell>
          <cell r="K36">
            <v>368</v>
          </cell>
          <cell r="L36">
            <v>3213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0803</v>
          </cell>
          <cell r="R36" t="str">
            <v>36000</v>
          </cell>
          <cell r="S36" t="str">
            <v>200212</v>
          </cell>
          <cell r="T36" t="str">
            <v>PY42</v>
          </cell>
          <cell r="U36">
            <v>837</v>
          </cell>
          <cell r="V36" t="str">
            <v>LDB</v>
          </cell>
          <cell r="W36">
            <v>0</v>
          </cell>
          <cell r="X36" t="str">
            <v>SHR</v>
          </cell>
          <cell r="Y36">
            <v>20</v>
          </cell>
          <cell r="Z36">
            <v>20</v>
          </cell>
          <cell r="AA36" t="str">
            <v>PYP</v>
          </cell>
          <cell r="AB36" t="str">
            <v xml:space="preserve"> 0000025</v>
          </cell>
          <cell r="AC36" t="str">
            <v>PYL</v>
          </cell>
          <cell r="AD36" t="str">
            <v>004368</v>
          </cell>
          <cell r="AE36" t="str">
            <v>EMP</v>
          </cell>
          <cell r="AF36" t="str">
            <v>64529</v>
          </cell>
          <cell r="AG36" t="str">
            <v>JUL</v>
          </cell>
          <cell r="AH36" t="str">
            <v xml:space="preserve"> 000.00</v>
          </cell>
          <cell r="AI36" t="str">
            <v>BCH</v>
          </cell>
          <cell r="AJ36" t="str">
            <v>500</v>
          </cell>
          <cell r="AK36" t="str">
            <v>CLS</v>
          </cell>
          <cell r="AL36" t="str">
            <v>R436</v>
          </cell>
          <cell r="AM36" t="str">
            <v>DTA</v>
          </cell>
          <cell r="AN36" t="str">
            <v xml:space="preserve"> 00000000000.00</v>
          </cell>
          <cell r="AO36" t="str">
            <v>DTH</v>
          </cell>
          <cell r="AP36" t="str">
            <v xml:space="preserve"> 00000000000.00</v>
          </cell>
          <cell r="AV36" t="str">
            <v>000000000</v>
          </cell>
          <cell r="AW36" t="str">
            <v>000</v>
          </cell>
          <cell r="AX36" t="str">
            <v>00</v>
          </cell>
          <cell r="AY36" t="str">
            <v>0</v>
          </cell>
          <cell r="AZ36" t="str">
            <v>FPL Fibernet</v>
          </cell>
        </row>
        <row r="37">
          <cell r="A37" t="str">
            <v>107100</v>
          </cell>
          <cell r="B37" t="str">
            <v>0368</v>
          </cell>
          <cell r="C37" t="str">
            <v>01066</v>
          </cell>
          <cell r="D37" t="str">
            <v>OMC000</v>
          </cell>
          <cell r="E37" t="str">
            <v>368000</v>
          </cell>
          <cell r="F37" t="str">
            <v>0803</v>
          </cell>
          <cell r="G37" t="str">
            <v>36000</v>
          </cell>
          <cell r="H37" t="str">
            <v>A</v>
          </cell>
          <cell r="I37" t="str">
            <v>00000041</v>
          </cell>
          <cell r="J37">
            <v>95</v>
          </cell>
          <cell r="K37">
            <v>368</v>
          </cell>
          <cell r="L37">
            <v>3213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0803</v>
          </cell>
          <cell r="R37" t="str">
            <v>36000</v>
          </cell>
          <cell r="S37" t="str">
            <v>200212</v>
          </cell>
          <cell r="T37" t="str">
            <v>PY42</v>
          </cell>
          <cell r="U37">
            <v>1384.8</v>
          </cell>
          <cell r="V37" t="str">
            <v>LDB</v>
          </cell>
          <cell r="W37">
            <v>0</v>
          </cell>
          <cell r="X37" t="str">
            <v>SHR</v>
          </cell>
          <cell r="Y37">
            <v>32</v>
          </cell>
          <cell r="Z37">
            <v>32</v>
          </cell>
          <cell r="AA37" t="str">
            <v>PYP</v>
          </cell>
          <cell r="AB37" t="str">
            <v xml:space="preserve"> 0000001</v>
          </cell>
          <cell r="AC37" t="str">
            <v>PYL</v>
          </cell>
          <cell r="AD37" t="str">
            <v>004368</v>
          </cell>
          <cell r="AE37" t="str">
            <v>EMP</v>
          </cell>
          <cell r="AF37" t="str">
            <v>78122</v>
          </cell>
          <cell r="AG37" t="str">
            <v>JUL</v>
          </cell>
          <cell r="AH37" t="str">
            <v xml:space="preserve"> 000.00</v>
          </cell>
          <cell r="AI37" t="str">
            <v>BCH</v>
          </cell>
          <cell r="AJ37" t="str">
            <v>801</v>
          </cell>
          <cell r="AK37" t="str">
            <v>CLS</v>
          </cell>
          <cell r="AL37" t="str">
            <v>1RB8</v>
          </cell>
          <cell r="AM37" t="str">
            <v>DTA</v>
          </cell>
          <cell r="AN37" t="str">
            <v xml:space="preserve"> 00000000000.00</v>
          </cell>
          <cell r="AO37" t="str">
            <v>DTH</v>
          </cell>
          <cell r="AP37" t="str">
            <v xml:space="preserve"> 00000000000.00</v>
          </cell>
          <cell r="AV37" t="str">
            <v>000000000</v>
          </cell>
          <cell r="AW37" t="str">
            <v>000</v>
          </cell>
          <cell r="AX37" t="str">
            <v>00</v>
          </cell>
          <cell r="AY37" t="str">
            <v>0</v>
          </cell>
          <cell r="AZ37" t="str">
            <v>FPL Fibernet</v>
          </cell>
        </row>
        <row r="38">
          <cell r="A38" t="str">
            <v>107100</v>
          </cell>
          <cell r="B38" t="str">
            <v>0368</v>
          </cell>
          <cell r="C38" t="str">
            <v>01066</v>
          </cell>
          <cell r="D38" t="str">
            <v>OMC000</v>
          </cell>
          <cell r="E38" t="str">
            <v>368000</v>
          </cell>
          <cell r="F38" t="str">
            <v>0803</v>
          </cell>
          <cell r="G38" t="str">
            <v>36000</v>
          </cell>
          <cell r="H38" t="str">
            <v>A</v>
          </cell>
          <cell r="I38" t="str">
            <v>00000041</v>
          </cell>
          <cell r="J38">
            <v>95</v>
          </cell>
          <cell r="K38">
            <v>368</v>
          </cell>
          <cell r="L38">
            <v>3213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0803</v>
          </cell>
          <cell r="R38" t="str">
            <v>36000</v>
          </cell>
          <cell r="S38" t="str">
            <v>200212</v>
          </cell>
          <cell r="T38" t="str">
            <v>PY42</v>
          </cell>
          <cell r="U38">
            <v>1471.35</v>
          </cell>
          <cell r="V38" t="str">
            <v>LDB</v>
          </cell>
          <cell r="W38">
            <v>0</v>
          </cell>
          <cell r="X38" t="str">
            <v>SHR</v>
          </cell>
          <cell r="Y38">
            <v>34</v>
          </cell>
          <cell r="Z38">
            <v>34</v>
          </cell>
          <cell r="AA38" t="str">
            <v>PYP</v>
          </cell>
          <cell r="AB38" t="str">
            <v xml:space="preserve"> 0000025</v>
          </cell>
          <cell r="AC38" t="str">
            <v>PYL</v>
          </cell>
          <cell r="AD38" t="str">
            <v>004368</v>
          </cell>
          <cell r="AE38" t="str">
            <v>EMP</v>
          </cell>
          <cell r="AF38" t="str">
            <v>78122</v>
          </cell>
          <cell r="AG38" t="str">
            <v>JUL</v>
          </cell>
          <cell r="AH38" t="str">
            <v xml:space="preserve"> 000.00</v>
          </cell>
          <cell r="AI38" t="str">
            <v>BCH</v>
          </cell>
          <cell r="AJ38" t="str">
            <v>801</v>
          </cell>
          <cell r="AK38" t="str">
            <v>CLS</v>
          </cell>
          <cell r="AL38" t="str">
            <v>1RB8</v>
          </cell>
          <cell r="AM38" t="str">
            <v>DTA</v>
          </cell>
          <cell r="AN38" t="str">
            <v xml:space="preserve"> 00000000000.00</v>
          </cell>
          <cell r="AO38" t="str">
            <v>DTH</v>
          </cell>
          <cell r="AP38" t="str">
            <v xml:space="preserve"> 00000000000.00</v>
          </cell>
          <cell r="AV38" t="str">
            <v>000000000</v>
          </cell>
          <cell r="AW38" t="str">
            <v>000</v>
          </cell>
          <cell r="AX38" t="str">
            <v>00</v>
          </cell>
          <cell r="AY38" t="str">
            <v>0</v>
          </cell>
          <cell r="AZ38" t="str">
            <v>FPL Fibernet</v>
          </cell>
        </row>
        <row r="39">
          <cell r="A39" t="str">
            <v>107100</v>
          </cell>
          <cell r="B39" t="str">
            <v>0368</v>
          </cell>
          <cell r="C39" t="str">
            <v>01066</v>
          </cell>
          <cell r="D39" t="str">
            <v>OMC000</v>
          </cell>
          <cell r="E39" t="str">
            <v>368000</v>
          </cell>
          <cell r="F39" t="str">
            <v>0803</v>
          </cell>
          <cell r="G39" t="str">
            <v>36000</v>
          </cell>
          <cell r="H39" t="str">
            <v>A</v>
          </cell>
          <cell r="I39" t="str">
            <v>00000041</v>
          </cell>
          <cell r="J39">
            <v>95</v>
          </cell>
          <cell r="K39">
            <v>368</v>
          </cell>
          <cell r="L39">
            <v>3213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0803</v>
          </cell>
          <cell r="R39" t="str">
            <v>36000</v>
          </cell>
          <cell r="S39" t="str">
            <v>200212</v>
          </cell>
          <cell r="T39" t="str">
            <v>PY42</v>
          </cell>
          <cell r="U39">
            <v>1617.96</v>
          </cell>
          <cell r="V39" t="str">
            <v>LDB</v>
          </cell>
          <cell r="W39">
            <v>0</v>
          </cell>
          <cell r="X39" t="str">
            <v>SHR</v>
          </cell>
          <cell r="Y39">
            <v>47</v>
          </cell>
          <cell r="Z39">
            <v>47</v>
          </cell>
          <cell r="AA39" t="str">
            <v>PYP</v>
          </cell>
          <cell r="AB39" t="str">
            <v xml:space="preserve"> 0000026</v>
          </cell>
          <cell r="AC39" t="str">
            <v>PYL</v>
          </cell>
          <cell r="AD39" t="str">
            <v>004368</v>
          </cell>
          <cell r="AE39" t="str">
            <v>EMP</v>
          </cell>
          <cell r="AF39" t="str">
            <v>13648</v>
          </cell>
          <cell r="AG39" t="str">
            <v>JUL</v>
          </cell>
          <cell r="AH39" t="str">
            <v xml:space="preserve"> 000.00</v>
          </cell>
          <cell r="AI39" t="str">
            <v>BCH</v>
          </cell>
          <cell r="AJ39" t="str">
            <v>801</v>
          </cell>
          <cell r="AK39" t="str">
            <v>CLS</v>
          </cell>
          <cell r="AL39" t="str">
            <v>R445</v>
          </cell>
          <cell r="AM39" t="str">
            <v>DTA</v>
          </cell>
          <cell r="AN39" t="str">
            <v xml:space="preserve"> 00000000000.00</v>
          </cell>
          <cell r="AO39" t="str">
            <v>DTH</v>
          </cell>
          <cell r="AP39" t="str">
            <v xml:space="preserve"> 00000000000.00</v>
          </cell>
          <cell r="AV39" t="str">
            <v>000000000</v>
          </cell>
          <cell r="AW39" t="str">
            <v>000</v>
          </cell>
          <cell r="AX39" t="str">
            <v>00</v>
          </cell>
          <cell r="AY39" t="str">
            <v>0</v>
          </cell>
          <cell r="AZ39" t="str">
            <v>FPL Fibernet</v>
          </cell>
        </row>
        <row r="40">
          <cell r="A40" t="str">
            <v>107100</v>
          </cell>
          <cell r="B40" t="str">
            <v>0368</v>
          </cell>
          <cell r="C40" t="str">
            <v>01066</v>
          </cell>
          <cell r="D40" t="str">
            <v>OMC000</v>
          </cell>
          <cell r="E40" t="str">
            <v>368000</v>
          </cell>
          <cell r="F40" t="str">
            <v>0803</v>
          </cell>
          <cell r="G40" t="str">
            <v>36000</v>
          </cell>
          <cell r="H40" t="str">
            <v>A</v>
          </cell>
          <cell r="I40" t="str">
            <v>00000041</v>
          </cell>
          <cell r="J40">
            <v>95</v>
          </cell>
          <cell r="K40">
            <v>368</v>
          </cell>
          <cell r="L40">
            <v>3213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0803</v>
          </cell>
          <cell r="R40" t="str">
            <v>36000</v>
          </cell>
          <cell r="S40" t="str">
            <v>200212</v>
          </cell>
          <cell r="T40" t="str">
            <v>PY42</v>
          </cell>
          <cell r="U40">
            <v>1938.3</v>
          </cell>
          <cell r="V40" t="str">
            <v>LDB</v>
          </cell>
          <cell r="W40">
            <v>0</v>
          </cell>
          <cell r="X40" t="str">
            <v>SHR</v>
          </cell>
          <cell r="Y40">
            <v>56</v>
          </cell>
          <cell r="Z40">
            <v>56</v>
          </cell>
          <cell r="AA40" t="str">
            <v>PYP</v>
          </cell>
          <cell r="AB40" t="str">
            <v xml:space="preserve"> 0000001</v>
          </cell>
          <cell r="AC40" t="str">
            <v>PYL</v>
          </cell>
          <cell r="AD40" t="str">
            <v>004368</v>
          </cell>
          <cell r="AE40" t="str">
            <v>EMP</v>
          </cell>
          <cell r="AF40" t="str">
            <v>35483</v>
          </cell>
          <cell r="AG40" t="str">
            <v>JUL</v>
          </cell>
          <cell r="AH40" t="str">
            <v xml:space="preserve"> 000.00</v>
          </cell>
          <cell r="AI40" t="str">
            <v>BCH</v>
          </cell>
          <cell r="AJ40" t="str">
            <v>801</v>
          </cell>
          <cell r="AK40" t="str">
            <v>CLS</v>
          </cell>
          <cell r="AL40" t="str">
            <v>R445</v>
          </cell>
          <cell r="AM40" t="str">
            <v>DTA</v>
          </cell>
          <cell r="AN40" t="str">
            <v xml:space="preserve"> 00000000000.00</v>
          </cell>
          <cell r="AO40" t="str">
            <v>DTH</v>
          </cell>
          <cell r="AP40" t="str">
            <v xml:space="preserve"> 00000000000.00</v>
          </cell>
          <cell r="AV40" t="str">
            <v>000000000</v>
          </cell>
          <cell r="AW40" t="str">
            <v>000</v>
          </cell>
          <cell r="AX40" t="str">
            <v>00</v>
          </cell>
          <cell r="AY40" t="str">
            <v>0</v>
          </cell>
          <cell r="AZ40" t="str">
            <v>FPL Fibernet</v>
          </cell>
        </row>
        <row r="41">
          <cell r="A41" t="str">
            <v>107100</v>
          </cell>
          <cell r="B41" t="str">
            <v>0368</v>
          </cell>
          <cell r="C41" t="str">
            <v>01066</v>
          </cell>
          <cell r="D41" t="str">
            <v>OMC000</v>
          </cell>
          <cell r="E41" t="str">
            <v>368000</v>
          </cell>
          <cell r="F41" t="str">
            <v>0803</v>
          </cell>
          <cell r="G41" t="str">
            <v>36000</v>
          </cell>
          <cell r="H41" t="str">
            <v>A</v>
          </cell>
          <cell r="I41" t="str">
            <v>00000041</v>
          </cell>
          <cell r="J41">
            <v>95</v>
          </cell>
          <cell r="K41">
            <v>368</v>
          </cell>
          <cell r="L41">
            <v>3213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0803</v>
          </cell>
          <cell r="R41" t="str">
            <v>36000</v>
          </cell>
          <cell r="S41" t="str">
            <v>200212</v>
          </cell>
          <cell r="T41" t="str">
            <v>PY42</v>
          </cell>
          <cell r="U41">
            <v>2754</v>
          </cell>
          <cell r="V41" t="str">
            <v>LDB</v>
          </cell>
          <cell r="W41">
            <v>0</v>
          </cell>
          <cell r="X41" t="str">
            <v>SHR</v>
          </cell>
          <cell r="Y41">
            <v>80</v>
          </cell>
          <cell r="Z41">
            <v>80</v>
          </cell>
          <cell r="AA41" t="str">
            <v>PYP</v>
          </cell>
          <cell r="AB41" t="str">
            <v xml:space="preserve"> 0000001</v>
          </cell>
          <cell r="AC41" t="str">
            <v>PYL</v>
          </cell>
          <cell r="AD41" t="str">
            <v>004368</v>
          </cell>
          <cell r="AE41" t="str">
            <v>EMP</v>
          </cell>
          <cell r="AF41" t="str">
            <v>13648</v>
          </cell>
          <cell r="AG41" t="str">
            <v>JUL</v>
          </cell>
          <cell r="AH41" t="str">
            <v xml:space="preserve"> 000.00</v>
          </cell>
          <cell r="AI41" t="str">
            <v>BCH</v>
          </cell>
          <cell r="AJ41" t="str">
            <v>801</v>
          </cell>
          <cell r="AK41" t="str">
            <v>CLS</v>
          </cell>
          <cell r="AL41" t="str">
            <v>R445</v>
          </cell>
          <cell r="AM41" t="str">
            <v>DTA</v>
          </cell>
          <cell r="AN41" t="str">
            <v xml:space="preserve"> 00000000000.00</v>
          </cell>
          <cell r="AO41" t="str">
            <v>DTH</v>
          </cell>
          <cell r="AP41" t="str">
            <v xml:space="preserve"> 00000000000.00</v>
          </cell>
          <cell r="AV41" t="str">
            <v>000000000</v>
          </cell>
          <cell r="AW41" t="str">
            <v>000</v>
          </cell>
          <cell r="AX41" t="str">
            <v>00</v>
          </cell>
          <cell r="AY41" t="str">
            <v>0</v>
          </cell>
          <cell r="AZ41" t="str">
            <v>FPL Fibernet</v>
          </cell>
        </row>
        <row r="42">
          <cell r="A42" t="str">
            <v>107100</v>
          </cell>
          <cell r="B42" t="str">
            <v>0368</v>
          </cell>
          <cell r="C42" t="str">
            <v>01066</v>
          </cell>
          <cell r="D42" t="str">
            <v>OMC000</v>
          </cell>
          <cell r="E42" t="str">
            <v>368000</v>
          </cell>
          <cell r="F42" t="str">
            <v>0803</v>
          </cell>
          <cell r="G42" t="str">
            <v>36000</v>
          </cell>
          <cell r="H42" t="str">
            <v>A</v>
          </cell>
          <cell r="I42" t="str">
            <v>00000041</v>
          </cell>
          <cell r="J42">
            <v>95</v>
          </cell>
          <cell r="K42">
            <v>368</v>
          </cell>
          <cell r="L42">
            <v>3213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0803</v>
          </cell>
          <cell r="R42" t="str">
            <v>36000</v>
          </cell>
          <cell r="S42" t="str">
            <v>200212</v>
          </cell>
          <cell r="T42" t="str">
            <v>PY42</v>
          </cell>
          <cell r="U42">
            <v>2754</v>
          </cell>
          <cell r="V42" t="str">
            <v>LDB</v>
          </cell>
          <cell r="W42">
            <v>0</v>
          </cell>
          <cell r="X42" t="str">
            <v>SHR</v>
          </cell>
          <cell r="Y42">
            <v>80</v>
          </cell>
          <cell r="Z42">
            <v>80</v>
          </cell>
          <cell r="AA42" t="str">
            <v>PYP</v>
          </cell>
          <cell r="AB42" t="str">
            <v xml:space="preserve"> 0000025</v>
          </cell>
          <cell r="AC42" t="str">
            <v>PYL</v>
          </cell>
          <cell r="AD42" t="str">
            <v>004368</v>
          </cell>
          <cell r="AE42" t="str">
            <v>EMP</v>
          </cell>
          <cell r="AF42" t="str">
            <v>13648</v>
          </cell>
          <cell r="AG42" t="str">
            <v>JUL</v>
          </cell>
          <cell r="AH42" t="str">
            <v xml:space="preserve"> 000.00</v>
          </cell>
          <cell r="AI42" t="str">
            <v>BCH</v>
          </cell>
          <cell r="AJ42" t="str">
            <v>801</v>
          </cell>
          <cell r="AK42" t="str">
            <v>CLS</v>
          </cell>
          <cell r="AL42" t="str">
            <v>R445</v>
          </cell>
          <cell r="AM42" t="str">
            <v>DTA</v>
          </cell>
          <cell r="AN42" t="str">
            <v xml:space="preserve"> 00000000000.00</v>
          </cell>
          <cell r="AO42" t="str">
            <v>DTH</v>
          </cell>
          <cell r="AP42" t="str">
            <v xml:space="preserve"> 00000000000.00</v>
          </cell>
          <cell r="AV42" t="str">
            <v>000000000</v>
          </cell>
          <cell r="AW42" t="str">
            <v>000</v>
          </cell>
          <cell r="AX42" t="str">
            <v>00</v>
          </cell>
          <cell r="AY42" t="str">
            <v>0</v>
          </cell>
          <cell r="AZ42" t="str">
            <v>FPL Fibernet</v>
          </cell>
        </row>
        <row r="43">
          <cell r="A43" t="str">
            <v>107100</v>
          </cell>
          <cell r="B43" t="str">
            <v>0368</v>
          </cell>
          <cell r="C43" t="str">
            <v>01066</v>
          </cell>
          <cell r="D43" t="str">
            <v>OMC000</v>
          </cell>
          <cell r="E43" t="str">
            <v>368000</v>
          </cell>
          <cell r="F43" t="str">
            <v>0803</v>
          </cell>
          <cell r="G43" t="str">
            <v>36000</v>
          </cell>
          <cell r="H43" t="str">
            <v>A</v>
          </cell>
          <cell r="I43" t="str">
            <v>00000041</v>
          </cell>
          <cell r="J43">
            <v>95</v>
          </cell>
          <cell r="K43">
            <v>368</v>
          </cell>
          <cell r="L43">
            <v>3213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0803</v>
          </cell>
          <cell r="R43" t="str">
            <v>36000</v>
          </cell>
          <cell r="S43" t="str">
            <v>200212</v>
          </cell>
          <cell r="T43" t="str">
            <v>PY42</v>
          </cell>
          <cell r="U43">
            <v>3348</v>
          </cell>
          <cell r="V43" t="str">
            <v>LDB</v>
          </cell>
          <cell r="W43">
            <v>0</v>
          </cell>
          <cell r="X43" t="str">
            <v>SHR</v>
          </cell>
          <cell r="Y43">
            <v>80</v>
          </cell>
          <cell r="Z43">
            <v>80</v>
          </cell>
          <cell r="AA43" t="str">
            <v>PYP</v>
          </cell>
          <cell r="AB43" t="str">
            <v xml:space="preserve"> 0000001</v>
          </cell>
          <cell r="AC43" t="str">
            <v>PYL</v>
          </cell>
          <cell r="AD43" t="str">
            <v>004368</v>
          </cell>
          <cell r="AE43" t="str">
            <v>EMP</v>
          </cell>
          <cell r="AF43" t="str">
            <v>64529</v>
          </cell>
          <cell r="AG43" t="str">
            <v>JUL</v>
          </cell>
          <cell r="AH43" t="str">
            <v xml:space="preserve"> 000.00</v>
          </cell>
          <cell r="AI43" t="str">
            <v>BCH</v>
          </cell>
          <cell r="AJ43" t="str">
            <v>801</v>
          </cell>
          <cell r="AK43" t="str">
            <v>CLS</v>
          </cell>
          <cell r="AL43" t="str">
            <v>R436</v>
          </cell>
          <cell r="AM43" t="str">
            <v>DTA</v>
          </cell>
          <cell r="AN43" t="str">
            <v xml:space="preserve"> 00000000000.00</v>
          </cell>
          <cell r="AO43" t="str">
            <v>DTH</v>
          </cell>
          <cell r="AP43" t="str">
            <v xml:space="preserve"> 00000000000.00</v>
          </cell>
          <cell r="AV43" t="str">
            <v>000000000</v>
          </cell>
          <cell r="AW43" t="str">
            <v>000</v>
          </cell>
          <cell r="AX43" t="str">
            <v>00</v>
          </cell>
          <cell r="AY43" t="str">
            <v>0</v>
          </cell>
          <cell r="AZ43" t="str">
            <v>FPL Fibernet</v>
          </cell>
        </row>
        <row r="44">
          <cell r="A44" t="str">
            <v>107100</v>
          </cell>
          <cell r="B44" t="str">
            <v>0368</v>
          </cell>
          <cell r="C44" t="str">
            <v>01066</v>
          </cell>
          <cell r="D44" t="str">
            <v>OMC000</v>
          </cell>
          <cell r="E44" t="str">
            <v>368000</v>
          </cell>
          <cell r="F44" t="str">
            <v>0803</v>
          </cell>
          <cell r="G44" t="str">
            <v>36000</v>
          </cell>
          <cell r="H44" t="str">
            <v>A</v>
          </cell>
          <cell r="I44" t="str">
            <v>00000041</v>
          </cell>
          <cell r="J44">
            <v>95</v>
          </cell>
          <cell r="K44">
            <v>368</v>
          </cell>
          <cell r="L44">
            <v>3213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0803</v>
          </cell>
          <cell r="R44" t="str">
            <v>36000</v>
          </cell>
          <cell r="S44" t="str">
            <v>200212</v>
          </cell>
          <cell r="T44" t="str">
            <v>PY42</v>
          </cell>
          <cell r="U44">
            <v>3462</v>
          </cell>
          <cell r="V44" t="str">
            <v>LDB</v>
          </cell>
          <cell r="W44">
            <v>0</v>
          </cell>
          <cell r="X44" t="str">
            <v>SHR</v>
          </cell>
          <cell r="Y44">
            <v>80</v>
          </cell>
          <cell r="Z44">
            <v>80</v>
          </cell>
          <cell r="AA44" t="str">
            <v>PYP</v>
          </cell>
          <cell r="AB44" t="str">
            <v xml:space="preserve"> 0000026</v>
          </cell>
          <cell r="AC44" t="str">
            <v>PYL</v>
          </cell>
          <cell r="AD44" t="str">
            <v>004368</v>
          </cell>
          <cell r="AE44" t="str">
            <v>EMP</v>
          </cell>
          <cell r="AF44" t="str">
            <v>78122</v>
          </cell>
          <cell r="AG44" t="str">
            <v>JUL</v>
          </cell>
          <cell r="AH44" t="str">
            <v xml:space="preserve"> 000.00</v>
          </cell>
          <cell r="AI44" t="str">
            <v>BCH</v>
          </cell>
          <cell r="AJ44" t="str">
            <v>801</v>
          </cell>
          <cell r="AK44" t="str">
            <v>CLS</v>
          </cell>
          <cell r="AL44" t="str">
            <v>1RB8</v>
          </cell>
          <cell r="AM44" t="str">
            <v>DTA</v>
          </cell>
          <cell r="AN44" t="str">
            <v xml:space="preserve"> 00000000000.00</v>
          </cell>
          <cell r="AO44" t="str">
            <v>DTH</v>
          </cell>
          <cell r="AP44" t="str">
            <v xml:space="preserve"> 00000000000.00</v>
          </cell>
          <cell r="AV44" t="str">
            <v>000000000</v>
          </cell>
          <cell r="AW44" t="str">
            <v>000</v>
          </cell>
          <cell r="AX44" t="str">
            <v>00</v>
          </cell>
          <cell r="AY44" t="str">
            <v>0</v>
          </cell>
          <cell r="AZ44" t="str">
            <v>FPL Fibernet</v>
          </cell>
        </row>
        <row r="45">
          <cell r="A45" t="str">
            <v>107100</v>
          </cell>
          <cell r="B45" t="str">
            <v>0368</v>
          </cell>
          <cell r="C45" t="str">
            <v>01066</v>
          </cell>
          <cell r="D45" t="str">
            <v>OMC000</v>
          </cell>
          <cell r="E45" t="str">
            <v>368000</v>
          </cell>
          <cell r="F45" t="str">
            <v>0805</v>
          </cell>
          <cell r="G45" t="str">
            <v>65000</v>
          </cell>
          <cell r="H45" t="str">
            <v>A</v>
          </cell>
          <cell r="I45" t="str">
            <v>00000041</v>
          </cell>
          <cell r="J45">
            <v>95</v>
          </cell>
          <cell r="K45">
            <v>368</v>
          </cell>
          <cell r="L45">
            <v>3213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0805</v>
          </cell>
          <cell r="R45" t="str">
            <v>65000</v>
          </cell>
          <cell r="S45" t="str">
            <v>200212</v>
          </cell>
          <cell r="T45" t="str">
            <v>CA01</v>
          </cell>
          <cell r="U45">
            <v>609</v>
          </cell>
          <cell r="V45" t="str">
            <v>LDB</v>
          </cell>
          <cell r="W45">
            <v>0</v>
          </cell>
          <cell r="Y45">
            <v>0</v>
          </cell>
          <cell r="Z45">
            <v>0</v>
          </cell>
          <cell r="AA45" t="str">
            <v>BCH</v>
          </cell>
          <cell r="AB45" t="str">
            <v>0001</v>
          </cell>
          <cell r="AC45" t="str">
            <v>WKS</v>
          </cell>
          <cell r="AE45" t="str">
            <v>JV#</v>
          </cell>
          <cell r="AF45" t="str">
            <v>122A</v>
          </cell>
          <cell r="AG45" t="str">
            <v>FRN</v>
          </cell>
          <cell r="AH45" t="str">
            <v>3213</v>
          </cell>
          <cell r="AI45" t="str">
            <v>RP#</v>
          </cell>
          <cell r="AJ45" t="str">
            <v>000</v>
          </cell>
          <cell r="AK45" t="str">
            <v>CTL</v>
          </cell>
          <cell r="AM45" t="str">
            <v>RF#</v>
          </cell>
          <cell r="AU45" t="str">
            <v>I/C-AMLONG,T,FPL</v>
          </cell>
          <cell r="AZ45" t="str">
            <v>FPL Fibernet</v>
          </cell>
        </row>
        <row r="46">
          <cell r="A46" t="str">
            <v>107100</v>
          </cell>
          <cell r="B46" t="str">
            <v>0368</v>
          </cell>
          <cell r="C46" t="str">
            <v>01066</v>
          </cell>
          <cell r="D46" t="str">
            <v>OMC000</v>
          </cell>
          <cell r="E46" t="str">
            <v>368000</v>
          </cell>
          <cell r="F46" t="str">
            <v>0805</v>
          </cell>
          <cell r="G46" t="str">
            <v>65000</v>
          </cell>
          <cell r="H46" t="str">
            <v>A</v>
          </cell>
          <cell r="I46" t="str">
            <v>00000041</v>
          </cell>
          <cell r="J46">
            <v>95</v>
          </cell>
          <cell r="K46">
            <v>368</v>
          </cell>
          <cell r="L46">
            <v>3213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0805</v>
          </cell>
          <cell r="R46" t="str">
            <v>65000</v>
          </cell>
          <cell r="S46" t="str">
            <v>200212</v>
          </cell>
          <cell r="T46" t="str">
            <v>CA01</v>
          </cell>
          <cell r="U46">
            <v>767.25</v>
          </cell>
          <cell r="V46" t="str">
            <v>LDB</v>
          </cell>
          <cell r="W46">
            <v>0</v>
          </cell>
          <cell r="Y46">
            <v>0</v>
          </cell>
          <cell r="Z46">
            <v>0</v>
          </cell>
          <cell r="AA46" t="str">
            <v>BCH</v>
          </cell>
          <cell r="AB46" t="str">
            <v>0001</v>
          </cell>
          <cell r="AC46" t="str">
            <v>WKS</v>
          </cell>
          <cell r="AE46" t="str">
            <v>JV#</v>
          </cell>
          <cell r="AF46" t="str">
            <v>122A</v>
          </cell>
          <cell r="AG46" t="str">
            <v>FRN</v>
          </cell>
          <cell r="AH46" t="str">
            <v>3213</v>
          </cell>
          <cell r="AI46" t="str">
            <v>RP#</v>
          </cell>
          <cell r="AJ46" t="str">
            <v>000</v>
          </cell>
          <cell r="AK46" t="str">
            <v>CTL</v>
          </cell>
          <cell r="AM46" t="str">
            <v>RF#</v>
          </cell>
          <cell r="AU46" t="str">
            <v>I/C-GILBERTI,D,FPL</v>
          </cell>
          <cell r="AZ46" t="str">
            <v>FPL Fibernet</v>
          </cell>
        </row>
        <row r="47">
          <cell r="A47" t="str">
            <v>107100</v>
          </cell>
          <cell r="B47" t="str">
            <v>0368</v>
          </cell>
          <cell r="C47" t="str">
            <v>01066</v>
          </cell>
          <cell r="D47" t="str">
            <v>OMC000</v>
          </cell>
          <cell r="E47" t="str">
            <v>368000</v>
          </cell>
          <cell r="F47" t="str">
            <v>0805</v>
          </cell>
          <cell r="G47" t="str">
            <v>65000</v>
          </cell>
          <cell r="H47" t="str">
            <v>A</v>
          </cell>
          <cell r="I47" t="str">
            <v>00000041</v>
          </cell>
          <cell r="J47">
            <v>95</v>
          </cell>
          <cell r="K47">
            <v>368</v>
          </cell>
          <cell r="L47">
            <v>3213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0805</v>
          </cell>
          <cell r="R47" t="str">
            <v>65000</v>
          </cell>
          <cell r="S47" t="str">
            <v>200212</v>
          </cell>
          <cell r="T47" t="str">
            <v>CA01</v>
          </cell>
          <cell r="U47">
            <v>1435.5</v>
          </cell>
          <cell r="V47" t="str">
            <v>LDB</v>
          </cell>
          <cell r="W47">
            <v>0</v>
          </cell>
          <cell r="Y47">
            <v>0</v>
          </cell>
          <cell r="Z47">
            <v>0</v>
          </cell>
          <cell r="AA47" t="str">
            <v>BCH</v>
          </cell>
          <cell r="AB47" t="str">
            <v>0001</v>
          </cell>
          <cell r="AC47" t="str">
            <v>WKS</v>
          </cell>
          <cell r="AE47" t="str">
            <v>JV#</v>
          </cell>
          <cell r="AF47" t="str">
            <v>122A</v>
          </cell>
          <cell r="AG47" t="str">
            <v>FRN</v>
          </cell>
          <cell r="AH47" t="str">
            <v>3213</v>
          </cell>
          <cell r="AI47" t="str">
            <v>RP#</v>
          </cell>
          <cell r="AJ47" t="str">
            <v>000</v>
          </cell>
          <cell r="AK47" t="str">
            <v>CTL</v>
          </cell>
          <cell r="AM47" t="str">
            <v>RF#</v>
          </cell>
          <cell r="AU47" t="str">
            <v>I/C-AUGUSTE, M,FPL</v>
          </cell>
          <cell r="AZ47" t="str">
            <v>FPL Fibernet</v>
          </cell>
        </row>
        <row r="48">
          <cell r="A48" t="str">
            <v>107100</v>
          </cell>
          <cell r="B48" t="str">
            <v>0368</v>
          </cell>
          <cell r="C48" t="str">
            <v>01066</v>
          </cell>
          <cell r="D48" t="str">
            <v>OMC000</v>
          </cell>
          <cell r="E48" t="str">
            <v>368000</v>
          </cell>
          <cell r="F48" t="str">
            <v>0805</v>
          </cell>
          <cell r="G48" t="str">
            <v>65000</v>
          </cell>
          <cell r="H48" t="str">
            <v>A</v>
          </cell>
          <cell r="I48" t="str">
            <v>00000041</v>
          </cell>
          <cell r="J48">
            <v>95</v>
          </cell>
          <cell r="K48">
            <v>368</v>
          </cell>
          <cell r="L48">
            <v>3213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0805</v>
          </cell>
          <cell r="R48" t="str">
            <v>65000</v>
          </cell>
          <cell r="S48" t="str">
            <v>200212</v>
          </cell>
          <cell r="T48" t="str">
            <v>CA01</v>
          </cell>
          <cell r="U48">
            <v>3228.75</v>
          </cell>
          <cell r="V48" t="str">
            <v>LDB</v>
          </cell>
          <cell r="W48">
            <v>0</v>
          </cell>
          <cell r="Y48">
            <v>0</v>
          </cell>
          <cell r="Z48">
            <v>0</v>
          </cell>
          <cell r="AA48" t="str">
            <v>BCH</v>
          </cell>
          <cell r="AB48" t="str">
            <v>0001</v>
          </cell>
          <cell r="AC48" t="str">
            <v>WKS</v>
          </cell>
          <cell r="AE48" t="str">
            <v>JV#</v>
          </cell>
          <cell r="AF48" t="str">
            <v>122A</v>
          </cell>
          <cell r="AG48" t="str">
            <v>FRN</v>
          </cell>
          <cell r="AH48" t="str">
            <v>3213</v>
          </cell>
          <cell r="AI48" t="str">
            <v>RP#</v>
          </cell>
          <cell r="AJ48" t="str">
            <v>000</v>
          </cell>
          <cell r="AK48" t="str">
            <v>CTL</v>
          </cell>
          <cell r="AM48" t="str">
            <v>RF#</v>
          </cell>
          <cell r="AU48" t="str">
            <v>I/C-GAUGER,C,FPL</v>
          </cell>
          <cell r="AZ48" t="str">
            <v>FPL Fibernet</v>
          </cell>
        </row>
        <row r="49">
          <cell r="A49" t="str">
            <v>107100</v>
          </cell>
          <cell r="B49" t="str">
            <v>0368</v>
          </cell>
          <cell r="C49" t="str">
            <v>01066</v>
          </cell>
          <cell r="D49" t="str">
            <v>OMC000</v>
          </cell>
          <cell r="E49" t="str">
            <v>368000</v>
          </cell>
          <cell r="F49" t="str">
            <v>0810</v>
          </cell>
          <cell r="G49" t="str">
            <v>65000</v>
          </cell>
          <cell r="H49" t="str">
            <v>A</v>
          </cell>
          <cell r="I49" t="str">
            <v>00000041</v>
          </cell>
          <cell r="J49">
            <v>95</v>
          </cell>
          <cell r="K49">
            <v>368</v>
          </cell>
          <cell r="L49">
            <v>3213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0810</v>
          </cell>
          <cell r="R49" t="str">
            <v>65000</v>
          </cell>
          <cell r="S49" t="str">
            <v>200212</v>
          </cell>
          <cell r="T49" t="str">
            <v>CA01</v>
          </cell>
          <cell r="U49">
            <v>37.11</v>
          </cell>
          <cell r="V49" t="str">
            <v>LDB</v>
          </cell>
          <cell r="W49">
            <v>0</v>
          </cell>
          <cell r="Y49">
            <v>0</v>
          </cell>
          <cell r="Z49">
            <v>0</v>
          </cell>
          <cell r="AA49" t="str">
            <v>BCH</v>
          </cell>
          <cell r="AB49" t="str">
            <v>0001</v>
          </cell>
          <cell r="AC49" t="str">
            <v>WKS</v>
          </cell>
          <cell r="AE49" t="str">
            <v>JV#</v>
          </cell>
          <cell r="AF49" t="str">
            <v>122A</v>
          </cell>
          <cell r="AG49" t="str">
            <v>FRN</v>
          </cell>
          <cell r="AH49" t="str">
            <v>3213</v>
          </cell>
          <cell r="AI49" t="str">
            <v>RP#</v>
          </cell>
          <cell r="AJ49" t="str">
            <v>000</v>
          </cell>
          <cell r="AK49" t="str">
            <v>CTL</v>
          </cell>
          <cell r="AM49" t="str">
            <v>RF#</v>
          </cell>
          <cell r="AU49" t="str">
            <v>I/C-PHONE CHARGES,FPL</v>
          </cell>
          <cell r="AZ49" t="str">
            <v>FPL Fibernet</v>
          </cell>
        </row>
        <row r="50">
          <cell r="A50" t="str">
            <v>107100</v>
          </cell>
          <cell r="B50" t="str">
            <v>0368</v>
          </cell>
          <cell r="C50" t="str">
            <v>01066</v>
          </cell>
          <cell r="D50" t="str">
            <v>OMC000</v>
          </cell>
          <cell r="E50" t="str">
            <v>368000</v>
          </cell>
          <cell r="F50" t="str">
            <v>0814</v>
          </cell>
          <cell r="G50" t="str">
            <v>52450</v>
          </cell>
          <cell r="H50" t="str">
            <v>A</v>
          </cell>
          <cell r="I50" t="str">
            <v>00000041</v>
          </cell>
          <cell r="J50">
            <v>95</v>
          </cell>
          <cell r="K50">
            <v>368</v>
          </cell>
          <cell r="L50">
            <v>3213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0814</v>
          </cell>
          <cell r="R50" t="str">
            <v>52450</v>
          </cell>
          <cell r="S50" t="str">
            <v>200212</v>
          </cell>
          <cell r="T50" t="str">
            <v>SA01</v>
          </cell>
          <cell r="U50">
            <v>70.48</v>
          </cell>
          <cell r="W50">
            <v>0</v>
          </cell>
          <cell r="Y50">
            <v>0</v>
          </cell>
          <cell r="Z50">
            <v>0</v>
          </cell>
          <cell r="AA50" t="str">
            <v>BCH</v>
          </cell>
          <cell r="AB50" t="str">
            <v>450002350</v>
          </cell>
          <cell r="AC50" t="str">
            <v>PO#</v>
          </cell>
          <cell r="AE50" t="str">
            <v>S/R</v>
          </cell>
          <cell r="AI50" t="str">
            <v>PYN</v>
          </cell>
          <cell r="AJ50" t="str">
            <v>LOPEZ M L</v>
          </cell>
          <cell r="AK50" t="str">
            <v>VND</v>
          </cell>
          <cell r="AL50" t="str">
            <v>481580814</v>
          </cell>
          <cell r="AM50" t="str">
            <v>FAC</v>
          </cell>
          <cell r="AN50" t="str">
            <v>000</v>
          </cell>
          <cell r="AQ50" t="str">
            <v>NVD</v>
          </cell>
          <cell r="AR50" t="str">
            <v>2002-12-</v>
          </cell>
          <cell r="AU50" t="str">
            <v>M LOPEZ CELLPHONE   LOPEZ M L           1900003319</v>
          </cell>
          <cell r="AV50" t="str">
            <v>WF-BATCH</v>
          </cell>
          <cell r="AW50" t="str">
            <v>000</v>
          </cell>
          <cell r="AX50" t="str">
            <v>00</v>
          </cell>
          <cell r="AY50" t="str">
            <v>0</v>
          </cell>
          <cell r="AZ50" t="str">
            <v>FPL Fibernet</v>
          </cell>
        </row>
        <row r="51">
          <cell r="A51" t="str">
            <v>107100</v>
          </cell>
          <cell r="B51" t="str">
            <v>0368</v>
          </cell>
          <cell r="C51" t="str">
            <v>01066</v>
          </cell>
          <cell r="D51" t="str">
            <v>OMC000</v>
          </cell>
          <cell r="E51" t="str">
            <v>368000</v>
          </cell>
          <cell r="F51" t="str">
            <v>0814</v>
          </cell>
          <cell r="G51" t="str">
            <v>52450</v>
          </cell>
          <cell r="H51" t="str">
            <v>A</v>
          </cell>
          <cell r="I51" t="str">
            <v>00000041</v>
          </cell>
          <cell r="J51">
            <v>95</v>
          </cell>
          <cell r="K51">
            <v>368</v>
          </cell>
          <cell r="L51">
            <v>3213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0814</v>
          </cell>
          <cell r="R51" t="str">
            <v>52450</v>
          </cell>
          <cell r="S51" t="str">
            <v>200212</v>
          </cell>
          <cell r="T51" t="str">
            <v>SA01</v>
          </cell>
          <cell r="U51">
            <v>78.05</v>
          </cell>
          <cell r="W51">
            <v>0</v>
          </cell>
          <cell r="Y51">
            <v>0</v>
          </cell>
          <cell r="Z51">
            <v>0</v>
          </cell>
          <cell r="AA51" t="str">
            <v>BCH</v>
          </cell>
          <cell r="AB51" t="str">
            <v>450002350</v>
          </cell>
          <cell r="AC51" t="str">
            <v>PO#</v>
          </cell>
          <cell r="AE51" t="str">
            <v>S/R</v>
          </cell>
          <cell r="AI51" t="str">
            <v>PYN</v>
          </cell>
          <cell r="AJ51" t="str">
            <v>PLA M</v>
          </cell>
          <cell r="AK51" t="str">
            <v>VND</v>
          </cell>
          <cell r="AL51" t="str">
            <v>266378122</v>
          </cell>
          <cell r="AM51" t="str">
            <v>FAC</v>
          </cell>
          <cell r="AN51" t="str">
            <v>000</v>
          </cell>
          <cell r="AQ51" t="str">
            <v>NVD</v>
          </cell>
          <cell r="AR51" t="str">
            <v>2002-12-</v>
          </cell>
          <cell r="AU51" t="str">
            <v>M PLA CELL PHONE    PLA M               1900003321</v>
          </cell>
          <cell r="AV51" t="str">
            <v>WF-BATCH</v>
          </cell>
          <cell r="AW51" t="str">
            <v>000</v>
          </cell>
          <cell r="AX51" t="str">
            <v>00</v>
          </cell>
          <cell r="AY51" t="str">
            <v>0</v>
          </cell>
          <cell r="AZ51" t="str">
            <v>FPL Fibernet</v>
          </cell>
        </row>
        <row r="52">
          <cell r="A52" t="str">
            <v>107100</v>
          </cell>
          <cell r="B52" t="str">
            <v>0368</v>
          </cell>
          <cell r="C52" t="str">
            <v>01066</v>
          </cell>
          <cell r="D52" t="str">
            <v>OMC000</v>
          </cell>
          <cell r="E52" t="str">
            <v>368000</v>
          </cell>
          <cell r="F52" t="str">
            <v>0901</v>
          </cell>
          <cell r="G52" t="str">
            <v>65000</v>
          </cell>
          <cell r="H52" t="str">
            <v>A</v>
          </cell>
          <cell r="I52" t="str">
            <v>00000041</v>
          </cell>
          <cell r="J52">
            <v>95</v>
          </cell>
          <cell r="K52">
            <v>368</v>
          </cell>
          <cell r="L52">
            <v>3213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0901</v>
          </cell>
          <cell r="R52" t="str">
            <v>65000</v>
          </cell>
          <cell r="S52" t="str">
            <v>200212</v>
          </cell>
          <cell r="T52" t="str">
            <v>CA01</v>
          </cell>
          <cell r="U52">
            <v>48.12</v>
          </cell>
          <cell r="V52" t="str">
            <v>LDB</v>
          </cell>
          <cell r="W52">
            <v>0</v>
          </cell>
          <cell r="Y52">
            <v>0</v>
          </cell>
          <cell r="Z52">
            <v>0</v>
          </cell>
          <cell r="AA52" t="str">
            <v>BCH</v>
          </cell>
          <cell r="AB52" t="str">
            <v>0001</v>
          </cell>
          <cell r="AC52" t="str">
            <v>WKS</v>
          </cell>
          <cell r="AE52" t="str">
            <v>JV#</v>
          </cell>
          <cell r="AF52" t="str">
            <v>122A</v>
          </cell>
          <cell r="AG52" t="str">
            <v>FRN</v>
          </cell>
          <cell r="AH52" t="str">
            <v>3213</v>
          </cell>
          <cell r="AI52" t="str">
            <v>RP#</v>
          </cell>
          <cell r="AJ52" t="str">
            <v>000</v>
          </cell>
          <cell r="AK52" t="str">
            <v>CTL</v>
          </cell>
          <cell r="AM52" t="str">
            <v>RF#</v>
          </cell>
          <cell r="AU52" t="str">
            <v>I/C-GAUGER,C,FPL</v>
          </cell>
          <cell r="AZ52" t="str">
            <v>FPL Fibernet</v>
          </cell>
        </row>
        <row r="53">
          <cell r="A53" t="str">
            <v>107100</v>
          </cell>
          <cell r="B53" t="str">
            <v>0368</v>
          </cell>
          <cell r="C53" t="str">
            <v>01066</v>
          </cell>
          <cell r="D53" t="str">
            <v>OMC000</v>
          </cell>
          <cell r="E53" t="str">
            <v>368000</v>
          </cell>
          <cell r="F53" t="str">
            <v>0902</v>
          </cell>
          <cell r="G53" t="str">
            <v>65000</v>
          </cell>
          <cell r="H53" t="str">
            <v>A</v>
          </cell>
          <cell r="I53" t="str">
            <v>00000041</v>
          </cell>
          <cell r="J53">
            <v>95</v>
          </cell>
          <cell r="K53">
            <v>368</v>
          </cell>
          <cell r="L53">
            <v>3213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0902</v>
          </cell>
          <cell r="R53" t="str">
            <v>65000</v>
          </cell>
          <cell r="S53" t="str">
            <v>200212</v>
          </cell>
          <cell r="T53" t="str">
            <v>CA01</v>
          </cell>
          <cell r="U53">
            <v>109.89</v>
          </cell>
          <cell r="V53" t="str">
            <v>LDB</v>
          </cell>
          <cell r="W53">
            <v>0</v>
          </cell>
          <cell r="Y53">
            <v>0</v>
          </cell>
          <cell r="Z53">
            <v>0</v>
          </cell>
          <cell r="AA53" t="str">
            <v>BCH</v>
          </cell>
          <cell r="AB53" t="str">
            <v>0001</v>
          </cell>
          <cell r="AC53" t="str">
            <v>WKS</v>
          </cell>
          <cell r="AE53" t="str">
            <v>JV#</v>
          </cell>
          <cell r="AF53" t="str">
            <v>122A</v>
          </cell>
          <cell r="AG53" t="str">
            <v>FRN</v>
          </cell>
          <cell r="AH53" t="str">
            <v>3213</v>
          </cell>
          <cell r="AI53" t="str">
            <v>RP#</v>
          </cell>
          <cell r="AJ53" t="str">
            <v>000</v>
          </cell>
          <cell r="AK53" t="str">
            <v>CTL</v>
          </cell>
          <cell r="AM53" t="str">
            <v>RF#</v>
          </cell>
          <cell r="AU53" t="str">
            <v>I/C-GAUGER,C,FPL</v>
          </cell>
          <cell r="AZ53" t="str">
            <v>FPL Fibernet</v>
          </cell>
        </row>
        <row r="54">
          <cell r="A54" t="str">
            <v>107100</v>
          </cell>
          <cell r="B54" t="str">
            <v>0399</v>
          </cell>
          <cell r="C54" t="str">
            <v>01066</v>
          </cell>
          <cell r="D54" t="str">
            <v>OMC000</v>
          </cell>
          <cell r="E54" t="str">
            <v>399000</v>
          </cell>
          <cell r="F54" t="str">
            <v>0625</v>
          </cell>
          <cell r="G54" t="str">
            <v>52450</v>
          </cell>
          <cell r="H54" t="str">
            <v>A</v>
          </cell>
          <cell r="I54" t="str">
            <v>00000041</v>
          </cell>
          <cell r="J54">
            <v>95</v>
          </cell>
          <cell r="K54">
            <v>399</v>
          </cell>
          <cell r="L54">
            <v>3218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0625</v>
          </cell>
          <cell r="R54" t="str">
            <v>52450</v>
          </cell>
          <cell r="S54" t="str">
            <v>200212</v>
          </cell>
          <cell r="T54" t="str">
            <v>SA01</v>
          </cell>
          <cell r="U54">
            <v>15.5</v>
          </cell>
          <cell r="W54">
            <v>0</v>
          </cell>
          <cell r="Y54">
            <v>0</v>
          </cell>
          <cell r="Z54">
            <v>0</v>
          </cell>
          <cell r="AA54" t="str">
            <v>BCH</v>
          </cell>
          <cell r="AB54" t="str">
            <v>450002347</v>
          </cell>
          <cell r="AC54" t="str">
            <v>PO#</v>
          </cell>
          <cell r="AE54" t="str">
            <v>S/R</v>
          </cell>
          <cell r="AI54" t="str">
            <v>PYN</v>
          </cell>
          <cell r="AJ54" t="str">
            <v>KREAFLE J E</v>
          </cell>
          <cell r="AK54" t="str">
            <v>VND</v>
          </cell>
          <cell r="AL54" t="str">
            <v>212864529</v>
          </cell>
          <cell r="AM54" t="str">
            <v>FAC</v>
          </cell>
          <cell r="AN54" t="str">
            <v>000</v>
          </cell>
          <cell r="AQ54" t="str">
            <v>NVD</v>
          </cell>
          <cell r="AR54" t="str">
            <v>2002-12-</v>
          </cell>
          <cell r="AU54" t="str">
            <v>J KREAFLE MISC      KREAFLE J E         1900003310</v>
          </cell>
          <cell r="AV54" t="str">
            <v>WF-BATCH</v>
          </cell>
          <cell r="AW54" t="str">
            <v>000</v>
          </cell>
          <cell r="AX54" t="str">
            <v>00</v>
          </cell>
          <cell r="AY54" t="str">
            <v>0</v>
          </cell>
          <cell r="AZ54" t="str">
            <v>FPL Fibernet</v>
          </cell>
        </row>
        <row r="55">
          <cell r="A55" t="str">
            <v>107100</v>
          </cell>
          <cell r="B55" t="str">
            <v>0399</v>
          </cell>
          <cell r="C55" t="str">
            <v>01066</v>
          </cell>
          <cell r="D55" t="str">
            <v>OMC000</v>
          </cell>
          <cell r="E55" t="str">
            <v>399000</v>
          </cell>
          <cell r="F55" t="str">
            <v>0625</v>
          </cell>
          <cell r="G55" t="str">
            <v>52450</v>
          </cell>
          <cell r="H55" t="str">
            <v>A</v>
          </cell>
          <cell r="I55" t="str">
            <v>00000041</v>
          </cell>
          <cell r="J55">
            <v>95</v>
          </cell>
          <cell r="K55">
            <v>399</v>
          </cell>
          <cell r="L55">
            <v>3218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0625</v>
          </cell>
          <cell r="R55" t="str">
            <v>52450</v>
          </cell>
          <cell r="S55" t="str">
            <v>200212</v>
          </cell>
          <cell r="T55" t="str">
            <v>SA01</v>
          </cell>
          <cell r="U55">
            <v>48</v>
          </cell>
          <cell r="W55">
            <v>0</v>
          </cell>
          <cell r="Y55">
            <v>0</v>
          </cell>
          <cell r="Z55">
            <v>0</v>
          </cell>
          <cell r="AA55" t="str">
            <v>BCH</v>
          </cell>
          <cell r="AB55" t="str">
            <v>450002361</v>
          </cell>
          <cell r="AC55" t="str">
            <v>PO#</v>
          </cell>
          <cell r="AE55" t="str">
            <v>S/R</v>
          </cell>
          <cell r="AI55" t="str">
            <v>PYN</v>
          </cell>
          <cell r="AJ55" t="str">
            <v>LOPEZ-GUERRERO A</v>
          </cell>
          <cell r="AK55" t="str">
            <v>VND</v>
          </cell>
          <cell r="AL55" t="str">
            <v>592927026</v>
          </cell>
          <cell r="AM55" t="str">
            <v>FAC</v>
          </cell>
          <cell r="AN55" t="str">
            <v>000</v>
          </cell>
          <cell r="AQ55" t="str">
            <v>NVD</v>
          </cell>
          <cell r="AR55" t="str">
            <v>2002-12-</v>
          </cell>
          <cell r="AU55" t="str">
            <v>A LOPEZ MISC        LOPEZ-GUERRERO A    1900003484</v>
          </cell>
          <cell r="AV55" t="str">
            <v>WF-BATCH</v>
          </cell>
          <cell r="AW55" t="str">
            <v>000</v>
          </cell>
          <cell r="AX55" t="str">
            <v>00</v>
          </cell>
          <cell r="AY55" t="str">
            <v>0</v>
          </cell>
          <cell r="AZ55" t="str">
            <v>FPL Fibernet</v>
          </cell>
        </row>
        <row r="56">
          <cell r="A56" t="str">
            <v>107100</v>
          </cell>
          <cell r="B56" t="str">
            <v>0399</v>
          </cell>
          <cell r="C56" t="str">
            <v>01066</v>
          </cell>
          <cell r="D56" t="str">
            <v>OMC000</v>
          </cell>
          <cell r="E56" t="str">
            <v>399000</v>
          </cell>
          <cell r="F56" t="str">
            <v>0625</v>
          </cell>
          <cell r="G56" t="str">
            <v>52450</v>
          </cell>
          <cell r="H56" t="str">
            <v>A</v>
          </cell>
          <cell r="I56" t="str">
            <v>00000041</v>
          </cell>
          <cell r="J56">
            <v>95</v>
          </cell>
          <cell r="K56">
            <v>399</v>
          </cell>
          <cell r="L56">
            <v>3218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0625</v>
          </cell>
          <cell r="R56" t="str">
            <v>52450</v>
          </cell>
          <cell r="S56" t="str">
            <v>200212</v>
          </cell>
          <cell r="T56" t="str">
            <v>SA01</v>
          </cell>
          <cell r="U56">
            <v>68.36</v>
          </cell>
          <cell r="W56">
            <v>0</v>
          </cell>
          <cell r="Y56">
            <v>0</v>
          </cell>
          <cell r="Z56">
            <v>0</v>
          </cell>
          <cell r="AA56" t="str">
            <v>BCH</v>
          </cell>
          <cell r="AB56" t="str">
            <v>450002350</v>
          </cell>
          <cell r="AC56" t="str">
            <v>PO#</v>
          </cell>
          <cell r="AE56" t="str">
            <v>S/R</v>
          </cell>
          <cell r="AI56" t="str">
            <v>PYN</v>
          </cell>
          <cell r="AJ56" t="str">
            <v>WOLFSON L</v>
          </cell>
          <cell r="AK56" t="str">
            <v>VND</v>
          </cell>
          <cell r="AL56" t="str">
            <v>266735412</v>
          </cell>
          <cell r="AM56" t="str">
            <v>FAC</v>
          </cell>
          <cell r="AN56" t="str">
            <v>000</v>
          </cell>
          <cell r="AQ56" t="str">
            <v>NVD</v>
          </cell>
          <cell r="AR56" t="str">
            <v>2002-12-</v>
          </cell>
          <cell r="AU56" t="str">
            <v>L WOLFSON MISC      WOLFSON L           1900003320</v>
          </cell>
          <cell r="AV56" t="str">
            <v>WF-BATCH</v>
          </cell>
          <cell r="AW56" t="str">
            <v>000</v>
          </cell>
          <cell r="AX56" t="str">
            <v>00</v>
          </cell>
          <cell r="AY56" t="str">
            <v>0</v>
          </cell>
          <cell r="AZ56" t="str">
            <v>FPL Fibernet</v>
          </cell>
        </row>
        <row r="57">
          <cell r="A57" t="str">
            <v>107100</v>
          </cell>
          <cell r="B57" t="str">
            <v>0399</v>
          </cell>
          <cell r="C57" t="str">
            <v>01066</v>
          </cell>
          <cell r="D57" t="str">
            <v>OMC000</v>
          </cell>
          <cell r="E57" t="str">
            <v>399000</v>
          </cell>
          <cell r="F57" t="str">
            <v>0630</v>
          </cell>
          <cell r="G57" t="str">
            <v>52450</v>
          </cell>
          <cell r="H57" t="str">
            <v>A</v>
          </cell>
          <cell r="I57" t="str">
            <v>00000041</v>
          </cell>
          <cell r="J57">
            <v>95</v>
          </cell>
          <cell r="K57">
            <v>399</v>
          </cell>
          <cell r="L57">
            <v>3218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0630</v>
          </cell>
          <cell r="R57" t="str">
            <v>52450</v>
          </cell>
          <cell r="S57" t="str">
            <v>200212</v>
          </cell>
          <cell r="T57" t="str">
            <v>SA01</v>
          </cell>
          <cell r="U57">
            <v>124.46</v>
          </cell>
          <cell r="W57">
            <v>0</v>
          </cell>
          <cell r="Y57">
            <v>0</v>
          </cell>
          <cell r="Z57">
            <v>0</v>
          </cell>
          <cell r="AA57" t="str">
            <v>BCH</v>
          </cell>
          <cell r="AB57" t="str">
            <v>450002357</v>
          </cell>
          <cell r="AC57" t="str">
            <v>PO#</v>
          </cell>
          <cell r="AE57" t="str">
            <v>S/R</v>
          </cell>
          <cell r="AI57" t="str">
            <v>PYN</v>
          </cell>
          <cell r="AJ57" t="str">
            <v>US BANK NATIONAL ASSOCIAT</v>
          </cell>
          <cell r="AK57" t="str">
            <v>VND</v>
          </cell>
          <cell r="AL57" t="str">
            <v>411881896</v>
          </cell>
          <cell r="AM57" t="str">
            <v>FAC</v>
          </cell>
          <cell r="AN57" t="str">
            <v>000</v>
          </cell>
          <cell r="AQ57" t="str">
            <v>NVD</v>
          </cell>
          <cell r="AR57" t="str">
            <v>2002-11-</v>
          </cell>
          <cell r="AU57" t="str">
            <v>4246040009043359    US BANK NATIONAL ASS1900003452</v>
          </cell>
          <cell r="AV57" t="str">
            <v>WF-BATCH</v>
          </cell>
          <cell r="AW57" t="str">
            <v>000</v>
          </cell>
          <cell r="AX57" t="str">
            <v>00</v>
          </cell>
          <cell r="AY57" t="str">
            <v>0</v>
          </cell>
          <cell r="AZ57" t="str">
            <v>FPL Fibernet</v>
          </cell>
        </row>
        <row r="58">
          <cell r="A58" t="str">
            <v>107100</v>
          </cell>
          <cell r="B58" t="str">
            <v>0399</v>
          </cell>
          <cell r="C58" t="str">
            <v>01066</v>
          </cell>
          <cell r="D58" t="str">
            <v>OMC000</v>
          </cell>
          <cell r="E58" t="str">
            <v>399000</v>
          </cell>
          <cell r="F58" t="str">
            <v>0646</v>
          </cell>
          <cell r="G58" t="str">
            <v>52450</v>
          </cell>
          <cell r="H58" t="str">
            <v>A</v>
          </cell>
          <cell r="I58" t="str">
            <v>00000041</v>
          </cell>
          <cell r="J58">
            <v>95</v>
          </cell>
          <cell r="K58">
            <v>399</v>
          </cell>
          <cell r="L58">
            <v>3218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0646</v>
          </cell>
          <cell r="R58" t="str">
            <v>52450</v>
          </cell>
          <cell r="S58" t="str">
            <v>200212</v>
          </cell>
          <cell r="T58" t="str">
            <v>SA01</v>
          </cell>
          <cell r="U58">
            <v>75.92</v>
          </cell>
          <cell r="W58">
            <v>0</v>
          </cell>
          <cell r="Y58">
            <v>0</v>
          </cell>
          <cell r="Z58">
            <v>0</v>
          </cell>
          <cell r="AA58" t="str">
            <v>BCH</v>
          </cell>
          <cell r="AB58" t="str">
            <v>450002350</v>
          </cell>
          <cell r="AC58" t="str">
            <v>PO#</v>
          </cell>
          <cell r="AE58" t="str">
            <v>S/R</v>
          </cell>
          <cell r="AI58" t="str">
            <v>PYN</v>
          </cell>
          <cell r="AJ58" t="str">
            <v>DE ZAYAS J M</v>
          </cell>
          <cell r="AK58" t="str">
            <v>VND</v>
          </cell>
          <cell r="AL58" t="str">
            <v>589128454</v>
          </cell>
          <cell r="AM58" t="str">
            <v>FAC</v>
          </cell>
          <cell r="AN58" t="str">
            <v>000</v>
          </cell>
          <cell r="AQ58" t="str">
            <v>NVD</v>
          </cell>
          <cell r="AR58" t="str">
            <v>2002-12-</v>
          </cell>
          <cell r="AU58" t="str">
            <v>J DEZAYAS MILEAGE   DE ZAYAS J M        1900003316</v>
          </cell>
          <cell r="AV58" t="str">
            <v>WF-BATCH</v>
          </cell>
          <cell r="AW58" t="str">
            <v>000</v>
          </cell>
          <cell r="AX58" t="str">
            <v>00</v>
          </cell>
          <cell r="AY58" t="str">
            <v>0</v>
          </cell>
          <cell r="AZ58" t="str">
            <v>FPL Fibernet</v>
          </cell>
        </row>
        <row r="59">
          <cell r="A59" t="str">
            <v>107100</v>
          </cell>
          <cell r="B59" t="str">
            <v>0399</v>
          </cell>
          <cell r="C59" t="str">
            <v>01066</v>
          </cell>
          <cell r="D59" t="str">
            <v>OMC000</v>
          </cell>
          <cell r="E59" t="str">
            <v>399000</v>
          </cell>
          <cell r="F59" t="str">
            <v>0646</v>
          </cell>
          <cell r="G59" t="str">
            <v>52450</v>
          </cell>
          <cell r="H59" t="str">
            <v>A</v>
          </cell>
          <cell r="I59" t="str">
            <v>00000041</v>
          </cell>
          <cell r="J59">
            <v>95</v>
          </cell>
          <cell r="K59">
            <v>399</v>
          </cell>
          <cell r="L59">
            <v>3218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0646</v>
          </cell>
          <cell r="R59" t="str">
            <v>52450</v>
          </cell>
          <cell r="S59" t="str">
            <v>200212</v>
          </cell>
          <cell r="T59" t="str">
            <v>SA01</v>
          </cell>
          <cell r="U59">
            <v>489.83</v>
          </cell>
          <cell r="W59">
            <v>0</v>
          </cell>
          <cell r="Y59">
            <v>0</v>
          </cell>
          <cell r="Z59">
            <v>0</v>
          </cell>
          <cell r="AA59" t="str">
            <v>BCH</v>
          </cell>
          <cell r="AB59" t="str">
            <v>450002361</v>
          </cell>
          <cell r="AC59" t="str">
            <v>PO#</v>
          </cell>
          <cell r="AE59" t="str">
            <v>S/R</v>
          </cell>
          <cell r="AI59" t="str">
            <v>PYN</v>
          </cell>
          <cell r="AJ59" t="str">
            <v>LOPEZ-GUERRERO A</v>
          </cell>
          <cell r="AK59" t="str">
            <v>VND</v>
          </cell>
          <cell r="AL59" t="str">
            <v>592927026</v>
          </cell>
          <cell r="AM59" t="str">
            <v>FAC</v>
          </cell>
          <cell r="AN59" t="str">
            <v>000</v>
          </cell>
          <cell r="AQ59" t="str">
            <v>NVD</v>
          </cell>
          <cell r="AR59" t="str">
            <v>2002-12-</v>
          </cell>
          <cell r="AU59" t="str">
            <v>A LOPEZ MILEAGE     LOPEZ-GUERRERO A    1900003484</v>
          </cell>
          <cell r="AV59" t="str">
            <v>WF-BATCH</v>
          </cell>
          <cell r="AW59" t="str">
            <v>000</v>
          </cell>
          <cell r="AX59" t="str">
            <v>00</v>
          </cell>
          <cell r="AY59" t="str">
            <v>0</v>
          </cell>
          <cell r="AZ59" t="str">
            <v>FPL Fibernet</v>
          </cell>
        </row>
        <row r="60">
          <cell r="A60" t="str">
            <v>107100</v>
          </cell>
          <cell r="B60" t="str">
            <v>0399</v>
          </cell>
          <cell r="C60" t="str">
            <v>01066</v>
          </cell>
          <cell r="D60" t="str">
            <v>OMC000</v>
          </cell>
          <cell r="E60" t="str">
            <v>399000</v>
          </cell>
          <cell r="F60" t="str">
            <v>0648</v>
          </cell>
          <cell r="G60" t="str">
            <v>52450</v>
          </cell>
          <cell r="H60" t="str">
            <v>A</v>
          </cell>
          <cell r="I60" t="str">
            <v>00000041</v>
          </cell>
          <cell r="J60">
            <v>95</v>
          </cell>
          <cell r="K60">
            <v>399</v>
          </cell>
          <cell r="L60">
            <v>3218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0648</v>
          </cell>
          <cell r="R60" t="str">
            <v>52450</v>
          </cell>
          <cell r="S60" t="str">
            <v>200212</v>
          </cell>
          <cell r="T60" t="str">
            <v>SA01</v>
          </cell>
          <cell r="U60">
            <v>232.14</v>
          </cell>
          <cell r="W60">
            <v>0</v>
          </cell>
          <cell r="Y60">
            <v>0</v>
          </cell>
          <cell r="Z60">
            <v>0</v>
          </cell>
          <cell r="AA60" t="str">
            <v>BCH</v>
          </cell>
          <cell r="AB60" t="str">
            <v>450002347</v>
          </cell>
          <cell r="AC60" t="str">
            <v>PO#</v>
          </cell>
          <cell r="AE60" t="str">
            <v>S/R</v>
          </cell>
          <cell r="AI60" t="str">
            <v>PYN</v>
          </cell>
          <cell r="AJ60" t="str">
            <v>KREAFLE J E</v>
          </cell>
          <cell r="AK60" t="str">
            <v>VND</v>
          </cell>
          <cell r="AL60" t="str">
            <v>212864529</v>
          </cell>
          <cell r="AM60" t="str">
            <v>FAC</v>
          </cell>
          <cell r="AN60" t="str">
            <v>000</v>
          </cell>
          <cell r="AQ60" t="str">
            <v>NVD</v>
          </cell>
          <cell r="AR60" t="str">
            <v>2002-12-</v>
          </cell>
          <cell r="AU60" t="str">
            <v>J KREAFLE MILEAGE   KREAFLE J E         1900003310</v>
          </cell>
          <cell r="AV60" t="str">
            <v>WF-BATCH</v>
          </cell>
          <cell r="AW60" t="str">
            <v>000</v>
          </cell>
          <cell r="AX60" t="str">
            <v>00</v>
          </cell>
          <cell r="AY60" t="str">
            <v>0</v>
          </cell>
          <cell r="AZ60" t="str">
            <v>FPL Fibernet</v>
          </cell>
        </row>
        <row r="61">
          <cell r="A61" t="str">
            <v>107100</v>
          </cell>
          <cell r="B61" t="str">
            <v>0399</v>
          </cell>
          <cell r="C61" t="str">
            <v>01066</v>
          </cell>
          <cell r="D61" t="str">
            <v>OMC000</v>
          </cell>
          <cell r="E61" t="str">
            <v>399000</v>
          </cell>
          <cell r="F61" t="str">
            <v>0648</v>
          </cell>
          <cell r="G61" t="str">
            <v>52450</v>
          </cell>
          <cell r="H61" t="str">
            <v>A</v>
          </cell>
          <cell r="I61" t="str">
            <v>00000041</v>
          </cell>
          <cell r="J61">
            <v>95</v>
          </cell>
          <cell r="K61">
            <v>399</v>
          </cell>
          <cell r="L61">
            <v>3218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0648</v>
          </cell>
          <cell r="R61" t="str">
            <v>52450</v>
          </cell>
          <cell r="S61" t="str">
            <v>200212</v>
          </cell>
          <cell r="T61" t="str">
            <v>SA01</v>
          </cell>
          <cell r="U61">
            <v>478.88</v>
          </cell>
          <cell r="W61">
            <v>0</v>
          </cell>
          <cell r="Y61">
            <v>0</v>
          </cell>
          <cell r="Z61">
            <v>0</v>
          </cell>
          <cell r="AA61" t="str">
            <v>BCH</v>
          </cell>
          <cell r="AB61" t="str">
            <v>450002350</v>
          </cell>
          <cell r="AC61" t="str">
            <v>PO#</v>
          </cell>
          <cell r="AE61" t="str">
            <v>S/R</v>
          </cell>
          <cell r="AI61" t="str">
            <v>PYN</v>
          </cell>
          <cell r="AJ61" t="str">
            <v>WOLFSON L</v>
          </cell>
          <cell r="AK61" t="str">
            <v>VND</v>
          </cell>
          <cell r="AL61" t="str">
            <v>266735412</v>
          </cell>
          <cell r="AM61" t="str">
            <v>FAC</v>
          </cell>
          <cell r="AN61" t="str">
            <v>000</v>
          </cell>
          <cell r="AQ61" t="str">
            <v>NVD</v>
          </cell>
          <cell r="AR61" t="str">
            <v>2002-12-</v>
          </cell>
          <cell r="AU61" t="str">
            <v>L WOLFSON MILEAGE   WOLFSON L           1900003320</v>
          </cell>
          <cell r="AV61" t="str">
            <v>WF-BATCH</v>
          </cell>
          <cell r="AW61" t="str">
            <v>000</v>
          </cell>
          <cell r="AX61" t="str">
            <v>00</v>
          </cell>
          <cell r="AY61" t="str">
            <v>0</v>
          </cell>
          <cell r="AZ61" t="str">
            <v>FPL Fibernet</v>
          </cell>
        </row>
        <row r="62">
          <cell r="A62" t="str">
            <v>107100</v>
          </cell>
          <cell r="B62" t="str">
            <v>0399</v>
          </cell>
          <cell r="C62" t="str">
            <v>01066</v>
          </cell>
          <cell r="D62" t="str">
            <v>OMC000</v>
          </cell>
          <cell r="E62" t="str">
            <v>399000</v>
          </cell>
          <cell r="F62" t="str">
            <v>0668</v>
          </cell>
          <cell r="G62" t="str">
            <v>65000</v>
          </cell>
          <cell r="H62" t="str">
            <v>A</v>
          </cell>
          <cell r="I62" t="str">
            <v>00000041</v>
          </cell>
          <cell r="J62">
            <v>95</v>
          </cell>
          <cell r="K62">
            <v>399</v>
          </cell>
          <cell r="L62">
            <v>3218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0668</v>
          </cell>
          <cell r="R62" t="str">
            <v>65000</v>
          </cell>
          <cell r="S62" t="str">
            <v>200212</v>
          </cell>
          <cell r="T62" t="str">
            <v>CA01</v>
          </cell>
          <cell r="U62">
            <v>255</v>
          </cell>
          <cell r="V62" t="str">
            <v>LDB</v>
          </cell>
          <cell r="W62">
            <v>0</v>
          </cell>
          <cell r="Y62">
            <v>0</v>
          </cell>
          <cell r="Z62">
            <v>0</v>
          </cell>
          <cell r="AA62" t="str">
            <v>BCH</v>
          </cell>
          <cell r="AB62" t="str">
            <v>0001</v>
          </cell>
          <cell r="AC62" t="str">
            <v>WKS</v>
          </cell>
          <cell r="AE62" t="str">
            <v>JV#</v>
          </cell>
          <cell r="AF62" t="str">
            <v>122A</v>
          </cell>
          <cell r="AG62" t="str">
            <v>FRN</v>
          </cell>
          <cell r="AH62" t="str">
            <v>3218</v>
          </cell>
          <cell r="AI62" t="str">
            <v>RP#</v>
          </cell>
          <cell r="AJ62" t="str">
            <v>000</v>
          </cell>
          <cell r="AK62" t="str">
            <v>CTL</v>
          </cell>
          <cell r="AM62" t="str">
            <v>RF#</v>
          </cell>
          <cell r="AU62" t="str">
            <v>I/C-WOLFSON,L,FPL</v>
          </cell>
          <cell r="AZ62" t="str">
            <v>FPL Fibernet</v>
          </cell>
        </row>
        <row r="63">
          <cell r="A63" t="str">
            <v>107100</v>
          </cell>
          <cell r="B63" t="str">
            <v>0399</v>
          </cell>
          <cell r="C63" t="str">
            <v>01066</v>
          </cell>
          <cell r="D63" t="str">
            <v>OMC000</v>
          </cell>
          <cell r="E63" t="str">
            <v>399000</v>
          </cell>
          <cell r="F63" t="str">
            <v>0750</v>
          </cell>
          <cell r="G63" t="str">
            <v>36000</v>
          </cell>
          <cell r="H63" t="str">
            <v>A</v>
          </cell>
          <cell r="I63" t="str">
            <v>00000041</v>
          </cell>
          <cell r="J63">
            <v>95</v>
          </cell>
          <cell r="K63">
            <v>399</v>
          </cell>
          <cell r="L63">
            <v>3218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0750</v>
          </cell>
          <cell r="R63" t="str">
            <v>36000</v>
          </cell>
          <cell r="S63" t="str">
            <v>200212</v>
          </cell>
          <cell r="T63" t="str">
            <v>PY42</v>
          </cell>
          <cell r="U63">
            <v>13.5</v>
          </cell>
          <cell r="V63" t="str">
            <v>LDB</v>
          </cell>
          <cell r="W63">
            <v>0</v>
          </cell>
          <cell r="X63" t="str">
            <v>SHR</v>
          </cell>
          <cell r="Y63">
            <v>0</v>
          </cell>
          <cell r="Z63">
            <v>0</v>
          </cell>
          <cell r="AA63" t="str">
            <v>PYP</v>
          </cell>
          <cell r="AB63" t="str">
            <v xml:space="preserve"> 0000025</v>
          </cell>
          <cell r="AC63" t="str">
            <v>PYL</v>
          </cell>
          <cell r="AD63" t="str">
            <v>004399</v>
          </cell>
          <cell r="AE63" t="str">
            <v>EMP</v>
          </cell>
          <cell r="AF63" t="str">
            <v>35412</v>
          </cell>
          <cell r="AG63" t="str">
            <v>JUL</v>
          </cell>
          <cell r="AH63" t="str">
            <v xml:space="preserve"> 000.00</v>
          </cell>
          <cell r="AI63" t="str">
            <v>BCH</v>
          </cell>
          <cell r="AJ63" t="str">
            <v>P51</v>
          </cell>
          <cell r="AK63" t="str">
            <v>CLS</v>
          </cell>
          <cell r="AL63" t="str">
            <v>R436</v>
          </cell>
          <cell r="AM63" t="str">
            <v>DTA</v>
          </cell>
          <cell r="AN63" t="str">
            <v xml:space="preserve"> 00000000000.00</v>
          </cell>
          <cell r="AO63" t="str">
            <v>DTH</v>
          </cell>
          <cell r="AP63" t="str">
            <v xml:space="preserve"> 00000000000.00</v>
          </cell>
          <cell r="AV63" t="str">
            <v>000000000</v>
          </cell>
          <cell r="AW63" t="str">
            <v>000</v>
          </cell>
          <cell r="AX63" t="str">
            <v>00</v>
          </cell>
          <cell r="AY63" t="str">
            <v>0</v>
          </cell>
          <cell r="AZ63" t="str">
            <v>FPL Fibernet</v>
          </cell>
        </row>
        <row r="64">
          <cell r="A64" t="str">
            <v>107100</v>
          </cell>
          <cell r="B64" t="str">
            <v>0399</v>
          </cell>
          <cell r="C64" t="str">
            <v>01066</v>
          </cell>
          <cell r="D64" t="str">
            <v>OMC000</v>
          </cell>
          <cell r="E64" t="str">
            <v>399000</v>
          </cell>
          <cell r="F64" t="str">
            <v>0750</v>
          </cell>
          <cell r="G64" t="str">
            <v>36000</v>
          </cell>
          <cell r="H64" t="str">
            <v>A</v>
          </cell>
          <cell r="I64" t="str">
            <v>00000041</v>
          </cell>
          <cell r="J64">
            <v>95</v>
          </cell>
          <cell r="K64">
            <v>399</v>
          </cell>
          <cell r="L64">
            <v>3218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0750</v>
          </cell>
          <cell r="R64" t="str">
            <v>36000</v>
          </cell>
          <cell r="S64" t="str">
            <v>200212</v>
          </cell>
          <cell r="T64" t="str">
            <v>PY42</v>
          </cell>
          <cell r="U64">
            <v>13.5</v>
          </cell>
          <cell r="V64" t="str">
            <v>LDB</v>
          </cell>
          <cell r="W64">
            <v>0</v>
          </cell>
          <cell r="X64" t="str">
            <v>SHR</v>
          </cell>
          <cell r="Y64">
            <v>0</v>
          </cell>
          <cell r="Z64">
            <v>0</v>
          </cell>
          <cell r="AA64" t="str">
            <v>PYP</v>
          </cell>
          <cell r="AB64" t="str">
            <v xml:space="preserve"> 0000026</v>
          </cell>
          <cell r="AC64" t="str">
            <v>PYL</v>
          </cell>
          <cell r="AD64" t="str">
            <v>004399</v>
          </cell>
          <cell r="AE64" t="str">
            <v>EMP</v>
          </cell>
          <cell r="AF64" t="str">
            <v>35412</v>
          </cell>
          <cell r="AG64" t="str">
            <v>JUL</v>
          </cell>
          <cell r="AH64" t="str">
            <v xml:space="preserve"> 000.00</v>
          </cell>
          <cell r="AI64" t="str">
            <v>BCH</v>
          </cell>
          <cell r="AJ64" t="str">
            <v>P51</v>
          </cell>
          <cell r="AK64" t="str">
            <v>CLS</v>
          </cell>
          <cell r="AL64" t="str">
            <v>R436</v>
          </cell>
          <cell r="AM64" t="str">
            <v>DTA</v>
          </cell>
          <cell r="AN64" t="str">
            <v xml:space="preserve"> 00000000000.00</v>
          </cell>
          <cell r="AO64" t="str">
            <v>DTH</v>
          </cell>
          <cell r="AP64" t="str">
            <v xml:space="preserve"> 00000000000.00</v>
          </cell>
          <cell r="AV64" t="str">
            <v>000000000</v>
          </cell>
          <cell r="AW64" t="str">
            <v>000</v>
          </cell>
          <cell r="AX64" t="str">
            <v>00</v>
          </cell>
          <cell r="AY64" t="str">
            <v>0</v>
          </cell>
          <cell r="AZ64" t="str">
            <v>FPL Fibernet</v>
          </cell>
        </row>
        <row r="65">
          <cell r="A65" t="str">
            <v>107100</v>
          </cell>
          <cell r="B65" t="str">
            <v>0399</v>
          </cell>
          <cell r="C65" t="str">
            <v>01066</v>
          </cell>
          <cell r="D65" t="str">
            <v>OMC000</v>
          </cell>
          <cell r="E65" t="str">
            <v>399000</v>
          </cell>
          <cell r="F65" t="str">
            <v>0772</v>
          </cell>
          <cell r="G65" t="str">
            <v>52450</v>
          </cell>
          <cell r="H65" t="str">
            <v>A</v>
          </cell>
          <cell r="I65" t="str">
            <v>00000041</v>
          </cell>
          <cell r="J65">
            <v>95</v>
          </cell>
          <cell r="K65">
            <v>399</v>
          </cell>
          <cell r="L65">
            <v>3218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0772</v>
          </cell>
          <cell r="R65" t="str">
            <v>52450</v>
          </cell>
          <cell r="S65" t="str">
            <v>200212</v>
          </cell>
          <cell r="T65" t="str">
            <v>SA01</v>
          </cell>
          <cell r="U65">
            <v>49.69</v>
          </cell>
          <cell r="W65">
            <v>0</v>
          </cell>
          <cell r="Y65">
            <v>0</v>
          </cell>
          <cell r="Z65">
            <v>0</v>
          </cell>
          <cell r="AA65" t="str">
            <v>BCH</v>
          </cell>
          <cell r="AB65" t="str">
            <v>450002350</v>
          </cell>
          <cell r="AC65" t="str">
            <v>PO#</v>
          </cell>
          <cell r="AE65" t="str">
            <v>S/R</v>
          </cell>
          <cell r="AI65" t="str">
            <v>PYN</v>
          </cell>
          <cell r="AJ65" t="str">
            <v>WOLFSON L</v>
          </cell>
          <cell r="AK65" t="str">
            <v>VND</v>
          </cell>
          <cell r="AL65" t="str">
            <v>266735412</v>
          </cell>
          <cell r="AM65" t="str">
            <v>FAC</v>
          </cell>
          <cell r="AN65" t="str">
            <v>000</v>
          </cell>
          <cell r="AQ65" t="str">
            <v>NVD</v>
          </cell>
          <cell r="AR65" t="str">
            <v>2002-12-</v>
          </cell>
          <cell r="AU65" t="str">
            <v>L WOLFSON CAR RENTALWOLFSON L           1900003320</v>
          </cell>
          <cell r="AV65" t="str">
            <v>WF-BATCH</v>
          </cell>
          <cell r="AW65" t="str">
            <v>000</v>
          </cell>
          <cell r="AX65" t="str">
            <v>00</v>
          </cell>
          <cell r="AY65" t="str">
            <v>0</v>
          </cell>
          <cell r="AZ65" t="str">
            <v>FPL Fibernet</v>
          </cell>
        </row>
        <row r="66">
          <cell r="A66" t="str">
            <v>107100</v>
          </cell>
          <cell r="B66" t="str">
            <v>0399</v>
          </cell>
          <cell r="C66" t="str">
            <v>01066</v>
          </cell>
          <cell r="D66" t="str">
            <v>OMC000</v>
          </cell>
          <cell r="E66" t="str">
            <v>399000</v>
          </cell>
          <cell r="F66" t="str">
            <v>0772</v>
          </cell>
          <cell r="G66" t="str">
            <v>52450</v>
          </cell>
          <cell r="H66" t="str">
            <v>A</v>
          </cell>
          <cell r="I66" t="str">
            <v>00000041</v>
          </cell>
          <cell r="J66">
            <v>95</v>
          </cell>
          <cell r="K66">
            <v>399</v>
          </cell>
          <cell r="L66">
            <v>3218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0772</v>
          </cell>
          <cell r="R66" t="str">
            <v>52450</v>
          </cell>
          <cell r="S66" t="str">
            <v>200212</v>
          </cell>
          <cell r="T66" t="str">
            <v>SA01</v>
          </cell>
          <cell r="U66">
            <v>69.42</v>
          </cell>
          <cell r="W66">
            <v>0</v>
          </cell>
          <cell r="Y66">
            <v>0</v>
          </cell>
          <cell r="Z66">
            <v>0</v>
          </cell>
          <cell r="AA66" t="str">
            <v>BCH</v>
          </cell>
          <cell r="AB66" t="str">
            <v>450002361</v>
          </cell>
          <cell r="AC66" t="str">
            <v>PO#</v>
          </cell>
          <cell r="AE66" t="str">
            <v>S/R</v>
          </cell>
          <cell r="AI66" t="str">
            <v>PYN</v>
          </cell>
          <cell r="AJ66" t="str">
            <v>LOPEZ-GUERRERO A</v>
          </cell>
          <cell r="AK66" t="str">
            <v>VND</v>
          </cell>
          <cell r="AL66" t="str">
            <v>592927026</v>
          </cell>
          <cell r="AM66" t="str">
            <v>FAC</v>
          </cell>
          <cell r="AN66" t="str">
            <v>000</v>
          </cell>
          <cell r="AQ66" t="str">
            <v>NVD</v>
          </cell>
          <cell r="AR66" t="str">
            <v>2002-12-</v>
          </cell>
          <cell r="AU66" t="str">
            <v>A LOPEZ CAR RENTAL  LOPEZ-GUERRERO A    1900003484</v>
          </cell>
          <cell r="AV66" t="str">
            <v>WF-BATCH</v>
          </cell>
          <cell r="AW66" t="str">
            <v>000</v>
          </cell>
          <cell r="AX66" t="str">
            <v>00</v>
          </cell>
          <cell r="AY66" t="str">
            <v>0</v>
          </cell>
          <cell r="AZ66" t="str">
            <v>FPL Fibernet</v>
          </cell>
        </row>
        <row r="67">
          <cell r="A67" t="str">
            <v>107100</v>
          </cell>
          <cell r="B67" t="str">
            <v>0399</v>
          </cell>
          <cell r="C67" t="str">
            <v>01066</v>
          </cell>
          <cell r="D67" t="str">
            <v>OMC000</v>
          </cell>
          <cell r="E67" t="str">
            <v>399000</v>
          </cell>
          <cell r="F67" t="str">
            <v>0803</v>
          </cell>
          <cell r="G67" t="str">
            <v>36000</v>
          </cell>
          <cell r="H67" t="str">
            <v>A</v>
          </cell>
          <cell r="I67" t="str">
            <v>00000041</v>
          </cell>
          <cell r="J67">
            <v>95</v>
          </cell>
          <cell r="K67">
            <v>399</v>
          </cell>
          <cell r="L67">
            <v>3218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0803</v>
          </cell>
          <cell r="R67" t="str">
            <v>36000</v>
          </cell>
          <cell r="S67" t="str">
            <v>200212</v>
          </cell>
          <cell r="T67" t="str">
            <v>PY42</v>
          </cell>
          <cell r="U67">
            <v>694.75</v>
          </cell>
          <cell r="V67" t="str">
            <v>LDB</v>
          </cell>
          <cell r="W67">
            <v>0</v>
          </cell>
          <cell r="X67" t="str">
            <v>SHR</v>
          </cell>
          <cell r="Y67">
            <v>20</v>
          </cell>
          <cell r="Z67">
            <v>20</v>
          </cell>
          <cell r="AA67" t="str">
            <v>PYP</v>
          </cell>
          <cell r="AB67" t="str">
            <v xml:space="preserve"> 0000025</v>
          </cell>
          <cell r="AC67" t="str">
            <v>PYL</v>
          </cell>
          <cell r="AD67" t="str">
            <v>004399</v>
          </cell>
          <cell r="AE67" t="str">
            <v>EMP</v>
          </cell>
          <cell r="AF67" t="str">
            <v>27026</v>
          </cell>
          <cell r="AG67" t="str">
            <v>JUL</v>
          </cell>
          <cell r="AH67" t="str">
            <v xml:space="preserve"> 000.00</v>
          </cell>
          <cell r="AI67" t="str">
            <v>BCH</v>
          </cell>
          <cell r="AJ67" t="str">
            <v>801</v>
          </cell>
          <cell r="AK67" t="str">
            <v>CLS</v>
          </cell>
          <cell r="AL67" t="str">
            <v>R445</v>
          </cell>
          <cell r="AM67" t="str">
            <v>DTA</v>
          </cell>
          <cell r="AN67" t="str">
            <v xml:space="preserve"> 00000000000.00</v>
          </cell>
          <cell r="AO67" t="str">
            <v>DTH</v>
          </cell>
          <cell r="AP67" t="str">
            <v xml:space="preserve"> 00000000000.00</v>
          </cell>
          <cell r="AV67" t="str">
            <v>000000000</v>
          </cell>
          <cell r="AW67" t="str">
            <v>000</v>
          </cell>
          <cell r="AX67" t="str">
            <v>00</v>
          </cell>
          <cell r="AY67" t="str">
            <v>0</v>
          </cell>
          <cell r="AZ67" t="str">
            <v>FPL Fibernet</v>
          </cell>
        </row>
        <row r="68">
          <cell r="A68" t="str">
            <v>107100</v>
          </cell>
          <cell r="B68" t="str">
            <v>0399</v>
          </cell>
          <cell r="C68" t="str">
            <v>01066</v>
          </cell>
          <cell r="D68" t="str">
            <v>OMC000</v>
          </cell>
          <cell r="E68" t="str">
            <v>399000</v>
          </cell>
          <cell r="F68" t="str">
            <v>0803</v>
          </cell>
          <cell r="G68" t="str">
            <v>36000</v>
          </cell>
          <cell r="H68" t="str">
            <v>A</v>
          </cell>
          <cell r="I68" t="str">
            <v>00000041</v>
          </cell>
          <cell r="J68">
            <v>95</v>
          </cell>
          <cell r="K68">
            <v>399</v>
          </cell>
          <cell r="L68">
            <v>3218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0803</v>
          </cell>
          <cell r="R68" t="str">
            <v>36000</v>
          </cell>
          <cell r="S68" t="str">
            <v>200212</v>
          </cell>
          <cell r="T68" t="str">
            <v>PY42</v>
          </cell>
          <cell r="U68">
            <v>833.7</v>
          </cell>
          <cell r="V68" t="str">
            <v>LDB</v>
          </cell>
          <cell r="W68">
            <v>0</v>
          </cell>
          <cell r="X68" t="str">
            <v>SHR</v>
          </cell>
          <cell r="Y68">
            <v>24</v>
          </cell>
          <cell r="Z68">
            <v>24</v>
          </cell>
          <cell r="AA68" t="str">
            <v>PYP</v>
          </cell>
          <cell r="AB68" t="str">
            <v xml:space="preserve"> 0000026</v>
          </cell>
          <cell r="AC68" t="str">
            <v>PYL</v>
          </cell>
          <cell r="AD68" t="str">
            <v>004399</v>
          </cell>
          <cell r="AE68" t="str">
            <v>EMP</v>
          </cell>
          <cell r="AF68" t="str">
            <v>27026</v>
          </cell>
          <cell r="AG68" t="str">
            <v>JUL</v>
          </cell>
          <cell r="AH68" t="str">
            <v xml:space="preserve"> 000.00</v>
          </cell>
          <cell r="AI68" t="str">
            <v>BCH</v>
          </cell>
          <cell r="AJ68" t="str">
            <v>801</v>
          </cell>
          <cell r="AK68" t="str">
            <v>CLS</v>
          </cell>
          <cell r="AL68" t="str">
            <v>R445</v>
          </cell>
          <cell r="AM68" t="str">
            <v>DTA</v>
          </cell>
          <cell r="AN68" t="str">
            <v xml:space="preserve"> 00000000000.00</v>
          </cell>
          <cell r="AO68" t="str">
            <v>DTH</v>
          </cell>
          <cell r="AP68" t="str">
            <v xml:space="preserve"> 00000000000.00</v>
          </cell>
          <cell r="AV68" t="str">
            <v>000000000</v>
          </cell>
          <cell r="AW68" t="str">
            <v>000</v>
          </cell>
          <cell r="AX68" t="str">
            <v>00</v>
          </cell>
          <cell r="AY68" t="str">
            <v>0</v>
          </cell>
          <cell r="AZ68" t="str">
            <v>FPL Fibernet</v>
          </cell>
        </row>
        <row r="69">
          <cell r="A69" t="str">
            <v>107100</v>
          </cell>
          <cell r="B69" t="str">
            <v>0399</v>
          </cell>
          <cell r="C69" t="str">
            <v>01066</v>
          </cell>
          <cell r="D69" t="str">
            <v>OMC000</v>
          </cell>
          <cell r="E69" t="str">
            <v>399000</v>
          </cell>
          <cell r="F69" t="str">
            <v>0803</v>
          </cell>
          <cell r="G69" t="str">
            <v>36000</v>
          </cell>
          <cell r="H69" t="str">
            <v>A</v>
          </cell>
          <cell r="I69" t="str">
            <v>00000041</v>
          </cell>
          <cell r="J69">
            <v>95</v>
          </cell>
          <cell r="K69">
            <v>399</v>
          </cell>
          <cell r="L69">
            <v>3218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0803</v>
          </cell>
          <cell r="R69" t="str">
            <v>36000</v>
          </cell>
          <cell r="S69" t="str">
            <v>200212</v>
          </cell>
          <cell r="T69" t="str">
            <v>PY42</v>
          </cell>
          <cell r="U69">
            <v>984.9</v>
          </cell>
          <cell r="V69" t="str">
            <v>LDB</v>
          </cell>
          <cell r="W69">
            <v>0</v>
          </cell>
          <cell r="X69" t="str">
            <v>SHR</v>
          </cell>
          <cell r="Y69">
            <v>24</v>
          </cell>
          <cell r="Z69">
            <v>24</v>
          </cell>
          <cell r="AA69" t="str">
            <v>PYP</v>
          </cell>
          <cell r="AB69" t="str">
            <v xml:space="preserve"> 0000025</v>
          </cell>
          <cell r="AC69" t="str">
            <v>PYL</v>
          </cell>
          <cell r="AD69" t="str">
            <v>004399</v>
          </cell>
          <cell r="AE69" t="str">
            <v>EMP</v>
          </cell>
          <cell r="AF69" t="str">
            <v>35412</v>
          </cell>
          <cell r="AG69" t="str">
            <v>JUL</v>
          </cell>
          <cell r="AH69" t="str">
            <v xml:space="preserve"> 000.00</v>
          </cell>
          <cell r="AI69" t="str">
            <v>BCH</v>
          </cell>
          <cell r="AJ69" t="str">
            <v>801</v>
          </cell>
          <cell r="AK69" t="str">
            <v>CLS</v>
          </cell>
          <cell r="AL69" t="str">
            <v>R436</v>
          </cell>
          <cell r="AM69" t="str">
            <v>DTA</v>
          </cell>
          <cell r="AN69" t="str">
            <v xml:space="preserve"> 00000000000.00</v>
          </cell>
          <cell r="AO69" t="str">
            <v>DTH</v>
          </cell>
          <cell r="AP69" t="str">
            <v xml:space="preserve"> 00000000000.00</v>
          </cell>
          <cell r="AV69" t="str">
            <v>000000000</v>
          </cell>
          <cell r="AW69" t="str">
            <v>000</v>
          </cell>
          <cell r="AX69" t="str">
            <v>00</v>
          </cell>
          <cell r="AY69" t="str">
            <v>0</v>
          </cell>
          <cell r="AZ69" t="str">
            <v>FPL Fibernet</v>
          </cell>
        </row>
        <row r="70">
          <cell r="A70" t="str">
            <v>107100</v>
          </cell>
          <cell r="B70" t="str">
            <v>0399</v>
          </cell>
          <cell r="C70" t="str">
            <v>01066</v>
          </cell>
          <cell r="D70" t="str">
            <v>OMC000</v>
          </cell>
          <cell r="E70" t="str">
            <v>399000</v>
          </cell>
          <cell r="F70" t="str">
            <v>0803</v>
          </cell>
          <cell r="G70" t="str">
            <v>36000</v>
          </cell>
          <cell r="H70" t="str">
            <v>A</v>
          </cell>
          <cell r="I70" t="str">
            <v>00000041</v>
          </cell>
          <cell r="J70">
            <v>95</v>
          </cell>
          <cell r="K70">
            <v>399</v>
          </cell>
          <cell r="L70">
            <v>3218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0803</v>
          </cell>
          <cell r="R70" t="str">
            <v>36000</v>
          </cell>
          <cell r="S70" t="str">
            <v>200212</v>
          </cell>
          <cell r="T70" t="str">
            <v>PY42</v>
          </cell>
          <cell r="U70">
            <v>1615.6</v>
          </cell>
          <cell r="V70" t="str">
            <v>LDB</v>
          </cell>
          <cell r="W70">
            <v>0</v>
          </cell>
          <cell r="X70" t="str">
            <v>SHR</v>
          </cell>
          <cell r="Y70">
            <v>32</v>
          </cell>
          <cell r="Z70">
            <v>32</v>
          </cell>
          <cell r="AA70" t="str">
            <v>PYP</v>
          </cell>
          <cell r="AB70" t="str">
            <v xml:space="preserve"> 0000025</v>
          </cell>
          <cell r="AC70" t="str">
            <v>PYL</v>
          </cell>
          <cell r="AD70" t="str">
            <v>004399</v>
          </cell>
          <cell r="AE70" t="str">
            <v>EMP</v>
          </cell>
          <cell r="AF70" t="str">
            <v>40663</v>
          </cell>
          <cell r="AG70" t="str">
            <v>JUL</v>
          </cell>
          <cell r="AH70" t="str">
            <v xml:space="preserve"> 000.00</v>
          </cell>
          <cell r="AI70" t="str">
            <v>BCH</v>
          </cell>
          <cell r="AJ70" t="str">
            <v>801</v>
          </cell>
          <cell r="AK70" t="str">
            <v>CLS</v>
          </cell>
          <cell r="AL70" t="str">
            <v>1RB8</v>
          </cell>
          <cell r="AM70" t="str">
            <v>DTA</v>
          </cell>
          <cell r="AN70" t="str">
            <v xml:space="preserve"> 00000000000.00</v>
          </cell>
          <cell r="AO70" t="str">
            <v>DTH</v>
          </cell>
          <cell r="AP70" t="str">
            <v xml:space="preserve"> 00000000000.00</v>
          </cell>
          <cell r="AV70" t="str">
            <v>000000000</v>
          </cell>
          <cell r="AW70" t="str">
            <v>000</v>
          </cell>
          <cell r="AX70" t="str">
            <v>00</v>
          </cell>
          <cell r="AY70" t="str">
            <v>0</v>
          </cell>
          <cell r="AZ70" t="str">
            <v>FPL Fibernet</v>
          </cell>
        </row>
        <row r="71">
          <cell r="A71" t="str">
            <v>107100</v>
          </cell>
          <cell r="B71" t="str">
            <v>0399</v>
          </cell>
          <cell r="C71" t="str">
            <v>01066</v>
          </cell>
          <cell r="D71" t="str">
            <v>OMC000</v>
          </cell>
          <cell r="E71" t="str">
            <v>399000</v>
          </cell>
          <cell r="F71" t="str">
            <v>0803</v>
          </cell>
          <cell r="G71" t="str">
            <v>36000</v>
          </cell>
          <cell r="H71" t="str">
            <v>A</v>
          </cell>
          <cell r="I71" t="str">
            <v>00000041</v>
          </cell>
          <cell r="J71">
            <v>95</v>
          </cell>
          <cell r="K71">
            <v>399</v>
          </cell>
          <cell r="L71">
            <v>3218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0803</v>
          </cell>
          <cell r="R71" t="str">
            <v>36000</v>
          </cell>
          <cell r="S71" t="str">
            <v>200212</v>
          </cell>
          <cell r="T71" t="str">
            <v>PY42</v>
          </cell>
          <cell r="U71">
            <v>1641.5</v>
          </cell>
          <cell r="V71" t="str">
            <v>LDB</v>
          </cell>
          <cell r="W71">
            <v>0</v>
          </cell>
          <cell r="X71" t="str">
            <v>SHR</v>
          </cell>
          <cell r="Y71">
            <v>40</v>
          </cell>
          <cell r="Z71">
            <v>40</v>
          </cell>
          <cell r="AA71" t="str">
            <v>PYP</v>
          </cell>
          <cell r="AB71" t="str">
            <v xml:space="preserve"> 0000001</v>
          </cell>
          <cell r="AC71" t="str">
            <v>PYL</v>
          </cell>
          <cell r="AD71" t="str">
            <v>004399</v>
          </cell>
          <cell r="AE71" t="str">
            <v>EMP</v>
          </cell>
          <cell r="AF71" t="str">
            <v>35412</v>
          </cell>
          <cell r="AG71" t="str">
            <v>JUL</v>
          </cell>
          <cell r="AH71" t="str">
            <v xml:space="preserve"> 000.00</v>
          </cell>
          <cell r="AI71" t="str">
            <v>BCH</v>
          </cell>
          <cell r="AJ71" t="str">
            <v>801</v>
          </cell>
          <cell r="AK71" t="str">
            <v>CLS</v>
          </cell>
          <cell r="AL71" t="str">
            <v>R436</v>
          </cell>
          <cell r="AM71" t="str">
            <v>DTA</v>
          </cell>
          <cell r="AN71" t="str">
            <v xml:space="preserve"> 00000000000.00</v>
          </cell>
          <cell r="AO71" t="str">
            <v>DTH</v>
          </cell>
          <cell r="AP71" t="str">
            <v xml:space="preserve"> 00000000000.00</v>
          </cell>
          <cell r="AV71" t="str">
            <v>000000000</v>
          </cell>
          <cell r="AW71" t="str">
            <v>000</v>
          </cell>
          <cell r="AX71" t="str">
            <v>00</v>
          </cell>
          <cell r="AY71" t="str">
            <v>0</v>
          </cell>
          <cell r="AZ71" t="str">
            <v>FPL Fibernet</v>
          </cell>
        </row>
        <row r="72">
          <cell r="A72" t="str">
            <v>107100</v>
          </cell>
          <cell r="B72" t="str">
            <v>0399</v>
          </cell>
          <cell r="C72" t="str">
            <v>01066</v>
          </cell>
          <cell r="D72" t="str">
            <v>OMC000</v>
          </cell>
          <cell r="E72" t="str">
            <v>399000</v>
          </cell>
          <cell r="F72" t="str">
            <v>0803</v>
          </cell>
          <cell r="G72" t="str">
            <v>36000</v>
          </cell>
          <cell r="H72" t="str">
            <v>A</v>
          </cell>
          <cell r="I72" t="str">
            <v>00000041</v>
          </cell>
          <cell r="J72">
            <v>95</v>
          </cell>
          <cell r="K72">
            <v>399</v>
          </cell>
          <cell r="L72">
            <v>3218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0803</v>
          </cell>
          <cell r="R72" t="str">
            <v>36000</v>
          </cell>
          <cell r="S72" t="str">
            <v>200212</v>
          </cell>
          <cell r="T72" t="str">
            <v>PY42</v>
          </cell>
          <cell r="U72">
            <v>1767.06</v>
          </cell>
          <cell r="V72" t="str">
            <v>LDB</v>
          </cell>
          <cell r="W72">
            <v>0</v>
          </cell>
          <cell r="X72" t="str">
            <v>SHR</v>
          </cell>
          <cell r="Y72">
            <v>35</v>
          </cell>
          <cell r="Z72">
            <v>35</v>
          </cell>
          <cell r="AA72" t="str">
            <v>PYP</v>
          </cell>
          <cell r="AB72" t="str">
            <v xml:space="preserve"> 0000026</v>
          </cell>
          <cell r="AC72" t="str">
            <v>PYL</v>
          </cell>
          <cell r="AD72" t="str">
            <v>004399</v>
          </cell>
          <cell r="AE72" t="str">
            <v>EMP</v>
          </cell>
          <cell r="AF72" t="str">
            <v>40663</v>
          </cell>
          <cell r="AG72" t="str">
            <v>JUL</v>
          </cell>
          <cell r="AH72" t="str">
            <v xml:space="preserve"> 000.00</v>
          </cell>
          <cell r="AI72" t="str">
            <v>BCH</v>
          </cell>
          <cell r="AJ72" t="str">
            <v>801</v>
          </cell>
          <cell r="AK72" t="str">
            <v>CLS</v>
          </cell>
          <cell r="AL72" t="str">
            <v>1RB8</v>
          </cell>
          <cell r="AM72" t="str">
            <v>DTA</v>
          </cell>
          <cell r="AN72" t="str">
            <v xml:space="preserve"> 00000000000.00</v>
          </cell>
          <cell r="AO72" t="str">
            <v>DTH</v>
          </cell>
          <cell r="AP72" t="str">
            <v xml:space="preserve"> 00000000000.00</v>
          </cell>
          <cell r="AV72" t="str">
            <v>000000000</v>
          </cell>
          <cell r="AW72" t="str">
            <v>000</v>
          </cell>
          <cell r="AX72" t="str">
            <v>00</v>
          </cell>
          <cell r="AY72" t="str">
            <v>0</v>
          </cell>
          <cell r="AZ72" t="str">
            <v>FPL Fibernet</v>
          </cell>
        </row>
        <row r="73">
          <cell r="A73" t="str">
            <v>107100</v>
          </cell>
          <cell r="B73" t="str">
            <v>0399</v>
          </cell>
          <cell r="C73" t="str">
            <v>01066</v>
          </cell>
          <cell r="D73" t="str">
            <v>OMC000</v>
          </cell>
          <cell r="E73" t="str">
            <v>399000</v>
          </cell>
          <cell r="F73" t="str">
            <v>0803</v>
          </cell>
          <cell r="G73" t="str">
            <v>36000</v>
          </cell>
          <cell r="H73" t="str">
            <v>A</v>
          </cell>
          <cell r="I73" t="str">
            <v>00000041</v>
          </cell>
          <cell r="J73">
            <v>95</v>
          </cell>
          <cell r="K73">
            <v>399</v>
          </cell>
          <cell r="L73">
            <v>3218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0803</v>
          </cell>
          <cell r="R73" t="str">
            <v>36000</v>
          </cell>
          <cell r="S73" t="str">
            <v>200212</v>
          </cell>
          <cell r="T73" t="str">
            <v>PY42</v>
          </cell>
          <cell r="U73">
            <v>1890.63</v>
          </cell>
          <cell r="V73" t="str">
            <v>LDB</v>
          </cell>
          <cell r="W73">
            <v>0</v>
          </cell>
          <cell r="X73" t="str">
            <v>SHR</v>
          </cell>
          <cell r="Y73">
            <v>50</v>
          </cell>
          <cell r="Z73">
            <v>50</v>
          </cell>
          <cell r="AA73" t="str">
            <v>PYP</v>
          </cell>
          <cell r="AB73" t="str">
            <v xml:space="preserve"> 0000001</v>
          </cell>
          <cell r="AC73" t="str">
            <v>PYL</v>
          </cell>
          <cell r="AD73" t="str">
            <v>004399</v>
          </cell>
          <cell r="AE73" t="str">
            <v>EMP</v>
          </cell>
          <cell r="AF73" t="str">
            <v>80814</v>
          </cell>
          <cell r="AG73" t="str">
            <v>JUL</v>
          </cell>
          <cell r="AH73" t="str">
            <v xml:space="preserve"> 000.00</v>
          </cell>
          <cell r="AI73" t="str">
            <v>BCH</v>
          </cell>
          <cell r="AJ73" t="str">
            <v>801</v>
          </cell>
          <cell r="AK73" t="str">
            <v>CLS</v>
          </cell>
          <cell r="AL73" t="str">
            <v>R437</v>
          </cell>
          <cell r="AM73" t="str">
            <v>DTA</v>
          </cell>
          <cell r="AN73" t="str">
            <v xml:space="preserve"> 00000000000.00</v>
          </cell>
          <cell r="AO73" t="str">
            <v>DTH</v>
          </cell>
          <cell r="AP73" t="str">
            <v xml:space="preserve"> 00000000000.00</v>
          </cell>
          <cell r="AV73" t="str">
            <v>000000000</v>
          </cell>
          <cell r="AW73" t="str">
            <v>000</v>
          </cell>
          <cell r="AX73" t="str">
            <v>00</v>
          </cell>
          <cell r="AY73" t="str">
            <v>0</v>
          </cell>
          <cell r="AZ73" t="str">
            <v>FPL Fibernet</v>
          </cell>
        </row>
        <row r="74">
          <cell r="A74" t="str">
            <v>107100</v>
          </cell>
          <cell r="B74" t="str">
            <v>0399</v>
          </cell>
          <cell r="C74" t="str">
            <v>01066</v>
          </cell>
          <cell r="D74" t="str">
            <v>OMC000</v>
          </cell>
          <cell r="E74" t="str">
            <v>399000</v>
          </cell>
          <cell r="F74" t="str">
            <v>0803</v>
          </cell>
          <cell r="G74" t="str">
            <v>36000</v>
          </cell>
          <cell r="H74" t="str">
            <v>A</v>
          </cell>
          <cell r="I74" t="str">
            <v>00000041</v>
          </cell>
          <cell r="J74">
            <v>95</v>
          </cell>
          <cell r="K74">
            <v>399</v>
          </cell>
          <cell r="L74">
            <v>3218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0803</v>
          </cell>
          <cell r="R74" t="str">
            <v>36000</v>
          </cell>
          <cell r="S74" t="str">
            <v>200212</v>
          </cell>
          <cell r="T74" t="str">
            <v>PY42</v>
          </cell>
          <cell r="U74">
            <v>2019.5</v>
          </cell>
          <cell r="V74" t="str">
            <v>LDB</v>
          </cell>
          <cell r="W74">
            <v>0</v>
          </cell>
          <cell r="X74" t="str">
            <v>SHR</v>
          </cell>
          <cell r="Y74">
            <v>40</v>
          </cell>
          <cell r="Z74">
            <v>40</v>
          </cell>
          <cell r="AA74" t="str">
            <v>PYP</v>
          </cell>
          <cell r="AB74" t="str">
            <v xml:space="preserve"> 0000001</v>
          </cell>
          <cell r="AC74" t="str">
            <v>PYL</v>
          </cell>
          <cell r="AD74" t="str">
            <v>004399</v>
          </cell>
          <cell r="AE74" t="str">
            <v>EMP</v>
          </cell>
          <cell r="AF74" t="str">
            <v>40663</v>
          </cell>
          <cell r="AG74" t="str">
            <v>JUL</v>
          </cell>
          <cell r="AH74" t="str">
            <v xml:space="preserve"> 000.00</v>
          </cell>
          <cell r="AI74" t="str">
            <v>BCH</v>
          </cell>
          <cell r="AJ74" t="str">
            <v>801</v>
          </cell>
          <cell r="AK74" t="str">
            <v>CLS</v>
          </cell>
          <cell r="AL74" t="str">
            <v>1RB8</v>
          </cell>
          <cell r="AM74" t="str">
            <v>DTA</v>
          </cell>
          <cell r="AN74" t="str">
            <v xml:space="preserve"> 00000000000.00</v>
          </cell>
          <cell r="AO74" t="str">
            <v>DTH</v>
          </cell>
          <cell r="AP74" t="str">
            <v xml:space="preserve"> 00000000000.00</v>
          </cell>
          <cell r="AV74" t="str">
            <v>000000000</v>
          </cell>
          <cell r="AW74" t="str">
            <v>000</v>
          </cell>
          <cell r="AX74" t="str">
            <v>00</v>
          </cell>
          <cell r="AY74" t="str">
            <v>0</v>
          </cell>
          <cell r="AZ74" t="str">
            <v>FPL Fibernet</v>
          </cell>
        </row>
        <row r="75">
          <cell r="A75" t="str">
            <v>107100</v>
          </cell>
          <cell r="B75" t="str">
            <v>0399</v>
          </cell>
          <cell r="C75" t="str">
            <v>01066</v>
          </cell>
          <cell r="D75" t="str">
            <v>OMC000</v>
          </cell>
          <cell r="E75" t="str">
            <v>399000</v>
          </cell>
          <cell r="F75" t="str">
            <v>0803</v>
          </cell>
          <cell r="G75" t="str">
            <v>36000</v>
          </cell>
          <cell r="H75" t="str">
            <v>A</v>
          </cell>
          <cell r="I75" t="str">
            <v>00000041</v>
          </cell>
          <cell r="J75">
            <v>95</v>
          </cell>
          <cell r="K75">
            <v>399</v>
          </cell>
          <cell r="L75">
            <v>3218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0803</v>
          </cell>
          <cell r="R75" t="str">
            <v>36000</v>
          </cell>
          <cell r="S75" t="str">
            <v>200212</v>
          </cell>
          <cell r="T75" t="str">
            <v>PY42</v>
          </cell>
          <cell r="U75">
            <v>2268.75</v>
          </cell>
          <cell r="V75" t="str">
            <v>LDB</v>
          </cell>
          <cell r="W75">
            <v>0</v>
          </cell>
          <cell r="X75" t="str">
            <v>SHR</v>
          </cell>
          <cell r="Y75">
            <v>60</v>
          </cell>
          <cell r="Z75">
            <v>60</v>
          </cell>
          <cell r="AA75" t="str">
            <v>PYP</v>
          </cell>
          <cell r="AB75" t="str">
            <v xml:space="preserve"> 0000025</v>
          </cell>
          <cell r="AC75" t="str">
            <v>PYL</v>
          </cell>
          <cell r="AD75" t="str">
            <v>004399</v>
          </cell>
          <cell r="AE75" t="str">
            <v>EMP</v>
          </cell>
          <cell r="AF75" t="str">
            <v>80814</v>
          </cell>
          <cell r="AG75" t="str">
            <v>JUL</v>
          </cell>
          <cell r="AH75" t="str">
            <v xml:space="preserve"> 000.00</v>
          </cell>
          <cell r="AI75" t="str">
            <v>BCH</v>
          </cell>
          <cell r="AJ75" t="str">
            <v>801</v>
          </cell>
          <cell r="AK75" t="str">
            <v>CLS</v>
          </cell>
          <cell r="AL75" t="str">
            <v>R437</v>
          </cell>
          <cell r="AM75" t="str">
            <v>DTA</v>
          </cell>
          <cell r="AN75" t="str">
            <v xml:space="preserve"> 00000000000.00</v>
          </cell>
          <cell r="AO75" t="str">
            <v>DTH</v>
          </cell>
          <cell r="AP75" t="str">
            <v xml:space="preserve"> 00000000000.00</v>
          </cell>
          <cell r="AV75" t="str">
            <v>000000000</v>
          </cell>
          <cell r="AW75" t="str">
            <v>000</v>
          </cell>
          <cell r="AX75" t="str">
            <v>00</v>
          </cell>
          <cell r="AY75" t="str">
            <v>0</v>
          </cell>
          <cell r="AZ75" t="str">
            <v>FPL Fibernet</v>
          </cell>
        </row>
        <row r="76">
          <cell r="A76" t="str">
            <v>107100</v>
          </cell>
          <cell r="B76" t="str">
            <v>0399</v>
          </cell>
          <cell r="C76" t="str">
            <v>01066</v>
          </cell>
          <cell r="D76" t="str">
            <v>OMC000</v>
          </cell>
          <cell r="E76" t="str">
            <v>399000</v>
          </cell>
          <cell r="F76" t="str">
            <v>0803</v>
          </cell>
          <cell r="G76" t="str">
            <v>36000</v>
          </cell>
          <cell r="H76" t="str">
            <v>A</v>
          </cell>
          <cell r="I76" t="str">
            <v>00000041</v>
          </cell>
          <cell r="J76">
            <v>95</v>
          </cell>
          <cell r="K76">
            <v>399</v>
          </cell>
          <cell r="L76">
            <v>3218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0803</v>
          </cell>
          <cell r="R76" t="str">
            <v>36000</v>
          </cell>
          <cell r="S76" t="str">
            <v>200212</v>
          </cell>
          <cell r="T76" t="str">
            <v>PY42</v>
          </cell>
          <cell r="U76">
            <v>2344.36</v>
          </cell>
          <cell r="V76" t="str">
            <v>LDB</v>
          </cell>
          <cell r="W76">
            <v>0</v>
          </cell>
          <cell r="X76" t="str">
            <v>SHR</v>
          </cell>
          <cell r="Y76">
            <v>62</v>
          </cell>
          <cell r="Z76">
            <v>62</v>
          </cell>
          <cell r="AA76" t="str">
            <v>PYP</v>
          </cell>
          <cell r="AB76" t="str">
            <v xml:space="preserve"> 0000026</v>
          </cell>
          <cell r="AC76" t="str">
            <v>PYL</v>
          </cell>
          <cell r="AD76" t="str">
            <v>004399</v>
          </cell>
          <cell r="AE76" t="str">
            <v>EMP</v>
          </cell>
          <cell r="AF76" t="str">
            <v>80814</v>
          </cell>
          <cell r="AG76" t="str">
            <v>JUL</v>
          </cell>
          <cell r="AH76" t="str">
            <v xml:space="preserve"> 000.00</v>
          </cell>
          <cell r="AI76" t="str">
            <v>BCH</v>
          </cell>
          <cell r="AJ76" t="str">
            <v>801</v>
          </cell>
          <cell r="AK76" t="str">
            <v>CLS</v>
          </cell>
          <cell r="AL76" t="str">
            <v>R437</v>
          </cell>
          <cell r="AM76" t="str">
            <v>DTA</v>
          </cell>
          <cell r="AN76" t="str">
            <v xml:space="preserve"> 00000000000.00</v>
          </cell>
          <cell r="AO76" t="str">
            <v>DTH</v>
          </cell>
          <cell r="AP76" t="str">
            <v xml:space="preserve"> 00000000000.00</v>
          </cell>
          <cell r="AV76" t="str">
            <v>000000000</v>
          </cell>
          <cell r="AW76" t="str">
            <v>000</v>
          </cell>
          <cell r="AX76" t="str">
            <v>00</v>
          </cell>
          <cell r="AY76" t="str">
            <v>0</v>
          </cell>
          <cell r="AZ76" t="str">
            <v>FPL Fibernet</v>
          </cell>
        </row>
        <row r="77">
          <cell r="A77" t="str">
            <v>107100</v>
          </cell>
          <cell r="B77" t="str">
            <v>0399</v>
          </cell>
          <cell r="C77" t="str">
            <v>01066</v>
          </cell>
          <cell r="D77" t="str">
            <v>OMC000</v>
          </cell>
          <cell r="E77" t="str">
            <v>399000</v>
          </cell>
          <cell r="F77" t="str">
            <v>0803</v>
          </cell>
          <cell r="G77" t="str">
            <v>36000</v>
          </cell>
          <cell r="H77" t="str">
            <v>A</v>
          </cell>
          <cell r="I77" t="str">
            <v>00000041</v>
          </cell>
          <cell r="J77">
            <v>95</v>
          </cell>
          <cell r="K77">
            <v>399</v>
          </cell>
          <cell r="L77">
            <v>3218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0803</v>
          </cell>
          <cell r="R77" t="str">
            <v>36000</v>
          </cell>
          <cell r="S77" t="str">
            <v>200212</v>
          </cell>
          <cell r="T77" t="str">
            <v>PY42</v>
          </cell>
          <cell r="U77">
            <v>2570.58</v>
          </cell>
          <cell r="V77" t="str">
            <v>LDB</v>
          </cell>
          <cell r="W77">
            <v>0</v>
          </cell>
          <cell r="X77" t="str">
            <v>SHR</v>
          </cell>
          <cell r="Y77">
            <v>74</v>
          </cell>
          <cell r="Z77">
            <v>74</v>
          </cell>
          <cell r="AA77" t="str">
            <v>PYP</v>
          </cell>
          <cell r="AB77" t="str">
            <v xml:space="preserve"> 0000001</v>
          </cell>
          <cell r="AC77" t="str">
            <v>PYL</v>
          </cell>
          <cell r="AD77" t="str">
            <v>004399</v>
          </cell>
          <cell r="AE77" t="str">
            <v>EMP</v>
          </cell>
          <cell r="AF77" t="str">
            <v>27026</v>
          </cell>
          <cell r="AG77" t="str">
            <v>JUL</v>
          </cell>
          <cell r="AH77" t="str">
            <v xml:space="preserve"> 000.00</v>
          </cell>
          <cell r="AI77" t="str">
            <v>BCH</v>
          </cell>
          <cell r="AJ77" t="str">
            <v>801</v>
          </cell>
          <cell r="AK77" t="str">
            <v>CLS</v>
          </cell>
          <cell r="AL77" t="str">
            <v>R445</v>
          </cell>
          <cell r="AM77" t="str">
            <v>DTA</v>
          </cell>
          <cell r="AN77" t="str">
            <v xml:space="preserve"> 00000000000.00</v>
          </cell>
          <cell r="AO77" t="str">
            <v>DTH</v>
          </cell>
          <cell r="AP77" t="str">
            <v xml:space="preserve"> 00000000000.00</v>
          </cell>
          <cell r="AV77" t="str">
            <v>000000000</v>
          </cell>
          <cell r="AW77" t="str">
            <v>000</v>
          </cell>
          <cell r="AX77" t="str">
            <v>00</v>
          </cell>
          <cell r="AY77" t="str">
            <v>0</v>
          </cell>
          <cell r="AZ77" t="str">
            <v>FPL Fibernet</v>
          </cell>
        </row>
        <row r="78">
          <cell r="A78" t="str">
            <v>107100</v>
          </cell>
          <cell r="B78" t="str">
            <v>0399</v>
          </cell>
          <cell r="C78" t="str">
            <v>01066</v>
          </cell>
          <cell r="D78" t="str">
            <v>OMC000</v>
          </cell>
          <cell r="E78" t="str">
            <v>399000</v>
          </cell>
          <cell r="F78" t="str">
            <v>0803</v>
          </cell>
          <cell r="G78" t="str">
            <v>36000</v>
          </cell>
          <cell r="H78" t="str">
            <v>A</v>
          </cell>
          <cell r="I78" t="str">
            <v>00000041</v>
          </cell>
          <cell r="J78">
            <v>95</v>
          </cell>
          <cell r="K78">
            <v>399</v>
          </cell>
          <cell r="L78">
            <v>3218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0803</v>
          </cell>
          <cell r="R78" t="str">
            <v>36000</v>
          </cell>
          <cell r="S78" t="str">
            <v>200212</v>
          </cell>
          <cell r="T78" t="str">
            <v>PY42</v>
          </cell>
          <cell r="U78">
            <v>2782</v>
          </cell>
          <cell r="V78" t="str">
            <v>LDB</v>
          </cell>
          <cell r="W78">
            <v>0</v>
          </cell>
          <cell r="X78" t="str">
            <v>SHR</v>
          </cell>
          <cell r="Y78">
            <v>80</v>
          </cell>
          <cell r="Z78">
            <v>80</v>
          </cell>
          <cell r="AA78" t="str">
            <v>PYP</v>
          </cell>
          <cell r="AB78" t="str">
            <v xml:space="preserve"> 0000001</v>
          </cell>
          <cell r="AC78" t="str">
            <v>PYL</v>
          </cell>
          <cell r="AD78" t="str">
            <v>004399</v>
          </cell>
          <cell r="AE78" t="str">
            <v>EMP</v>
          </cell>
          <cell r="AF78" t="str">
            <v>28454</v>
          </cell>
          <cell r="AG78" t="str">
            <v>JUL</v>
          </cell>
          <cell r="AH78" t="str">
            <v xml:space="preserve"> 000.00</v>
          </cell>
          <cell r="AI78" t="str">
            <v>BCH</v>
          </cell>
          <cell r="AJ78" t="str">
            <v>801</v>
          </cell>
          <cell r="AK78" t="str">
            <v>CLS</v>
          </cell>
          <cell r="AL78" t="str">
            <v>R437</v>
          </cell>
          <cell r="AM78" t="str">
            <v>DTA</v>
          </cell>
          <cell r="AN78" t="str">
            <v xml:space="preserve"> 00000000000.00</v>
          </cell>
          <cell r="AO78" t="str">
            <v>DTH</v>
          </cell>
          <cell r="AP78" t="str">
            <v xml:space="preserve"> 00000000000.00</v>
          </cell>
          <cell r="AV78" t="str">
            <v>000000000</v>
          </cell>
          <cell r="AW78" t="str">
            <v>000</v>
          </cell>
          <cell r="AX78" t="str">
            <v>00</v>
          </cell>
          <cell r="AY78" t="str">
            <v>0</v>
          </cell>
          <cell r="AZ78" t="str">
            <v>FPL Fibernet</v>
          </cell>
        </row>
        <row r="79">
          <cell r="A79" t="str">
            <v>107100</v>
          </cell>
          <cell r="B79" t="str">
            <v>0399</v>
          </cell>
          <cell r="C79" t="str">
            <v>01066</v>
          </cell>
          <cell r="D79" t="str">
            <v>OMC000</v>
          </cell>
          <cell r="E79" t="str">
            <v>399000</v>
          </cell>
          <cell r="F79" t="str">
            <v>0803</v>
          </cell>
          <cell r="G79" t="str">
            <v>36000</v>
          </cell>
          <cell r="H79" t="str">
            <v>A</v>
          </cell>
          <cell r="I79" t="str">
            <v>00000041</v>
          </cell>
          <cell r="J79">
            <v>95</v>
          </cell>
          <cell r="K79">
            <v>399</v>
          </cell>
          <cell r="L79">
            <v>3218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0803</v>
          </cell>
          <cell r="R79" t="str">
            <v>36000</v>
          </cell>
          <cell r="S79" t="str">
            <v>200212</v>
          </cell>
          <cell r="T79" t="str">
            <v>PY42</v>
          </cell>
          <cell r="U79">
            <v>2782</v>
          </cell>
          <cell r="V79" t="str">
            <v>LDB</v>
          </cell>
          <cell r="W79">
            <v>0</v>
          </cell>
          <cell r="X79" t="str">
            <v>SHR</v>
          </cell>
          <cell r="Y79">
            <v>80</v>
          </cell>
          <cell r="Z79">
            <v>80</v>
          </cell>
          <cell r="AA79" t="str">
            <v>PYP</v>
          </cell>
          <cell r="AB79" t="str">
            <v xml:space="preserve"> 0000025</v>
          </cell>
          <cell r="AC79" t="str">
            <v>PYL</v>
          </cell>
          <cell r="AD79" t="str">
            <v>004399</v>
          </cell>
          <cell r="AE79" t="str">
            <v>EMP</v>
          </cell>
          <cell r="AF79" t="str">
            <v>28454</v>
          </cell>
          <cell r="AG79" t="str">
            <v>JUL</v>
          </cell>
          <cell r="AH79" t="str">
            <v xml:space="preserve"> 000.00</v>
          </cell>
          <cell r="AI79" t="str">
            <v>BCH</v>
          </cell>
          <cell r="AJ79" t="str">
            <v>801</v>
          </cell>
          <cell r="AK79" t="str">
            <v>CLS</v>
          </cell>
          <cell r="AL79" t="str">
            <v>R437</v>
          </cell>
          <cell r="AM79" t="str">
            <v>DTA</v>
          </cell>
          <cell r="AN79" t="str">
            <v xml:space="preserve"> 00000000000.00</v>
          </cell>
          <cell r="AO79" t="str">
            <v>DTH</v>
          </cell>
          <cell r="AP79" t="str">
            <v xml:space="preserve"> 00000000000.00</v>
          </cell>
          <cell r="AV79" t="str">
            <v>000000000</v>
          </cell>
          <cell r="AW79" t="str">
            <v>000</v>
          </cell>
          <cell r="AX79" t="str">
            <v>00</v>
          </cell>
          <cell r="AY79" t="str">
            <v>0</v>
          </cell>
          <cell r="AZ79" t="str">
            <v>FPL Fibernet</v>
          </cell>
        </row>
        <row r="80">
          <cell r="A80" t="str">
            <v>107100</v>
          </cell>
          <cell r="B80" t="str">
            <v>0399</v>
          </cell>
          <cell r="C80" t="str">
            <v>01066</v>
          </cell>
          <cell r="D80" t="str">
            <v>OMC000</v>
          </cell>
          <cell r="E80" t="str">
            <v>399000</v>
          </cell>
          <cell r="F80" t="str">
            <v>0803</v>
          </cell>
          <cell r="G80" t="str">
            <v>36000</v>
          </cell>
          <cell r="H80" t="str">
            <v>A</v>
          </cell>
          <cell r="I80" t="str">
            <v>00000041</v>
          </cell>
          <cell r="J80">
            <v>95</v>
          </cell>
          <cell r="K80">
            <v>399</v>
          </cell>
          <cell r="L80">
            <v>3218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0803</v>
          </cell>
          <cell r="R80" t="str">
            <v>36000</v>
          </cell>
          <cell r="S80" t="str">
            <v>200212</v>
          </cell>
          <cell r="T80" t="str">
            <v>PY42</v>
          </cell>
          <cell r="U80">
            <v>2782</v>
          </cell>
          <cell r="V80" t="str">
            <v>LDB</v>
          </cell>
          <cell r="W80">
            <v>0</v>
          </cell>
          <cell r="X80" t="str">
            <v>SHR</v>
          </cell>
          <cell r="Y80">
            <v>80</v>
          </cell>
          <cell r="Z80">
            <v>80</v>
          </cell>
          <cell r="AA80" t="str">
            <v>PYP</v>
          </cell>
          <cell r="AB80" t="str">
            <v xml:space="preserve"> 0000026</v>
          </cell>
          <cell r="AC80" t="str">
            <v>PYL</v>
          </cell>
          <cell r="AD80" t="str">
            <v>004399</v>
          </cell>
          <cell r="AE80" t="str">
            <v>EMP</v>
          </cell>
          <cell r="AF80" t="str">
            <v>28454</v>
          </cell>
          <cell r="AG80" t="str">
            <v>JUL</v>
          </cell>
          <cell r="AH80" t="str">
            <v xml:space="preserve"> 000.00</v>
          </cell>
          <cell r="AI80" t="str">
            <v>BCH</v>
          </cell>
          <cell r="AJ80" t="str">
            <v>801</v>
          </cell>
          <cell r="AK80" t="str">
            <v>CLS</v>
          </cell>
          <cell r="AL80" t="str">
            <v>R437</v>
          </cell>
          <cell r="AM80" t="str">
            <v>DTA</v>
          </cell>
          <cell r="AN80" t="str">
            <v xml:space="preserve"> 00000000000.00</v>
          </cell>
          <cell r="AO80" t="str">
            <v>DTH</v>
          </cell>
          <cell r="AP80" t="str">
            <v xml:space="preserve"> 00000000000.00</v>
          </cell>
          <cell r="AV80" t="str">
            <v>000000000</v>
          </cell>
          <cell r="AW80" t="str">
            <v>000</v>
          </cell>
          <cell r="AX80" t="str">
            <v>00</v>
          </cell>
          <cell r="AY80" t="str">
            <v>0</v>
          </cell>
          <cell r="AZ80" t="str">
            <v>FPL Fibernet</v>
          </cell>
        </row>
        <row r="81">
          <cell r="A81" t="str">
            <v>107100</v>
          </cell>
          <cell r="B81" t="str">
            <v>0399</v>
          </cell>
          <cell r="C81" t="str">
            <v>01066</v>
          </cell>
          <cell r="D81" t="str">
            <v>OMC000</v>
          </cell>
          <cell r="E81" t="str">
            <v>399000</v>
          </cell>
          <cell r="F81" t="str">
            <v>0803</v>
          </cell>
          <cell r="G81" t="str">
            <v>36000</v>
          </cell>
          <cell r="H81" t="str">
            <v>A</v>
          </cell>
          <cell r="I81" t="str">
            <v>00000041</v>
          </cell>
          <cell r="J81">
            <v>95</v>
          </cell>
          <cell r="K81">
            <v>399</v>
          </cell>
          <cell r="L81">
            <v>3218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0803</v>
          </cell>
          <cell r="R81" t="str">
            <v>36000</v>
          </cell>
          <cell r="S81" t="str">
            <v>200212</v>
          </cell>
          <cell r="T81" t="str">
            <v>PY42</v>
          </cell>
          <cell r="U81">
            <v>4001</v>
          </cell>
          <cell r="V81" t="str">
            <v>LDB</v>
          </cell>
          <cell r="W81">
            <v>0</v>
          </cell>
          <cell r="X81" t="str">
            <v>SHR</v>
          </cell>
          <cell r="Y81">
            <v>80</v>
          </cell>
          <cell r="Z81">
            <v>80</v>
          </cell>
          <cell r="AA81" t="str">
            <v>PYP</v>
          </cell>
          <cell r="AB81" t="str">
            <v xml:space="preserve"> 0000001</v>
          </cell>
          <cell r="AC81" t="str">
            <v>PYL</v>
          </cell>
          <cell r="AD81" t="str">
            <v>003054</v>
          </cell>
          <cell r="AE81" t="str">
            <v>EMP</v>
          </cell>
          <cell r="AF81" t="str">
            <v>04875</v>
          </cell>
          <cell r="AG81" t="str">
            <v>JUL</v>
          </cell>
          <cell r="AH81" t="str">
            <v xml:space="preserve"> 000.00</v>
          </cell>
          <cell r="AI81" t="str">
            <v>BCH</v>
          </cell>
          <cell r="AJ81" t="str">
            <v>801</v>
          </cell>
          <cell r="AK81" t="str">
            <v>CLS</v>
          </cell>
          <cell r="AL81" t="str">
            <v>R447</v>
          </cell>
          <cell r="AM81" t="str">
            <v>DTA</v>
          </cell>
          <cell r="AN81" t="str">
            <v xml:space="preserve"> 00000000000.00</v>
          </cell>
          <cell r="AO81" t="str">
            <v>DTH</v>
          </cell>
          <cell r="AP81" t="str">
            <v xml:space="preserve"> 00000000000.00</v>
          </cell>
          <cell r="AV81" t="str">
            <v>000000000</v>
          </cell>
          <cell r="AW81" t="str">
            <v>000</v>
          </cell>
          <cell r="AX81" t="str">
            <v>00</v>
          </cell>
          <cell r="AY81" t="str">
            <v>0</v>
          </cell>
          <cell r="AZ81" t="str">
            <v>FPL Fibernet</v>
          </cell>
        </row>
        <row r="82">
          <cell r="A82" t="str">
            <v>107100</v>
          </cell>
          <cell r="B82" t="str">
            <v>0399</v>
          </cell>
          <cell r="C82" t="str">
            <v>01066</v>
          </cell>
          <cell r="D82" t="str">
            <v>OMC000</v>
          </cell>
          <cell r="E82" t="str">
            <v>399000</v>
          </cell>
          <cell r="F82" t="str">
            <v>0803</v>
          </cell>
          <cell r="G82" t="str">
            <v>36000</v>
          </cell>
          <cell r="H82" t="str">
            <v>A</v>
          </cell>
          <cell r="I82" t="str">
            <v>00000041</v>
          </cell>
          <cell r="J82">
            <v>95</v>
          </cell>
          <cell r="K82">
            <v>399</v>
          </cell>
          <cell r="L82">
            <v>3218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0803</v>
          </cell>
          <cell r="R82" t="str">
            <v>36000</v>
          </cell>
          <cell r="S82" t="str">
            <v>200212</v>
          </cell>
          <cell r="T82" t="str">
            <v>PY42</v>
          </cell>
          <cell r="U82">
            <v>4001</v>
          </cell>
          <cell r="V82" t="str">
            <v>LDB</v>
          </cell>
          <cell r="W82">
            <v>0</v>
          </cell>
          <cell r="X82" t="str">
            <v>SHR</v>
          </cell>
          <cell r="Y82">
            <v>80</v>
          </cell>
          <cell r="Z82">
            <v>80</v>
          </cell>
          <cell r="AA82" t="str">
            <v>PYP</v>
          </cell>
          <cell r="AB82" t="str">
            <v xml:space="preserve"> 0000025</v>
          </cell>
          <cell r="AC82" t="str">
            <v>PYL</v>
          </cell>
          <cell r="AD82" t="str">
            <v>003054</v>
          </cell>
          <cell r="AE82" t="str">
            <v>EMP</v>
          </cell>
          <cell r="AF82" t="str">
            <v>04875</v>
          </cell>
          <cell r="AG82" t="str">
            <v>JUL</v>
          </cell>
          <cell r="AH82" t="str">
            <v xml:space="preserve"> 000.00</v>
          </cell>
          <cell r="AI82" t="str">
            <v>BCH</v>
          </cell>
          <cell r="AJ82" t="str">
            <v>801</v>
          </cell>
          <cell r="AK82" t="str">
            <v>CLS</v>
          </cell>
          <cell r="AL82" t="str">
            <v>R447</v>
          </cell>
          <cell r="AM82" t="str">
            <v>DTA</v>
          </cell>
          <cell r="AN82" t="str">
            <v xml:space="preserve"> 00000000000.00</v>
          </cell>
          <cell r="AO82" t="str">
            <v>DTH</v>
          </cell>
          <cell r="AP82" t="str">
            <v xml:space="preserve"> 00000000000.00</v>
          </cell>
          <cell r="AV82" t="str">
            <v>000000000</v>
          </cell>
          <cell r="AW82" t="str">
            <v>000</v>
          </cell>
          <cell r="AX82" t="str">
            <v>00</v>
          </cell>
          <cell r="AY82" t="str">
            <v>0</v>
          </cell>
          <cell r="AZ82" t="str">
            <v>FPL Fibernet</v>
          </cell>
        </row>
        <row r="83">
          <cell r="A83" t="str">
            <v>107100</v>
          </cell>
          <cell r="B83" t="str">
            <v>0399</v>
          </cell>
          <cell r="C83" t="str">
            <v>01066</v>
          </cell>
          <cell r="D83" t="str">
            <v>OMC000</v>
          </cell>
          <cell r="E83" t="str">
            <v>399000</v>
          </cell>
          <cell r="F83" t="str">
            <v>0803</v>
          </cell>
          <cell r="G83" t="str">
            <v>36000</v>
          </cell>
          <cell r="H83" t="str">
            <v>A</v>
          </cell>
          <cell r="I83" t="str">
            <v>00000041</v>
          </cell>
          <cell r="J83">
            <v>95</v>
          </cell>
          <cell r="K83">
            <v>399</v>
          </cell>
          <cell r="L83">
            <v>3218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0803</v>
          </cell>
          <cell r="R83" t="str">
            <v>36000</v>
          </cell>
          <cell r="S83" t="str">
            <v>200212</v>
          </cell>
          <cell r="T83" t="str">
            <v>PY42</v>
          </cell>
          <cell r="U83">
            <v>4001</v>
          </cell>
          <cell r="V83" t="str">
            <v>LDB</v>
          </cell>
          <cell r="W83">
            <v>0</v>
          </cell>
          <cell r="X83" t="str">
            <v>SHR</v>
          </cell>
          <cell r="Y83">
            <v>80</v>
          </cell>
          <cell r="Z83">
            <v>80</v>
          </cell>
          <cell r="AA83" t="str">
            <v>PYP</v>
          </cell>
          <cell r="AB83" t="str">
            <v xml:space="preserve"> 0000026</v>
          </cell>
          <cell r="AC83" t="str">
            <v>PYL</v>
          </cell>
          <cell r="AD83" t="str">
            <v>003054</v>
          </cell>
          <cell r="AE83" t="str">
            <v>EMP</v>
          </cell>
          <cell r="AF83" t="str">
            <v>04875</v>
          </cell>
          <cell r="AG83" t="str">
            <v>JUL</v>
          </cell>
          <cell r="AH83" t="str">
            <v xml:space="preserve"> 000.00</v>
          </cell>
          <cell r="AI83" t="str">
            <v>BCH</v>
          </cell>
          <cell r="AJ83" t="str">
            <v>801</v>
          </cell>
          <cell r="AK83" t="str">
            <v>CLS</v>
          </cell>
          <cell r="AL83" t="str">
            <v>R447</v>
          </cell>
          <cell r="AM83" t="str">
            <v>DTA</v>
          </cell>
          <cell r="AN83" t="str">
            <v xml:space="preserve"> 00000000000.00</v>
          </cell>
          <cell r="AO83" t="str">
            <v>DTH</v>
          </cell>
          <cell r="AP83" t="str">
            <v xml:space="preserve"> 00000000000.00</v>
          </cell>
          <cell r="AV83" t="str">
            <v>000000000</v>
          </cell>
          <cell r="AW83" t="str">
            <v>000</v>
          </cell>
          <cell r="AX83" t="str">
            <v>00</v>
          </cell>
          <cell r="AY83" t="str">
            <v>0</v>
          </cell>
          <cell r="AZ83" t="str">
            <v>FPL Fibernet</v>
          </cell>
        </row>
        <row r="84">
          <cell r="A84" t="str">
            <v>107100</v>
          </cell>
          <cell r="B84" t="str">
            <v>0399</v>
          </cell>
          <cell r="C84" t="str">
            <v>01066</v>
          </cell>
          <cell r="D84" t="str">
            <v>OMC000</v>
          </cell>
          <cell r="E84" t="str">
            <v>399000</v>
          </cell>
          <cell r="F84" t="str">
            <v>0810</v>
          </cell>
          <cell r="G84" t="str">
            <v>65000</v>
          </cell>
          <cell r="H84" t="str">
            <v>A</v>
          </cell>
          <cell r="I84" t="str">
            <v>00000041</v>
          </cell>
          <cell r="J84">
            <v>95</v>
          </cell>
          <cell r="K84">
            <v>399</v>
          </cell>
          <cell r="L84">
            <v>3218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0810</v>
          </cell>
          <cell r="R84" t="str">
            <v>65000</v>
          </cell>
          <cell r="S84" t="str">
            <v>200212</v>
          </cell>
          <cell r="T84" t="str">
            <v>CA01</v>
          </cell>
          <cell r="U84">
            <v>36.909999999999997</v>
          </cell>
          <cell r="V84" t="str">
            <v>LDB</v>
          </cell>
          <cell r="W84">
            <v>0</v>
          </cell>
          <cell r="Y84">
            <v>0</v>
          </cell>
          <cell r="Z84">
            <v>0</v>
          </cell>
          <cell r="AA84" t="str">
            <v>BCH</v>
          </cell>
          <cell r="AB84" t="str">
            <v>0001</v>
          </cell>
          <cell r="AC84" t="str">
            <v>WKS</v>
          </cell>
          <cell r="AE84" t="str">
            <v>JV#</v>
          </cell>
          <cell r="AF84" t="str">
            <v>122A</v>
          </cell>
          <cell r="AG84" t="str">
            <v>FRN</v>
          </cell>
          <cell r="AH84" t="str">
            <v>3218</v>
          </cell>
          <cell r="AI84" t="str">
            <v>RP#</v>
          </cell>
          <cell r="AJ84" t="str">
            <v>000</v>
          </cell>
          <cell r="AK84" t="str">
            <v>CTL</v>
          </cell>
          <cell r="AM84" t="str">
            <v>RF#</v>
          </cell>
          <cell r="AU84" t="str">
            <v>I/C-PHONE CHARGES,FPL</v>
          </cell>
          <cell r="AZ84" t="str">
            <v>FPL Fibernet</v>
          </cell>
        </row>
        <row r="85">
          <cell r="A85" t="str">
            <v>107100</v>
          </cell>
          <cell r="B85" t="str">
            <v>0399</v>
          </cell>
          <cell r="C85" t="str">
            <v>01066</v>
          </cell>
          <cell r="D85" t="str">
            <v>OMC000</v>
          </cell>
          <cell r="E85" t="str">
            <v>399000</v>
          </cell>
          <cell r="F85" t="str">
            <v>0811</v>
          </cell>
          <cell r="G85" t="str">
            <v>52450</v>
          </cell>
          <cell r="H85" t="str">
            <v>A</v>
          </cell>
          <cell r="I85" t="str">
            <v>00000041</v>
          </cell>
          <cell r="J85">
            <v>95</v>
          </cell>
          <cell r="K85">
            <v>399</v>
          </cell>
          <cell r="L85">
            <v>3218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0811</v>
          </cell>
          <cell r="R85" t="str">
            <v>52450</v>
          </cell>
          <cell r="S85" t="str">
            <v>200212</v>
          </cell>
          <cell r="T85" t="str">
            <v>SA01</v>
          </cell>
          <cell r="U85">
            <v>21.37</v>
          </cell>
          <cell r="W85">
            <v>0</v>
          </cell>
          <cell r="Y85">
            <v>0</v>
          </cell>
          <cell r="Z85">
            <v>0</v>
          </cell>
          <cell r="AA85" t="str">
            <v>BCH</v>
          </cell>
          <cell r="AB85" t="str">
            <v>450002350</v>
          </cell>
          <cell r="AC85" t="str">
            <v>PO#</v>
          </cell>
          <cell r="AE85" t="str">
            <v>S/R</v>
          </cell>
          <cell r="AI85" t="str">
            <v>PYN</v>
          </cell>
          <cell r="AJ85" t="str">
            <v>WOLFSON L</v>
          </cell>
          <cell r="AK85" t="str">
            <v>VND</v>
          </cell>
          <cell r="AL85" t="str">
            <v>266735412</v>
          </cell>
          <cell r="AM85" t="str">
            <v>FAC</v>
          </cell>
          <cell r="AN85" t="str">
            <v>000</v>
          </cell>
          <cell r="AQ85" t="str">
            <v>NVD</v>
          </cell>
          <cell r="AR85" t="str">
            <v>2002-12-</v>
          </cell>
          <cell r="AU85" t="str">
            <v>L WOLFSON LOCALCALLSWOLFSON L           1900003320</v>
          </cell>
          <cell r="AV85" t="str">
            <v>WF-BATCH</v>
          </cell>
          <cell r="AW85" t="str">
            <v>000</v>
          </cell>
          <cell r="AX85" t="str">
            <v>00</v>
          </cell>
          <cell r="AY85" t="str">
            <v>0</v>
          </cell>
          <cell r="AZ85" t="str">
            <v>FPL Fibernet</v>
          </cell>
        </row>
        <row r="86">
          <cell r="A86" t="str">
            <v>107100</v>
          </cell>
          <cell r="B86" t="str">
            <v>0399</v>
          </cell>
          <cell r="C86" t="str">
            <v>01066</v>
          </cell>
          <cell r="D86" t="str">
            <v>OMC000</v>
          </cell>
          <cell r="E86" t="str">
            <v>399000</v>
          </cell>
          <cell r="F86" t="str">
            <v>0814</v>
          </cell>
          <cell r="G86" t="str">
            <v>52450</v>
          </cell>
          <cell r="H86" t="str">
            <v>A</v>
          </cell>
          <cell r="I86" t="str">
            <v>00000041</v>
          </cell>
          <cell r="J86">
            <v>95</v>
          </cell>
          <cell r="K86">
            <v>399</v>
          </cell>
          <cell r="L86">
            <v>3218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0814</v>
          </cell>
          <cell r="R86" t="str">
            <v>52450</v>
          </cell>
          <cell r="S86" t="str">
            <v>200212</v>
          </cell>
          <cell r="T86" t="str">
            <v>SA01</v>
          </cell>
          <cell r="U86">
            <v>33.5</v>
          </cell>
          <cell r="W86">
            <v>0</v>
          </cell>
          <cell r="Y86">
            <v>0</v>
          </cell>
          <cell r="Z86">
            <v>0</v>
          </cell>
          <cell r="AA86" t="str">
            <v>BCH</v>
          </cell>
          <cell r="AB86" t="str">
            <v>450002347</v>
          </cell>
          <cell r="AC86" t="str">
            <v>PO#</v>
          </cell>
          <cell r="AE86" t="str">
            <v>S/R</v>
          </cell>
          <cell r="AI86" t="str">
            <v>PYN</v>
          </cell>
          <cell r="AJ86" t="str">
            <v>KREAFLE J E</v>
          </cell>
          <cell r="AK86" t="str">
            <v>VND</v>
          </cell>
          <cell r="AL86" t="str">
            <v>212864529</v>
          </cell>
          <cell r="AM86" t="str">
            <v>FAC</v>
          </cell>
          <cell r="AN86" t="str">
            <v>000</v>
          </cell>
          <cell r="AQ86" t="str">
            <v>NVD</v>
          </cell>
          <cell r="AR86" t="str">
            <v>2002-12-</v>
          </cell>
          <cell r="AU86" t="str">
            <v>J KREAFLE CELLPHONE KREAFLE J E         1900003310</v>
          </cell>
          <cell r="AV86" t="str">
            <v>WF-BATCH</v>
          </cell>
          <cell r="AW86" t="str">
            <v>000</v>
          </cell>
          <cell r="AX86" t="str">
            <v>00</v>
          </cell>
          <cell r="AY86" t="str">
            <v>0</v>
          </cell>
          <cell r="AZ86" t="str">
            <v>FPL Fibernet</v>
          </cell>
        </row>
        <row r="87">
          <cell r="A87" t="str">
            <v>107100</v>
          </cell>
          <cell r="B87" t="str">
            <v>0399</v>
          </cell>
          <cell r="C87" t="str">
            <v>01066</v>
          </cell>
          <cell r="D87" t="str">
            <v>OMC000</v>
          </cell>
          <cell r="E87" t="str">
            <v>399000</v>
          </cell>
          <cell r="F87" t="str">
            <v>0814</v>
          </cell>
          <cell r="G87" t="str">
            <v>52450</v>
          </cell>
          <cell r="H87" t="str">
            <v>A</v>
          </cell>
          <cell r="I87" t="str">
            <v>00000041</v>
          </cell>
          <cell r="J87">
            <v>95</v>
          </cell>
          <cell r="K87">
            <v>399</v>
          </cell>
          <cell r="L87">
            <v>3218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0814</v>
          </cell>
          <cell r="R87" t="str">
            <v>52450</v>
          </cell>
          <cell r="S87" t="str">
            <v>200212</v>
          </cell>
          <cell r="T87" t="str">
            <v>SA01</v>
          </cell>
          <cell r="U87">
            <v>56.5</v>
          </cell>
          <cell r="W87">
            <v>0</v>
          </cell>
          <cell r="Y87">
            <v>0</v>
          </cell>
          <cell r="Z87">
            <v>0</v>
          </cell>
          <cell r="AA87" t="str">
            <v>BCH</v>
          </cell>
          <cell r="AB87" t="str">
            <v>450002350</v>
          </cell>
          <cell r="AC87" t="str">
            <v>PO#</v>
          </cell>
          <cell r="AE87" t="str">
            <v>S/R</v>
          </cell>
          <cell r="AI87" t="str">
            <v>PYN</v>
          </cell>
          <cell r="AJ87" t="str">
            <v>WOLFSON L</v>
          </cell>
          <cell r="AK87" t="str">
            <v>VND</v>
          </cell>
          <cell r="AL87" t="str">
            <v>266735412</v>
          </cell>
          <cell r="AM87" t="str">
            <v>FAC</v>
          </cell>
          <cell r="AN87" t="str">
            <v>000</v>
          </cell>
          <cell r="AQ87" t="str">
            <v>NVD</v>
          </cell>
          <cell r="AR87" t="str">
            <v>2002-12-</v>
          </cell>
          <cell r="AU87" t="str">
            <v>L WOLFSON CELL PHONEWOLFSON L           1900003320</v>
          </cell>
          <cell r="AV87" t="str">
            <v>WF-BATCH</v>
          </cell>
          <cell r="AW87" t="str">
            <v>000</v>
          </cell>
          <cell r="AX87" t="str">
            <v>00</v>
          </cell>
          <cell r="AY87" t="str">
            <v>0</v>
          </cell>
          <cell r="AZ87" t="str">
            <v>FPL Fibernet</v>
          </cell>
        </row>
        <row r="88">
          <cell r="A88" t="str">
            <v>107100</v>
          </cell>
          <cell r="B88" t="str">
            <v>0399</v>
          </cell>
          <cell r="C88" t="str">
            <v>01066</v>
          </cell>
          <cell r="D88" t="str">
            <v>OMC000</v>
          </cell>
          <cell r="E88" t="str">
            <v>399000</v>
          </cell>
          <cell r="F88" t="str">
            <v>0814</v>
          </cell>
          <cell r="G88" t="str">
            <v>52450</v>
          </cell>
          <cell r="H88" t="str">
            <v>A</v>
          </cell>
          <cell r="I88" t="str">
            <v>00000041</v>
          </cell>
          <cell r="J88">
            <v>95</v>
          </cell>
          <cell r="K88">
            <v>399</v>
          </cell>
          <cell r="L88">
            <v>3218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0814</v>
          </cell>
          <cell r="R88" t="str">
            <v>52450</v>
          </cell>
          <cell r="S88" t="str">
            <v>200212</v>
          </cell>
          <cell r="T88" t="str">
            <v>SA01</v>
          </cell>
          <cell r="U88">
            <v>73.2</v>
          </cell>
          <cell r="W88">
            <v>0</v>
          </cell>
          <cell r="Y88">
            <v>0</v>
          </cell>
          <cell r="Z88">
            <v>0</v>
          </cell>
          <cell r="AA88" t="str">
            <v>BCH</v>
          </cell>
          <cell r="AB88" t="str">
            <v>450002350</v>
          </cell>
          <cell r="AC88" t="str">
            <v>PO#</v>
          </cell>
          <cell r="AE88" t="str">
            <v>S/R</v>
          </cell>
          <cell r="AI88" t="str">
            <v>PYN</v>
          </cell>
          <cell r="AJ88" t="str">
            <v>DE ZAYAS J M</v>
          </cell>
          <cell r="AK88" t="str">
            <v>VND</v>
          </cell>
          <cell r="AL88" t="str">
            <v>589128454</v>
          </cell>
          <cell r="AM88" t="str">
            <v>FAC</v>
          </cell>
          <cell r="AN88" t="str">
            <v>000</v>
          </cell>
          <cell r="AQ88" t="str">
            <v>NVD</v>
          </cell>
          <cell r="AR88" t="str">
            <v>2002-12-</v>
          </cell>
          <cell r="AU88" t="str">
            <v>J DEZAYAS CELLPHONE DE ZAYAS J M        1900003316</v>
          </cell>
          <cell r="AV88" t="str">
            <v>WF-BATCH</v>
          </cell>
          <cell r="AW88" t="str">
            <v>000</v>
          </cell>
          <cell r="AX88" t="str">
            <v>00</v>
          </cell>
          <cell r="AY88" t="str">
            <v>0</v>
          </cell>
          <cell r="AZ88" t="str">
            <v>FPL Fibernet</v>
          </cell>
        </row>
        <row r="89">
          <cell r="A89" t="str">
            <v>107100</v>
          </cell>
          <cell r="B89" t="str">
            <v>0399</v>
          </cell>
          <cell r="C89" t="str">
            <v>01066</v>
          </cell>
          <cell r="D89" t="str">
            <v>OMC000</v>
          </cell>
          <cell r="E89" t="str">
            <v>399000</v>
          </cell>
          <cell r="F89" t="str">
            <v>0814</v>
          </cell>
          <cell r="G89" t="str">
            <v>52450</v>
          </cell>
          <cell r="H89" t="str">
            <v>A</v>
          </cell>
          <cell r="I89" t="str">
            <v>00000041</v>
          </cell>
          <cell r="J89">
            <v>95</v>
          </cell>
          <cell r="K89">
            <v>399</v>
          </cell>
          <cell r="L89">
            <v>3218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0814</v>
          </cell>
          <cell r="R89" t="str">
            <v>52450</v>
          </cell>
          <cell r="S89" t="str">
            <v>200212</v>
          </cell>
          <cell r="T89" t="str">
            <v>SA01</v>
          </cell>
          <cell r="U89">
            <v>89.46</v>
          </cell>
          <cell r="W89">
            <v>0</v>
          </cell>
          <cell r="Y89">
            <v>0</v>
          </cell>
          <cell r="Z89">
            <v>0</v>
          </cell>
          <cell r="AA89" t="str">
            <v>BCH</v>
          </cell>
          <cell r="AB89" t="str">
            <v>450002340</v>
          </cell>
          <cell r="AC89" t="str">
            <v>PO#</v>
          </cell>
          <cell r="AE89" t="str">
            <v>S/R</v>
          </cell>
          <cell r="AI89" t="str">
            <v>PYN</v>
          </cell>
          <cell r="AJ89" t="str">
            <v>DE ZAYAS J M</v>
          </cell>
          <cell r="AK89" t="str">
            <v>VND</v>
          </cell>
          <cell r="AL89" t="str">
            <v>589128454</v>
          </cell>
          <cell r="AM89" t="str">
            <v>FAC</v>
          </cell>
          <cell r="AN89" t="str">
            <v>000</v>
          </cell>
          <cell r="AQ89" t="str">
            <v>NVD</v>
          </cell>
          <cell r="AR89" t="str">
            <v>2002-12-</v>
          </cell>
          <cell r="AU89" t="str">
            <v>J DEZAYAS CELLPHONE DE ZAYAS J M        1900003277</v>
          </cell>
          <cell r="AV89" t="str">
            <v>WF-BATCH</v>
          </cell>
          <cell r="AW89" t="str">
            <v>000</v>
          </cell>
          <cell r="AX89" t="str">
            <v>00</v>
          </cell>
          <cell r="AY89" t="str">
            <v>0</v>
          </cell>
          <cell r="AZ89" t="str">
            <v>FPL Fibernet</v>
          </cell>
        </row>
        <row r="90">
          <cell r="A90" t="str">
            <v>107100</v>
          </cell>
          <cell r="B90" t="str">
            <v>0399</v>
          </cell>
          <cell r="C90" t="str">
            <v>01066</v>
          </cell>
          <cell r="D90" t="str">
            <v>OMC000</v>
          </cell>
          <cell r="E90" t="str">
            <v>399000</v>
          </cell>
          <cell r="F90" t="str">
            <v>0814</v>
          </cell>
          <cell r="G90" t="str">
            <v>52450</v>
          </cell>
          <cell r="H90" t="str">
            <v>A</v>
          </cell>
          <cell r="I90" t="str">
            <v>00000041</v>
          </cell>
          <cell r="J90">
            <v>95</v>
          </cell>
          <cell r="K90">
            <v>399</v>
          </cell>
          <cell r="L90">
            <v>3218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0814</v>
          </cell>
          <cell r="R90" t="str">
            <v>52450</v>
          </cell>
          <cell r="S90" t="str">
            <v>200212</v>
          </cell>
          <cell r="T90" t="str">
            <v>SA01</v>
          </cell>
          <cell r="U90">
            <v>179.02</v>
          </cell>
          <cell r="W90">
            <v>0</v>
          </cell>
          <cell r="Y90">
            <v>0</v>
          </cell>
          <cell r="Z90">
            <v>0</v>
          </cell>
          <cell r="AA90" t="str">
            <v>BCH</v>
          </cell>
          <cell r="AB90" t="str">
            <v>450002361</v>
          </cell>
          <cell r="AC90" t="str">
            <v>PO#</v>
          </cell>
          <cell r="AE90" t="str">
            <v>S/R</v>
          </cell>
          <cell r="AI90" t="str">
            <v>PYN</v>
          </cell>
          <cell r="AJ90" t="str">
            <v>LOPEZ-GUERRERO A</v>
          </cell>
          <cell r="AK90" t="str">
            <v>VND</v>
          </cell>
          <cell r="AL90" t="str">
            <v>592927026</v>
          </cell>
          <cell r="AM90" t="str">
            <v>FAC</v>
          </cell>
          <cell r="AN90" t="str">
            <v>000</v>
          </cell>
          <cell r="AQ90" t="str">
            <v>NVD</v>
          </cell>
          <cell r="AR90" t="str">
            <v>2002-12-</v>
          </cell>
          <cell r="AU90" t="str">
            <v>A LOPEZ CELL PHONE  LOPEZ-GUERRERO A    1900003484</v>
          </cell>
          <cell r="AV90" t="str">
            <v>WF-BATCH</v>
          </cell>
          <cell r="AW90" t="str">
            <v>000</v>
          </cell>
          <cell r="AX90" t="str">
            <v>00</v>
          </cell>
          <cell r="AY90" t="str">
            <v>0</v>
          </cell>
          <cell r="AZ90" t="str">
            <v>FPL Fibernet</v>
          </cell>
        </row>
        <row r="91">
          <cell r="A91" t="str">
            <v>107100</v>
          </cell>
          <cell r="B91" t="str">
            <v>0399</v>
          </cell>
          <cell r="C91" t="str">
            <v>01066</v>
          </cell>
          <cell r="D91" t="str">
            <v>OMC000</v>
          </cell>
          <cell r="E91" t="str">
            <v>399000</v>
          </cell>
          <cell r="F91" t="str">
            <v>0821</v>
          </cell>
          <cell r="G91" t="str">
            <v>36000</v>
          </cell>
          <cell r="H91" t="str">
            <v>A</v>
          </cell>
          <cell r="I91" t="str">
            <v>00000041</v>
          </cell>
          <cell r="J91">
            <v>95</v>
          </cell>
          <cell r="K91">
            <v>399</v>
          </cell>
          <cell r="L91">
            <v>3218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0821</v>
          </cell>
          <cell r="R91" t="str">
            <v>36000</v>
          </cell>
          <cell r="S91" t="str">
            <v>200212</v>
          </cell>
          <cell r="T91" t="str">
            <v>PY42</v>
          </cell>
          <cell r="U91">
            <v>1375.6</v>
          </cell>
          <cell r="V91" t="str">
            <v>LDB</v>
          </cell>
          <cell r="W91">
            <v>0</v>
          </cell>
          <cell r="X91" t="str">
            <v>SHR</v>
          </cell>
          <cell r="Y91">
            <v>0</v>
          </cell>
          <cell r="Z91">
            <v>0</v>
          </cell>
          <cell r="AA91" t="str">
            <v>PYP</v>
          </cell>
          <cell r="AB91" t="str">
            <v xml:space="preserve"> 0000026</v>
          </cell>
          <cell r="AC91" t="str">
            <v>PYL</v>
          </cell>
          <cell r="AD91" t="str">
            <v>004399</v>
          </cell>
          <cell r="AE91" t="str">
            <v>EMP</v>
          </cell>
          <cell r="AF91" t="str">
            <v>27026</v>
          </cell>
          <cell r="AG91" t="str">
            <v>JUL</v>
          </cell>
          <cell r="AH91" t="str">
            <v xml:space="preserve"> 000.00</v>
          </cell>
          <cell r="AI91" t="str">
            <v>BCH</v>
          </cell>
          <cell r="AJ91" t="str">
            <v>C37</v>
          </cell>
          <cell r="AK91" t="str">
            <v>CLS</v>
          </cell>
          <cell r="AL91" t="str">
            <v>R445</v>
          </cell>
          <cell r="AM91" t="str">
            <v>DTA</v>
          </cell>
          <cell r="AN91" t="str">
            <v xml:space="preserve"> 00000000000.00</v>
          </cell>
          <cell r="AO91" t="str">
            <v>DTH</v>
          </cell>
          <cell r="AP91" t="str">
            <v xml:space="preserve"> 00000000000.00</v>
          </cell>
          <cell r="AV91" t="str">
            <v>000000000</v>
          </cell>
          <cell r="AW91" t="str">
            <v>000</v>
          </cell>
          <cell r="AX91" t="str">
            <v>00</v>
          </cell>
          <cell r="AY91" t="str">
            <v>0</v>
          </cell>
          <cell r="AZ91" t="str">
            <v>FPL Fibernet</v>
          </cell>
        </row>
        <row r="92">
          <cell r="A92" t="str">
            <v>107100</v>
          </cell>
          <cell r="B92" t="str">
            <v>0399</v>
          </cell>
          <cell r="C92" t="str">
            <v>01066</v>
          </cell>
          <cell r="D92" t="str">
            <v>OMC000</v>
          </cell>
          <cell r="E92" t="str">
            <v>399000</v>
          </cell>
          <cell r="F92" t="str">
            <v>0821</v>
          </cell>
          <cell r="G92" t="str">
            <v>36000</v>
          </cell>
          <cell r="H92" t="str">
            <v>A</v>
          </cell>
          <cell r="I92" t="str">
            <v>00000041</v>
          </cell>
          <cell r="J92">
            <v>95</v>
          </cell>
          <cell r="K92">
            <v>399</v>
          </cell>
          <cell r="L92">
            <v>3218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0821</v>
          </cell>
          <cell r="R92" t="str">
            <v>36000</v>
          </cell>
          <cell r="S92" t="str">
            <v>200212</v>
          </cell>
          <cell r="T92" t="str">
            <v>PY42</v>
          </cell>
          <cell r="U92">
            <v>-34.32</v>
          </cell>
          <cell r="V92" t="str">
            <v>LDB</v>
          </cell>
          <cell r="W92">
            <v>0</v>
          </cell>
          <cell r="X92" t="str">
            <v>SHR</v>
          </cell>
          <cell r="Y92">
            <v>0</v>
          </cell>
          <cell r="Z92">
            <v>0</v>
          </cell>
          <cell r="AA92" t="str">
            <v>PYP</v>
          </cell>
          <cell r="AB92" t="str">
            <v xml:space="preserve"> 0000025</v>
          </cell>
          <cell r="AC92" t="str">
            <v>PYL</v>
          </cell>
          <cell r="AD92" t="str">
            <v>004399</v>
          </cell>
          <cell r="AE92" t="str">
            <v>EMP</v>
          </cell>
          <cell r="AF92" t="str">
            <v>80814</v>
          </cell>
          <cell r="AG92" t="str">
            <v>JUL</v>
          </cell>
          <cell r="AH92" t="str">
            <v xml:space="preserve"> 000.00</v>
          </cell>
          <cell r="AI92" t="str">
            <v>BCH</v>
          </cell>
          <cell r="AJ92" t="str">
            <v>979</v>
          </cell>
          <cell r="AK92" t="str">
            <v>CLS</v>
          </cell>
          <cell r="AL92" t="str">
            <v>R437</v>
          </cell>
          <cell r="AM92" t="str">
            <v>DTA</v>
          </cell>
          <cell r="AN92" t="str">
            <v xml:space="preserve"> 00000000000.00</v>
          </cell>
          <cell r="AO92" t="str">
            <v>DTH</v>
          </cell>
          <cell r="AP92" t="str">
            <v xml:space="preserve"> 00000000000.00</v>
          </cell>
          <cell r="AV92" t="str">
            <v>000000000</v>
          </cell>
          <cell r="AW92" t="str">
            <v>000</v>
          </cell>
          <cell r="AX92" t="str">
            <v>00</v>
          </cell>
          <cell r="AY92" t="str">
            <v>0</v>
          </cell>
          <cell r="AZ92" t="str">
            <v>FPL Fibernet</v>
          </cell>
        </row>
        <row r="93">
          <cell r="A93" t="str">
            <v>107100</v>
          </cell>
          <cell r="B93" t="str">
            <v>0399</v>
          </cell>
          <cell r="C93" t="str">
            <v>01066</v>
          </cell>
          <cell r="D93" t="str">
            <v>OMC000</v>
          </cell>
          <cell r="E93" t="str">
            <v>399000</v>
          </cell>
          <cell r="F93" t="str">
            <v>0821</v>
          </cell>
          <cell r="G93" t="str">
            <v>36000</v>
          </cell>
          <cell r="H93" t="str">
            <v>A</v>
          </cell>
          <cell r="I93" t="str">
            <v>00000041</v>
          </cell>
          <cell r="J93">
            <v>95</v>
          </cell>
          <cell r="K93">
            <v>399</v>
          </cell>
          <cell r="L93">
            <v>3218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0821</v>
          </cell>
          <cell r="R93" t="str">
            <v>36000</v>
          </cell>
          <cell r="S93" t="str">
            <v>200212</v>
          </cell>
          <cell r="T93" t="str">
            <v>PY42</v>
          </cell>
          <cell r="U93">
            <v>-34.32</v>
          </cell>
          <cell r="V93" t="str">
            <v>LDB</v>
          </cell>
          <cell r="W93">
            <v>0</v>
          </cell>
          <cell r="X93" t="str">
            <v>SHR</v>
          </cell>
          <cell r="Y93">
            <v>0</v>
          </cell>
          <cell r="Z93">
            <v>0</v>
          </cell>
          <cell r="AA93" t="str">
            <v>PYP</v>
          </cell>
          <cell r="AB93" t="str">
            <v xml:space="preserve"> 0000026</v>
          </cell>
          <cell r="AC93" t="str">
            <v>PYL</v>
          </cell>
          <cell r="AD93" t="str">
            <v>004399</v>
          </cell>
          <cell r="AE93" t="str">
            <v>EMP</v>
          </cell>
          <cell r="AF93" t="str">
            <v>80814</v>
          </cell>
          <cell r="AG93" t="str">
            <v>JUL</v>
          </cell>
          <cell r="AH93" t="str">
            <v xml:space="preserve"> 000.00</v>
          </cell>
          <cell r="AI93" t="str">
            <v>BCH</v>
          </cell>
          <cell r="AJ93" t="str">
            <v>979</v>
          </cell>
          <cell r="AK93" t="str">
            <v>CLS</v>
          </cell>
          <cell r="AL93" t="str">
            <v>R437</v>
          </cell>
          <cell r="AM93" t="str">
            <v>DTA</v>
          </cell>
          <cell r="AN93" t="str">
            <v xml:space="preserve"> 00000000000.00</v>
          </cell>
          <cell r="AO93" t="str">
            <v>DTH</v>
          </cell>
          <cell r="AP93" t="str">
            <v xml:space="preserve"> 00000000000.00</v>
          </cell>
          <cell r="AV93" t="str">
            <v>000000000</v>
          </cell>
          <cell r="AW93" t="str">
            <v>000</v>
          </cell>
          <cell r="AX93" t="str">
            <v>00</v>
          </cell>
          <cell r="AY93" t="str">
            <v>0</v>
          </cell>
          <cell r="AZ93" t="str">
            <v>FPL Fibernet</v>
          </cell>
        </row>
        <row r="94">
          <cell r="A94" t="str">
            <v>107100</v>
          </cell>
          <cell r="B94" t="str">
            <v>0399</v>
          </cell>
          <cell r="C94" t="str">
            <v>01066</v>
          </cell>
          <cell r="D94" t="str">
            <v>OMC000</v>
          </cell>
          <cell r="E94" t="str">
            <v>399000</v>
          </cell>
          <cell r="F94" t="str">
            <v>0821</v>
          </cell>
          <cell r="G94" t="str">
            <v>36000</v>
          </cell>
          <cell r="H94" t="str">
            <v>A</v>
          </cell>
          <cell r="I94" t="str">
            <v>00000041</v>
          </cell>
          <cell r="J94">
            <v>95</v>
          </cell>
          <cell r="K94">
            <v>399</v>
          </cell>
          <cell r="L94">
            <v>3218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0821</v>
          </cell>
          <cell r="R94" t="str">
            <v>36000</v>
          </cell>
          <cell r="S94" t="str">
            <v>200212</v>
          </cell>
          <cell r="T94" t="str">
            <v>PY42</v>
          </cell>
          <cell r="U94">
            <v>-52.6</v>
          </cell>
          <cell r="V94" t="str">
            <v>LDB</v>
          </cell>
          <cell r="W94">
            <v>0</v>
          </cell>
          <cell r="X94" t="str">
            <v>SHR</v>
          </cell>
          <cell r="Y94">
            <v>0</v>
          </cell>
          <cell r="Z94">
            <v>0</v>
          </cell>
          <cell r="AA94" t="str">
            <v>PYP</v>
          </cell>
          <cell r="AB94" t="str">
            <v xml:space="preserve"> 0000025</v>
          </cell>
          <cell r="AC94" t="str">
            <v>PYL</v>
          </cell>
          <cell r="AD94" t="str">
            <v>004399</v>
          </cell>
          <cell r="AE94" t="str">
            <v>EMP</v>
          </cell>
          <cell r="AF94" t="str">
            <v>28454</v>
          </cell>
          <cell r="AG94" t="str">
            <v>JUL</v>
          </cell>
          <cell r="AH94" t="str">
            <v xml:space="preserve"> 000.00</v>
          </cell>
          <cell r="AI94" t="str">
            <v>BCH</v>
          </cell>
          <cell r="AJ94" t="str">
            <v>979</v>
          </cell>
          <cell r="AK94" t="str">
            <v>CLS</v>
          </cell>
          <cell r="AL94" t="str">
            <v>R437</v>
          </cell>
          <cell r="AM94" t="str">
            <v>DTA</v>
          </cell>
          <cell r="AN94" t="str">
            <v xml:space="preserve"> 00000000000.00</v>
          </cell>
          <cell r="AO94" t="str">
            <v>DTH</v>
          </cell>
          <cell r="AP94" t="str">
            <v xml:space="preserve"> 00000000000.00</v>
          </cell>
          <cell r="AV94" t="str">
            <v>000000000</v>
          </cell>
          <cell r="AW94" t="str">
            <v>000</v>
          </cell>
          <cell r="AX94" t="str">
            <v>00</v>
          </cell>
          <cell r="AY94" t="str">
            <v>0</v>
          </cell>
          <cell r="AZ94" t="str">
            <v>FPL Fibernet</v>
          </cell>
        </row>
        <row r="95">
          <cell r="A95" t="str">
            <v>107100</v>
          </cell>
          <cell r="B95" t="str">
            <v>0399</v>
          </cell>
          <cell r="C95" t="str">
            <v>01066</v>
          </cell>
          <cell r="D95" t="str">
            <v>OMC000</v>
          </cell>
          <cell r="E95" t="str">
            <v>399000</v>
          </cell>
          <cell r="F95" t="str">
            <v>0821</v>
          </cell>
          <cell r="G95" t="str">
            <v>36000</v>
          </cell>
          <cell r="H95" t="str">
            <v>A</v>
          </cell>
          <cell r="I95" t="str">
            <v>00000041</v>
          </cell>
          <cell r="J95">
            <v>95</v>
          </cell>
          <cell r="K95">
            <v>399</v>
          </cell>
          <cell r="L95">
            <v>3218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0821</v>
          </cell>
          <cell r="R95" t="str">
            <v>36000</v>
          </cell>
          <cell r="S95" t="str">
            <v>200212</v>
          </cell>
          <cell r="T95" t="str">
            <v>PY42</v>
          </cell>
          <cell r="U95">
            <v>-52.6</v>
          </cell>
          <cell r="V95" t="str">
            <v>LDB</v>
          </cell>
          <cell r="W95">
            <v>0</v>
          </cell>
          <cell r="X95" t="str">
            <v>SHR</v>
          </cell>
          <cell r="Y95">
            <v>0</v>
          </cell>
          <cell r="Z95">
            <v>0</v>
          </cell>
          <cell r="AA95" t="str">
            <v>PYP</v>
          </cell>
          <cell r="AB95" t="str">
            <v xml:space="preserve"> 0000026</v>
          </cell>
          <cell r="AC95" t="str">
            <v>PYL</v>
          </cell>
          <cell r="AD95" t="str">
            <v>004399</v>
          </cell>
          <cell r="AE95" t="str">
            <v>EMP</v>
          </cell>
          <cell r="AF95" t="str">
            <v>28454</v>
          </cell>
          <cell r="AG95" t="str">
            <v>JUL</v>
          </cell>
          <cell r="AH95" t="str">
            <v xml:space="preserve"> 000.00</v>
          </cell>
          <cell r="AI95" t="str">
            <v>BCH</v>
          </cell>
          <cell r="AJ95" t="str">
            <v>979</v>
          </cell>
          <cell r="AK95" t="str">
            <v>CLS</v>
          </cell>
          <cell r="AL95" t="str">
            <v>R437</v>
          </cell>
          <cell r="AM95" t="str">
            <v>DTA</v>
          </cell>
          <cell r="AN95" t="str">
            <v xml:space="preserve"> 00000000000.00</v>
          </cell>
          <cell r="AO95" t="str">
            <v>DTH</v>
          </cell>
          <cell r="AP95" t="str">
            <v xml:space="preserve"> 00000000000.00</v>
          </cell>
          <cell r="AV95" t="str">
            <v>000000000</v>
          </cell>
          <cell r="AW95" t="str">
            <v>000</v>
          </cell>
          <cell r="AX95" t="str">
            <v>00</v>
          </cell>
          <cell r="AY95" t="str">
            <v>0</v>
          </cell>
          <cell r="AZ95" t="str">
            <v>FPL Fibernet</v>
          </cell>
        </row>
        <row r="96">
          <cell r="A96" t="str">
            <v>107100</v>
          </cell>
          <cell r="B96" t="str">
            <v>0399</v>
          </cell>
          <cell r="C96" t="str">
            <v>01066</v>
          </cell>
          <cell r="D96" t="str">
            <v>OMC000</v>
          </cell>
          <cell r="E96" t="str">
            <v>399000</v>
          </cell>
          <cell r="F96" t="str">
            <v>0821</v>
          </cell>
          <cell r="G96" t="str">
            <v>36000</v>
          </cell>
          <cell r="H96" t="str">
            <v>A</v>
          </cell>
          <cell r="I96" t="str">
            <v>00000041</v>
          </cell>
          <cell r="J96">
            <v>95</v>
          </cell>
          <cell r="K96">
            <v>399</v>
          </cell>
          <cell r="L96">
            <v>3218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0821</v>
          </cell>
          <cell r="R96" t="str">
            <v>36000</v>
          </cell>
          <cell r="S96" t="str">
            <v>200212</v>
          </cell>
          <cell r="T96" t="str">
            <v>PY42</v>
          </cell>
          <cell r="U96">
            <v>-57.31</v>
          </cell>
          <cell r="V96" t="str">
            <v>LDB</v>
          </cell>
          <cell r="W96">
            <v>0</v>
          </cell>
          <cell r="X96" t="str">
            <v>SHR</v>
          </cell>
          <cell r="Y96">
            <v>0</v>
          </cell>
          <cell r="Z96">
            <v>0</v>
          </cell>
          <cell r="AA96" t="str">
            <v>PYP</v>
          </cell>
          <cell r="AB96" t="str">
            <v xml:space="preserve"> 0000025</v>
          </cell>
          <cell r="AC96" t="str">
            <v>PYL</v>
          </cell>
          <cell r="AD96" t="str">
            <v>004399</v>
          </cell>
          <cell r="AE96" t="str">
            <v>EMP</v>
          </cell>
          <cell r="AF96" t="str">
            <v>27026</v>
          </cell>
          <cell r="AG96" t="str">
            <v>JUL</v>
          </cell>
          <cell r="AH96" t="str">
            <v xml:space="preserve"> 000.00</v>
          </cell>
          <cell r="AI96" t="str">
            <v>BCH</v>
          </cell>
          <cell r="AJ96" t="str">
            <v>979</v>
          </cell>
          <cell r="AK96" t="str">
            <v>CLS</v>
          </cell>
          <cell r="AL96" t="str">
            <v>R445</v>
          </cell>
          <cell r="AM96" t="str">
            <v>DTA</v>
          </cell>
          <cell r="AN96" t="str">
            <v xml:space="preserve"> 00000000000.00</v>
          </cell>
          <cell r="AO96" t="str">
            <v>DTH</v>
          </cell>
          <cell r="AP96" t="str">
            <v xml:space="preserve"> 00000000000.00</v>
          </cell>
          <cell r="AV96" t="str">
            <v>000000000</v>
          </cell>
          <cell r="AW96" t="str">
            <v>000</v>
          </cell>
          <cell r="AX96" t="str">
            <v>00</v>
          </cell>
          <cell r="AY96" t="str">
            <v>0</v>
          </cell>
          <cell r="AZ96" t="str">
            <v>FPL Fibernet</v>
          </cell>
        </row>
        <row r="97">
          <cell r="A97" t="str">
            <v>107100</v>
          </cell>
          <cell r="B97" t="str">
            <v>0399</v>
          </cell>
          <cell r="C97" t="str">
            <v>01066</v>
          </cell>
          <cell r="D97" t="str">
            <v>OMC000</v>
          </cell>
          <cell r="E97" t="str">
            <v>399000</v>
          </cell>
          <cell r="F97" t="str">
            <v>0821</v>
          </cell>
          <cell r="G97" t="str">
            <v>36000</v>
          </cell>
          <cell r="H97" t="str">
            <v>A</v>
          </cell>
          <cell r="I97" t="str">
            <v>00000041</v>
          </cell>
          <cell r="J97">
            <v>95</v>
          </cell>
          <cell r="K97">
            <v>399</v>
          </cell>
          <cell r="L97">
            <v>3218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0821</v>
          </cell>
          <cell r="R97" t="str">
            <v>36000</v>
          </cell>
          <cell r="S97" t="str">
            <v>200212</v>
          </cell>
          <cell r="T97" t="str">
            <v>PY42</v>
          </cell>
          <cell r="U97">
            <v>-57.31</v>
          </cell>
          <cell r="V97" t="str">
            <v>LDB</v>
          </cell>
          <cell r="W97">
            <v>0</v>
          </cell>
          <cell r="X97" t="str">
            <v>SHR</v>
          </cell>
          <cell r="Y97">
            <v>0</v>
          </cell>
          <cell r="Z97">
            <v>0</v>
          </cell>
          <cell r="AA97" t="str">
            <v>PYP</v>
          </cell>
          <cell r="AB97" t="str">
            <v xml:space="preserve"> 0000026</v>
          </cell>
          <cell r="AC97" t="str">
            <v>PYL</v>
          </cell>
          <cell r="AD97" t="str">
            <v>004399</v>
          </cell>
          <cell r="AE97" t="str">
            <v>EMP</v>
          </cell>
          <cell r="AF97" t="str">
            <v>27026</v>
          </cell>
          <cell r="AG97" t="str">
            <v>JUL</v>
          </cell>
          <cell r="AH97" t="str">
            <v xml:space="preserve"> 000.00</v>
          </cell>
          <cell r="AI97" t="str">
            <v>BCH</v>
          </cell>
          <cell r="AJ97" t="str">
            <v>979</v>
          </cell>
          <cell r="AK97" t="str">
            <v>CLS</v>
          </cell>
          <cell r="AL97" t="str">
            <v>R445</v>
          </cell>
          <cell r="AM97" t="str">
            <v>DTA</v>
          </cell>
          <cell r="AN97" t="str">
            <v xml:space="preserve"> 00000000000.00</v>
          </cell>
          <cell r="AO97" t="str">
            <v>DTH</v>
          </cell>
          <cell r="AP97" t="str">
            <v xml:space="preserve"> 00000000000.00</v>
          </cell>
          <cell r="AV97" t="str">
            <v>000000000</v>
          </cell>
          <cell r="AW97" t="str">
            <v>000</v>
          </cell>
          <cell r="AX97" t="str">
            <v>00</v>
          </cell>
          <cell r="AY97" t="str">
            <v>0</v>
          </cell>
          <cell r="AZ97" t="str">
            <v>FPL Fibernet</v>
          </cell>
        </row>
        <row r="98">
          <cell r="A98" t="str">
            <v>107100</v>
          </cell>
          <cell r="B98" t="str">
            <v>0399</v>
          </cell>
          <cell r="C98" t="str">
            <v>01066</v>
          </cell>
          <cell r="D98" t="str">
            <v>OMC000</v>
          </cell>
          <cell r="E98" t="str">
            <v>399000</v>
          </cell>
          <cell r="F98" t="str">
            <v>0821</v>
          </cell>
          <cell r="G98" t="str">
            <v>36000</v>
          </cell>
          <cell r="H98" t="str">
            <v>A</v>
          </cell>
          <cell r="I98" t="str">
            <v>00000041</v>
          </cell>
          <cell r="J98">
            <v>95</v>
          </cell>
          <cell r="K98">
            <v>399</v>
          </cell>
          <cell r="L98">
            <v>3218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0821</v>
          </cell>
          <cell r="R98" t="str">
            <v>36000</v>
          </cell>
          <cell r="S98" t="str">
            <v>200212</v>
          </cell>
          <cell r="T98" t="str">
            <v>PY42</v>
          </cell>
          <cell r="U98">
            <v>-83.36</v>
          </cell>
          <cell r="V98" t="str">
            <v>LDB</v>
          </cell>
          <cell r="W98">
            <v>0</v>
          </cell>
          <cell r="X98" t="str">
            <v>SHR</v>
          </cell>
          <cell r="Y98">
            <v>0</v>
          </cell>
          <cell r="Z98">
            <v>0</v>
          </cell>
          <cell r="AA98" t="str">
            <v>PYP</v>
          </cell>
          <cell r="AB98" t="str">
            <v xml:space="preserve"> 0000025</v>
          </cell>
          <cell r="AC98" t="str">
            <v>PYL</v>
          </cell>
          <cell r="AD98" t="str">
            <v>003054</v>
          </cell>
          <cell r="AE98" t="str">
            <v>EMP</v>
          </cell>
          <cell r="AF98" t="str">
            <v>04875</v>
          </cell>
          <cell r="AG98" t="str">
            <v>JUL</v>
          </cell>
          <cell r="AH98" t="str">
            <v xml:space="preserve"> 000.00</v>
          </cell>
          <cell r="AI98" t="str">
            <v>BCH</v>
          </cell>
          <cell r="AJ98" t="str">
            <v>979</v>
          </cell>
          <cell r="AK98" t="str">
            <v>CLS</v>
          </cell>
          <cell r="AL98" t="str">
            <v>R447</v>
          </cell>
          <cell r="AM98" t="str">
            <v>DTA</v>
          </cell>
          <cell r="AN98" t="str">
            <v xml:space="preserve"> 00000000000.00</v>
          </cell>
          <cell r="AO98" t="str">
            <v>DTH</v>
          </cell>
          <cell r="AP98" t="str">
            <v xml:space="preserve"> 00000000000.00</v>
          </cell>
          <cell r="AV98" t="str">
            <v>000000000</v>
          </cell>
          <cell r="AW98" t="str">
            <v>000</v>
          </cell>
          <cell r="AX98" t="str">
            <v>00</v>
          </cell>
          <cell r="AY98" t="str">
            <v>0</v>
          </cell>
          <cell r="AZ98" t="str">
            <v>FPL Fibernet</v>
          </cell>
        </row>
        <row r="99">
          <cell r="A99" t="str">
            <v>107100</v>
          </cell>
          <cell r="B99" t="str">
            <v>0399</v>
          </cell>
          <cell r="C99" t="str">
            <v>01066</v>
          </cell>
          <cell r="D99" t="str">
            <v>OMC000</v>
          </cell>
          <cell r="E99" t="str">
            <v>399000</v>
          </cell>
          <cell r="F99" t="str">
            <v>0821</v>
          </cell>
          <cell r="G99" t="str">
            <v>36000</v>
          </cell>
          <cell r="H99" t="str">
            <v>A</v>
          </cell>
          <cell r="I99" t="str">
            <v>00000041</v>
          </cell>
          <cell r="J99">
            <v>95</v>
          </cell>
          <cell r="K99">
            <v>399</v>
          </cell>
          <cell r="L99">
            <v>3218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0821</v>
          </cell>
          <cell r="R99" t="str">
            <v>36000</v>
          </cell>
          <cell r="S99" t="str">
            <v>200212</v>
          </cell>
          <cell r="T99" t="str">
            <v>PY42</v>
          </cell>
          <cell r="U99">
            <v>-83.36</v>
          </cell>
          <cell r="V99" t="str">
            <v>LDB</v>
          </cell>
          <cell r="W99">
            <v>0</v>
          </cell>
          <cell r="X99" t="str">
            <v>SHR</v>
          </cell>
          <cell r="Y99">
            <v>0</v>
          </cell>
          <cell r="Z99">
            <v>0</v>
          </cell>
          <cell r="AA99" t="str">
            <v>PYP</v>
          </cell>
          <cell r="AB99" t="str">
            <v xml:space="preserve"> 0000026</v>
          </cell>
          <cell r="AC99" t="str">
            <v>PYL</v>
          </cell>
          <cell r="AD99" t="str">
            <v>003054</v>
          </cell>
          <cell r="AE99" t="str">
            <v>EMP</v>
          </cell>
          <cell r="AF99" t="str">
            <v>04875</v>
          </cell>
          <cell r="AG99" t="str">
            <v>JUL</v>
          </cell>
          <cell r="AH99" t="str">
            <v xml:space="preserve"> 000.00</v>
          </cell>
          <cell r="AI99" t="str">
            <v>BCH</v>
          </cell>
          <cell r="AJ99" t="str">
            <v>979</v>
          </cell>
          <cell r="AK99" t="str">
            <v>CLS</v>
          </cell>
          <cell r="AL99" t="str">
            <v>R447</v>
          </cell>
          <cell r="AM99" t="str">
            <v>DTA</v>
          </cell>
          <cell r="AN99" t="str">
            <v xml:space="preserve"> 00000000000.00</v>
          </cell>
          <cell r="AO99" t="str">
            <v>DTH</v>
          </cell>
          <cell r="AP99" t="str">
            <v xml:space="preserve"> 00000000000.00</v>
          </cell>
          <cell r="AV99" t="str">
            <v>000000000</v>
          </cell>
          <cell r="AW99" t="str">
            <v>000</v>
          </cell>
          <cell r="AX99" t="str">
            <v>00</v>
          </cell>
          <cell r="AY99" t="str">
            <v>0</v>
          </cell>
          <cell r="AZ99" t="str">
            <v>FPL Fibernet</v>
          </cell>
        </row>
        <row r="100">
          <cell r="A100" t="str">
            <v>107100</v>
          </cell>
          <cell r="B100" t="str">
            <v>0399</v>
          </cell>
          <cell r="C100" t="str">
            <v>01066</v>
          </cell>
          <cell r="D100" t="str">
            <v>OMC000</v>
          </cell>
          <cell r="E100" t="str">
            <v>399000</v>
          </cell>
          <cell r="F100" t="str">
            <v>0901</v>
          </cell>
          <cell r="G100" t="str">
            <v>52450</v>
          </cell>
          <cell r="H100" t="str">
            <v>A</v>
          </cell>
          <cell r="I100" t="str">
            <v>00000041</v>
          </cell>
          <cell r="J100">
            <v>95</v>
          </cell>
          <cell r="K100">
            <v>399</v>
          </cell>
          <cell r="L100">
            <v>3218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0901</v>
          </cell>
          <cell r="R100" t="str">
            <v>52450</v>
          </cell>
          <cell r="S100" t="str">
            <v>200212</v>
          </cell>
          <cell r="T100" t="str">
            <v>SA01</v>
          </cell>
          <cell r="U100">
            <v>15</v>
          </cell>
          <cell r="W100">
            <v>0</v>
          </cell>
          <cell r="Y100">
            <v>0</v>
          </cell>
          <cell r="Z100">
            <v>0</v>
          </cell>
          <cell r="AA100" t="str">
            <v>BCH</v>
          </cell>
          <cell r="AB100" t="str">
            <v>450002361</v>
          </cell>
          <cell r="AC100" t="str">
            <v>PO#</v>
          </cell>
          <cell r="AE100" t="str">
            <v>S/R</v>
          </cell>
          <cell r="AI100" t="str">
            <v>PYN</v>
          </cell>
          <cell r="AJ100" t="str">
            <v>LOPEZ-GUERRERO A</v>
          </cell>
          <cell r="AK100" t="str">
            <v>VND</v>
          </cell>
          <cell r="AL100" t="str">
            <v>592927026</v>
          </cell>
          <cell r="AM100" t="str">
            <v>FAC</v>
          </cell>
          <cell r="AN100" t="str">
            <v>000</v>
          </cell>
          <cell r="AQ100" t="str">
            <v>NVD</v>
          </cell>
          <cell r="AR100" t="str">
            <v>2002-12-</v>
          </cell>
          <cell r="AU100" t="str">
            <v>A LOPEZ MEALS       LOPEZ-GUERRERO A    1900003484</v>
          </cell>
          <cell r="AV100" t="str">
            <v>WF-BATCH</v>
          </cell>
          <cell r="AW100" t="str">
            <v>000</v>
          </cell>
          <cell r="AX100" t="str">
            <v>00</v>
          </cell>
          <cell r="AY100" t="str">
            <v>0</v>
          </cell>
          <cell r="AZ100" t="str">
            <v>FPL Fibernet</v>
          </cell>
        </row>
        <row r="101">
          <cell r="A101" t="str">
            <v>107100</v>
          </cell>
          <cell r="B101" t="str">
            <v>0399</v>
          </cell>
          <cell r="C101" t="str">
            <v>01066</v>
          </cell>
          <cell r="D101" t="str">
            <v>OMC000</v>
          </cell>
          <cell r="E101" t="str">
            <v>399000</v>
          </cell>
          <cell r="F101" t="str">
            <v>0901</v>
          </cell>
          <cell r="G101" t="str">
            <v>52450</v>
          </cell>
          <cell r="H101" t="str">
            <v>A</v>
          </cell>
          <cell r="I101" t="str">
            <v>00000041</v>
          </cell>
          <cell r="J101">
            <v>95</v>
          </cell>
          <cell r="K101">
            <v>399</v>
          </cell>
          <cell r="L101">
            <v>3218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0901</v>
          </cell>
          <cell r="R101" t="str">
            <v>52450</v>
          </cell>
          <cell r="S101" t="str">
            <v>200212</v>
          </cell>
          <cell r="T101" t="str">
            <v>SA01</v>
          </cell>
          <cell r="U101">
            <v>116.8</v>
          </cell>
          <cell r="W101">
            <v>0</v>
          </cell>
          <cell r="Y101">
            <v>0</v>
          </cell>
          <cell r="Z101">
            <v>0</v>
          </cell>
          <cell r="AA101" t="str">
            <v>BCH</v>
          </cell>
          <cell r="AB101" t="str">
            <v>450002350</v>
          </cell>
          <cell r="AC101" t="str">
            <v>PO#</v>
          </cell>
          <cell r="AE101" t="str">
            <v>S/R</v>
          </cell>
          <cell r="AI101" t="str">
            <v>PYN</v>
          </cell>
          <cell r="AJ101" t="str">
            <v>WOLFSON L</v>
          </cell>
          <cell r="AK101" t="str">
            <v>VND</v>
          </cell>
          <cell r="AL101" t="str">
            <v>266735412</v>
          </cell>
          <cell r="AM101" t="str">
            <v>FAC</v>
          </cell>
          <cell r="AN101" t="str">
            <v>000</v>
          </cell>
          <cell r="AQ101" t="str">
            <v>NVD</v>
          </cell>
          <cell r="AR101" t="str">
            <v>2002-12-</v>
          </cell>
          <cell r="AU101" t="str">
            <v>L WOLFSON MEALS     WOLFSON L           1900003320</v>
          </cell>
          <cell r="AV101" t="str">
            <v>WF-BATCH</v>
          </cell>
          <cell r="AW101" t="str">
            <v>000</v>
          </cell>
          <cell r="AX101" t="str">
            <v>00</v>
          </cell>
          <cell r="AY101" t="str">
            <v>0</v>
          </cell>
          <cell r="AZ101" t="str">
            <v>FPL Fibernet</v>
          </cell>
        </row>
        <row r="102">
          <cell r="A102" t="str">
            <v>107100</v>
          </cell>
          <cell r="B102" t="str">
            <v>0399</v>
          </cell>
          <cell r="C102" t="str">
            <v>01066</v>
          </cell>
          <cell r="D102" t="str">
            <v>OMC000</v>
          </cell>
          <cell r="E102" t="str">
            <v>399000</v>
          </cell>
          <cell r="F102" t="str">
            <v>0902</v>
          </cell>
          <cell r="G102" t="str">
            <v>52450</v>
          </cell>
          <cell r="H102" t="str">
            <v>A</v>
          </cell>
          <cell r="I102" t="str">
            <v>00000041</v>
          </cell>
          <cell r="J102">
            <v>95</v>
          </cell>
          <cell r="K102">
            <v>399</v>
          </cell>
          <cell r="L102">
            <v>3218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0902</v>
          </cell>
          <cell r="R102" t="str">
            <v>52450</v>
          </cell>
          <cell r="S102" t="str">
            <v>200212</v>
          </cell>
          <cell r="T102" t="str">
            <v>SA01</v>
          </cell>
          <cell r="U102">
            <v>126.67</v>
          </cell>
          <cell r="W102">
            <v>0</v>
          </cell>
          <cell r="Y102">
            <v>0</v>
          </cell>
          <cell r="Z102">
            <v>0</v>
          </cell>
          <cell r="AA102" t="str">
            <v>BCH</v>
          </cell>
          <cell r="AB102" t="str">
            <v>450002350</v>
          </cell>
          <cell r="AC102" t="str">
            <v>PO#</v>
          </cell>
          <cell r="AE102" t="str">
            <v>S/R</v>
          </cell>
          <cell r="AI102" t="str">
            <v>PYN</v>
          </cell>
          <cell r="AJ102" t="str">
            <v>WOLFSON L</v>
          </cell>
          <cell r="AK102" t="str">
            <v>VND</v>
          </cell>
          <cell r="AL102" t="str">
            <v>266735412</v>
          </cell>
          <cell r="AM102" t="str">
            <v>FAC</v>
          </cell>
          <cell r="AN102" t="str">
            <v>000</v>
          </cell>
          <cell r="AQ102" t="str">
            <v>NVD</v>
          </cell>
          <cell r="AR102" t="str">
            <v>2002-12-</v>
          </cell>
          <cell r="AU102" t="str">
            <v>L WOLFSON HOTEL     WOLFSON L           1900003320</v>
          </cell>
          <cell r="AV102" t="str">
            <v>WF-BATCH</v>
          </cell>
          <cell r="AW102" t="str">
            <v>000</v>
          </cell>
          <cell r="AX102" t="str">
            <v>00</v>
          </cell>
          <cell r="AY102" t="str">
            <v>0</v>
          </cell>
          <cell r="AZ102" t="str">
            <v>FPL Fibernet</v>
          </cell>
        </row>
        <row r="103">
          <cell r="A103" t="str">
            <v>107100</v>
          </cell>
          <cell r="B103" t="str">
            <v>0399</v>
          </cell>
          <cell r="C103" t="str">
            <v>01066</v>
          </cell>
          <cell r="D103" t="str">
            <v>OMC000</v>
          </cell>
          <cell r="E103" t="str">
            <v>399000</v>
          </cell>
          <cell r="F103" t="str">
            <v>0903</v>
          </cell>
          <cell r="G103" t="str">
            <v>52450</v>
          </cell>
          <cell r="H103" t="str">
            <v>A</v>
          </cell>
          <cell r="I103" t="str">
            <v>00000041</v>
          </cell>
          <cell r="J103">
            <v>95</v>
          </cell>
          <cell r="K103">
            <v>399</v>
          </cell>
          <cell r="L103">
            <v>3218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0903</v>
          </cell>
          <cell r="R103" t="str">
            <v>52450</v>
          </cell>
          <cell r="S103" t="str">
            <v>200212</v>
          </cell>
          <cell r="T103" t="str">
            <v>SA01</v>
          </cell>
          <cell r="U103">
            <v>5.5</v>
          </cell>
          <cell r="W103">
            <v>0</v>
          </cell>
          <cell r="Y103">
            <v>0</v>
          </cell>
          <cell r="Z103">
            <v>0</v>
          </cell>
          <cell r="AA103" t="str">
            <v>BCH</v>
          </cell>
          <cell r="AB103" t="str">
            <v>450002361</v>
          </cell>
          <cell r="AC103" t="str">
            <v>PO#</v>
          </cell>
          <cell r="AE103" t="str">
            <v>S/R</v>
          </cell>
          <cell r="AI103" t="str">
            <v>PYN</v>
          </cell>
          <cell r="AJ103" t="str">
            <v>LOPEZ-GUERRERO A</v>
          </cell>
          <cell r="AK103" t="str">
            <v>VND</v>
          </cell>
          <cell r="AL103" t="str">
            <v>592927026</v>
          </cell>
          <cell r="AM103" t="str">
            <v>FAC</v>
          </cell>
          <cell r="AN103" t="str">
            <v>000</v>
          </cell>
          <cell r="AQ103" t="str">
            <v>NVD</v>
          </cell>
          <cell r="AR103" t="str">
            <v>2002-12-</v>
          </cell>
          <cell r="AU103" t="str">
            <v>A LOPEZ AIR FARE    LOPEZ-GUERRERO A    1900003484</v>
          </cell>
          <cell r="AV103" t="str">
            <v>WF-BATCH</v>
          </cell>
          <cell r="AW103" t="str">
            <v>000</v>
          </cell>
          <cell r="AX103" t="str">
            <v>00</v>
          </cell>
          <cell r="AY103" t="str">
            <v>0</v>
          </cell>
          <cell r="AZ103" t="str">
            <v>FPL Fibernet</v>
          </cell>
        </row>
        <row r="104">
          <cell r="A104" t="str">
            <v>107100</v>
          </cell>
          <cell r="B104" t="str">
            <v>0399</v>
          </cell>
          <cell r="C104" t="str">
            <v>01066</v>
          </cell>
          <cell r="D104" t="str">
            <v>OMC000</v>
          </cell>
          <cell r="E104" t="str">
            <v>399000</v>
          </cell>
          <cell r="F104" t="str">
            <v>0903</v>
          </cell>
          <cell r="G104" t="str">
            <v>52450</v>
          </cell>
          <cell r="H104" t="str">
            <v>A</v>
          </cell>
          <cell r="I104" t="str">
            <v>00000041</v>
          </cell>
          <cell r="J104">
            <v>95</v>
          </cell>
          <cell r="K104">
            <v>399</v>
          </cell>
          <cell r="L104">
            <v>3218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0903</v>
          </cell>
          <cell r="R104" t="str">
            <v>52450</v>
          </cell>
          <cell r="S104" t="str">
            <v>200212</v>
          </cell>
          <cell r="T104" t="str">
            <v>SA01</v>
          </cell>
          <cell r="U104">
            <v>169</v>
          </cell>
          <cell r="W104">
            <v>0</v>
          </cell>
          <cell r="Y104">
            <v>0</v>
          </cell>
          <cell r="Z104">
            <v>0</v>
          </cell>
          <cell r="AA104" t="str">
            <v>BCH</v>
          </cell>
          <cell r="AB104" t="str">
            <v>450002350</v>
          </cell>
          <cell r="AC104" t="str">
            <v>PO#</v>
          </cell>
          <cell r="AE104" t="str">
            <v>S/R</v>
          </cell>
          <cell r="AI104" t="str">
            <v>PYN</v>
          </cell>
          <cell r="AJ104" t="str">
            <v>WOLFSON L</v>
          </cell>
          <cell r="AK104" t="str">
            <v>VND</v>
          </cell>
          <cell r="AL104" t="str">
            <v>266735412</v>
          </cell>
          <cell r="AM104" t="str">
            <v>FAC</v>
          </cell>
          <cell r="AN104" t="str">
            <v>000</v>
          </cell>
          <cell r="AQ104" t="str">
            <v>NVD</v>
          </cell>
          <cell r="AR104" t="str">
            <v>2002-12-</v>
          </cell>
          <cell r="AU104" t="str">
            <v>L WOLFSON AIR FARE  WOLFSON L           1900003320</v>
          </cell>
          <cell r="AV104" t="str">
            <v>WF-BATCH</v>
          </cell>
          <cell r="AW104" t="str">
            <v>000</v>
          </cell>
          <cell r="AX104" t="str">
            <v>00</v>
          </cell>
          <cell r="AY104" t="str">
            <v>0</v>
          </cell>
          <cell r="AZ104" t="str">
            <v>FPL Fibernet</v>
          </cell>
        </row>
        <row r="105">
          <cell r="A105" t="str">
            <v>107100</v>
          </cell>
          <cell r="B105" t="str">
            <v>0382</v>
          </cell>
          <cell r="C105" t="str">
            <v>01066</v>
          </cell>
          <cell r="D105" t="str">
            <v>OMC000</v>
          </cell>
          <cell r="E105" t="str">
            <v>382000</v>
          </cell>
          <cell r="F105" t="str">
            <v>0625</v>
          </cell>
          <cell r="G105" t="str">
            <v>52450</v>
          </cell>
          <cell r="H105" t="str">
            <v>A</v>
          </cell>
          <cell r="I105" t="str">
            <v>00000041</v>
          </cell>
          <cell r="J105">
            <v>95</v>
          </cell>
          <cell r="K105">
            <v>382</v>
          </cell>
          <cell r="L105">
            <v>3219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0625</v>
          </cell>
          <cell r="R105" t="str">
            <v>52450</v>
          </cell>
          <cell r="S105" t="str">
            <v>200212</v>
          </cell>
          <cell r="T105" t="str">
            <v>SA01</v>
          </cell>
          <cell r="U105">
            <v>13.78</v>
          </cell>
          <cell r="W105">
            <v>0</v>
          </cell>
          <cell r="Y105">
            <v>0</v>
          </cell>
          <cell r="Z105">
            <v>0</v>
          </cell>
          <cell r="AA105" t="str">
            <v>BCH</v>
          </cell>
          <cell r="AB105" t="str">
            <v>450002350</v>
          </cell>
          <cell r="AC105" t="str">
            <v>PO#</v>
          </cell>
          <cell r="AE105" t="str">
            <v>S/R</v>
          </cell>
          <cell r="AI105" t="str">
            <v>PYN</v>
          </cell>
          <cell r="AJ105" t="str">
            <v>CAJIGAS R C</v>
          </cell>
          <cell r="AK105" t="str">
            <v>VND</v>
          </cell>
          <cell r="AL105" t="str">
            <v>264370702</v>
          </cell>
          <cell r="AM105" t="str">
            <v>FAC</v>
          </cell>
          <cell r="AN105" t="str">
            <v>000</v>
          </cell>
          <cell r="AQ105" t="str">
            <v>NVD</v>
          </cell>
          <cell r="AR105" t="str">
            <v>2002-12-</v>
          </cell>
          <cell r="AU105" t="str">
            <v>R CAJIGAS MISC      CAJIGAS R C         1900003317</v>
          </cell>
          <cell r="AV105" t="str">
            <v>WF-BATCH</v>
          </cell>
          <cell r="AW105" t="str">
            <v>000</v>
          </cell>
          <cell r="AX105" t="str">
            <v>00</v>
          </cell>
          <cell r="AY105" t="str">
            <v>0</v>
          </cell>
          <cell r="AZ105" t="str">
            <v>FPL Fibernet</v>
          </cell>
        </row>
        <row r="106">
          <cell r="A106" t="str">
            <v>107100</v>
          </cell>
          <cell r="B106" t="str">
            <v>0382</v>
          </cell>
          <cell r="C106" t="str">
            <v>01066</v>
          </cell>
          <cell r="D106" t="str">
            <v>OMC000</v>
          </cell>
          <cell r="E106" t="str">
            <v>382000</v>
          </cell>
          <cell r="F106" t="str">
            <v>0629</v>
          </cell>
          <cell r="G106" t="str">
            <v>52450</v>
          </cell>
          <cell r="H106" t="str">
            <v>A</v>
          </cell>
          <cell r="I106" t="str">
            <v>00000041</v>
          </cell>
          <cell r="J106">
            <v>95</v>
          </cell>
          <cell r="K106">
            <v>382</v>
          </cell>
          <cell r="L106">
            <v>3219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0629</v>
          </cell>
          <cell r="R106" t="str">
            <v>52450</v>
          </cell>
          <cell r="S106" t="str">
            <v>200212</v>
          </cell>
          <cell r="T106" t="str">
            <v>SA01</v>
          </cell>
          <cell r="U106">
            <v>8.51</v>
          </cell>
          <cell r="W106">
            <v>0</v>
          </cell>
          <cell r="Y106">
            <v>0</v>
          </cell>
          <cell r="Z106">
            <v>0</v>
          </cell>
          <cell r="AA106" t="str">
            <v>BCH</v>
          </cell>
          <cell r="AB106" t="str">
            <v>450002337</v>
          </cell>
          <cell r="AC106" t="str">
            <v>PO#</v>
          </cell>
          <cell r="AE106" t="str">
            <v>S/R</v>
          </cell>
          <cell r="AI106" t="str">
            <v>PYN</v>
          </cell>
          <cell r="AJ106" t="str">
            <v>US BANK NATIONAL ASSOCIAT</v>
          </cell>
          <cell r="AK106" t="str">
            <v>VND</v>
          </cell>
          <cell r="AL106" t="str">
            <v>411881896</v>
          </cell>
          <cell r="AM106" t="str">
            <v>FAC</v>
          </cell>
          <cell r="AN106" t="str">
            <v>000</v>
          </cell>
          <cell r="AQ106" t="str">
            <v>NVD</v>
          </cell>
          <cell r="AR106" t="str">
            <v>2002-09-</v>
          </cell>
          <cell r="AU106" t="str">
            <v>4246044100408099    US BANK NATIONAL ASS1900003263</v>
          </cell>
          <cell r="AV106" t="str">
            <v>WF-BATCH</v>
          </cell>
          <cell r="AW106" t="str">
            <v>000</v>
          </cell>
          <cell r="AX106" t="str">
            <v>00</v>
          </cell>
          <cell r="AY106" t="str">
            <v>0</v>
          </cell>
          <cell r="AZ106" t="str">
            <v>FPL Fibernet</v>
          </cell>
        </row>
        <row r="107">
          <cell r="A107" t="str">
            <v>107100</v>
          </cell>
          <cell r="B107" t="str">
            <v>0382</v>
          </cell>
          <cell r="C107" t="str">
            <v>01066</v>
          </cell>
          <cell r="D107" t="str">
            <v>OMC000</v>
          </cell>
          <cell r="E107" t="str">
            <v>382000</v>
          </cell>
          <cell r="F107" t="str">
            <v>0642</v>
          </cell>
          <cell r="G107" t="str">
            <v>52450</v>
          </cell>
          <cell r="H107" t="str">
            <v>A</v>
          </cell>
          <cell r="I107" t="str">
            <v>00000041</v>
          </cell>
          <cell r="J107">
            <v>95</v>
          </cell>
          <cell r="K107">
            <v>382</v>
          </cell>
          <cell r="L107">
            <v>3219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0642</v>
          </cell>
          <cell r="R107" t="str">
            <v>52450</v>
          </cell>
          <cell r="S107" t="str">
            <v>200212</v>
          </cell>
          <cell r="T107" t="str">
            <v>SA01</v>
          </cell>
          <cell r="U107">
            <v>879.45</v>
          </cell>
          <cell r="W107">
            <v>0</v>
          </cell>
          <cell r="Y107">
            <v>0</v>
          </cell>
          <cell r="Z107">
            <v>0</v>
          </cell>
          <cell r="AA107" t="str">
            <v>BCH</v>
          </cell>
          <cell r="AB107" t="str">
            <v>450002338</v>
          </cell>
          <cell r="AC107" t="str">
            <v>PO#</v>
          </cell>
          <cell r="AE107" t="str">
            <v>S/R</v>
          </cell>
          <cell r="AI107" t="str">
            <v>PYN</v>
          </cell>
          <cell r="AJ107" t="str">
            <v>FLORIDA POWER &amp; LIGHT CO</v>
          </cell>
          <cell r="AK107" t="str">
            <v>VND</v>
          </cell>
          <cell r="AL107" t="str">
            <v>590247775</v>
          </cell>
          <cell r="AM107" t="str">
            <v>FAC</v>
          </cell>
          <cell r="AN107" t="str">
            <v>000</v>
          </cell>
          <cell r="AQ107" t="str">
            <v>NVD</v>
          </cell>
          <cell r="AR107" t="str">
            <v>2002-11-</v>
          </cell>
          <cell r="AU107" t="str">
            <v>519873-25401 DEC    FLORIDA POWER &amp; LIGH1900003272</v>
          </cell>
          <cell r="AV107" t="str">
            <v>WF-BATCH</v>
          </cell>
          <cell r="AW107" t="str">
            <v>000</v>
          </cell>
          <cell r="AX107" t="str">
            <v>00</v>
          </cell>
          <cell r="AY107" t="str">
            <v>0</v>
          </cell>
          <cell r="AZ107" t="str">
            <v>FPL Fibernet</v>
          </cell>
        </row>
        <row r="108">
          <cell r="A108" t="str">
            <v>107100</v>
          </cell>
          <cell r="B108" t="str">
            <v>0382</v>
          </cell>
          <cell r="C108" t="str">
            <v>01066</v>
          </cell>
          <cell r="D108" t="str">
            <v>OMC000</v>
          </cell>
          <cell r="E108" t="str">
            <v>382000</v>
          </cell>
          <cell r="F108" t="str">
            <v>0662</v>
          </cell>
          <cell r="G108" t="str">
            <v>52450</v>
          </cell>
          <cell r="H108" t="str">
            <v>A</v>
          </cell>
          <cell r="I108" t="str">
            <v>00000041</v>
          </cell>
          <cell r="J108">
            <v>95</v>
          </cell>
          <cell r="K108">
            <v>382</v>
          </cell>
          <cell r="L108">
            <v>3219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0662</v>
          </cell>
          <cell r="R108" t="str">
            <v>52450</v>
          </cell>
          <cell r="S108" t="str">
            <v>200212</v>
          </cell>
          <cell r="T108" t="str">
            <v>SA01</v>
          </cell>
          <cell r="U108">
            <v>55</v>
          </cell>
          <cell r="W108">
            <v>0</v>
          </cell>
          <cell r="Y108">
            <v>0</v>
          </cell>
          <cell r="Z108">
            <v>0</v>
          </cell>
          <cell r="AA108" t="str">
            <v>BCH</v>
          </cell>
          <cell r="AB108" t="str">
            <v>450002351</v>
          </cell>
          <cell r="AC108" t="str">
            <v>PO#</v>
          </cell>
          <cell r="AE108" t="str">
            <v>S/R</v>
          </cell>
          <cell r="AI108" t="str">
            <v>PYN</v>
          </cell>
          <cell r="AJ108" t="str">
            <v>DATA SEARCH NETWORK INC</v>
          </cell>
          <cell r="AK108" t="str">
            <v>VND</v>
          </cell>
          <cell r="AL108" t="str">
            <v>582172465</v>
          </cell>
          <cell r="AM108" t="str">
            <v>FAC</v>
          </cell>
          <cell r="AN108" t="str">
            <v>000</v>
          </cell>
          <cell r="AQ108" t="str">
            <v>NVD</v>
          </cell>
          <cell r="AR108" t="str">
            <v>2002-10-</v>
          </cell>
          <cell r="AU108" t="str">
            <v>INVOICE# 11898      DATA SEARCH NETWORK 1900003358</v>
          </cell>
          <cell r="AV108" t="str">
            <v>WF-BATCH</v>
          </cell>
          <cell r="AW108" t="str">
            <v>000</v>
          </cell>
          <cell r="AX108" t="str">
            <v>00</v>
          </cell>
          <cell r="AY108" t="str">
            <v>0</v>
          </cell>
          <cell r="AZ108" t="str">
            <v>FPL Fibernet</v>
          </cell>
        </row>
        <row r="109">
          <cell r="A109" t="str">
            <v>107100</v>
          </cell>
          <cell r="B109" t="str">
            <v>0382</v>
          </cell>
          <cell r="C109" t="str">
            <v>01066</v>
          </cell>
          <cell r="D109" t="str">
            <v>OMC000</v>
          </cell>
          <cell r="E109" t="str">
            <v>382000</v>
          </cell>
          <cell r="F109" t="str">
            <v>0662</v>
          </cell>
          <cell r="G109" t="str">
            <v>52450</v>
          </cell>
          <cell r="H109" t="str">
            <v>A</v>
          </cell>
          <cell r="I109" t="str">
            <v>00000041</v>
          </cell>
          <cell r="J109">
            <v>95</v>
          </cell>
          <cell r="K109">
            <v>382</v>
          </cell>
          <cell r="L109">
            <v>3219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0662</v>
          </cell>
          <cell r="R109" t="str">
            <v>52450</v>
          </cell>
          <cell r="S109" t="str">
            <v>200212</v>
          </cell>
          <cell r="T109" t="str">
            <v>SA01</v>
          </cell>
          <cell r="U109">
            <v>110</v>
          </cell>
          <cell r="W109">
            <v>0</v>
          </cell>
          <cell r="Y109">
            <v>0</v>
          </cell>
          <cell r="Z109">
            <v>0</v>
          </cell>
          <cell r="AA109" t="str">
            <v>BCH</v>
          </cell>
          <cell r="AB109" t="str">
            <v>450002351</v>
          </cell>
          <cell r="AC109" t="str">
            <v>PO#</v>
          </cell>
          <cell r="AE109" t="str">
            <v>S/R</v>
          </cell>
          <cell r="AI109" t="str">
            <v>PYN</v>
          </cell>
          <cell r="AJ109" t="str">
            <v>DATA SEARCH NETWORK INC</v>
          </cell>
          <cell r="AK109" t="str">
            <v>VND</v>
          </cell>
          <cell r="AL109" t="str">
            <v>582172465</v>
          </cell>
          <cell r="AM109" t="str">
            <v>FAC</v>
          </cell>
          <cell r="AN109" t="str">
            <v>000</v>
          </cell>
          <cell r="AQ109" t="str">
            <v>NVD</v>
          </cell>
          <cell r="AR109" t="str">
            <v>2002-10-</v>
          </cell>
          <cell r="AU109" t="str">
            <v>INVOICE# 11867      DATA SEARCH NETWORK 1900003356</v>
          </cell>
          <cell r="AV109" t="str">
            <v>WF-BATCH</v>
          </cell>
          <cell r="AW109" t="str">
            <v>000</v>
          </cell>
          <cell r="AX109" t="str">
            <v>00</v>
          </cell>
          <cell r="AY109" t="str">
            <v>0</v>
          </cell>
          <cell r="AZ109" t="str">
            <v>FPL Fibernet</v>
          </cell>
        </row>
        <row r="110">
          <cell r="A110" t="str">
            <v>107100</v>
          </cell>
          <cell r="B110" t="str">
            <v>0382</v>
          </cell>
          <cell r="C110" t="str">
            <v>01066</v>
          </cell>
          <cell r="D110" t="str">
            <v>OMC000</v>
          </cell>
          <cell r="E110" t="str">
            <v>382000</v>
          </cell>
          <cell r="F110" t="str">
            <v>0662</v>
          </cell>
          <cell r="G110" t="str">
            <v>52450</v>
          </cell>
          <cell r="H110" t="str">
            <v>A</v>
          </cell>
          <cell r="I110" t="str">
            <v>00000041</v>
          </cell>
          <cell r="J110">
            <v>95</v>
          </cell>
          <cell r="K110">
            <v>382</v>
          </cell>
          <cell r="L110">
            <v>3219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0662</v>
          </cell>
          <cell r="R110" t="str">
            <v>52450</v>
          </cell>
          <cell r="S110" t="str">
            <v>200212</v>
          </cell>
          <cell r="T110" t="str">
            <v>SA01</v>
          </cell>
          <cell r="U110">
            <v>110</v>
          </cell>
          <cell r="W110">
            <v>0</v>
          </cell>
          <cell r="Y110">
            <v>0</v>
          </cell>
          <cell r="Z110">
            <v>0</v>
          </cell>
          <cell r="AA110" t="str">
            <v>BCH</v>
          </cell>
          <cell r="AB110" t="str">
            <v>450002351</v>
          </cell>
          <cell r="AC110" t="str">
            <v>PO#</v>
          </cell>
          <cell r="AE110" t="str">
            <v>S/R</v>
          </cell>
          <cell r="AI110" t="str">
            <v>PYN</v>
          </cell>
          <cell r="AJ110" t="str">
            <v>DATA SEARCH NETWORK INC</v>
          </cell>
          <cell r="AK110" t="str">
            <v>VND</v>
          </cell>
          <cell r="AL110" t="str">
            <v>582172465</v>
          </cell>
          <cell r="AM110" t="str">
            <v>FAC</v>
          </cell>
          <cell r="AN110" t="str">
            <v>000</v>
          </cell>
          <cell r="AQ110" t="str">
            <v>NVD</v>
          </cell>
          <cell r="AR110" t="str">
            <v>2002-10-</v>
          </cell>
          <cell r="AU110" t="str">
            <v>INVOICE# 11882      DATA SEARCH NETWORK 1900003357</v>
          </cell>
          <cell r="AV110" t="str">
            <v>WF-BATCH</v>
          </cell>
          <cell r="AW110" t="str">
            <v>000</v>
          </cell>
          <cell r="AX110" t="str">
            <v>00</v>
          </cell>
          <cell r="AY110" t="str">
            <v>0</v>
          </cell>
          <cell r="AZ110" t="str">
            <v>FPL Fibernet</v>
          </cell>
        </row>
        <row r="111">
          <cell r="A111" t="str">
            <v>107100</v>
          </cell>
          <cell r="B111" t="str">
            <v>0382</v>
          </cell>
          <cell r="C111" t="str">
            <v>01066</v>
          </cell>
          <cell r="D111" t="str">
            <v>OMC000</v>
          </cell>
          <cell r="E111" t="str">
            <v>382000</v>
          </cell>
          <cell r="F111" t="str">
            <v>0676</v>
          </cell>
          <cell r="G111" t="str">
            <v>52450</v>
          </cell>
          <cell r="H111" t="str">
            <v>A</v>
          </cell>
          <cell r="I111" t="str">
            <v>00000041</v>
          </cell>
          <cell r="J111">
            <v>95</v>
          </cell>
          <cell r="K111">
            <v>382</v>
          </cell>
          <cell r="L111">
            <v>3219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0676</v>
          </cell>
          <cell r="R111" t="str">
            <v>52450</v>
          </cell>
          <cell r="S111" t="str">
            <v>200212</v>
          </cell>
          <cell r="T111" t="str">
            <v>SA01</v>
          </cell>
          <cell r="U111">
            <v>278.93</v>
          </cell>
          <cell r="W111">
            <v>0</v>
          </cell>
          <cell r="Y111">
            <v>0</v>
          </cell>
          <cell r="Z111">
            <v>0</v>
          </cell>
          <cell r="AA111" t="str">
            <v>BCH</v>
          </cell>
          <cell r="AB111" t="str">
            <v>450002360</v>
          </cell>
          <cell r="AC111" t="str">
            <v>PO#</v>
          </cell>
          <cell r="AE111" t="str">
            <v>S/R</v>
          </cell>
          <cell r="AI111" t="str">
            <v>PYN</v>
          </cell>
          <cell r="AJ111" t="str">
            <v>TELEPHONE TOOLS OF GEORGI</v>
          </cell>
          <cell r="AK111" t="str">
            <v>VND</v>
          </cell>
          <cell r="AL111" t="str">
            <v>621457597</v>
          </cell>
          <cell r="AM111" t="str">
            <v>FAC</v>
          </cell>
          <cell r="AN111" t="str">
            <v>000</v>
          </cell>
          <cell r="AQ111" t="str">
            <v>NVD</v>
          </cell>
          <cell r="AR111" t="str">
            <v>2002-12-</v>
          </cell>
          <cell r="AU111" t="str">
            <v>INVOICE# 21029      TELEPHONE TOOLS OF G1900003471</v>
          </cell>
          <cell r="AV111" t="str">
            <v>WF-BATCH</v>
          </cell>
          <cell r="AW111" t="str">
            <v>000</v>
          </cell>
          <cell r="AX111" t="str">
            <v>00</v>
          </cell>
          <cell r="AY111" t="str">
            <v>0</v>
          </cell>
          <cell r="AZ111" t="str">
            <v>FPL Fibernet</v>
          </cell>
        </row>
        <row r="112">
          <cell r="A112" t="str">
            <v>107100</v>
          </cell>
          <cell r="B112" t="str">
            <v>0382</v>
          </cell>
          <cell r="C112" t="str">
            <v>01066</v>
          </cell>
          <cell r="D112" t="str">
            <v>OMC000</v>
          </cell>
          <cell r="E112" t="str">
            <v>382000</v>
          </cell>
          <cell r="F112" t="str">
            <v>0695</v>
          </cell>
          <cell r="G112" t="str">
            <v>52450</v>
          </cell>
          <cell r="H112" t="str">
            <v>A</v>
          </cell>
          <cell r="I112" t="str">
            <v>00000041</v>
          </cell>
          <cell r="J112">
            <v>95</v>
          </cell>
          <cell r="K112">
            <v>382</v>
          </cell>
          <cell r="L112">
            <v>3219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0695</v>
          </cell>
          <cell r="R112" t="str">
            <v>52450</v>
          </cell>
          <cell r="S112" t="str">
            <v>200212</v>
          </cell>
          <cell r="T112" t="str">
            <v>SA01</v>
          </cell>
          <cell r="U112">
            <v>350</v>
          </cell>
          <cell r="W112">
            <v>0</v>
          </cell>
          <cell r="Y112">
            <v>0</v>
          </cell>
          <cell r="Z112">
            <v>0</v>
          </cell>
          <cell r="AA112" t="str">
            <v>BCH</v>
          </cell>
          <cell r="AB112" t="str">
            <v>450002346</v>
          </cell>
          <cell r="AC112" t="str">
            <v>PO#</v>
          </cell>
          <cell r="AE112" t="str">
            <v>S/R</v>
          </cell>
          <cell r="AI112" t="str">
            <v>PYN</v>
          </cell>
          <cell r="AJ112" t="str">
            <v>FLORIDA EAST COAST RAILWA</v>
          </cell>
          <cell r="AK112" t="str">
            <v>VND</v>
          </cell>
          <cell r="AL112" t="str">
            <v>596001115</v>
          </cell>
          <cell r="AM112" t="str">
            <v>FAC</v>
          </cell>
          <cell r="AN112" t="str">
            <v>000</v>
          </cell>
          <cell r="AQ112" t="str">
            <v>NVD</v>
          </cell>
          <cell r="AR112" t="str">
            <v>2002-12-</v>
          </cell>
          <cell r="AU112" t="str">
            <v>UTILITY CROSSING APPFLORIDA EAST COAST R1900003307</v>
          </cell>
          <cell r="AV112" t="str">
            <v>WF-BATCH</v>
          </cell>
          <cell r="AW112" t="str">
            <v>000</v>
          </cell>
          <cell r="AX112" t="str">
            <v>00</v>
          </cell>
          <cell r="AY112" t="str">
            <v>0</v>
          </cell>
          <cell r="AZ112" t="str">
            <v>FPL Fibernet</v>
          </cell>
        </row>
        <row r="113">
          <cell r="A113" t="str">
            <v>107100</v>
          </cell>
          <cell r="B113" t="str">
            <v>0382</v>
          </cell>
          <cell r="C113" t="str">
            <v>01066</v>
          </cell>
          <cell r="D113" t="str">
            <v>OMC000</v>
          </cell>
          <cell r="E113" t="str">
            <v>382000</v>
          </cell>
          <cell r="F113" t="str">
            <v>0750</v>
          </cell>
          <cell r="G113" t="str">
            <v>36000</v>
          </cell>
          <cell r="H113" t="str">
            <v>A</v>
          </cell>
          <cell r="I113" t="str">
            <v>00000041</v>
          </cell>
          <cell r="J113">
            <v>95</v>
          </cell>
          <cell r="K113">
            <v>382</v>
          </cell>
          <cell r="L113">
            <v>3219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0750</v>
          </cell>
          <cell r="R113" t="str">
            <v>36000</v>
          </cell>
          <cell r="S113" t="str">
            <v>200212</v>
          </cell>
          <cell r="T113" t="str">
            <v>PY42</v>
          </cell>
          <cell r="U113">
            <v>18.5</v>
          </cell>
          <cell r="V113" t="str">
            <v>LDB</v>
          </cell>
          <cell r="W113">
            <v>0</v>
          </cell>
          <cell r="X113" t="str">
            <v>SHR</v>
          </cell>
          <cell r="Y113">
            <v>0</v>
          </cell>
          <cell r="Z113">
            <v>0</v>
          </cell>
          <cell r="AA113" t="str">
            <v>PYP</v>
          </cell>
          <cell r="AB113" t="str">
            <v xml:space="preserve"> 0000025</v>
          </cell>
          <cell r="AC113" t="str">
            <v>PYL</v>
          </cell>
          <cell r="AD113" t="str">
            <v>004382</v>
          </cell>
          <cell r="AE113" t="str">
            <v>EMP</v>
          </cell>
          <cell r="AF113" t="str">
            <v>46869</v>
          </cell>
          <cell r="AG113" t="str">
            <v>JUL</v>
          </cell>
          <cell r="AH113" t="str">
            <v xml:space="preserve"> 000.00</v>
          </cell>
          <cell r="AI113" t="str">
            <v>BCH</v>
          </cell>
          <cell r="AJ113" t="str">
            <v>P52</v>
          </cell>
          <cell r="AK113" t="str">
            <v>CLS</v>
          </cell>
          <cell r="AL113" t="str">
            <v>R431</v>
          </cell>
          <cell r="AM113" t="str">
            <v>DTA</v>
          </cell>
          <cell r="AN113" t="str">
            <v xml:space="preserve"> 00000000000.00</v>
          </cell>
          <cell r="AO113" t="str">
            <v>DTH</v>
          </cell>
          <cell r="AP113" t="str">
            <v xml:space="preserve"> 00000000000.00</v>
          </cell>
          <cell r="AV113" t="str">
            <v>000000000</v>
          </cell>
          <cell r="AW113" t="str">
            <v>000</v>
          </cell>
          <cell r="AX113" t="str">
            <v>00</v>
          </cell>
          <cell r="AY113" t="str">
            <v>0</v>
          </cell>
          <cell r="AZ113" t="str">
            <v>FPL Fibernet</v>
          </cell>
        </row>
        <row r="114">
          <cell r="A114" t="str">
            <v>107100</v>
          </cell>
          <cell r="B114" t="str">
            <v>0382</v>
          </cell>
          <cell r="C114" t="str">
            <v>01066</v>
          </cell>
          <cell r="D114" t="str">
            <v>OMC000</v>
          </cell>
          <cell r="E114" t="str">
            <v>382000</v>
          </cell>
          <cell r="F114" t="str">
            <v>0750</v>
          </cell>
          <cell r="G114" t="str">
            <v>36000</v>
          </cell>
          <cell r="H114" t="str">
            <v>A</v>
          </cell>
          <cell r="I114" t="str">
            <v>00000041</v>
          </cell>
          <cell r="J114">
            <v>95</v>
          </cell>
          <cell r="K114">
            <v>382</v>
          </cell>
          <cell r="L114">
            <v>3219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0750</v>
          </cell>
          <cell r="R114" t="str">
            <v>36000</v>
          </cell>
          <cell r="S114" t="str">
            <v>200212</v>
          </cell>
          <cell r="T114" t="str">
            <v>PY42</v>
          </cell>
          <cell r="U114">
            <v>18.5</v>
          </cell>
          <cell r="V114" t="str">
            <v>LDB</v>
          </cell>
          <cell r="W114">
            <v>0</v>
          </cell>
          <cell r="X114" t="str">
            <v>SHR</v>
          </cell>
          <cell r="Y114">
            <v>0</v>
          </cell>
          <cell r="Z114">
            <v>0</v>
          </cell>
          <cell r="AA114" t="str">
            <v>PYP</v>
          </cell>
          <cell r="AB114" t="str">
            <v xml:space="preserve"> 0000026</v>
          </cell>
          <cell r="AC114" t="str">
            <v>PYL</v>
          </cell>
          <cell r="AD114" t="str">
            <v>004382</v>
          </cell>
          <cell r="AE114" t="str">
            <v>EMP</v>
          </cell>
          <cell r="AF114" t="str">
            <v>46869</v>
          </cell>
          <cell r="AG114" t="str">
            <v>JUL</v>
          </cell>
          <cell r="AH114" t="str">
            <v xml:space="preserve"> 000.00</v>
          </cell>
          <cell r="AI114" t="str">
            <v>BCH</v>
          </cell>
          <cell r="AJ114" t="str">
            <v>P52</v>
          </cell>
          <cell r="AK114" t="str">
            <v>CLS</v>
          </cell>
          <cell r="AL114" t="str">
            <v>R431</v>
          </cell>
          <cell r="AM114" t="str">
            <v>DTA</v>
          </cell>
          <cell r="AN114" t="str">
            <v xml:space="preserve"> 00000000000.00</v>
          </cell>
          <cell r="AO114" t="str">
            <v>DTH</v>
          </cell>
          <cell r="AP114" t="str">
            <v xml:space="preserve"> 00000000000.00</v>
          </cell>
          <cell r="AV114" t="str">
            <v>000000000</v>
          </cell>
          <cell r="AW114" t="str">
            <v>000</v>
          </cell>
          <cell r="AX114" t="str">
            <v>00</v>
          </cell>
          <cell r="AY114" t="str">
            <v>0</v>
          </cell>
          <cell r="AZ114" t="str">
            <v>FPL Fibernet</v>
          </cell>
        </row>
        <row r="115">
          <cell r="A115" t="str">
            <v>107100</v>
          </cell>
          <cell r="B115" t="str">
            <v>0382</v>
          </cell>
          <cell r="C115" t="str">
            <v>01066</v>
          </cell>
          <cell r="D115" t="str">
            <v>OMC000</v>
          </cell>
          <cell r="E115" t="str">
            <v>382000</v>
          </cell>
          <cell r="F115" t="str">
            <v>0803</v>
          </cell>
          <cell r="G115" t="str">
            <v>36000</v>
          </cell>
          <cell r="H115" t="str">
            <v>A</v>
          </cell>
          <cell r="I115" t="str">
            <v>00000041</v>
          </cell>
          <cell r="J115">
            <v>95</v>
          </cell>
          <cell r="K115">
            <v>382</v>
          </cell>
          <cell r="L115">
            <v>3219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0803</v>
          </cell>
          <cell r="R115" t="str">
            <v>36000</v>
          </cell>
          <cell r="S115" t="str">
            <v>200212</v>
          </cell>
          <cell r="T115" t="str">
            <v>PY42</v>
          </cell>
          <cell r="U115">
            <v>37.5</v>
          </cell>
          <cell r="V115" t="str">
            <v>LDB</v>
          </cell>
          <cell r="W115">
            <v>0</v>
          </cell>
          <cell r="X115" t="str">
            <v>SHR</v>
          </cell>
          <cell r="Y115">
            <v>1</v>
          </cell>
          <cell r="Z115">
            <v>1</v>
          </cell>
          <cell r="AA115" t="str">
            <v>PYP</v>
          </cell>
          <cell r="AB115" t="str">
            <v xml:space="preserve"> 0000025</v>
          </cell>
          <cell r="AC115" t="str">
            <v>PYL</v>
          </cell>
          <cell r="AD115" t="str">
            <v>004382</v>
          </cell>
          <cell r="AE115" t="str">
            <v>EMP</v>
          </cell>
          <cell r="AF115" t="str">
            <v>29440</v>
          </cell>
          <cell r="AG115" t="str">
            <v>JUL</v>
          </cell>
          <cell r="AH115" t="str">
            <v xml:space="preserve"> 000.00</v>
          </cell>
          <cell r="AI115" t="str">
            <v>BCH</v>
          </cell>
          <cell r="AJ115" t="str">
            <v>500</v>
          </cell>
          <cell r="AK115" t="str">
            <v>CLS</v>
          </cell>
          <cell r="AL115" t="str">
            <v>R449</v>
          </cell>
          <cell r="AM115" t="str">
            <v>DTA</v>
          </cell>
          <cell r="AN115" t="str">
            <v xml:space="preserve"> 00000000000.00</v>
          </cell>
          <cell r="AO115" t="str">
            <v>DTH</v>
          </cell>
          <cell r="AP115" t="str">
            <v xml:space="preserve"> 00000000000.00</v>
          </cell>
          <cell r="AV115" t="str">
            <v>000000000</v>
          </cell>
          <cell r="AW115" t="str">
            <v>000</v>
          </cell>
          <cell r="AX115" t="str">
            <v>00</v>
          </cell>
          <cell r="AY115" t="str">
            <v>0</v>
          </cell>
          <cell r="AZ115" t="str">
            <v>FPL Fibernet</v>
          </cell>
        </row>
        <row r="116">
          <cell r="A116" t="str">
            <v>107100</v>
          </cell>
          <cell r="B116" t="str">
            <v>0382</v>
          </cell>
          <cell r="C116" t="str">
            <v>01066</v>
          </cell>
          <cell r="D116" t="str">
            <v>OMC000</v>
          </cell>
          <cell r="E116" t="str">
            <v>382000</v>
          </cell>
          <cell r="F116" t="str">
            <v>0803</v>
          </cell>
          <cell r="G116" t="str">
            <v>36000</v>
          </cell>
          <cell r="H116" t="str">
            <v>A</v>
          </cell>
          <cell r="I116" t="str">
            <v>00000041</v>
          </cell>
          <cell r="J116">
            <v>95</v>
          </cell>
          <cell r="K116">
            <v>382</v>
          </cell>
          <cell r="L116">
            <v>3219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0803</v>
          </cell>
          <cell r="R116" t="str">
            <v>36000</v>
          </cell>
          <cell r="S116" t="str">
            <v>200212</v>
          </cell>
          <cell r="T116" t="str">
            <v>PY42</v>
          </cell>
          <cell r="U116">
            <v>146.15</v>
          </cell>
          <cell r="V116" t="str">
            <v>LDB</v>
          </cell>
          <cell r="W116">
            <v>0</v>
          </cell>
          <cell r="X116" t="str">
            <v>SHR</v>
          </cell>
          <cell r="Y116">
            <v>4</v>
          </cell>
          <cell r="Z116">
            <v>4</v>
          </cell>
          <cell r="AA116" t="str">
            <v>PYP</v>
          </cell>
          <cell r="AB116" t="str">
            <v xml:space="preserve"> 0000026</v>
          </cell>
          <cell r="AC116" t="str">
            <v>PYL</v>
          </cell>
          <cell r="AD116" t="str">
            <v>004382</v>
          </cell>
          <cell r="AE116" t="str">
            <v>EMP</v>
          </cell>
          <cell r="AF116" t="str">
            <v>90017</v>
          </cell>
          <cell r="AG116" t="str">
            <v>JUL</v>
          </cell>
          <cell r="AH116" t="str">
            <v xml:space="preserve"> 000.00</v>
          </cell>
          <cell r="AI116" t="str">
            <v>BCH</v>
          </cell>
          <cell r="AJ116" t="str">
            <v>500</v>
          </cell>
          <cell r="AK116" t="str">
            <v>CLS</v>
          </cell>
          <cell r="AL116" t="str">
            <v>R449</v>
          </cell>
          <cell r="AM116" t="str">
            <v>DTA</v>
          </cell>
          <cell r="AN116" t="str">
            <v xml:space="preserve"> 00000000000.00</v>
          </cell>
          <cell r="AO116" t="str">
            <v>DTH</v>
          </cell>
          <cell r="AP116" t="str">
            <v xml:space="preserve"> 00000000000.00</v>
          </cell>
          <cell r="AV116" t="str">
            <v>000000000</v>
          </cell>
          <cell r="AW116" t="str">
            <v>000</v>
          </cell>
          <cell r="AX116" t="str">
            <v>00</v>
          </cell>
          <cell r="AY116" t="str">
            <v>0</v>
          </cell>
          <cell r="AZ116" t="str">
            <v>FPL Fibernet</v>
          </cell>
        </row>
        <row r="117">
          <cell r="A117" t="str">
            <v>107100</v>
          </cell>
          <cell r="B117" t="str">
            <v>0382</v>
          </cell>
          <cell r="C117" t="str">
            <v>01066</v>
          </cell>
          <cell r="D117" t="str">
            <v>OMC000</v>
          </cell>
          <cell r="E117" t="str">
            <v>382000</v>
          </cell>
          <cell r="F117" t="str">
            <v>0803</v>
          </cell>
          <cell r="G117" t="str">
            <v>36000</v>
          </cell>
          <cell r="H117" t="str">
            <v>A</v>
          </cell>
          <cell r="I117" t="str">
            <v>00000041</v>
          </cell>
          <cell r="J117">
            <v>95</v>
          </cell>
          <cell r="K117">
            <v>382</v>
          </cell>
          <cell r="L117">
            <v>3219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0803</v>
          </cell>
          <cell r="R117" t="str">
            <v>36000</v>
          </cell>
          <cell r="S117" t="str">
            <v>200212</v>
          </cell>
          <cell r="T117" t="str">
            <v>PY42</v>
          </cell>
          <cell r="U117">
            <v>429.6</v>
          </cell>
          <cell r="V117" t="str">
            <v>LDB</v>
          </cell>
          <cell r="W117">
            <v>0</v>
          </cell>
          <cell r="X117" t="str">
            <v>SHR</v>
          </cell>
          <cell r="Y117">
            <v>12</v>
          </cell>
          <cell r="Z117">
            <v>12</v>
          </cell>
          <cell r="AA117" t="str">
            <v>PYP</v>
          </cell>
          <cell r="AB117" t="str">
            <v xml:space="preserve"> 0000026</v>
          </cell>
          <cell r="AC117" t="str">
            <v>PYL</v>
          </cell>
          <cell r="AD117" t="str">
            <v>004382</v>
          </cell>
          <cell r="AE117" t="str">
            <v>EMP</v>
          </cell>
          <cell r="AF117" t="str">
            <v>46869</v>
          </cell>
          <cell r="AG117" t="str">
            <v>JUL</v>
          </cell>
          <cell r="AH117" t="str">
            <v xml:space="preserve"> 000.00</v>
          </cell>
          <cell r="AI117" t="str">
            <v>BCH</v>
          </cell>
          <cell r="AJ117" t="str">
            <v>500</v>
          </cell>
          <cell r="AK117" t="str">
            <v>CLS</v>
          </cell>
          <cell r="AL117" t="str">
            <v>R431</v>
          </cell>
          <cell r="AM117" t="str">
            <v>DTA</v>
          </cell>
          <cell r="AN117" t="str">
            <v xml:space="preserve"> 00000000000.00</v>
          </cell>
          <cell r="AO117" t="str">
            <v>DTH</v>
          </cell>
          <cell r="AP117" t="str">
            <v xml:space="preserve"> 00000000000.00</v>
          </cell>
          <cell r="AV117" t="str">
            <v>000000000</v>
          </cell>
          <cell r="AW117" t="str">
            <v>000</v>
          </cell>
          <cell r="AX117" t="str">
            <v>00</v>
          </cell>
          <cell r="AY117" t="str">
            <v>0</v>
          </cell>
          <cell r="AZ117" t="str">
            <v>FPL Fibernet</v>
          </cell>
        </row>
        <row r="118">
          <cell r="A118" t="str">
            <v>107100</v>
          </cell>
          <cell r="B118" t="str">
            <v>0382</v>
          </cell>
          <cell r="C118" t="str">
            <v>01066</v>
          </cell>
          <cell r="D118" t="str">
            <v>OMC000</v>
          </cell>
          <cell r="E118" t="str">
            <v>382000</v>
          </cell>
          <cell r="F118" t="str">
            <v>0803</v>
          </cell>
          <cell r="G118" t="str">
            <v>36000</v>
          </cell>
          <cell r="H118" t="str">
            <v>A</v>
          </cell>
          <cell r="I118" t="str">
            <v>00000041</v>
          </cell>
          <cell r="J118">
            <v>95</v>
          </cell>
          <cell r="K118">
            <v>382</v>
          </cell>
          <cell r="L118">
            <v>3219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0803</v>
          </cell>
          <cell r="R118" t="str">
            <v>36000</v>
          </cell>
          <cell r="S118" t="str">
            <v>200212</v>
          </cell>
          <cell r="T118" t="str">
            <v>PY42</v>
          </cell>
          <cell r="U118">
            <v>876.91</v>
          </cell>
          <cell r="V118" t="str">
            <v>LDB</v>
          </cell>
          <cell r="W118">
            <v>0</v>
          </cell>
          <cell r="X118" t="str">
            <v>SHR</v>
          </cell>
          <cell r="Y118">
            <v>24</v>
          </cell>
          <cell r="Z118">
            <v>24</v>
          </cell>
          <cell r="AA118" t="str">
            <v>PYP</v>
          </cell>
          <cell r="AB118" t="str">
            <v xml:space="preserve"> 0000025</v>
          </cell>
          <cell r="AC118" t="str">
            <v>PYL</v>
          </cell>
          <cell r="AD118" t="str">
            <v>004382</v>
          </cell>
          <cell r="AE118" t="str">
            <v>EMP</v>
          </cell>
          <cell r="AF118" t="str">
            <v>90017</v>
          </cell>
          <cell r="AG118" t="str">
            <v>JUL</v>
          </cell>
          <cell r="AH118" t="str">
            <v xml:space="preserve"> 000.00</v>
          </cell>
          <cell r="AI118" t="str">
            <v>BCH</v>
          </cell>
          <cell r="AJ118" t="str">
            <v>801</v>
          </cell>
          <cell r="AK118" t="str">
            <v>CLS</v>
          </cell>
          <cell r="AL118" t="str">
            <v>R449</v>
          </cell>
          <cell r="AM118" t="str">
            <v>DTA</v>
          </cell>
          <cell r="AN118" t="str">
            <v xml:space="preserve"> 00000000000.00</v>
          </cell>
          <cell r="AO118" t="str">
            <v>DTH</v>
          </cell>
          <cell r="AP118" t="str">
            <v xml:space="preserve"> 00000000000.00</v>
          </cell>
          <cell r="AV118" t="str">
            <v>000000000</v>
          </cell>
          <cell r="AW118" t="str">
            <v>000</v>
          </cell>
          <cell r="AX118" t="str">
            <v>00</v>
          </cell>
          <cell r="AY118" t="str">
            <v>0</v>
          </cell>
          <cell r="AZ118" t="str">
            <v>FPL Fibernet</v>
          </cell>
        </row>
        <row r="119">
          <cell r="A119" t="str">
            <v>107100</v>
          </cell>
          <cell r="B119" t="str">
            <v>0382</v>
          </cell>
          <cell r="C119" t="str">
            <v>01066</v>
          </cell>
          <cell r="D119" t="str">
            <v>OMC000</v>
          </cell>
          <cell r="E119" t="str">
            <v>382000</v>
          </cell>
          <cell r="F119" t="str">
            <v>0803</v>
          </cell>
          <cell r="G119" t="str">
            <v>36000</v>
          </cell>
          <cell r="H119" t="str">
            <v>A</v>
          </cell>
          <cell r="I119" t="str">
            <v>00000041</v>
          </cell>
          <cell r="J119">
            <v>95</v>
          </cell>
          <cell r="K119">
            <v>382</v>
          </cell>
          <cell r="L119">
            <v>3219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0803</v>
          </cell>
          <cell r="R119" t="str">
            <v>36000</v>
          </cell>
          <cell r="S119" t="str">
            <v>200212</v>
          </cell>
          <cell r="T119" t="str">
            <v>PY42</v>
          </cell>
          <cell r="U119">
            <v>900</v>
          </cell>
          <cell r="V119" t="str">
            <v>LDB</v>
          </cell>
          <cell r="W119">
            <v>0</v>
          </cell>
          <cell r="X119" t="str">
            <v>SHR</v>
          </cell>
          <cell r="Y119">
            <v>24</v>
          </cell>
          <cell r="Z119">
            <v>24</v>
          </cell>
          <cell r="AA119" t="str">
            <v>PYP</v>
          </cell>
          <cell r="AB119" t="str">
            <v xml:space="preserve"> 0000001</v>
          </cell>
          <cell r="AC119" t="str">
            <v>PYL</v>
          </cell>
          <cell r="AD119" t="str">
            <v>004382</v>
          </cell>
          <cell r="AE119" t="str">
            <v>EMP</v>
          </cell>
          <cell r="AF119" t="str">
            <v>29440</v>
          </cell>
          <cell r="AG119" t="str">
            <v>JUL</v>
          </cell>
          <cell r="AH119" t="str">
            <v xml:space="preserve"> 000.00</v>
          </cell>
          <cell r="AI119" t="str">
            <v>BCH</v>
          </cell>
          <cell r="AJ119" t="str">
            <v>801</v>
          </cell>
          <cell r="AK119" t="str">
            <v>CLS</v>
          </cell>
          <cell r="AL119" t="str">
            <v>R449</v>
          </cell>
          <cell r="AM119" t="str">
            <v>DTA</v>
          </cell>
          <cell r="AN119" t="str">
            <v xml:space="preserve"> 00000000000.00</v>
          </cell>
          <cell r="AO119" t="str">
            <v>DTH</v>
          </cell>
          <cell r="AP119" t="str">
            <v xml:space="preserve"> 00000000000.00</v>
          </cell>
          <cell r="AV119" t="str">
            <v>000000000</v>
          </cell>
          <cell r="AW119" t="str">
            <v>000</v>
          </cell>
          <cell r="AX119" t="str">
            <v>00</v>
          </cell>
          <cell r="AY119" t="str">
            <v>0</v>
          </cell>
          <cell r="AZ119" t="str">
            <v>FPL Fibernet</v>
          </cell>
        </row>
        <row r="120">
          <cell r="A120" t="str">
            <v>107100</v>
          </cell>
          <cell r="B120" t="str">
            <v>0382</v>
          </cell>
          <cell r="C120" t="str">
            <v>01066</v>
          </cell>
          <cell r="D120" t="str">
            <v>OMC000</v>
          </cell>
          <cell r="E120" t="str">
            <v>382000</v>
          </cell>
          <cell r="F120" t="str">
            <v>0803</v>
          </cell>
          <cell r="G120" t="str">
            <v>36000</v>
          </cell>
          <cell r="H120" t="str">
            <v>A</v>
          </cell>
          <cell r="I120" t="str">
            <v>00000041</v>
          </cell>
          <cell r="J120">
            <v>95</v>
          </cell>
          <cell r="K120">
            <v>382</v>
          </cell>
          <cell r="L120">
            <v>3219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0803</v>
          </cell>
          <cell r="R120" t="str">
            <v>36000</v>
          </cell>
          <cell r="S120" t="str">
            <v>200212</v>
          </cell>
          <cell r="T120" t="str">
            <v>PY42</v>
          </cell>
          <cell r="U120">
            <v>1012.5</v>
          </cell>
          <cell r="V120" t="str">
            <v>LDB</v>
          </cell>
          <cell r="W120">
            <v>0</v>
          </cell>
          <cell r="X120" t="str">
            <v>SHR</v>
          </cell>
          <cell r="Y120">
            <v>27</v>
          </cell>
          <cell r="Z120">
            <v>27</v>
          </cell>
          <cell r="AA120" t="str">
            <v>PYP</v>
          </cell>
          <cell r="AB120" t="str">
            <v xml:space="preserve"> 0000026</v>
          </cell>
          <cell r="AC120" t="str">
            <v>PYL</v>
          </cell>
          <cell r="AD120" t="str">
            <v>004382</v>
          </cell>
          <cell r="AE120" t="str">
            <v>EMP</v>
          </cell>
          <cell r="AF120" t="str">
            <v>29440</v>
          </cell>
          <cell r="AG120" t="str">
            <v>JUL</v>
          </cell>
          <cell r="AH120" t="str">
            <v xml:space="preserve"> 000.00</v>
          </cell>
          <cell r="AI120" t="str">
            <v>BCH</v>
          </cell>
          <cell r="AJ120" t="str">
            <v>801</v>
          </cell>
          <cell r="AK120" t="str">
            <v>CLS</v>
          </cell>
          <cell r="AL120" t="str">
            <v>R449</v>
          </cell>
          <cell r="AM120" t="str">
            <v>DTA</v>
          </cell>
          <cell r="AN120" t="str">
            <v xml:space="preserve"> 00000000000.00</v>
          </cell>
          <cell r="AO120" t="str">
            <v>DTH</v>
          </cell>
          <cell r="AP120" t="str">
            <v xml:space="preserve"> 00000000000.00</v>
          </cell>
          <cell r="AV120" t="str">
            <v>000000000</v>
          </cell>
          <cell r="AW120" t="str">
            <v>000</v>
          </cell>
          <cell r="AX120" t="str">
            <v>00</v>
          </cell>
          <cell r="AY120" t="str">
            <v>0</v>
          </cell>
          <cell r="AZ120" t="str">
            <v>FPL Fibernet</v>
          </cell>
        </row>
        <row r="121">
          <cell r="A121" t="str">
            <v>107100</v>
          </cell>
          <cell r="B121" t="str">
            <v>0382</v>
          </cell>
          <cell r="C121" t="str">
            <v>01066</v>
          </cell>
          <cell r="D121" t="str">
            <v>OMC000</v>
          </cell>
          <cell r="E121" t="str">
            <v>382000</v>
          </cell>
          <cell r="F121" t="str">
            <v>0803</v>
          </cell>
          <cell r="G121" t="str">
            <v>36000</v>
          </cell>
          <cell r="H121" t="str">
            <v>A</v>
          </cell>
          <cell r="I121" t="str">
            <v>00000041</v>
          </cell>
          <cell r="J121">
            <v>95</v>
          </cell>
          <cell r="K121">
            <v>382</v>
          </cell>
          <cell r="L121">
            <v>3219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0803</v>
          </cell>
          <cell r="R121" t="str">
            <v>36000</v>
          </cell>
          <cell r="S121" t="str">
            <v>200212</v>
          </cell>
          <cell r="T121" t="str">
            <v>PY42</v>
          </cell>
          <cell r="U121">
            <v>1145.5999999999999</v>
          </cell>
          <cell r="V121" t="str">
            <v>LDB</v>
          </cell>
          <cell r="W121">
            <v>0</v>
          </cell>
          <cell r="X121" t="str">
            <v>SHR</v>
          </cell>
          <cell r="Y121">
            <v>32</v>
          </cell>
          <cell r="Z121">
            <v>32</v>
          </cell>
          <cell r="AA121" t="str">
            <v>PYP</v>
          </cell>
          <cell r="AB121" t="str">
            <v xml:space="preserve"> 0000001</v>
          </cell>
          <cell r="AC121" t="str">
            <v>PYL</v>
          </cell>
          <cell r="AD121" t="str">
            <v>004382</v>
          </cell>
          <cell r="AE121" t="str">
            <v>EMP</v>
          </cell>
          <cell r="AF121" t="str">
            <v>46869</v>
          </cell>
          <cell r="AG121" t="str">
            <v>JUL</v>
          </cell>
          <cell r="AH121" t="str">
            <v xml:space="preserve"> 000.00</v>
          </cell>
          <cell r="AI121" t="str">
            <v>BCH</v>
          </cell>
          <cell r="AJ121" t="str">
            <v>801</v>
          </cell>
          <cell r="AK121" t="str">
            <v>CLS</v>
          </cell>
          <cell r="AL121" t="str">
            <v>R431</v>
          </cell>
          <cell r="AM121" t="str">
            <v>DTA</v>
          </cell>
          <cell r="AN121" t="str">
            <v xml:space="preserve"> 00000000000.00</v>
          </cell>
          <cell r="AO121" t="str">
            <v>DTH</v>
          </cell>
          <cell r="AP121" t="str">
            <v xml:space="preserve"> 00000000000.00</v>
          </cell>
          <cell r="AV121" t="str">
            <v>000000000</v>
          </cell>
          <cell r="AW121" t="str">
            <v>000</v>
          </cell>
          <cell r="AX121" t="str">
            <v>00</v>
          </cell>
          <cell r="AY121" t="str">
            <v>0</v>
          </cell>
          <cell r="AZ121" t="str">
            <v>FPL Fibernet</v>
          </cell>
        </row>
        <row r="122">
          <cell r="A122" t="str">
            <v>107100</v>
          </cell>
          <cell r="B122" t="str">
            <v>0382</v>
          </cell>
          <cell r="C122" t="str">
            <v>01066</v>
          </cell>
          <cell r="D122" t="str">
            <v>OMC000</v>
          </cell>
          <cell r="E122" t="str">
            <v>382000</v>
          </cell>
          <cell r="F122" t="str">
            <v>0803</v>
          </cell>
          <cell r="G122" t="str">
            <v>36000</v>
          </cell>
          <cell r="H122" t="str">
            <v>A</v>
          </cell>
          <cell r="I122" t="str">
            <v>00000041</v>
          </cell>
          <cell r="J122">
            <v>95</v>
          </cell>
          <cell r="K122">
            <v>382</v>
          </cell>
          <cell r="L122">
            <v>3219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0803</v>
          </cell>
          <cell r="R122" t="str">
            <v>36000</v>
          </cell>
          <cell r="S122" t="str">
            <v>200212</v>
          </cell>
          <cell r="T122" t="str">
            <v>PY42</v>
          </cell>
          <cell r="U122">
            <v>1360.4</v>
          </cell>
          <cell r="V122" t="str">
            <v>LDB</v>
          </cell>
          <cell r="W122">
            <v>0</v>
          </cell>
          <cell r="X122" t="str">
            <v>SHR</v>
          </cell>
          <cell r="Y122">
            <v>38</v>
          </cell>
          <cell r="Z122">
            <v>38</v>
          </cell>
          <cell r="AA122" t="str">
            <v>PYP</v>
          </cell>
          <cell r="AB122" t="str">
            <v xml:space="preserve"> 0000025</v>
          </cell>
          <cell r="AC122" t="str">
            <v>PYL</v>
          </cell>
          <cell r="AD122" t="str">
            <v>004382</v>
          </cell>
          <cell r="AE122" t="str">
            <v>EMP</v>
          </cell>
          <cell r="AF122" t="str">
            <v>46869</v>
          </cell>
          <cell r="AG122" t="str">
            <v>JUL</v>
          </cell>
          <cell r="AH122" t="str">
            <v xml:space="preserve"> 000.00</v>
          </cell>
          <cell r="AI122" t="str">
            <v>BCH</v>
          </cell>
          <cell r="AJ122" t="str">
            <v>801</v>
          </cell>
          <cell r="AK122" t="str">
            <v>CLS</v>
          </cell>
          <cell r="AL122" t="str">
            <v>R431</v>
          </cell>
          <cell r="AM122" t="str">
            <v>DTA</v>
          </cell>
          <cell r="AN122" t="str">
            <v xml:space="preserve"> 00000000000.00</v>
          </cell>
          <cell r="AO122" t="str">
            <v>DTH</v>
          </cell>
          <cell r="AP122" t="str">
            <v xml:space="preserve"> 00000000000.00</v>
          </cell>
          <cell r="AV122" t="str">
            <v>000000000</v>
          </cell>
          <cell r="AW122" t="str">
            <v>000</v>
          </cell>
          <cell r="AX122" t="str">
            <v>00</v>
          </cell>
          <cell r="AY122" t="str">
            <v>0</v>
          </cell>
          <cell r="AZ122" t="str">
            <v>FPL Fibernet</v>
          </cell>
        </row>
        <row r="123">
          <cell r="A123" t="str">
            <v>107100</v>
          </cell>
          <cell r="B123" t="str">
            <v>0382</v>
          </cell>
          <cell r="C123" t="str">
            <v>01066</v>
          </cell>
          <cell r="D123" t="str">
            <v>OMC000</v>
          </cell>
          <cell r="E123" t="str">
            <v>382000</v>
          </cell>
          <cell r="F123" t="str">
            <v>0803</v>
          </cell>
          <cell r="G123" t="str">
            <v>36000</v>
          </cell>
          <cell r="H123" t="str">
            <v>A</v>
          </cell>
          <cell r="I123" t="str">
            <v>00000041</v>
          </cell>
          <cell r="J123">
            <v>95</v>
          </cell>
          <cell r="K123">
            <v>382</v>
          </cell>
          <cell r="L123">
            <v>3219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0803</v>
          </cell>
          <cell r="R123" t="str">
            <v>36000</v>
          </cell>
          <cell r="S123" t="str">
            <v>200212</v>
          </cell>
          <cell r="T123" t="str">
            <v>PY42</v>
          </cell>
          <cell r="U123">
            <v>1500</v>
          </cell>
          <cell r="V123" t="str">
            <v>LDB</v>
          </cell>
          <cell r="W123">
            <v>0</v>
          </cell>
          <cell r="X123" t="str">
            <v>SHR</v>
          </cell>
          <cell r="Y123">
            <v>40</v>
          </cell>
          <cell r="Z123">
            <v>40</v>
          </cell>
          <cell r="AA123" t="str">
            <v>PYP</v>
          </cell>
          <cell r="AB123" t="str">
            <v xml:space="preserve"> 0000026</v>
          </cell>
          <cell r="AC123" t="str">
            <v>PYL</v>
          </cell>
          <cell r="AD123" t="str">
            <v>004382</v>
          </cell>
          <cell r="AE123" t="str">
            <v>EMP</v>
          </cell>
          <cell r="AF123" t="str">
            <v>29440</v>
          </cell>
          <cell r="AG123" t="str">
            <v>JUL</v>
          </cell>
          <cell r="AH123" t="str">
            <v xml:space="preserve"> 000.00</v>
          </cell>
          <cell r="AI123" t="str">
            <v>BCH</v>
          </cell>
          <cell r="AJ123" t="str">
            <v>500</v>
          </cell>
          <cell r="AK123" t="str">
            <v>CLS</v>
          </cell>
          <cell r="AL123" t="str">
            <v>R449</v>
          </cell>
          <cell r="AM123" t="str">
            <v>DTA</v>
          </cell>
          <cell r="AN123" t="str">
            <v xml:space="preserve"> 00000000000.00</v>
          </cell>
          <cell r="AO123" t="str">
            <v>DTH</v>
          </cell>
          <cell r="AP123" t="str">
            <v xml:space="preserve"> 00000000000.00</v>
          </cell>
          <cell r="AV123" t="str">
            <v>000000000</v>
          </cell>
          <cell r="AW123" t="str">
            <v>000</v>
          </cell>
          <cell r="AX123" t="str">
            <v>00</v>
          </cell>
          <cell r="AY123" t="str">
            <v>0</v>
          </cell>
          <cell r="AZ123" t="str">
            <v>FPL Fibernet</v>
          </cell>
        </row>
        <row r="124">
          <cell r="A124" t="str">
            <v>107100</v>
          </cell>
          <cell r="B124" t="str">
            <v>0382</v>
          </cell>
          <cell r="C124" t="str">
            <v>01066</v>
          </cell>
          <cell r="D124" t="str">
            <v>OMC000</v>
          </cell>
          <cell r="E124" t="str">
            <v>382000</v>
          </cell>
          <cell r="F124" t="str">
            <v>0803</v>
          </cell>
          <cell r="G124" t="str">
            <v>36000</v>
          </cell>
          <cell r="H124" t="str">
            <v>A</v>
          </cell>
          <cell r="I124" t="str">
            <v>00000041</v>
          </cell>
          <cell r="J124">
            <v>95</v>
          </cell>
          <cell r="K124">
            <v>382</v>
          </cell>
          <cell r="L124">
            <v>3219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0803</v>
          </cell>
          <cell r="R124" t="str">
            <v>36000</v>
          </cell>
          <cell r="S124" t="str">
            <v>200212</v>
          </cell>
          <cell r="T124" t="str">
            <v>PY42</v>
          </cell>
          <cell r="U124">
            <v>1987.5</v>
          </cell>
          <cell r="V124" t="str">
            <v>LDB</v>
          </cell>
          <cell r="W124">
            <v>0</v>
          </cell>
          <cell r="X124" t="str">
            <v>SHR</v>
          </cell>
          <cell r="Y124">
            <v>53</v>
          </cell>
          <cell r="Z124">
            <v>53</v>
          </cell>
          <cell r="AA124" t="str">
            <v>PYP</v>
          </cell>
          <cell r="AB124" t="str">
            <v xml:space="preserve"> 0000025</v>
          </cell>
          <cell r="AC124" t="str">
            <v>PYL</v>
          </cell>
          <cell r="AD124" t="str">
            <v>004382</v>
          </cell>
          <cell r="AE124" t="str">
            <v>EMP</v>
          </cell>
          <cell r="AF124" t="str">
            <v>29440</v>
          </cell>
          <cell r="AG124" t="str">
            <v>JUL</v>
          </cell>
          <cell r="AH124" t="str">
            <v xml:space="preserve"> 000.00</v>
          </cell>
          <cell r="AI124" t="str">
            <v>BCH</v>
          </cell>
          <cell r="AJ124" t="str">
            <v>801</v>
          </cell>
          <cell r="AK124" t="str">
            <v>CLS</v>
          </cell>
          <cell r="AL124" t="str">
            <v>R449</v>
          </cell>
          <cell r="AM124" t="str">
            <v>DTA</v>
          </cell>
          <cell r="AN124" t="str">
            <v xml:space="preserve"> 00000000000.00</v>
          </cell>
          <cell r="AO124" t="str">
            <v>DTH</v>
          </cell>
          <cell r="AP124" t="str">
            <v xml:space="preserve"> 00000000000.00</v>
          </cell>
          <cell r="AV124" t="str">
            <v>000000000</v>
          </cell>
          <cell r="AW124" t="str">
            <v>000</v>
          </cell>
          <cell r="AX124" t="str">
            <v>00</v>
          </cell>
          <cell r="AY124" t="str">
            <v>0</v>
          </cell>
          <cell r="AZ124" t="str">
            <v>FPL Fibernet</v>
          </cell>
        </row>
        <row r="125">
          <cell r="A125" t="str">
            <v>107100</v>
          </cell>
          <cell r="B125" t="str">
            <v>0382</v>
          </cell>
          <cell r="C125" t="str">
            <v>01066</v>
          </cell>
          <cell r="D125" t="str">
            <v>OMC000</v>
          </cell>
          <cell r="E125" t="str">
            <v>382000</v>
          </cell>
          <cell r="F125" t="str">
            <v>0803</v>
          </cell>
          <cell r="G125" t="str">
            <v>36000</v>
          </cell>
          <cell r="H125" t="str">
            <v>A</v>
          </cell>
          <cell r="I125" t="str">
            <v>00000041</v>
          </cell>
          <cell r="J125">
            <v>95</v>
          </cell>
          <cell r="K125">
            <v>382</v>
          </cell>
          <cell r="L125">
            <v>3219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0803</v>
          </cell>
          <cell r="R125" t="str">
            <v>36000</v>
          </cell>
          <cell r="S125" t="str">
            <v>200212</v>
          </cell>
          <cell r="T125" t="str">
            <v>PY42</v>
          </cell>
          <cell r="U125">
            <v>2046.1</v>
          </cell>
          <cell r="V125" t="str">
            <v>LDB</v>
          </cell>
          <cell r="W125">
            <v>0</v>
          </cell>
          <cell r="X125" t="str">
            <v>SHR</v>
          </cell>
          <cell r="Y125">
            <v>56</v>
          </cell>
          <cell r="Z125">
            <v>56</v>
          </cell>
          <cell r="AA125" t="str">
            <v>PYP</v>
          </cell>
          <cell r="AB125" t="str">
            <v xml:space="preserve"> 0000001</v>
          </cell>
          <cell r="AC125" t="str">
            <v>PYL</v>
          </cell>
          <cell r="AD125" t="str">
            <v>004382</v>
          </cell>
          <cell r="AE125" t="str">
            <v>EMP</v>
          </cell>
          <cell r="AF125" t="str">
            <v>90017</v>
          </cell>
          <cell r="AG125" t="str">
            <v>JUL</v>
          </cell>
          <cell r="AH125" t="str">
            <v xml:space="preserve"> 000.00</v>
          </cell>
          <cell r="AI125" t="str">
            <v>BCH</v>
          </cell>
          <cell r="AJ125" t="str">
            <v>801</v>
          </cell>
          <cell r="AK125" t="str">
            <v>CLS</v>
          </cell>
          <cell r="AL125" t="str">
            <v>R449</v>
          </cell>
          <cell r="AM125" t="str">
            <v>DTA</v>
          </cell>
          <cell r="AN125" t="str">
            <v xml:space="preserve"> 00000000000.00</v>
          </cell>
          <cell r="AO125" t="str">
            <v>DTH</v>
          </cell>
          <cell r="AP125" t="str">
            <v xml:space="preserve"> 00000000000.00</v>
          </cell>
          <cell r="AV125" t="str">
            <v>000000000</v>
          </cell>
          <cell r="AW125" t="str">
            <v>000</v>
          </cell>
          <cell r="AX125" t="str">
            <v>00</v>
          </cell>
          <cell r="AY125" t="str">
            <v>0</v>
          </cell>
          <cell r="AZ125" t="str">
            <v>FPL Fibernet</v>
          </cell>
        </row>
        <row r="126">
          <cell r="A126" t="str">
            <v>107100</v>
          </cell>
          <cell r="B126" t="str">
            <v>0382</v>
          </cell>
          <cell r="C126" t="str">
            <v>01066</v>
          </cell>
          <cell r="D126" t="str">
            <v>OMC000</v>
          </cell>
          <cell r="E126" t="str">
            <v>382000</v>
          </cell>
          <cell r="F126" t="str">
            <v>0803</v>
          </cell>
          <cell r="G126" t="str">
            <v>36000</v>
          </cell>
          <cell r="H126" t="str">
            <v>A</v>
          </cell>
          <cell r="I126" t="str">
            <v>00000041</v>
          </cell>
          <cell r="J126">
            <v>95</v>
          </cell>
          <cell r="K126">
            <v>382</v>
          </cell>
          <cell r="L126">
            <v>3219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0803</v>
          </cell>
          <cell r="R126" t="str">
            <v>36000</v>
          </cell>
          <cell r="S126" t="str">
            <v>200212</v>
          </cell>
          <cell r="T126" t="str">
            <v>PY42</v>
          </cell>
          <cell r="U126">
            <v>2811.2</v>
          </cell>
          <cell r="V126" t="str">
            <v>LDB</v>
          </cell>
          <cell r="W126">
            <v>0</v>
          </cell>
          <cell r="X126" t="str">
            <v>SHR</v>
          </cell>
          <cell r="Y126">
            <v>64</v>
          </cell>
          <cell r="Z126">
            <v>64</v>
          </cell>
          <cell r="AA126" t="str">
            <v>PYP</v>
          </cell>
          <cell r="AB126" t="str">
            <v xml:space="preserve"> 0000001</v>
          </cell>
          <cell r="AC126" t="str">
            <v>PYL</v>
          </cell>
          <cell r="AD126" t="str">
            <v>003054</v>
          </cell>
          <cell r="AE126" t="str">
            <v>EMP</v>
          </cell>
          <cell r="AF126" t="str">
            <v>70702</v>
          </cell>
          <cell r="AG126" t="str">
            <v>JUL</v>
          </cell>
          <cell r="AH126" t="str">
            <v xml:space="preserve"> 000.00</v>
          </cell>
          <cell r="AI126" t="str">
            <v>BCH</v>
          </cell>
          <cell r="AJ126" t="str">
            <v>801</v>
          </cell>
          <cell r="AK126" t="str">
            <v>CLS</v>
          </cell>
          <cell r="AL126" t="str">
            <v>R513</v>
          </cell>
          <cell r="AM126" t="str">
            <v>DTA</v>
          </cell>
          <cell r="AN126" t="str">
            <v xml:space="preserve"> 00000000000.00</v>
          </cell>
          <cell r="AO126" t="str">
            <v>DTH</v>
          </cell>
          <cell r="AP126" t="str">
            <v xml:space="preserve"> 00000000000.00</v>
          </cell>
          <cell r="AV126" t="str">
            <v>000000000</v>
          </cell>
          <cell r="AW126" t="str">
            <v>000</v>
          </cell>
          <cell r="AX126" t="str">
            <v>00</v>
          </cell>
          <cell r="AY126" t="str">
            <v>0</v>
          </cell>
          <cell r="AZ126" t="str">
            <v>FPL Fibernet</v>
          </cell>
        </row>
        <row r="127">
          <cell r="A127" t="str">
            <v>107100</v>
          </cell>
          <cell r="B127" t="str">
            <v>0382</v>
          </cell>
          <cell r="C127" t="str">
            <v>01066</v>
          </cell>
          <cell r="D127" t="str">
            <v>OMC000</v>
          </cell>
          <cell r="E127" t="str">
            <v>382000</v>
          </cell>
          <cell r="F127" t="str">
            <v>0803</v>
          </cell>
          <cell r="G127" t="str">
            <v>36000</v>
          </cell>
          <cell r="H127" t="str">
            <v>A</v>
          </cell>
          <cell r="I127" t="str">
            <v>00000041</v>
          </cell>
          <cell r="J127">
            <v>95</v>
          </cell>
          <cell r="K127">
            <v>382</v>
          </cell>
          <cell r="L127">
            <v>3219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0803</v>
          </cell>
          <cell r="R127" t="str">
            <v>36000</v>
          </cell>
          <cell r="S127" t="str">
            <v>200212</v>
          </cell>
          <cell r="T127" t="str">
            <v>PY42</v>
          </cell>
          <cell r="U127">
            <v>3514</v>
          </cell>
          <cell r="V127" t="str">
            <v>LDB</v>
          </cell>
          <cell r="W127">
            <v>0</v>
          </cell>
          <cell r="X127" t="str">
            <v>SHR</v>
          </cell>
          <cell r="Y127">
            <v>80</v>
          </cell>
          <cell r="Z127">
            <v>80</v>
          </cell>
          <cell r="AA127" t="str">
            <v>PYP</v>
          </cell>
          <cell r="AB127" t="str">
            <v xml:space="preserve"> 0000026</v>
          </cell>
          <cell r="AC127" t="str">
            <v>PYL</v>
          </cell>
          <cell r="AD127" t="str">
            <v>003054</v>
          </cell>
          <cell r="AE127" t="str">
            <v>EMP</v>
          </cell>
          <cell r="AF127" t="str">
            <v>70702</v>
          </cell>
          <cell r="AG127" t="str">
            <v>JUL</v>
          </cell>
          <cell r="AH127" t="str">
            <v xml:space="preserve"> 000.00</v>
          </cell>
          <cell r="AI127" t="str">
            <v>BCH</v>
          </cell>
          <cell r="AJ127" t="str">
            <v>801</v>
          </cell>
          <cell r="AK127" t="str">
            <v>CLS</v>
          </cell>
          <cell r="AL127" t="str">
            <v>R513</v>
          </cell>
          <cell r="AM127" t="str">
            <v>DTA</v>
          </cell>
          <cell r="AN127" t="str">
            <v xml:space="preserve"> 00000000000.00</v>
          </cell>
          <cell r="AO127" t="str">
            <v>DTH</v>
          </cell>
          <cell r="AP127" t="str">
            <v xml:space="preserve"> 00000000000.00</v>
          </cell>
          <cell r="AV127" t="str">
            <v>000000000</v>
          </cell>
          <cell r="AW127" t="str">
            <v>000</v>
          </cell>
          <cell r="AX127" t="str">
            <v>00</v>
          </cell>
          <cell r="AY127" t="str">
            <v>0</v>
          </cell>
          <cell r="AZ127" t="str">
            <v>FPL Fibernet</v>
          </cell>
        </row>
        <row r="128">
          <cell r="A128" t="str">
            <v>107100</v>
          </cell>
          <cell r="B128" t="str">
            <v>0382</v>
          </cell>
          <cell r="C128" t="str">
            <v>01066</v>
          </cell>
          <cell r="D128" t="str">
            <v>OMC000</v>
          </cell>
          <cell r="E128" t="str">
            <v>382000</v>
          </cell>
          <cell r="F128" t="str">
            <v>0803</v>
          </cell>
          <cell r="G128" t="str">
            <v>36000</v>
          </cell>
          <cell r="H128" t="str">
            <v>A</v>
          </cell>
          <cell r="I128" t="str">
            <v>00000041</v>
          </cell>
          <cell r="J128">
            <v>95</v>
          </cell>
          <cell r="K128">
            <v>382</v>
          </cell>
          <cell r="L128">
            <v>3219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0803</v>
          </cell>
          <cell r="R128" t="str">
            <v>36000</v>
          </cell>
          <cell r="S128" t="str">
            <v>200212</v>
          </cell>
          <cell r="T128" t="str">
            <v>PY42</v>
          </cell>
          <cell r="U128">
            <v>-0.02</v>
          </cell>
          <cell r="V128" t="str">
            <v>LDB</v>
          </cell>
          <cell r="W128">
            <v>0</v>
          </cell>
          <cell r="X128" t="str">
            <v>SHR</v>
          </cell>
          <cell r="Y128">
            <v>0</v>
          </cell>
          <cell r="Z128">
            <v>0</v>
          </cell>
          <cell r="AA128" t="str">
            <v>PYP</v>
          </cell>
          <cell r="AB128" t="str">
            <v xml:space="preserve"> 0000026</v>
          </cell>
          <cell r="AC128" t="str">
            <v>PYL</v>
          </cell>
          <cell r="AD128" t="str">
            <v>004382</v>
          </cell>
          <cell r="AE128" t="str">
            <v>EMP</v>
          </cell>
          <cell r="AF128" t="str">
            <v>90017</v>
          </cell>
          <cell r="AG128" t="str">
            <v>JUL</v>
          </cell>
          <cell r="AH128" t="str">
            <v xml:space="preserve"> 000.00</v>
          </cell>
          <cell r="AI128" t="str">
            <v>BCH</v>
          </cell>
          <cell r="AJ128" t="str">
            <v>801</v>
          </cell>
          <cell r="AK128" t="str">
            <v>CLS</v>
          </cell>
          <cell r="AL128" t="str">
            <v>R449</v>
          </cell>
          <cell r="AM128" t="str">
            <v>DTA</v>
          </cell>
          <cell r="AN128" t="str">
            <v xml:space="preserve"> 00000000000.00</v>
          </cell>
          <cell r="AO128" t="str">
            <v>DTH</v>
          </cell>
          <cell r="AP128" t="str">
            <v xml:space="preserve"> 00000000000.00</v>
          </cell>
          <cell r="AV128" t="str">
            <v>000000000</v>
          </cell>
          <cell r="AW128" t="str">
            <v>000</v>
          </cell>
          <cell r="AX128" t="str">
            <v>00</v>
          </cell>
          <cell r="AY128" t="str">
            <v>0</v>
          </cell>
          <cell r="AZ128" t="str">
            <v>FPL Fibernet</v>
          </cell>
        </row>
        <row r="129">
          <cell r="A129" t="str">
            <v>107100</v>
          </cell>
          <cell r="B129" t="str">
            <v>0382</v>
          </cell>
          <cell r="C129" t="str">
            <v>01066</v>
          </cell>
          <cell r="D129" t="str">
            <v>OMC000</v>
          </cell>
          <cell r="E129" t="str">
            <v>382000</v>
          </cell>
          <cell r="F129" t="str">
            <v>0803</v>
          </cell>
          <cell r="G129" t="str">
            <v>36000</v>
          </cell>
          <cell r="H129" t="str">
            <v>A</v>
          </cell>
          <cell r="I129" t="str">
            <v>00000041</v>
          </cell>
          <cell r="J129">
            <v>95</v>
          </cell>
          <cell r="K129">
            <v>382</v>
          </cell>
          <cell r="L129">
            <v>3219</v>
          </cell>
          <cell r="M129">
            <v>300</v>
          </cell>
          <cell r="N129">
            <v>0</v>
          </cell>
          <cell r="O129">
            <v>0</v>
          </cell>
          <cell r="P129">
            <v>300</v>
          </cell>
          <cell r="Q129" t="str">
            <v>0803</v>
          </cell>
          <cell r="R129" t="str">
            <v>36000</v>
          </cell>
          <cell r="S129" t="str">
            <v>200212</v>
          </cell>
          <cell r="T129" t="str">
            <v>PY42</v>
          </cell>
          <cell r="U129">
            <v>2547.65</v>
          </cell>
          <cell r="V129" t="str">
            <v>LDB</v>
          </cell>
          <cell r="W129">
            <v>0</v>
          </cell>
          <cell r="X129" t="str">
            <v>SHR</v>
          </cell>
          <cell r="Y129">
            <v>58</v>
          </cell>
          <cell r="Z129">
            <v>58</v>
          </cell>
          <cell r="AA129" t="str">
            <v>PYP</v>
          </cell>
          <cell r="AB129" t="str">
            <v xml:space="preserve"> 0000025</v>
          </cell>
          <cell r="AC129" t="str">
            <v>PYL</v>
          </cell>
          <cell r="AD129" t="str">
            <v>003054</v>
          </cell>
          <cell r="AE129" t="str">
            <v>EMP</v>
          </cell>
          <cell r="AF129" t="str">
            <v>70702</v>
          </cell>
          <cell r="AG129" t="str">
            <v>JUL</v>
          </cell>
          <cell r="AH129" t="str">
            <v xml:space="preserve"> 000.00</v>
          </cell>
          <cell r="AI129" t="str">
            <v>BCH</v>
          </cell>
          <cell r="AJ129" t="str">
            <v>500</v>
          </cell>
          <cell r="AK129" t="str">
            <v>CLS</v>
          </cell>
          <cell r="AL129" t="str">
            <v>R513</v>
          </cell>
          <cell r="AM129" t="str">
            <v>DTA</v>
          </cell>
          <cell r="AN129" t="str">
            <v xml:space="preserve"> 00000000000.00</v>
          </cell>
          <cell r="AO129" t="str">
            <v>DTH</v>
          </cell>
          <cell r="AP129" t="str">
            <v xml:space="preserve"> 00000000000.00</v>
          </cell>
          <cell r="AV129" t="str">
            <v>000000000</v>
          </cell>
          <cell r="AW129" t="str">
            <v>000</v>
          </cell>
          <cell r="AX129" t="str">
            <v>00</v>
          </cell>
          <cell r="AY129" t="str">
            <v>0</v>
          </cell>
          <cell r="AZ129" t="str">
            <v>FPL Fibernet</v>
          </cell>
        </row>
        <row r="130">
          <cell r="A130" t="str">
            <v>107100</v>
          </cell>
          <cell r="B130" t="str">
            <v>0382</v>
          </cell>
          <cell r="C130" t="str">
            <v>01066</v>
          </cell>
          <cell r="D130" t="str">
            <v>OMC000</v>
          </cell>
          <cell r="E130" t="str">
            <v>382000</v>
          </cell>
          <cell r="F130" t="str">
            <v>0814</v>
          </cell>
          <cell r="G130" t="str">
            <v>52450</v>
          </cell>
          <cell r="H130" t="str">
            <v>A</v>
          </cell>
          <cell r="I130" t="str">
            <v>00000041</v>
          </cell>
          <cell r="J130">
            <v>95</v>
          </cell>
          <cell r="K130">
            <v>382</v>
          </cell>
          <cell r="L130">
            <v>3219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0814</v>
          </cell>
          <cell r="R130" t="str">
            <v>52450</v>
          </cell>
          <cell r="S130" t="str">
            <v>200212</v>
          </cell>
          <cell r="T130" t="str">
            <v>SA01</v>
          </cell>
          <cell r="U130">
            <v>32.729999999999997</v>
          </cell>
          <cell r="W130">
            <v>0</v>
          </cell>
          <cell r="Y130">
            <v>0</v>
          </cell>
          <cell r="Z130">
            <v>0</v>
          </cell>
          <cell r="AA130" t="str">
            <v>BCH</v>
          </cell>
          <cell r="AB130" t="str">
            <v>450002343</v>
          </cell>
          <cell r="AC130" t="str">
            <v>PO#</v>
          </cell>
          <cell r="AE130" t="str">
            <v>S/R</v>
          </cell>
          <cell r="AI130" t="str">
            <v>PYN</v>
          </cell>
          <cell r="AJ130" t="str">
            <v>WINSLOW D B</v>
          </cell>
          <cell r="AK130" t="str">
            <v>VND</v>
          </cell>
          <cell r="AL130" t="str">
            <v>063446869</v>
          </cell>
          <cell r="AM130" t="str">
            <v>FAC</v>
          </cell>
          <cell r="AN130" t="str">
            <v>000</v>
          </cell>
          <cell r="AQ130" t="str">
            <v>NVD</v>
          </cell>
          <cell r="AR130" t="str">
            <v>2002-12-</v>
          </cell>
          <cell r="AU130" t="str">
            <v>D WINSLOW CELL PHONEWINSLOW D B         1900003294</v>
          </cell>
          <cell r="AV130" t="str">
            <v>WF-BATCH</v>
          </cell>
          <cell r="AW130" t="str">
            <v>000</v>
          </cell>
          <cell r="AX130" t="str">
            <v>00</v>
          </cell>
          <cell r="AY130" t="str">
            <v>0</v>
          </cell>
          <cell r="AZ130" t="str">
            <v>FPL Fibernet</v>
          </cell>
        </row>
        <row r="131">
          <cell r="A131" t="str">
            <v>107100</v>
          </cell>
          <cell r="B131" t="str">
            <v>0382</v>
          </cell>
          <cell r="C131" t="str">
            <v>01066</v>
          </cell>
          <cell r="D131" t="str">
            <v>OMC000</v>
          </cell>
          <cell r="E131" t="str">
            <v>382000</v>
          </cell>
          <cell r="F131" t="str">
            <v>0814</v>
          </cell>
          <cell r="G131" t="str">
            <v>52450</v>
          </cell>
          <cell r="H131" t="str">
            <v>A</v>
          </cell>
          <cell r="I131" t="str">
            <v>00000041</v>
          </cell>
          <cell r="J131">
            <v>95</v>
          </cell>
          <cell r="K131">
            <v>382</v>
          </cell>
          <cell r="L131">
            <v>3219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0814</v>
          </cell>
          <cell r="R131" t="str">
            <v>52450</v>
          </cell>
          <cell r="S131" t="str">
            <v>200212</v>
          </cell>
          <cell r="T131" t="str">
            <v>SA01</v>
          </cell>
          <cell r="U131">
            <v>106</v>
          </cell>
          <cell r="W131">
            <v>0</v>
          </cell>
          <cell r="Y131">
            <v>0</v>
          </cell>
          <cell r="Z131">
            <v>0</v>
          </cell>
          <cell r="AA131" t="str">
            <v>BCH</v>
          </cell>
          <cell r="AB131" t="str">
            <v>450002360</v>
          </cell>
          <cell r="AC131" t="str">
            <v>PO#</v>
          </cell>
          <cell r="AE131" t="str">
            <v>S/R</v>
          </cell>
          <cell r="AI131" t="str">
            <v>PYN</v>
          </cell>
          <cell r="AJ131" t="str">
            <v>VERIZON WIRELESS MESSAGIN</v>
          </cell>
          <cell r="AK131" t="str">
            <v>VND</v>
          </cell>
          <cell r="AL131" t="str">
            <v>223724253</v>
          </cell>
          <cell r="AM131" t="str">
            <v>FAC</v>
          </cell>
          <cell r="AN131" t="str">
            <v>000</v>
          </cell>
          <cell r="AQ131" t="str">
            <v>NVD</v>
          </cell>
          <cell r="AR131" t="str">
            <v>2002-06-</v>
          </cell>
          <cell r="AU131" t="str">
            <v>B5-026212           VERIZON WIRELESS MES1900003472</v>
          </cell>
          <cell r="AV131" t="str">
            <v>WF-BATCH</v>
          </cell>
          <cell r="AW131" t="str">
            <v>000</v>
          </cell>
          <cell r="AX131" t="str">
            <v>00</v>
          </cell>
          <cell r="AY131" t="str">
            <v>0</v>
          </cell>
          <cell r="AZ131" t="str">
            <v>FPL Fibernet</v>
          </cell>
        </row>
        <row r="132">
          <cell r="A132" t="str">
            <v>107100</v>
          </cell>
          <cell r="B132" t="str">
            <v>0382</v>
          </cell>
          <cell r="C132" t="str">
            <v>01066</v>
          </cell>
          <cell r="D132" t="str">
            <v>OMC000</v>
          </cell>
          <cell r="E132" t="str">
            <v>382000</v>
          </cell>
          <cell r="F132" t="str">
            <v>0814</v>
          </cell>
          <cell r="G132" t="str">
            <v>52450</v>
          </cell>
          <cell r="H132" t="str">
            <v>A</v>
          </cell>
          <cell r="I132" t="str">
            <v>00000041</v>
          </cell>
          <cell r="J132">
            <v>95</v>
          </cell>
          <cell r="K132">
            <v>382</v>
          </cell>
          <cell r="L132">
            <v>3219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0814</v>
          </cell>
          <cell r="R132" t="str">
            <v>52450</v>
          </cell>
          <cell r="S132" t="str">
            <v>200212</v>
          </cell>
          <cell r="T132" t="str">
            <v>SA01</v>
          </cell>
          <cell r="U132">
            <v>129.65</v>
          </cell>
          <cell r="W132">
            <v>0</v>
          </cell>
          <cell r="Y132">
            <v>0</v>
          </cell>
          <cell r="Z132">
            <v>0</v>
          </cell>
          <cell r="AA132" t="str">
            <v>BCH</v>
          </cell>
          <cell r="AB132" t="str">
            <v>450002343</v>
          </cell>
          <cell r="AC132" t="str">
            <v>PO#</v>
          </cell>
          <cell r="AE132" t="str">
            <v>S/R</v>
          </cell>
          <cell r="AI132" t="str">
            <v>PYN</v>
          </cell>
          <cell r="AJ132" t="str">
            <v>CAJIGAS R C</v>
          </cell>
          <cell r="AK132" t="str">
            <v>VND</v>
          </cell>
          <cell r="AL132" t="str">
            <v>264370702</v>
          </cell>
          <cell r="AM132" t="str">
            <v>FAC</v>
          </cell>
          <cell r="AN132" t="str">
            <v>000</v>
          </cell>
          <cell r="AQ132" t="str">
            <v>NVD</v>
          </cell>
          <cell r="AR132" t="str">
            <v>2002-11-</v>
          </cell>
          <cell r="AU132" t="str">
            <v>R CAJIGAS CELL PHONECAJIGAS R C         1900003289</v>
          </cell>
          <cell r="AV132" t="str">
            <v>WF-BATCH</v>
          </cell>
          <cell r="AW132" t="str">
            <v>000</v>
          </cell>
          <cell r="AX132" t="str">
            <v>00</v>
          </cell>
          <cell r="AY132" t="str">
            <v>0</v>
          </cell>
          <cell r="AZ132" t="str">
            <v>FPL Fibernet</v>
          </cell>
        </row>
        <row r="133">
          <cell r="A133" t="str">
            <v>107100</v>
          </cell>
          <cell r="B133" t="str">
            <v>0382</v>
          </cell>
          <cell r="C133" t="str">
            <v>01066</v>
          </cell>
          <cell r="D133" t="str">
            <v>OMC000</v>
          </cell>
          <cell r="E133" t="str">
            <v>382000</v>
          </cell>
          <cell r="F133" t="str">
            <v>0814</v>
          </cell>
          <cell r="G133" t="str">
            <v>52450</v>
          </cell>
          <cell r="H133" t="str">
            <v>A</v>
          </cell>
          <cell r="I133" t="str">
            <v>00000041</v>
          </cell>
          <cell r="J133">
            <v>95</v>
          </cell>
          <cell r="K133">
            <v>382</v>
          </cell>
          <cell r="L133">
            <v>3219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0814</v>
          </cell>
          <cell r="R133" t="str">
            <v>52450</v>
          </cell>
          <cell r="S133" t="str">
            <v>200212</v>
          </cell>
          <cell r="T133" t="str">
            <v>SA01</v>
          </cell>
          <cell r="U133">
            <v>214.4</v>
          </cell>
          <cell r="W133">
            <v>0</v>
          </cell>
          <cell r="Y133">
            <v>0</v>
          </cell>
          <cell r="Z133">
            <v>0</v>
          </cell>
          <cell r="AA133" t="str">
            <v>BCH</v>
          </cell>
          <cell r="AB133" t="str">
            <v>450002350</v>
          </cell>
          <cell r="AC133" t="str">
            <v>PO#</v>
          </cell>
          <cell r="AE133" t="str">
            <v>S/R</v>
          </cell>
          <cell r="AI133" t="str">
            <v>PYN</v>
          </cell>
          <cell r="AJ133" t="str">
            <v>CAJIGAS R C</v>
          </cell>
          <cell r="AK133" t="str">
            <v>VND</v>
          </cell>
          <cell r="AL133" t="str">
            <v>264370702</v>
          </cell>
          <cell r="AM133" t="str">
            <v>FAC</v>
          </cell>
          <cell r="AN133" t="str">
            <v>000</v>
          </cell>
          <cell r="AQ133" t="str">
            <v>NVD</v>
          </cell>
          <cell r="AR133" t="str">
            <v>2002-12-</v>
          </cell>
          <cell r="AU133" t="str">
            <v>R CAJIGAS CELLPHONE CAJIGAS R C         1900003317</v>
          </cell>
          <cell r="AV133" t="str">
            <v>WF-BATCH</v>
          </cell>
          <cell r="AW133" t="str">
            <v>000</v>
          </cell>
          <cell r="AX133" t="str">
            <v>00</v>
          </cell>
          <cell r="AY133" t="str">
            <v>0</v>
          </cell>
          <cell r="AZ133" t="str">
            <v>FPL Fibernet</v>
          </cell>
        </row>
        <row r="134">
          <cell r="A134" t="str">
            <v>107100</v>
          </cell>
          <cell r="L134">
            <v>3231</v>
          </cell>
          <cell r="S134" t="str">
            <v>200212</v>
          </cell>
          <cell r="U134">
            <v>45595.18</v>
          </cell>
        </row>
        <row r="135">
          <cell r="A135" t="str">
            <v>107100</v>
          </cell>
          <cell r="B135" t="str">
            <v>0342</v>
          </cell>
          <cell r="C135" t="str">
            <v>01066</v>
          </cell>
          <cell r="D135" t="str">
            <v>OMC000</v>
          </cell>
          <cell r="E135" t="str">
            <v>342000</v>
          </cell>
          <cell r="F135" t="str">
            <v>0750</v>
          </cell>
          <cell r="G135" t="str">
            <v>36000</v>
          </cell>
          <cell r="H135" t="str">
            <v>A</v>
          </cell>
          <cell r="I135" t="str">
            <v>00000041</v>
          </cell>
          <cell r="J135">
            <v>95</v>
          </cell>
          <cell r="K135">
            <v>342</v>
          </cell>
          <cell r="L135">
            <v>3333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0750</v>
          </cell>
          <cell r="R135" t="str">
            <v>36000</v>
          </cell>
          <cell r="S135" t="str">
            <v>200212</v>
          </cell>
          <cell r="T135" t="str">
            <v>PY42</v>
          </cell>
          <cell r="U135">
            <v>9.25</v>
          </cell>
          <cell r="V135" t="str">
            <v>LDB</v>
          </cell>
          <cell r="W135">
            <v>0</v>
          </cell>
          <cell r="X135" t="str">
            <v>SHR</v>
          </cell>
          <cell r="Y135">
            <v>0</v>
          </cell>
          <cell r="Z135">
            <v>0</v>
          </cell>
          <cell r="AA135" t="str">
            <v>PYP</v>
          </cell>
          <cell r="AB135" t="str">
            <v xml:space="preserve"> 0000026</v>
          </cell>
          <cell r="AC135" t="str">
            <v>PYL</v>
          </cell>
          <cell r="AD135" t="str">
            <v>004342</v>
          </cell>
          <cell r="AE135" t="str">
            <v>EMP</v>
          </cell>
          <cell r="AF135" t="str">
            <v>63250</v>
          </cell>
          <cell r="AG135" t="str">
            <v>JUL</v>
          </cell>
          <cell r="AH135" t="str">
            <v xml:space="preserve"> 000.00</v>
          </cell>
          <cell r="AI135" t="str">
            <v>BCH</v>
          </cell>
          <cell r="AJ135" t="str">
            <v>P52</v>
          </cell>
          <cell r="AK135" t="str">
            <v>CLS</v>
          </cell>
          <cell r="AL135" t="str">
            <v>R335</v>
          </cell>
          <cell r="AM135" t="str">
            <v>DTA</v>
          </cell>
          <cell r="AN135" t="str">
            <v xml:space="preserve"> 00000000000.00</v>
          </cell>
          <cell r="AO135" t="str">
            <v>DTH</v>
          </cell>
          <cell r="AP135" t="str">
            <v xml:space="preserve"> 00000000000.00</v>
          </cell>
          <cell r="AV135" t="str">
            <v>000000000</v>
          </cell>
          <cell r="AW135" t="str">
            <v>000</v>
          </cell>
          <cell r="AX135" t="str">
            <v>00</v>
          </cell>
          <cell r="AY135" t="str">
            <v>0</v>
          </cell>
          <cell r="AZ135" t="str">
            <v>FPL Fibernet</v>
          </cell>
        </row>
        <row r="136">
          <cell r="A136" t="str">
            <v>107100</v>
          </cell>
          <cell r="B136" t="str">
            <v>0342</v>
          </cell>
          <cell r="C136" t="str">
            <v>01066</v>
          </cell>
          <cell r="D136" t="str">
            <v>OMC000</v>
          </cell>
          <cell r="E136" t="str">
            <v>342000</v>
          </cell>
          <cell r="F136" t="str">
            <v>0803</v>
          </cell>
          <cell r="G136" t="str">
            <v>36000</v>
          </cell>
          <cell r="H136" t="str">
            <v>A</v>
          </cell>
          <cell r="I136" t="str">
            <v>00000041</v>
          </cell>
          <cell r="J136">
            <v>95</v>
          </cell>
          <cell r="K136">
            <v>342</v>
          </cell>
          <cell r="L136">
            <v>3333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0803</v>
          </cell>
          <cell r="R136" t="str">
            <v>36000</v>
          </cell>
          <cell r="S136" t="str">
            <v>200212</v>
          </cell>
          <cell r="T136" t="str">
            <v>PY42</v>
          </cell>
          <cell r="U136">
            <v>3221.5</v>
          </cell>
          <cell r="V136" t="str">
            <v>LDB</v>
          </cell>
          <cell r="W136">
            <v>0</v>
          </cell>
          <cell r="X136" t="str">
            <v>SHR</v>
          </cell>
          <cell r="Y136">
            <v>40</v>
          </cell>
          <cell r="Z136">
            <v>40</v>
          </cell>
          <cell r="AA136" t="str">
            <v>PYP</v>
          </cell>
          <cell r="AB136" t="str">
            <v xml:space="preserve"> 0000026</v>
          </cell>
          <cell r="AC136" t="str">
            <v>PYL</v>
          </cell>
          <cell r="AD136" t="str">
            <v>004342</v>
          </cell>
          <cell r="AE136" t="str">
            <v>EMP</v>
          </cell>
          <cell r="AF136" t="str">
            <v>63250</v>
          </cell>
          <cell r="AG136" t="str">
            <v>JUL</v>
          </cell>
          <cell r="AH136" t="str">
            <v xml:space="preserve"> 000.00</v>
          </cell>
          <cell r="AI136" t="str">
            <v>BCH</v>
          </cell>
          <cell r="AJ136" t="str">
            <v>801</v>
          </cell>
          <cell r="AK136" t="str">
            <v>CLS</v>
          </cell>
          <cell r="AL136" t="str">
            <v>R335</v>
          </cell>
          <cell r="AM136" t="str">
            <v>DTA</v>
          </cell>
          <cell r="AN136" t="str">
            <v xml:space="preserve"> 00000000000.00</v>
          </cell>
          <cell r="AO136" t="str">
            <v>DTH</v>
          </cell>
          <cell r="AP136" t="str">
            <v xml:space="preserve"> 00000000000.00</v>
          </cell>
          <cell r="AV136" t="str">
            <v>000000000</v>
          </cell>
          <cell r="AW136" t="str">
            <v>000</v>
          </cell>
          <cell r="AX136" t="str">
            <v>00</v>
          </cell>
          <cell r="AY136" t="str">
            <v>0</v>
          </cell>
          <cell r="AZ136" t="str">
            <v>FPL Fibernet</v>
          </cell>
        </row>
        <row r="137">
          <cell r="A137" t="str">
            <v>107100</v>
          </cell>
          <cell r="B137" t="str">
            <v>0350</v>
          </cell>
          <cell r="C137" t="str">
            <v>01066</v>
          </cell>
          <cell r="D137" t="str">
            <v>OMC000</v>
          </cell>
          <cell r="E137" t="str">
            <v>350000</v>
          </cell>
          <cell r="F137" t="str">
            <v>0803</v>
          </cell>
          <cell r="G137" t="str">
            <v>36000</v>
          </cell>
          <cell r="H137" t="str">
            <v>A</v>
          </cell>
          <cell r="I137" t="str">
            <v>00000041</v>
          </cell>
          <cell r="J137">
            <v>95</v>
          </cell>
          <cell r="K137">
            <v>350</v>
          </cell>
          <cell r="L137">
            <v>3333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0803</v>
          </cell>
          <cell r="R137" t="str">
            <v>36000</v>
          </cell>
          <cell r="S137" t="str">
            <v>200212</v>
          </cell>
          <cell r="T137" t="str">
            <v>PY42</v>
          </cell>
          <cell r="U137">
            <v>502.5</v>
          </cell>
          <cell r="V137" t="str">
            <v>LDB</v>
          </cell>
          <cell r="W137">
            <v>0</v>
          </cell>
          <cell r="X137" t="str">
            <v>SHR</v>
          </cell>
          <cell r="Y137">
            <v>24</v>
          </cell>
          <cell r="Z137">
            <v>24</v>
          </cell>
          <cell r="AA137" t="str">
            <v>PYP</v>
          </cell>
          <cell r="AB137" t="str">
            <v xml:space="preserve"> 0000001</v>
          </cell>
          <cell r="AC137" t="str">
            <v>PYL</v>
          </cell>
          <cell r="AD137" t="str">
            <v>004350</v>
          </cell>
          <cell r="AE137" t="str">
            <v>EMP</v>
          </cell>
          <cell r="AF137" t="str">
            <v>46908</v>
          </cell>
          <cell r="AG137" t="str">
            <v>JUL</v>
          </cell>
          <cell r="AH137" t="str">
            <v xml:space="preserve"> 000.00</v>
          </cell>
          <cell r="AI137" t="str">
            <v>BCH</v>
          </cell>
          <cell r="AJ137" t="str">
            <v>801</v>
          </cell>
          <cell r="AK137" t="str">
            <v>CLS</v>
          </cell>
          <cell r="AL137" t="str">
            <v>1HH4</v>
          </cell>
          <cell r="AM137" t="str">
            <v>DTA</v>
          </cell>
          <cell r="AN137" t="str">
            <v xml:space="preserve"> 00000000000.00</v>
          </cell>
          <cell r="AO137" t="str">
            <v>DTH</v>
          </cell>
          <cell r="AP137" t="str">
            <v xml:space="preserve"> 00000000000.00</v>
          </cell>
          <cell r="AV137" t="str">
            <v>000000000</v>
          </cell>
          <cell r="AW137" t="str">
            <v>000</v>
          </cell>
          <cell r="AX137" t="str">
            <v>00</v>
          </cell>
          <cell r="AY137" t="str">
            <v>0</v>
          </cell>
          <cell r="AZ137" t="str">
            <v>FPL Fibernet</v>
          </cell>
        </row>
        <row r="138">
          <cell r="A138" t="str">
            <v>107100</v>
          </cell>
          <cell r="B138" t="str">
            <v>0350</v>
          </cell>
          <cell r="C138" t="str">
            <v>01066</v>
          </cell>
          <cell r="D138" t="str">
            <v>OMC000</v>
          </cell>
          <cell r="E138" t="str">
            <v>350000</v>
          </cell>
          <cell r="F138" t="str">
            <v>0803</v>
          </cell>
          <cell r="G138" t="str">
            <v>36000</v>
          </cell>
          <cell r="H138" t="str">
            <v>A</v>
          </cell>
          <cell r="I138" t="str">
            <v>00000041</v>
          </cell>
          <cell r="J138">
            <v>95</v>
          </cell>
          <cell r="K138">
            <v>350</v>
          </cell>
          <cell r="L138">
            <v>3333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0803</v>
          </cell>
          <cell r="R138" t="str">
            <v>36000</v>
          </cell>
          <cell r="S138" t="str">
            <v>200212</v>
          </cell>
          <cell r="T138" t="str">
            <v>PY42</v>
          </cell>
          <cell r="U138">
            <v>502.5</v>
          </cell>
          <cell r="V138" t="str">
            <v>LDB</v>
          </cell>
          <cell r="W138">
            <v>0</v>
          </cell>
          <cell r="X138" t="str">
            <v>SHR</v>
          </cell>
          <cell r="Y138">
            <v>24</v>
          </cell>
          <cell r="Z138">
            <v>24</v>
          </cell>
          <cell r="AA138" t="str">
            <v>PYP</v>
          </cell>
          <cell r="AB138" t="str">
            <v xml:space="preserve"> 0000026</v>
          </cell>
          <cell r="AC138" t="str">
            <v>PYL</v>
          </cell>
          <cell r="AD138" t="str">
            <v>004350</v>
          </cell>
          <cell r="AE138" t="str">
            <v>EMP</v>
          </cell>
          <cell r="AF138" t="str">
            <v>46908</v>
          </cell>
          <cell r="AG138" t="str">
            <v>JUL</v>
          </cell>
          <cell r="AH138" t="str">
            <v xml:space="preserve"> 000.00</v>
          </cell>
          <cell r="AI138" t="str">
            <v>BCH</v>
          </cell>
          <cell r="AJ138" t="str">
            <v>801</v>
          </cell>
          <cell r="AK138" t="str">
            <v>CLS</v>
          </cell>
          <cell r="AL138" t="str">
            <v>1HH4</v>
          </cell>
          <cell r="AM138" t="str">
            <v>DTA</v>
          </cell>
          <cell r="AN138" t="str">
            <v xml:space="preserve"> 00000000000.00</v>
          </cell>
          <cell r="AO138" t="str">
            <v>DTH</v>
          </cell>
          <cell r="AP138" t="str">
            <v xml:space="preserve"> 00000000000.00</v>
          </cell>
          <cell r="AV138" t="str">
            <v>000000000</v>
          </cell>
          <cell r="AW138" t="str">
            <v>000</v>
          </cell>
          <cell r="AX138" t="str">
            <v>00</v>
          </cell>
          <cell r="AY138" t="str">
            <v>0</v>
          </cell>
          <cell r="AZ138" t="str">
            <v>FPL Fibernet</v>
          </cell>
        </row>
        <row r="139">
          <cell r="A139" t="str">
            <v>107100</v>
          </cell>
          <cell r="B139" t="str">
            <v>0350</v>
          </cell>
          <cell r="C139" t="str">
            <v>01066</v>
          </cell>
          <cell r="D139" t="str">
            <v>OMC000</v>
          </cell>
          <cell r="E139" t="str">
            <v>350000</v>
          </cell>
          <cell r="F139" t="str">
            <v>0803</v>
          </cell>
          <cell r="G139" t="str">
            <v>36000</v>
          </cell>
          <cell r="H139" t="str">
            <v>A</v>
          </cell>
          <cell r="I139" t="str">
            <v>00000041</v>
          </cell>
          <cell r="J139">
            <v>95</v>
          </cell>
          <cell r="K139">
            <v>350</v>
          </cell>
          <cell r="L139">
            <v>3333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0803</v>
          </cell>
          <cell r="R139" t="str">
            <v>36000</v>
          </cell>
          <cell r="S139" t="str">
            <v>200212</v>
          </cell>
          <cell r="T139" t="str">
            <v>PY42</v>
          </cell>
          <cell r="U139">
            <v>3221.5</v>
          </cell>
          <cell r="V139" t="str">
            <v>LDB</v>
          </cell>
          <cell r="W139">
            <v>0</v>
          </cell>
          <cell r="X139" t="str">
            <v>SHR</v>
          </cell>
          <cell r="Y139">
            <v>40</v>
          </cell>
          <cell r="Z139">
            <v>40</v>
          </cell>
          <cell r="AA139" t="str">
            <v>PYP</v>
          </cell>
          <cell r="AB139" t="str">
            <v xml:space="preserve"> 0000001</v>
          </cell>
          <cell r="AC139" t="str">
            <v>PYL</v>
          </cell>
          <cell r="AD139" t="str">
            <v>004342</v>
          </cell>
          <cell r="AE139" t="str">
            <v>EMP</v>
          </cell>
          <cell r="AF139" t="str">
            <v>63250</v>
          </cell>
          <cell r="AG139" t="str">
            <v>JUL</v>
          </cell>
          <cell r="AH139" t="str">
            <v xml:space="preserve"> 000.00</v>
          </cell>
          <cell r="AI139" t="str">
            <v>BCH</v>
          </cell>
          <cell r="AJ139" t="str">
            <v>801</v>
          </cell>
          <cell r="AK139" t="str">
            <v>CLS</v>
          </cell>
          <cell r="AL139" t="str">
            <v>R335</v>
          </cell>
          <cell r="AM139" t="str">
            <v>DTA</v>
          </cell>
          <cell r="AN139" t="str">
            <v xml:space="preserve"> 00000000000.00</v>
          </cell>
          <cell r="AO139" t="str">
            <v>DTH</v>
          </cell>
          <cell r="AP139" t="str">
            <v xml:space="preserve"> 00000000000.00</v>
          </cell>
          <cell r="AV139" t="str">
            <v>000000000</v>
          </cell>
          <cell r="AW139" t="str">
            <v>000</v>
          </cell>
          <cell r="AX139" t="str">
            <v>00</v>
          </cell>
          <cell r="AY139" t="str">
            <v>0</v>
          </cell>
          <cell r="AZ139" t="str">
            <v>FPL Fibernet</v>
          </cell>
        </row>
        <row r="140">
          <cell r="A140" t="str">
            <v>107100</v>
          </cell>
          <cell r="B140" t="str">
            <v>0350</v>
          </cell>
          <cell r="C140" t="str">
            <v>01066</v>
          </cell>
          <cell r="D140" t="str">
            <v>OMC000</v>
          </cell>
          <cell r="E140" t="str">
            <v>350000</v>
          </cell>
          <cell r="F140" t="str">
            <v>0821</v>
          </cell>
          <cell r="G140" t="str">
            <v>36000</v>
          </cell>
          <cell r="H140" t="str">
            <v>A</v>
          </cell>
          <cell r="I140" t="str">
            <v>00000041</v>
          </cell>
          <cell r="J140">
            <v>95</v>
          </cell>
          <cell r="K140">
            <v>350</v>
          </cell>
          <cell r="L140">
            <v>3333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0821</v>
          </cell>
          <cell r="R140" t="str">
            <v>36000</v>
          </cell>
          <cell r="S140" t="str">
            <v>200212</v>
          </cell>
          <cell r="T140" t="str">
            <v>PY42</v>
          </cell>
          <cell r="U140">
            <v>-9.89</v>
          </cell>
          <cell r="V140" t="str">
            <v>LDB</v>
          </cell>
          <cell r="W140">
            <v>0</v>
          </cell>
          <cell r="X140" t="str">
            <v>SHR</v>
          </cell>
          <cell r="Y140">
            <v>0</v>
          </cell>
          <cell r="Z140">
            <v>0</v>
          </cell>
          <cell r="AA140" t="str">
            <v>PYP</v>
          </cell>
          <cell r="AB140" t="str">
            <v xml:space="preserve"> 0000026</v>
          </cell>
          <cell r="AC140" t="str">
            <v>PYL</v>
          </cell>
          <cell r="AD140" t="str">
            <v>004350</v>
          </cell>
          <cell r="AE140" t="str">
            <v>EMP</v>
          </cell>
          <cell r="AF140" t="str">
            <v>46908</v>
          </cell>
          <cell r="AG140" t="str">
            <v>JUL</v>
          </cell>
          <cell r="AH140" t="str">
            <v xml:space="preserve"> 000.00</v>
          </cell>
          <cell r="AI140" t="str">
            <v>BCH</v>
          </cell>
          <cell r="AJ140" t="str">
            <v>979</v>
          </cell>
          <cell r="AK140" t="str">
            <v>CLS</v>
          </cell>
          <cell r="AL140" t="str">
            <v>1HH4</v>
          </cell>
          <cell r="AM140" t="str">
            <v>DTA</v>
          </cell>
          <cell r="AN140" t="str">
            <v xml:space="preserve"> 00000000000.00</v>
          </cell>
          <cell r="AO140" t="str">
            <v>DTH</v>
          </cell>
          <cell r="AP140" t="str">
            <v xml:space="preserve"> 00000000000.00</v>
          </cell>
          <cell r="AV140" t="str">
            <v>000000000</v>
          </cell>
          <cell r="AW140" t="str">
            <v>000</v>
          </cell>
          <cell r="AX140" t="str">
            <v>00</v>
          </cell>
          <cell r="AY140" t="str">
            <v>0</v>
          </cell>
          <cell r="AZ140" t="str">
            <v>FPL Fibernet</v>
          </cell>
        </row>
        <row r="141">
          <cell r="A141" t="str">
            <v>107100</v>
          </cell>
          <cell r="B141" t="str">
            <v>0367</v>
          </cell>
          <cell r="C141" t="str">
            <v>01066</v>
          </cell>
          <cell r="D141" t="str">
            <v>OMC000</v>
          </cell>
          <cell r="E141" t="str">
            <v>367000</v>
          </cell>
          <cell r="F141" t="str">
            <v>0810</v>
          </cell>
          <cell r="G141" t="str">
            <v>65000</v>
          </cell>
          <cell r="H141" t="str">
            <v>A</v>
          </cell>
          <cell r="I141" t="str">
            <v>00000041</v>
          </cell>
          <cell r="J141">
            <v>95</v>
          </cell>
          <cell r="K141">
            <v>367</v>
          </cell>
          <cell r="L141">
            <v>3333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0810</v>
          </cell>
          <cell r="R141" t="str">
            <v>65000</v>
          </cell>
          <cell r="S141" t="str">
            <v>200212</v>
          </cell>
          <cell r="T141" t="str">
            <v>CA01</v>
          </cell>
          <cell r="U141">
            <v>11.14</v>
          </cell>
          <cell r="V141" t="str">
            <v>LDB</v>
          </cell>
          <cell r="W141">
            <v>0</v>
          </cell>
          <cell r="Y141">
            <v>0</v>
          </cell>
          <cell r="Z141">
            <v>0</v>
          </cell>
          <cell r="AA141" t="str">
            <v>BCH</v>
          </cell>
          <cell r="AB141" t="str">
            <v>0001</v>
          </cell>
          <cell r="AC141" t="str">
            <v>WKS</v>
          </cell>
          <cell r="AE141" t="str">
            <v>JV#</v>
          </cell>
          <cell r="AF141" t="str">
            <v>122A</v>
          </cell>
          <cell r="AG141" t="str">
            <v>FRN</v>
          </cell>
          <cell r="AH141" t="str">
            <v>3333</v>
          </cell>
          <cell r="AI141" t="str">
            <v>RP#</v>
          </cell>
          <cell r="AJ141" t="str">
            <v>000</v>
          </cell>
          <cell r="AK141" t="str">
            <v>CTL</v>
          </cell>
          <cell r="AM141" t="str">
            <v>RF#</v>
          </cell>
          <cell r="AU141" t="str">
            <v>I/C-PHONE CHARGES,FPL</v>
          </cell>
          <cell r="AZ141" t="str">
            <v>FPL Fibernet</v>
          </cell>
        </row>
        <row r="142">
          <cell r="A142" t="str">
            <v>107100</v>
          </cell>
          <cell r="B142" t="str">
            <v>0312</v>
          </cell>
          <cell r="C142" t="str">
            <v>06002</v>
          </cell>
          <cell r="D142" t="str">
            <v>0ELECT</v>
          </cell>
          <cell r="E142" t="str">
            <v>312000</v>
          </cell>
          <cell r="F142" t="str">
            <v>0790</v>
          </cell>
          <cell r="G142" t="str">
            <v>65000</v>
          </cell>
          <cell r="H142" t="str">
            <v>A</v>
          </cell>
          <cell r="I142" t="str">
            <v>00000041</v>
          </cell>
          <cell r="J142">
            <v>70</v>
          </cell>
          <cell r="K142">
            <v>312</v>
          </cell>
          <cell r="L142">
            <v>6002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0790</v>
          </cell>
          <cell r="R142" t="str">
            <v>65000</v>
          </cell>
          <cell r="S142" t="str">
            <v>200212</v>
          </cell>
          <cell r="T142" t="str">
            <v>CA01</v>
          </cell>
          <cell r="U142">
            <v>-25185.96</v>
          </cell>
          <cell r="V142" t="str">
            <v>LDB</v>
          </cell>
          <cell r="W142">
            <v>0</v>
          </cell>
          <cell r="Y142">
            <v>0</v>
          </cell>
          <cell r="Z142">
            <v>0</v>
          </cell>
          <cell r="AA142" t="str">
            <v>BCH</v>
          </cell>
          <cell r="AB142" t="str">
            <v>0023</v>
          </cell>
          <cell r="AC142" t="str">
            <v>WKS</v>
          </cell>
          <cell r="AE142" t="str">
            <v>JV#</v>
          </cell>
          <cell r="AF142" t="str">
            <v>1232</v>
          </cell>
          <cell r="AG142" t="str">
            <v>FRN</v>
          </cell>
          <cell r="AH142" t="str">
            <v>6002</v>
          </cell>
          <cell r="AI142" t="str">
            <v>RP#</v>
          </cell>
          <cell r="AJ142" t="str">
            <v>000</v>
          </cell>
          <cell r="AK142" t="str">
            <v>CTL</v>
          </cell>
          <cell r="AM142" t="str">
            <v>RF#</v>
          </cell>
          <cell r="AU142" t="str">
            <v>TO PLACE IN SERVICE</v>
          </cell>
          <cell r="AZ142" t="str">
            <v>FPL Fibernet</v>
          </cell>
        </row>
        <row r="143">
          <cell r="A143" t="str">
            <v>107100</v>
          </cell>
          <cell r="B143" t="str">
            <v>0312</v>
          </cell>
          <cell r="C143" t="str">
            <v>06002</v>
          </cell>
          <cell r="D143" t="str">
            <v>0FIBER</v>
          </cell>
          <cell r="E143" t="str">
            <v>312000</v>
          </cell>
          <cell r="F143" t="str">
            <v>0662</v>
          </cell>
          <cell r="G143" t="str">
            <v>51450</v>
          </cell>
          <cell r="H143" t="str">
            <v>A</v>
          </cell>
          <cell r="I143" t="str">
            <v>00000041</v>
          </cell>
          <cell r="J143">
            <v>60</v>
          </cell>
          <cell r="K143">
            <v>312</v>
          </cell>
          <cell r="L143">
            <v>6002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0662</v>
          </cell>
          <cell r="R143" t="str">
            <v>51450</v>
          </cell>
          <cell r="S143" t="str">
            <v>200212</v>
          </cell>
          <cell r="T143" t="str">
            <v>SA01</v>
          </cell>
          <cell r="U143">
            <v>594.75</v>
          </cell>
          <cell r="W143">
            <v>0</v>
          </cell>
          <cell r="Y143">
            <v>0</v>
          </cell>
          <cell r="Z143">
            <v>1</v>
          </cell>
          <cell r="AA143" t="str">
            <v>BCH</v>
          </cell>
          <cell r="AB143" t="str">
            <v>450002350</v>
          </cell>
          <cell r="AC143" t="str">
            <v>PO#</v>
          </cell>
          <cell r="AD143" t="str">
            <v>4500030221</v>
          </cell>
          <cell r="AE143" t="str">
            <v>S/R</v>
          </cell>
          <cell r="AF143" t="str">
            <v>NET</v>
          </cell>
          <cell r="AI143" t="str">
            <v>PYN</v>
          </cell>
          <cell r="AJ143" t="str">
            <v>W D COMMUNICATIONS INC</v>
          </cell>
          <cell r="AK143" t="str">
            <v>VND</v>
          </cell>
          <cell r="AL143" t="str">
            <v>591953252</v>
          </cell>
          <cell r="AM143" t="str">
            <v>FAC</v>
          </cell>
          <cell r="AN143" t="str">
            <v>000</v>
          </cell>
          <cell r="AQ143" t="str">
            <v>NVD</v>
          </cell>
          <cell r="AR143" t="str">
            <v>2002-12-</v>
          </cell>
          <cell r="AU143" t="str">
            <v>INVOICE# 26707      W D COMMUNICATIONS I5000003533</v>
          </cell>
          <cell r="AV143" t="str">
            <v>WF-BATCH</v>
          </cell>
          <cell r="AW143" t="str">
            <v>000</v>
          </cell>
          <cell r="AX143" t="str">
            <v>00</v>
          </cell>
          <cell r="AY143" t="str">
            <v>0</v>
          </cell>
          <cell r="AZ143" t="str">
            <v>FPL Fibernet</v>
          </cell>
        </row>
        <row r="144">
          <cell r="A144" t="str">
            <v>107100</v>
          </cell>
          <cell r="B144" t="str">
            <v>0312</v>
          </cell>
          <cell r="C144" t="str">
            <v>06002</v>
          </cell>
          <cell r="D144" t="str">
            <v>0FIBER</v>
          </cell>
          <cell r="E144" t="str">
            <v>312000</v>
          </cell>
          <cell r="F144" t="str">
            <v>0662</v>
          </cell>
          <cell r="G144" t="str">
            <v>51450</v>
          </cell>
          <cell r="H144" t="str">
            <v>A</v>
          </cell>
          <cell r="I144" t="str">
            <v>00000041</v>
          </cell>
          <cell r="J144">
            <v>60</v>
          </cell>
          <cell r="K144">
            <v>312</v>
          </cell>
          <cell r="L144">
            <v>6002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0662</v>
          </cell>
          <cell r="R144" t="str">
            <v>51450</v>
          </cell>
          <cell r="S144" t="str">
            <v>200212</v>
          </cell>
          <cell r="T144" t="str">
            <v>SA01</v>
          </cell>
          <cell r="U144">
            <v>1586</v>
          </cell>
          <cell r="W144">
            <v>0</v>
          </cell>
          <cell r="Y144">
            <v>0</v>
          </cell>
          <cell r="Z144">
            <v>1</v>
          </cell>
          <cell r="AA144" t="str">
            <v>BCH</v>
          </cell>
          <cell r="AB144" t="str">
            <v>450002350</v>
          </cell>
          <cell r="AC144" t="str">
            <v>PO#</v>
          </cell>
          <cell r="AD144" t="str">
            <v>4500030221</v>
          </cell>
          <cell r="AE144" t="str">
            <v>S/R</v>
          </cell>
          <cell r="AF144" t="str">
            <v>NET</v>
          </cell>
          <cell r="AI144" t="str">
            <v>PYN</v>
          </cell>
          <cell r="AJ144" t="str">
            <v>W D COMMUNICATIONS INC</v>
          </cell>
          <cell r="AK144" t="str">
            <v>VND</v>
          </cell>
          <cell r="AL144" t="str">
            <v>591953252</v>
          </cell>
          <cell r="AM144" t="str">
            <v>FAC</v>
          </cell>
          <cell r="AN144" t="str">
            <v>000</v>
          </cell>
          <cell r="AQ144" t="str">
            <v>NVD</v>
          </cell>
          <cell r="AR144" t="str">
            <v>2002-12-</v>
          </cell>
          <cell r="AU144" t="str">
            <v>INVOICE# 26689      W D COMMUNICATIONS I5000003538</v>
          </cell>
          <cell r="AV144" t="str">
            <v>WF-BATCH</v>
          </cell>
          <cell r="AW144" t="str">
            <v>000</v>
          </cell>
          <cell r="AX144" t="str">
            <v>00</v>
          </cell>
          <cell r="AY144" t="str">
            <v>0</v>
          </cell>
          <cell r="AZ144" t="str">
            <v>FPL Fibernet</v>
          </cell>
        </row>
        <row r="145">
          <cell r="A145" t="str">
            <v>107100</v>
          </cell>
          <cell r="B145" t="str">
            <v>0312</v>
          </cell>
          <cell r="C145" t="str">
            <v>06002</v>
          </cell>
          <cell r="D145" t="str">
            <v>0FIBER</v>
          </cell>
          <cell r="E145" t="str">
            <v>312000</v>
          </cell>
          <cell r="F145" t="str">
            <v>0662</v>
          </cell>
          <cell r="G145" t="str">
            <v>51450</v>
          </cell>
          <cell r="H145" t="str">
            <v>A</v>
          </cell>
          <cell r="I145" t="str">
            <v>00000041</v>
          </cell>
          <cell r="J145">
            <v>61</v>
          </cell>
          <cell r="K145">
            <v>312</v>
          </cell>
          <cell r="L145">
            <v>6002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0662</v>
          </cell>
          <cell r="R145" t="str">
            <v>51450</v>
          </cell>
          <cell r="S145" t="str">
            <v>200212</v>
          </cell>
          <cell r="T145" t="str">
            <v>SA01</v>
          </cell>
          <cell r="U145">
            <v>7839.9</v>
          </cell>
          <cell r="W145">
            <v>0</v>
          </cell>
          <cell r="Y145">
            <v>0</v>
          </cell>
          <cell r="Z145">
            <v>1</v>
          </cell>
          <cell r="AA145" t="str">
            <v>BCH</v>
          </cell>
          <cell r="AB145" t="str">
            <v>450002361</v>
          </cell>
          <cell r="AC145" t="str">
            <v>PO#</v>
          </cell>
          <cell r="AD145" t="str">
            <v>4500057524</v>
          </cell>
          <cell r="AE145" t="str">
            <v>S/R</v>
          </cell>
          <cell r="AF145" t="str">
            <v>337</v>
          </cell>
          <cell r="AI145" t="str">
            <v>PYN</v>
          </cell>
          <cell r="AJ145" t="str">
            <v>ALPINE COMMUNICATION CORP</v>
          </cell>
          <cell r="AK145" t="str">
            <v>VND</v>
          </cell>
          <cell r="AL145" t="str">
            <v>592047310</v>
          </cell>
          <cell r="AM145" t="str">
            <v>FAC</v>
          </cell>
          <cell r="AN145" t="str">
            <v>000</v>
          </cell>
          <cell r="AQ145" t="str">
            <v>NVD</v>
          </cell>
          <cell r="AR145" t="str">
            <v>2002-12-</v>
          </cell>
          <cell r="AU145" t="str">
            <v>INVOICE# 6402       ALPINE COMMUNICATION5000003713</v>
          </cell>
          <cell r="AV145" t="str">
            <v>WF-BATCH</v>
          </cell>
          <cell r="AW145" t="str">
            <v>000</v>
          </cell>
          <cell r="AX145" t="str">
            <v>00</v>
          </cell>
          <cell r="AY145" t="str">
            <v>0</v>
          </cell>
          <cell r="AZ145" t="str">
            <v>FPL Fibernet</v>
          </cell>
        </row>
        <row r="146">
          <cell r="A146" t="str">
            <v>107100</v>
          </cell>
          <cell r="B146" t="str">
            <v>0312</v>
          </cell>
          <cell r="C146" t="str">
            <v>06002</v>
          </cell>
          <cell r="D146" t="str">
            <v>0FIBER</v>
          </cell>
          <cell r="E146" t="str">
            <v>312000</v>
          </cell>
          <cell r="F146" t="str">
            <v>0662</v>
          </cell>
          <cell r="G146" t="str">
            <v>51450</v>
          </cell>
          <cell r="H146" t="str">
            <v>A</v>
          </cell>
          <cell r="I146" t="str">
            <v>00000041</v>
          </cell>
          <cell r="J146">
            <v>61</v>
          </cell>
          <cell r="K146">
            <v>312</v>
          </cell>
          <cell r="L146">
            <v>6002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0662</v>
          </cell>
          <cell r="R146" t="str">
            <v>51450</v>
          </cell>
          <cell r="S146" t="str">
            <v>200212</v>
          </cell>
          <cell r="T146" t="str">
            <v>SA01</v>
          </cell>
          <cell r="U146">
            <v>28647.95</v>
          </cell>
          <cell r="W146">
            <v>0</v>
          </cell>
          <cell r="Y146">
            <v>0</v>
          </cell>
          <cell r="Z146">
            <v>1</v>
          </cell>
          <cell r="AA146" t="str">
            <v>BCH</v>
          </cell>
          <cell r="AB146" t="str">
            <v>450002361</v>
          </cell>
          <cell r="AC146" t="str">
            <v>PO#</v>
          </cell>
          <cell r="AD146" t="str">
            <v>4500057524</v>
          </cell>
          <cell r="AE146" t="str">
            <v>S/R</v>
          </cell>
          <cell r="AF146" t="str">
            <v>337</v>
          </cell>
          <cell r="AI146" t="str">
            <v>PYN</v>
          </cell>
          <cell r="AJ146" t="str">
            <v>ALPINE COMMUNICATION CORP</v>
          </cell>
          <cell r="AK146" t="str">
            <v>VND</v>
          </cell>
          <cell r="AL146" t="str">
            <v>592047310</v>
          </cell>
          <cell r="AM146" t="str">
            <v>FAC</v>
          </cell>
          <cell r="AN146" t="str">
            <v>000</v>
          </cell>
          <cell r="AQ146" t="str">
            <v>NVD</v>
          </cell>
          <cell r="AR146" t="str">
            <v>2002-12-</v>
          </cell>
          <cell r="AU146" t="str">
            <v>INVOICE# 6401       ALPINE COMMUNICATION5000003712</v>
          </cell>
          <cell r="AV146" t="str">
            <v>WF-BATCH</v>
          </cell>
          <cell r="AW146" t="str">
            <v>000</v>
          </cell>
          <cell r="AX146" t="str">
            <v>00</v>
          </cell>
          <cell r="AY146" t="str">
            <v>0</v>
          </cell>
          <cell r="AZ146" t="str">
            <v>FPL Fibernet</v>
          </cell>
        </row>
        <row r="147">
          <cell r="A147" t="str">
            <v>107100</v>
          </cell>
          <cell r="B147" t="str">
            <v>0312</v>
          </cell>
          <cell r="C147" t="str">
            <v>06002</v>
          </cell>
          <cell r="D147" t="str">
            <v>0FIBER</v>
          </cell>
          <cell r="E147" t="str">
            <v>312000</v>
          </cell>
          <cell r="F147" t="str">
            <v>0662</v>
          </cell>
          <cell r="G147" t="str">
            <v>51450</v>
          </cell>
          <cell r="H147" t="str">
            <v>A</v>
          </cell>
          <cell r="I147" t="str">
            <v>00000041</v>
          </cell>
          <cell r="J147">
            <v>63</v>
          </cell>
          <cell r="K147">
            <v>312</v>
          </cell>
          <cell r="L147">
            <v>6002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0662</v>
          </cell>
          <cell r="R147" t="str">
            <v>51450</v>
          </cell>
          <cell r="S147" t="str">
            <v>200212</v>
          </cell>
          <cell r="T147" t="str">
            <v>SA01</v>
          </cell>
          <cell r="U147">
            <v>317.2</v>
          </cell>
          <cell r="W147">
            <v>0</v>
          </cell>
          <cell r="Y147">
            <v>0</v>
          </cell>
          <cell r="Z147">
            <v>1</v>
          </cell>
          <cell r="AA147" t="str">
            <v>BCH</v>
          </cell>
          <cell r="AB147" t="str">
            <v>450002350</v>
          </cell>
          <cell r="AC147" t="str">
            <v>PO#</v>
          </cell>
          <cell r="AD147" t="str">
            <v>4500030221</v>
          </cell>
          <cell r="AE147" t="str">
            <v>S/R</v>
          </cell>
          <cell r="AF147" t="str">
            <v>NET</v>
          </cell>
          <cell r="AI147" t="str">
            <v>PYN</v>
          </cell>
          <cell r="AJ147" t="str">
            <v>W D COMMUNICATIONS INC</v>
          </cell>
          <cell r="AK147" t="str">
            <v>VND</v>
          </cell>
          <cell r="AL147" t="str">
            <v>591953252</v>
          </cell>
          <cell r="AM147" t="str">
            <v>FAC</v>
          </cell>
          <cell r="AN147" t="str">
            <v>000</v>
          </cell>
          <cell r="AQ147" t="str">
            <v>NVD</v>
          </cell>
          <cell r="AR147" t="str">
            <v>2002-12-</v>
          </cell>
          <cell r="AU147" t="str">
            <v>INVOICE# 26753      W D COMMUNICATIONS I5000003531</v>
          </cell>
          <cell r="AV147" t="str">
            <v>WF-BATCH</v>
          </cell>
          <cell r="AW147" t="str">
            <v>000</v>
          </cell>
          <cell r="AX147" t="str">
            <v>00</v>
          </cell>
          <cell r="AY147" t="str">
            <v>0</v>
          </cell>
          <cell r="AZ147" t="str">
            <v>FPL Fibernet</v>
          </cell>
        </row>
        <row r="148">
          <cell r="A148" t="str">
            <v>107100</v>
          </cell>
          <cell r="B148" t="str">
            <v>0312</v>
          </cell>
          <cell r="C148" t="str">
            <v>06002</v>
          </cell>
          <cell r="D148" t="str">
            <v>0FIBER</v>
          </cell>
          <cell r="E148" t="str">
            <v>312000</v>
          </cell>
          <cell r="F148" t="str">
            <v>0662</v>
          </cell>
          <cell r="G148" t="str">
            <v>51450</v>
          </cell>
          <cell r="H148" t="str">
            <v>A</v>
          </cell>
          <cell r="I148" t="str">
            <v>00000041</v>
          </cell>
          <cell r="J148">
            <v>63</v>
          </cell>
          <cell r="K148">
            <v>312</v>
          </cell>
          <cell r="L148">
            <v>6002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0662</v>
          </cell>
          <cell r="R148" t="str">
            <v>51450</v>
          </cell>
          <cell r="S148" t="str">
            <v>200212</v>
          </cell>
          <cell r="T148" t="str">
            <v>SA01</v>
          </cell>
          <cell r="U148">
            <v>793</v>
          </cell>
          <cell r="W148">
            <v>0</v>
          </cell>
          <cell r="Y148">
            <v>0</v>
          </cell>
          <cell r="Z148">
            <v>1</v>
          </cell>
          <cell r="AA148" t="str">
            <v>BCH</v>
          </cell>
          <cell r="AB148" t="str">
            <v>450002361</v>
          </cell>
          <cell r="AC148" t="str">
            <v>PO#</v>
          </cell>
          <cell r="AD148" t="str">
            <v>4500030221</v>
          </cell>
          <cell r="AE148" t="str">
            <v>S/R</v>
          </cell>
          <cell r="AF148" t="str">
            <v>NET</v>
          </cell>
          <cell r="AI148" t="str">
            <v>PYN</v>
          </cell>
          <cell r="AJ148" t="str">
            <v>W D COMMUNICATIONS INC</v>
          </cell>
          <cell r="AK148" t="str">
            <v>VND</v>
          </cell>
          <cell r="AL148" t="str">
            <v>591953252</v>
          </cell>
          <cell r="AM148" t="str">
            <v>FAC</v>
          </cell>
          <cell r="AN148" t="str">
            <v>000</v>
          </cell>
          <cell r="AQ148" t="str">
            <v>NVD</v>
          </cell>
          <cell r="AR148" t="str">
            <v>2002-12-</v>
          </cell>
          <cell r="AU148" t="str">
            <v>INVOICE# 26814      W D COMMUNICATIONS I5000003706</v>
          </cell>
          <cell r="AV148" t="str">
            <v>WF-BATCH</v>
          </cell>
          <cell r="AW148" t="str">
            <v>000</v>
          </cell>
          <cell r="AX148" t="str">
            <v>00</v>
          </cell>
          <cell r="AY148" t="str">
            <v>0</v>
          </cell>
          <cell r="AZ148" t="str">
            <v>FPL Fibernet</v>
          </cell>
        </row>
        <row r="149">
          <cell r="A149" t="str">
            <v>107100</v>
          </cell>
          <cell r="B149" t="str">
            <v>0312</v>
          </cell>
          <cell r="C149" t="str">
            <v>06002</v>
          </cell>
          <cell r="D149" t="str">
            <v>0FIBER</v>
          </cell>
          <cell r="E149" t="str">
            <v>312000</v>
          </cell>
          <cell r="F149" t="str">
            <v>0662</v>
          </cell>
          <cell r="G149" t="str">
            <v>51450</v>
          </cell>
          <cell r="H149" t="str">
            <v>A</v>
          </cell>
          <cell r="I149" t="str">
            <v>00000041</v>
          </cell>
          <cell r="J149">
            <v>63</v>
          </cell>
          <cell r="K149">
            <v>312</v>
          </cell>
          <cell r="L149">
            <v>6002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0662</v>
          </cell>
          <cell r="R149" t="str">
            <v>51450</v>
          </cell>
          <cell r="S149" t="str">
            <v>200212</v>
          </cell>
          <cell r="T149" t="str">
            <v>SA01</v>
          </cell>
          <cell r="U149">
            <v>2379</v>
          </cell>
          <cell r="W149">
            <v>0</v>
          </cell>
          <cell r="Y149">
            <v>0</v>
          </cell>
          <cell r="Z149">
            <v>1</v>
          </cell>
          <cell r="AA149" t="str">
            <v>BCH</v>
          </cell>
          <cell r="AB149" t="str">
            <v>450002353</v>
          </cell>
          <cell r="AC149" t="str">
            <v>PO#</v>
          </cell>
          <cell r="AD149" t="str">
            <v>4500030221</v>
          </cell>
          <cell r="AE149" t="str">
            <v>S/R</v>
          </cell>
          <cell r="AF149" t="str">
            <v>NET</v>
          </cell>
          <cell r="AI149" t="str">
            <v>PYN</v>
          </cell>
          <cell r="AJ149" t="str">
            <v>W D COMMUNICATIONS INC</v>
          </cell>
          <cell r="AK149" t="str">
            <v>VND</v>
          </cell>
          <cell r="AL149" t="str">
            <v>591953252</v>
          </cell>
          <cell r="AM149" t="str">
            <v>FAC</v>
          </cell>
          <cell r="AN149" t="str">
            <v>000</v>
          </cell>
          <cell r="AQ149" t="str">
            <v>NVD</v>
          </cell>
          <cell r="AR149" t="str">
            <v>2002-12-</v>
          </cell>
          <cell r="AU149" t="str">
            <v>INVOICE# 26791      W D COMMUNICATIONS I5000003605</v>
          </cell>
          <cell r="AV149" t="str">
            <v>WF-BATCH</v>
          </cell>
          <cell r="AW149" t="str">
            <v>000</v>
          </cell>
          <cell r="AX149" t="str">
            <v>00</v>
          </cell>
          <cell r="AY149" t="str">
            <v>0</v>
          </cell>
          <cell r="AZ149" t="str">
            <v>FPL Fibernet</v>
          </cell>
        </row>
        <row r="150">
          <cell r="A150" t="str">
            <v>107100</v>
          </cell>
          <cell r="B150" t="str">
            <v>0312</v>
          </cell>
          <cell r="C150" t="str">
            <v>06002</v>
          </cell>
          <cell r="D150" t="str">
            <v>0FIBER</v>
          </cell>
          <cell r="E150" t="str">
            <v>312000</v>
          </cell>
          <cell r="F150" t="str">
            <v>0662</v>
          </cell>
          <cell r="G150" t="str">
            <v>51450</v>
          </cell>
          <cell r="H150" t="str">
            <v>A</v>
          </cell>
          <cell r="I150" t="str">
            <v>00000041</v>
          </cell>
          <cell r="J150">
            <v>63</v>
          </cell>
          <cell r="K150">
            <v>312</v>
          </cell>
          <cell r="L150">
            <v>6002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0662</v>
          </cell>
          <cell r="R150" t="str">
            <v>51450</v>
          </cell>
          <cell r="S150" t="str">
            <v>200212</v>
          </cell>
          <cell r="T150" t="str">
            <v>SA01</v>
          </cell>
          <cell r="U150">
            <v>49609.440000000002</v>
          </cell>
          <cell r="W150">
            <v>0</v>
          </cell>
          <cell r="Y150">
            <v>0</v>
          </cell>
          <cell r="Z150">
            <v>1</v>
          </cell>
          <cell r="AA150" t="str">
            <v>BCH</v>
          </cell>
          <cell r="AB150" t="str">
            <v>450002354</v>
          </cell>
          <cell r="AC150" t="str">
            <v>PO#</v>
          </cell>
          <cell r="AD150" t="str">
            <v>4500118238</v>
          </cell>
          <cell r="AE150" t="str">
            <v>S/R</v>
          </cell>
          <cell r="AF150" t="str">
            <v>337</v>
          </cell>
          <cell r="AI150" t="str">
            <v>PYN</v>
          </cell>
          <cell r="AJ150" t="str">
            <v>GREGORY ELECTRIC COMPANY</v>
          </cell>
          <cell r="AK150" t="str">
            <v>VND</v>
          </cell>
          <cell r="AL150" t="str">
            <v>570362682</v>
          </cell>
          <cell r="AM150" t="str">
            <v>FAC</v>
          </cell>
          <cell r="AN150" t="str">
            <v>000</v>
          </cell>
          <cell r="AQ150" t="str">
            <v>NVD</v>
          </cell>
          <cell r="AR150" t="str">
            <v>2002-12-</v>
          </cell>
          <cell r="AU150" t="str">
            <v>INVOICE# 27572-001M GREGORY ELECTRIC COM5000003650</v>
          </cell>
          <cell r="AV150" t="str">
            <v>WF-BATCH</v>
          </cell>
          <cell r="AW150" t="str">
            <v>000</v>
          </cell>
          <cell r="AX150" t="str">
            <v>00</v>
          </cell>
          <cell r="AY150" t="str">
            <v>0</v>
          </cell>
          <cell r="AZ150" t="str">
            <v>FPL Fibernet</v>
          </cell>
        </row>
        <row r="151">
          <cell r="A151" t="str">
            <v>107100</v>
          </cell>
          <cell r="B151" t="str">
            <v>0312</v>
          </cell>
          <cell r="C151" t="str">
            <v>06002</v>
          </cell>
          <cell r="D151" t="str">
            <v>0FIBER</v>
          </cell>
          <cell r="E151" t="str">
            <v>312000</v>
          </cell>
          <cell r="F151" t="str">
            <v>0662</v>
          </cell>
          <cell r="G151" t="str">
            <v>52450</v>
          </cell>
          <cell r="H151" t="str">
            <v>A</v>
          </cell>
          <cell r="I151" t="str">
            <v>00000041</v>
          </cell>
          <cell r="J151">
            <v>63</v>
          </cell>
          <cell r="K151">
            <v>312</v>
          </cell>
          <cell r="L151">
            <v>6002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0662</v>
          </cell>
          <cell r="R151" t="str">
            <v>52450</v>
          </cell>
          <cell r="S151" t="str">
            <v>200212</v>
          </cell>
          <cell r="T151" t="str">
            <v>SA01</v>
          </cell>
          <cell r="U151">
            <v>19333.52</v>
          </cell>
          <cell r="W151">
            <v>0</v>
          </cell>
          <cell r="Y151">
            <v>0</v>
          </cell>
          <cell r="Z151">
            <v>0</v>
          </cell>
          <cell r="AA151" t="str">
            <v>BCH</v>
          </cell>
          <cell r="AB151" t="str">
            <v>450002350</v>
          </cell>
          <cell r="AC151" t="str">
            <v>PO#</v>
          </cell>
          <cell r="AE151" t="str">
            <v>S/R</v>
          </cell>
          <cell r="AI151" t="str">
            <v>PYN</v>
          </cell>
          <cell r="AJ151" t="str">
            <v>CITY OF FT LAUDERDALE</v>
          </cell>
          <cell r="AK151" t="str">
            <v>VND</v>
          </cell>
          <cell r="AL151" t="str">
            <v>596000319</v>
          </cell>
          <cell r="AM151" t="str">
            <v>FAC</v>
          </cell>
          <cell r="AN151" t="str">
            <v>000</v>
          </cell>
          <cell r="AQ151" t="str">
            <v>NVD</v>
          </cell>
          <cell r="AR151" t="str">
            <v>2002-10-</v>
          </cell>
          <cell r="AU151" t="str">
            <v>CUST# R0927         CITY OF FT LAUDERDAL1900003309</v>
          </cell>
          <cell r="AV151" t="str">
            <v>RXC0FXQ</v>
          </cell>
          <cell r="AW151" t="str">
            <v>000</v>
          </cell>
          <cell r="AX151" t="str">
            <v>00</v>
          </cell>
          <cell r="AY151" t="str">
            <v>0</v>
          </cell>
          <cell r="AZ151" t="str">
            <v>FPL Fibernet</v>
          </cell>
        </row>
        <row r="152">
          <cell r="A152" t="str">
            <v>107100</v>
          </cell>
          <cell r="B152" t="str">
            <v>0312</v>
          </cell>
          <cell r="C152" t="str">
            <v>06002</v>
          </cell>
          <cell r="D152" t="str">
            <v>0FIBER</v>
          </cell>
          <cell r="E152" t="str">
            <v>312000</v>
          </cell>
          <cell r="F152" t="str">
            <v>0662</v>
          </cell>
          <cell r="G152" t="str">
            <v>52450</v>
          </cell>
          <cell r="H152" t="str">
            <v>A</v>
          </cell>
          <cell r="I152" t="str">
            <v>00000041</v>
          </cell>
          <cell r="J152">
            <v>63</v>
          </cell>
          <cell r="K152">
            <v>312</v>
          </cell>
          <cell r="L152">
            <v>6002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0662</v>
          </cell>
          <cell r="R152" t="str">
            <v>52450</v>
          </cell>
          <cell r="S152" t="str">
            <v>200212</v>
          </cell>
          <cell r="T152" t="str">
            <v>SA01</v>
          </cell>
          <cell r="U152">
            <v>-89.86</v>
          </cell>
          <cell r="W152">
            <v>0</v>
          </cell>
          <cell r="Y152">
            <v>0</v>
          </cell>
          <cell r="Z152">
            <v>0</v>
          </cell>
          <cell r="AA152" t="str">
            <v>BCH</v>
          </cell>
          <cell r="AB152" t="str">
            <v>450002354</v>
          </cell>
          <cell r="AC152" t="str">
            <v>PO#</v>
          </cell>
          <cell r="AE152" t="str">
            <v>S/R</v>
          </cell>
          <cell r="AI152" t="str">
            <v>PYN</v>
          </cell>
          <cell r="AJ152" t="str">
            <v>CITY OF PLANTATION</v>
          </cell>
          <cell r="AK152" t="str">
            <v>VND</v>
          </cell>
          <cell r="AL152" t="str">
            <v>596017775</v>
          </cell>
          <cell r="AM152" t="str">
            <v>FAC</v>
          </cell>
          <cell r="AN152" t="str">
            <v>000</v>
          </cell>
          <cell r="AQ152" t="str">
            <v>NVD</v>
          </cell>
          <cell r="AR152" t="str">
            <v>2002-10-</v>
          </cell>
          <cell r="AU152" t="str">
            <v>INV# 021504-A       CITY OF PLANTATION  1700000113</v>
          </cell>
          <cell r="AV152" t="str">
            <v>MPS0JFF</v>
          </cell>
          <cell r="AW152" t="str">
            <v>000</v>
          </cell>
          <cell r="AX152" t="str">
            <v>00</v>
          </cell>
          <cell r="AY152" t="str">
            <v>0</v>
          </cell>
          <cell r="AZ152" t="str">
            <v>FPL Fibernet</v>
          </cell>
        </row>
        <row r="153">
          <cell r="A153" t="str">
            <v>107100</v>
          </cell>
          <cell r="B153" t="str">
            <v>0312</v>
          </cell>
          <cell r="C153" t="str">
            <v>06002</v>
          </cell>
          <cell r="D153" t="str">
            <v>0FIBER</v>
          </cell>
          <cell r="E153" t="str">
            <v>312000</v>
          </cell>
          <cell r="F153" t="str">
            <v>0790</v>
          </cell>
          <cell r="G153" t="str">
            <v>65000</v>
          </cell>
          <cell r="H153" t="str">
            <v>A</v>
          </cell>
          <cell r="I153" t="str">
            <v>00000041</v>
          </cell>
          <cell r="J153">
            <v>63</v>
          </cell>
          <cell r="K153">
            <v>312</v>
          </cell>
          <cell r="L153">
            <v>6002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0790</v>
          </cell>
          <cell r="R153" t="str">
            <v>65000</v>
          </cell>
          <cell r="S153" t="str">
            <v>200212</v>
          </cell>
          <cell r="T153" t="str">
            <v>CA01</v>
          </cell>
          <cell r="U153">
            <v>298750</v>
          </cell>
          <cell r="V153" t="str">
            <v>LDB</v>
          </cell>
          <cell r="W153">
            <v>0</v>
          </cell>
          <cell r="Y153">
            <v>0</v>
          </cell>
          <cell r="Z153">
            <v>0</v>
          </cell>
          <cell r="AA153" t="str">
            <v>BCH</v>
          </cell>
          <cell r="AB153" t="str">
            <v>0024</v>
          </cell>
          <cell r="AC153" t="str">
            <v>WKS</v>
          </cell>
          <cell r="AE153" t="str">
            <v>JV#</v>
          </cell>
          <cell r="AF153" t="str">
            <v>1232</v>
          </cell>
          <cell r="AG153" t="str">
            <v>FRN</v>
          </cell>
          <cell r="AH153" t="str">
            <v>6002</v>
          </cell>
          <cell r="AI153" t="str">
            <v>RP#</v>
          </cell>
          <cell r="AJ153" t="str">
            <v>000</v>
          </cell>
          <cell r="AK153" t="str">
            <v>CTL</v>
          </cell>
          <cell r="AM153" t="str">
            <v>RF#</v>
          </cell>
          <cell r="AU153" t="str">
            <v>ACCR DEC 02 CAPITAL-EXELO</v>
          </cell>
          <cell r="AZ153" t="str">
            <v>FPL Fibernet</v>
          </cell>
        </row>
        <row r="154">
          <cell r="A154" t="str">
            <v>107100</v>
          </cell>
          <cell r="B154" t="str">
            <v>0312</v>
          </cell>
          <cell r="C154" t="str">
            <v>06002</v>
          </cell>
          <cell r="D154" t="str">
            <v>0FIBER</v>
          </cell>
          <cell r="E154" t="str">
            <v>312000</v>
          </cell>
          <cell r="F154" t="str">
            <v>0790</v>
          </cell>
          <cell r="G154" t="str">
            <v>65000</v>
          </cell>
          <cell r="H154" t="str">
            <v>A</v>
          </cell>
          <cell r="I154" t="str">
            <v>00000041</v>
          </cell>
          <cell r="J154">
            <v>63</v>
          </cell>
          <cell r="K154">
            <v>312</v>
          </cell>
          <cell r="L154">
            <v>6002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0790</v>
          </cell>
          <cell r="R154" t="str">
            <v>65000</v>
          </cell>
          <cell r="S154" t="str">
            <v>200212</v>
          </cell>
          <cell r="T154" t="str">
            <v>CA01</v>
          </cell>
          <cell r="U154">
            <v>307603</v>
          </cell>
          <cell r="V154" t="str">
            <v>LDB</v>
          </cell>
          <cell r="W154">
            <v>0</v>
          </cell>
          <cell r="Y154">
            <v>0</v>
          </cell>
          <cell r="Z154">
            <v>0</v>
          </cell>
          <cell r="AA154" t="str">
            <v>BCH</v>
          </cell>
          <cell r="AB154" t="str">
            <v>0015</v>
          </cell>
          <cell r="AC154" t="str">
            <v>WKS</v>
          </cell>
          <cell r="AE154" t="str">
            <v>JV#</v>
          </cell>
          <cell r="AF154" t="str">
            <v>1232</v>
          </cell>
          <cell r="AG154" t="str">
            <v>FRN</v>
          </cell>
          <cell r="AH154" t="str">
            <v>6002</v>
          </cell>
          <cell r="AI154" t="str">
            <v>RP#</v>
          </cell>
          <cell r="AJ154" t="str">
            <v>000</v>
          </cell>
          <cell r="AK154" t="str">
            <v>CTL</v>
          </cell>
          <cell r="AM154" t="str">
            <v>RF#</v>
          </cell>
          <cell r="AU154" t="str">
            <v>ACCRUAL OF DEC 02 CAPITAL</v>
          </cell>
          <cell r="AZ154" t="str">
            <v>FPL Fibernet</v>
          </cell>
        </row>
        <row r="155">
          <cell r="A155" t="str">
            <v>107100</v>
          </cell>
          <cell r="B155" t="str">
            <v>0312</v>
          </cell>
          <cell r="C155" t="str">
            <v>06002</v>
          </cell>
          <cell r="D155" t="str">
            <v>0FIBER</v>
          </cell>
          <cell r="E155" t="str">
            <v>312000</v>
          </cell>
          <cell r="F155" t="str">
            <v>0790</v>
          </cell>
          <cell r="G155" t="str">
            <v>65000</v>
          </cell>
          <cell r="H155" t="str">
            <v>A</v>
          </cell>
          <cell r="I155" t="str">
            <v>00000041</v>
          </cell>
          <cell r="J155">
            <v>63</v>
          </cell>
          <cell r="K155">
            <v>312</v>
          </cell>
          <cell r="L155">
            <v>6002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0790</v>
          </cell>
          <cell r="R155" t="str">
            <v>65000</v>
          </cell>
          <cell r="S155" t="str">
            <v>200212</v>
          </cell>
          <cell r="T155" t="str">
            <v>CA01</v>
          </cell>
          <cell r="U155">
            <v>955000</v>
          </cell>
          <cell r="V155" t="str">
            <v>LDB</v>
          </cell>
          <cell r="W155">
            <v>0</v>
          </cell>
          <cell r="Y155">
            <v>0</v>
          </cell>
          <cell r="Z155">
            <v>0</v>
          </cell>
          <cell r="AA155" t="str">
            <v>BCH</v>
          </cell>
          <cell r="AB155" t="str">
            <v>0024</v>
          </cell>
          <cell r="AC155" t="str">
            <v>WKS</v>
          </cell>
          <cell r="AE155" t="str">
            <v>JV#</v>
          </cell>
          <cell r="AF155" t="str">
            <v>1232</v>
          </cell>
          <cell r="AG155" t="str">
            <v>FRN</v>
          </cell>
          <cell r="AH155" t="str">
            <v>6002</v>
          </cell>
          <cell r="AI155" t="str">
            <v>RP#</v>
          </cell>
          <cell r="AJ155" t="str">
            <v>000</v>
          </cell>
          <cell r="AK155" t="str">
            <v>CTL</v>
          </cell>
          <cell r="AM155" t="str">
            <v>RF#</v>
          </cell>
          <cell r="AU155" t="str">
            <v>ACCR DEC 02 CAPITAL-FIRST</v>
          </cell>
          <cell r="AZ155" t="str">
            <v>FPL Fibernet</v>
          </cell>
        </row>
        <row r="156">
          <cell r="A156" t="str">
            <v>107100</v>
          </cell>
          <cell r="B156" t="str">
            <v>0312</v>
          </cell>
          <cell r="C156" t="str">
            <v>06002</v>
          </cell>
          <cell r="D156" t="str">
            <v>0FIBER</v>
          </cell>
          <cell r="E156" t="str">
            <v>312000</v>
          </cell>
          <cell r="F156" t="str">
            <v>0790</v>
          </cell>
          <cell r="G156" t="str">
            <v>65000</v>
          </cell>
          <cell r="H156" t="str">
            <v>A</v>
          </cell>
          <cell r="I156" t="str">
            <v>00000041</v>
          </cell>
          <cell r="J156">
            <v>63</v>
          </cell>
          <cell r="K156">
            <v>312</v>
          </cell>
          <cell r="L156">
            <v>6002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0790</v>
          </cell>
          <cell r="R156" t="str">
            <v>65000</v>
          </cell>
          <cell r="S156" t="str">
            <v>200212</v>
          </cell>
          <cell r="T156" t="str">
            <v>CA01</v>
          </cell>
          <cell r="U156">
            <v>-307603</v>
          </cell>
          <cell r="V156" t="str">
            <v>LDB</v>
          </cell>
          <cell r="W156">
            <v>0</v>
          </cell>
          <cell r="Y156">
            <v>0</v>
          </cell>
          <cell r="Z156">
            <v>0</v>
          </cell>
          <cell r="AA156" t="str">
            <v>BCH</v>
          </cell>
          <cell r="AB156" t="str">
            <v>0043</v>
          </cell>
          <cell r="AC156" t="str">
            <v>WKS</v>
          </cell>
          <cell r="AE156" t="str">
            <v>JV#</v>
          </cell>
          <cell r="AF156" t="str">
            <v>1232</v>
          </cell>
          <cell r="AG156" t="str">
            <v>FRN</v>
          </cell>
          <cell r="AH156" t="str">
            <v>6002</v>
          </cell>
          <cell r="AI156" t="str">
            <v>RP#</v>
          </cell>
          <cell r="AJ156" t="str">
            <v>000</v>
          </cell>
          <cell r="AK156" t="str">
            <v>CTL</v>
          </cell>
          <cell r="AM156" t="str">
            <v>RF#</v>
          </cell>
          <cell r="AU156" t="str">
            <v>ACCR REVERSAL OF DEC 02</v>
          </cell>
          <cell r="AZ156" t="str">
            <v>FPL Fibernet</v>
          </cell>
        </row>
        <row r="157">
          <cell r="A157" t="str">
            <v>107100</v>
          </cell>
          <cell r="B157" t="str">
            <v>0306</v>
          </cell>
          <cell r="C157" t="str">
            <v>06004</v>
          </cell>
          <cell r="D157" t="str">
            <v>0ELECT</v>
          </cell>
          <cell r="E157" t="str">
            <v>306000</v>
          </cell>
          <cell r="F157" t="str">
            <v>0790</v>
          </cell>
          <cell r="G157" t="str">
            <v>65000</v>
          </cell>
          <cell r="H157" t="str">
            <v>A</v>
          </cell>
          <cell r="I157" t="str">
            <v>00000041</v>
          </cell>
          <cell r="J157">
            <v>70</v>
          </cell>
          <cell r="K157">
            <v>306</v>
          </cell>
          <cell r="L157">
            <v>6004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0790</v>
          </cell>
          <cell r="R157" t="str">
            <v>65000</v>
          </cell>
          <cell r="S157" t="str">
            <v>200212</v>
          </cell>
          <cell r="T157" t="str">
            <v>CA01</v>
          </cell>
          <cell r="U157">
            <v>-331246.7</v>
          </cell>
          <cell r="V157" t="str">
            <v>LDB</v>
          </cell>
          <cell r="W157">
            <v>0</v>
          </cell>
          <cell r="Y157">
            <v>0</v>
          </cell>
          <cell r="Z157">
            <v>0</v>
          </cell>
          <cell r="AA157" t="str">
            <v>BCH</v>
          </cell>
          <cell r="AB157" t="str">
            <v>0023</v>
          </cell>
          <cell r="AC157" t="str">
            <v>WKS</v>
          </cell>
          <cell r="AE157" t="str">
            <v>JV#</v>
          </cell>
          <cell r="AF157" t="str">
            <v>1232</v>
          </cell>
          <cell r="AG157" t="str">
            <v>FRN</v>
          </cell>
          <cell r="AH157" t="str">
            <v>6004</v>
          </cell>
          <cell r="AI157" t="str">
            <v>RP#</v>
          </cell>
          <cell r="AJ157" t="str">
            <v>000</v>
          </cell>
          <cell r="AK157" t="str">
            <v>CTL</v>
          </cell>
          <cell r="AM157" t="str">
            <v>RF#</v>
          </cell>
          <cell r="AU157" t="str">
            <v>TO PLACE IN SERVICE</v>
          </cell>
          <cell r="AZ157" t="str">
            <v>FPL Fibernet</v>
          </cell>
        </row>
        <row r="158">
          <cell r="A158" t="str">
            <v>107100</v>
          </cell>
          <cell r="B158" t="str">
            <v>0306</v>
          </cell>
          <cell r="C158" t="str">
            <v>06004</v>
          </cell>
          <cell r="D158" t="str">
            <v>0FIBER</v>
          </cell>
          <cell r="E158" t="str">
            <v>306000</v>
          </cell>
          <cell r="F158" t="str">
            <v>0662</v>
          </cell>
          <cell r="G158" t="str">
            <v>51450</v>
          </cell>
          <cell r="H158" t="str">
            <v>A</v>
          </cell>
          <cell r="I158" t="str">
            <v>00000041</v>
          </cell>
          <cell r="J158">
            <v>63</v>
          </cell>
          <cell r="K158">
            <v>306</v>
          </cell>
          <cell r="L158">
            <v>6004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0662</v>
          </cell>
          <cell r="R158" t="str">
            <v>51450</v>
          </cell>
          <cell r="S158" t="str">
            <v>200212</v>
          </cell>
          <cell r="T158" t="str">
            <v>SA01</v>
          </cell>
          <cell r="U158">
            <v>796.5</v>
          </cell>
          <cell r="W158">
            <v>0</v>
          </cell>
          <cell r="Y158">
            <v>0</v>
          </cell>
          <cell r="Z158">
            <v>1</v>
          </cell>
          <cell r="AA158" t="str">
            <v>BCH</v>
          </cell>
          <cell r="AB158" t="str">
            <v>450002361</v>
          </cell>
          <cell r="AC158" t="str">
            <v>PO#</v>
          </cell>
          <cell r="AD158" t="str">
            <v>4500030221</v>
          </cell>
          <cell r="AE158" t="str">
            <v>S/R</v>
          </cell>
          <cell r="AF158" t="str">
            <v>NET</v>
          </cell>
          <cell r="AI158" t="str">
            <v>PYN</v>
          </cell>
          <cell r="AJ158" t="str">
            <v>W D COMMUNICATIONS INC</v>
          </cell>
          <cell r="AK158" t="str">
            <v>VND</v>
          </cell>
          <cell r="AL158" t="str">
            <v>591953252</v>
          </cell>
          <cell r="AM158" t="str">
            <v>FAC</v>
          </cell>
          <cell r="AN158" t="str">
            <v>000</v>
          </cell>
          <cell r="AQ158" t="str">
            <v>NVD</v>
          </cell>
          <cell r="AR158" t="str">
            <v>2002-12-</v>
          </cell>
          <cell r="AU158" t="str">
            <v>INVOICE# 26651      W D COMMUNICATIONS I5000003707</v>
          </cell>
          <cell r="AV158" t="str">
            <v>WF-BATCH</v>
          </cell>
          <cell r="AW158" t="str">
            <v>000</v>
          </cell>
          <cell r="AX158" t="str">
            <v>00</v>
          </cell>
          <cell r="AY158" t="str">
            <v>0</v>
          </cell>
          <cell r="AZ158" t="str">
            <v>FPL Fibernet</v>
          </cell>
        </row>
        <row r="159">
          <cell r="A159" t="str">
            <v>107100</v>
          </cell>
          <cell r="B159" t="str">
            <v>0306</v>
          </cell>
          <cell r="C159" t="str">
            <v>06004</v>
          </cell>
          <cell r="D159" t="str">
            <v>0FIBER</v>
          </cell>
          <cell r="E159" t="str">
            <v>306000</v>
          </cell>
          <cell r="F159" t="str">
            <v>0662</v>
          </cell>
          <cell r="G159" t="str">
            <v>51450</v>
          </cell>
          <cell r="H159" t="str">
            <v>A</v>
          </cell>
          <cell r="I159" t="str">
            <v>00000041</v>
          </cell>
          <cell r="J159">
            <v>63</v>
          </cell>
          <cell r="K159">
            <v>306</v>
          </cell>
          <cell r="L159">
            <v>6004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0662</v>
          </cell>
          <cell r="R159" t="str">
            <v>51450</v>
          </cell>
          <cell r="S159" t="str">
            <v>200212</v>
          </cell>
          <cell r="T159" t="str">
            <v>SA01</v>
          </cell>
          <cell r="U159">
            <v>1193.25</v>
          </cell>
          <cell r="W159">
            <v>0</v>
          </cell>
          <cell r="Y159">
            <v>0</v>
          </cell>
          <cell r="Z159">
            <v>1</v>
          </cell>
          <cell r="AA159" t="str">
            <v>BCH</v>
          </cell>
          <cell r="AB159" t="str">
            <v>450002339</v>
          </cell>
          <cell r="AC159" t="str">
            <v>PO#</v>
          </cell>
          <cell r="AD159" t="str">
            <v>4500030221</v>
          </cell>
          <cell r="AE159" t="str">
            <v>S/R</v>
          </cell>
          <cell r="AF159" t="str">
            <v>NET</v>
          </cell>
          <cell r="AI159" t="str">
            <v>PYN</v>
          </cell>
          <cell r="AJ159" t="str">
            <v>W D COMMUNICATIONS INC</v>
          </cell>
          <cell r="AK159" t="str">
            <v>VND</v>
          </cell>
          <cell r="AL159" t="str">
            <v>591953252</v>
          </cell>
          <cell r="AM159" t="str">
            <v>FAC</v>
          </cell>
          <cell r="AN159" t="str">
            <v>000</v>
          </cell>
          <cell r="AQ159" t="str">
            <v>NVD</v>
          </cell>
          <cell r="AR159" t="str">
            <v>2002-12-</v>
          </cell>
          <cell r="AU159" t="str">
            <v>INVOICE# 26620      W D COMMUNICATIONS I5000003482</v>
          </cell>
          <cell r="AV159" t="str">
            <v>WF-BATCH</v>
          </cell>
          <cell r="AW159" t="str">
            <v>000</v>
          </cell>
          <cell r="AX159" t="str">
            <v>00</v>
          </cell>
          <cell r="AY159" t="str">
            <v>0</v>
          </cell>
          <cell r="AZ159" t="str">
            <v>FPL Fibernet</v>
          </cell>
        </row>
        <row r="160">
          <cell r="A160" t="str">
            <v>107100</v>
          </cell>
          <cell r="B160" t="str">
            <v>0306</v>
          </cell>
          <cell r="C160" t="str">
            <v>06004</v>
          </cell>
          <cell r="D160" t="str">
            <v>0FIBER</v>
          </cell>
          <cell r="E160" t="str">
            <v>306000</v>
          </cell>
          <cell r="F160" t="str">
            <v>0662</v>
          </cell>
          <cell r="G160" t="str">
            <v>51450</v>
          </cell>
          <cell r="H160" t="str">
            <v>A</v>
          </cell>
          <cell r="I160" t="str">
            <v>00000041</v>
          </cell>
          <cell r="J160">
            <v>63</v>
          </cell>
          <cell r="K160">
            <v>306</v>
          </cell>
          <cell r="L160">
            <v>6004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0662</v>
          </cell>
          <cell r="R160" t="str">
            <v>51450</v>
          </cell>
          <cell r="S160" t="str">
            <v>200212</v>
          </cell>
          <cell r="T160" t="str">
            <v>SA01</v>
          </cell>
          <cell r="U160">
            <v>1193.25</v>
          </cell>
          <cell r="W160">
            <v>0</v>
          </cell>
          <cell r="Y160">
            <v>0</v>
          </cell>
          <cell r="Z160">
            <v>1</v>
          </cell>
          <cell r="AA160" t="str">
            <v>BCH</v>
          </cell>
          <cell r="AB160" t="str">
            <v>450002339</v>
          </cell>
          <cell r="AC160" t="str">
            <v>PO#</v>
          </cell>
          <cell r="AD160" t="str">
            <v>4500030221</v>
          </cell>
          <cell r="AE160" t="str">
            <v>S/R</v>
          </cell>
          <cell r="AF160" t="str">
            <v>NET</v>
          </cell>
          <cell r="AI160" t="str">
            <v>PYN</v>
          </cell>
          <cell r="AJ160" t="str">
            <v>W D COMMUNICATIONS INC</v>
          </cell>
          <cell r="AK160" t="str">
            <v>VND</v>
          </cell>
          <cell r="AL160" t="str">
            <v>591953252</v>
          </cell>
          <cell r="AM160" t="str">
            <v>FAC</v>
          </cell>
          <cell r="AN160" t="str">
            <v>000</v>
          </cell>
          <cell r="AQ160" t="str">
            <v>NVD</v>
          </cell>
          <cell r="AR160" t="str">
            <v>2002-12-</v>
          </cell>
          <cell r="AU160" t="str">
            <v>INVOICE# FPL-01     W D COMMUNICATIONS I5000003476</v>
          </cell>
          <cell r="AV160" t="str">
            <v>WF-BATCH</v>
          </cell>
          <cell r="AW160" t="str">
            <v>000</v>
          </cell>
          <cell r="AX160" t="str">
            <v>00</v>
          </cell>
          <cell r="AY160" t="str">
            <v>0</v>
          </cell>
          <cell r="AZ160" t="str">
            <v>FPL Fibernet</v>
          </cell>
        </row>
        <row r="161">
          <cell r="A161" t="str">
            <v>107100</v>
          </cell>
          <cell r="B161" t="str">
            <v>0306</v>
          </cell>
          <cell r="C161" t="str">
            <v>06004</v>
          </cell>
          <cell r="D161" t="str">
            <v>0FIBER</v>
          </cell>
          <cell r="E161" t="str">
            <v>306000</v>
          </cell>
          <cell r="F161" t="str">
            <v>0662</v>
          </cell>
          <cell r="G161" t="str">
            <v>51450</v>
          </cell>
          <cell r="H161" t="str">
            <v>A</v>
          </cell>
          <cell r="I161" t="str">
            <v>00000041</v>
          </cell>
          <cell r="J161">
            <v>63</v>
          </cell>
          <cell r="K161">
            <v>306</v>
          </cell>
          <cell r="L161">
            <v>6004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0662</v>
          </cell>
          <cell r="R161" t="str">
            <v>51450</v>
          </cell>
          <cell r="S161" t="str">
            <v>200212</v>
          </cell>
          <cell r="T161" t="str">
            <v>SA01</v>
          </cell>
          <cell r="U161">
            <v>1193.25</v>
          </cell>
          <cell r="W161">
            <v>0</v>
          </cell>
          <cell r="Y161">
            <v>0</v>
          </cell>
          <cell r="Z161">
            <v>1</v>
          </cell>
          <cell r="AA161" t="str">
            <v>BCH</v>
          </cell>
          <cell r="AB161" t="str">
            <v>450002350</v>
          </cell>
          <cell r="AC161" t="str">
            <v>PO#</v>
          </cell>
          <cell r="AD161" t="str">
            <v>4500030221</v>
          </cell>
          <cell r="AE161" t="str">
            <v>S/R</v>
          </cell>
          <cell r="AF161" t="str">
            <v>NET</v>
          </cell>
          <cell r="AI161" t="str">
            <v>PYN</v>
          </cell>
          <cell r="AJ161" t="str">
            <v>W D COMMUNICATIONS INC</v>
          </cell>
          <cell r="AK161" t="str">
            <v>VND</v>
          </cell>
          <cell r="AL161" t="str">
            <v>591953252</v>
          </cell>
          <cell r="AM161" t="str">
            <v>FAC</v>
          </cell>
          <cell r="AN161" t="str">
            <v>000</v>
          </cell>
          <cell r="AQ161" t="str">
            <v>NVD</v>
          </cell>
          <cell r="AR161" t="str">
            <v>2002-12-</v>
          </cell>
          <cell r="AU161" t="str">
            <v>INVOICE# 26306      W D COMMUNICATIONS I5000003560</v>
          </cell>
          <cell r="AV161" t="str">
            <v>WF-BATCH</v>
          </cell>
          <cell r="AW161" t="str">
            <v>000</v>
          </cell>
          <cell r="AX161" t="str">
            <v>00</v>
          </cell>
          <cell r="AY161" t="str">
            <v>0</v>
          </cell>
          <cell r="AZ161" t="str">
            <v>FPL Fibernet</v>
          </cell>
        </row>
        <row r="162">
          <cell r="A162" t="str">
            <v>107100</v>
          </cell>
          <cell r="B162" t="str">
            <v>0306</v>
          </cell>
          <cell r="C162" t="str">
            <v>06004</v>
          </cell>
          <cell r="D162" t="str">
            <v>0FIBER</v>
          </cell>
          <cell r="E162" t="str">
            <v>306000</v>
          </cell>
          <cell r="F162" t="str">
            <v>0691</v>
          </cell>
          <cell r="G162" t="str">
            <v>65000</v>
          </cell>
          <cell r="H162" t="str">
            <v>A</v>
          </cell>
          <cell r="I162" t="str">
            <v>00000041</v>
          </cell>
          <cell r="J162">
            <v>63</v>
          </cell>
          <cell r="K162">
            <v>306</v>
          </cell>
          <cell r="L162">
            <v>6004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0691</v>
          </cell>
          <cell r="R162" t="str">
            <v>65000</v>
          </cell>
          <cell r="S162" t="str">
            <v>200212</v>
          </cell>
          <cell r="T162" t="str">
            <v>CA01</v>
          </cell>
          <cell r="U162">
            <v>12392.05</v>
          </cell>
          <cell r="V162" t="str">
            <v>LDB</v>
          </cell>
          <cell r="W162">
            <v>0</v>
          </cell>
          <cell r="Y162">
            <v>0</v>
          </cell>
          <cell r="Z162">
            <v>0</v>
          </cell>
          <cell r="AA162" t="str">
            <v>BCH</v>
          </cell>
          <cell r="AB162" t="str">
            <v>0028</v>
          </cell>
          <cell r="AC162" t="str">
            <v>WKS</v>
          </cell>
          <cell r="AE162" t="str">
            <v>JV#</v>
          </cell>
          <cell r="AF162" t="str">
            <v>1232</v>
          </cell>
          <cell r="AG162" t="str">
            <v>FRN</v>
          </cell>
          <cell r="AH162" t="str">
            <v>6004</v>
          </cell>
          <cell r="AI162" t="str">
            <v>RP#</v>
          </cell>
          <cell r="AJ162" t="str">
            <v>000</v>
          </cell>
          <cell r="AK162" t="str">
            <v>CTL</v>
          </cell>
          <cell r="AM162" t="str">
            <v>RF#</v>
          </cell>
          <cell r="AU162" t="str">
            <v>I/C-ACCR FELDMAN GALE&amp;WEB</v>
          </cell>
          <cell r="AZ162" t="str">
            <v>FPL Fibernet</v>
          </cell>
        </row>
        <row r="163">
          <cell r="A163" t="str">
            <v>107100</v>
          </cell>
          <cell r="B163" t="str">
            <v>0306</v>
          </cell>
          <cell r="C163" t="str">
            <v>06004</v>
          </cell>
          <cell r="D163" t="str">
            <v>0FIBER</v>
          </cell>
          <cell r="E163" t="str">
            <v>306000</v>
          </cell>
          <cell r="F163" t="str">
            <v>0790</v>
          </cell>
          <cell r="G163" t="str">
            <v>65000</v>
          </cell>
          <cell r="H163" t="str">
            <v>A</v>
          </cell>
          <cell r="I163" t="str">
            <v>00000041</v>
          </cell>
          <cell r="J163">
            <v>63</v>
          </cell>
          <cell r="K163">
            <v>306</v>
          </cell>
          <cell r="L163">
            <v>6004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0790</v>
          </cell>
          <cell r="R163" t="str">
            <v>65000</v>
          </cell>
          <cell r="S163" t="str">
            <v>200212</v>
          </cell>
          <cell r="T163" t="str">
            <v>CA01</v>
          </cell>
          <cell r="U163">
            <v>390000</v>
          </cell>
          <cell r="V163" t="str">
            <v>LDB</v>
          </cell>
          <cell r="W163">
            <v>0</v>
          </cell>
          <cell r="Y163">
            <v>0</v>
          </cell>
          <cell r="Z163">
            <v>0</v>
          </cell>
          <cell r="AA163" t="str">
            <v>BCH</v>
          </cell>
          <cell r="AB163" t="str">
            <v>0024</v>
          </cell>
          <cell r="AC163" t="str">
            <v>WKS</v>
          </cell>
          <cell r="AE163" t="str">
            <v>JV#</v>
          </cell>
          <cell r="AF163" t="str">
            <v>1232</v>
          </cell>
          <cell r="AG163" t="str">
            <v>FRN</v>
          </cell>
          <cell r="AH163" t="str">
            <v>6004</v>
          </cell>
          <cell r="AI163" t="str">
            <v>RP#</v>
          </cell>
          <cell r="AJ163" t="str">
            <v>000</v>
          </cell>
          <cell r="AK163" t="str">
            <v>CTL</v>
          </cell>
          <cell r="AM163" t="str">
            <v>RF#</v>
          </cell>
          <cell r="AU163" t="str">
            <v>ACCR DEC 02 CAPITAL-EXELO</v>
          </cell>
          <cell r="AZ163" t="str">
            <v>FPL Fibernet</v>
          </cell>
        </row>
        <row r="164">
          <cell r="A164" t="str">
            <v>107100</v>
          </cell>
          <cell r="B164" t="str">
            <v>0306</v>
          </cell>
          <cell r="C164" t="str">
            <v>06004</v>
          </cell>
          <cell r="D164" t="str">
            <v>0FIBER</v>
          </cell>
          <cell r="E164" t="str">
            <v>306000</v>
          </cell>
          <cell r="F164" t="str">
            <v>0790</v>
          </cell>
          <cell r="G164" t="str">
            <v>65000</v>
          </cell>
          <cell r="H164" t="str">
            <v>A</v>
          </cell>
          <cell r="I164" t="str">
            <v>00000041</v>
          </cell>
          <cell r="J164">
            <v>63</v>
          </cell>
          <cell r="K164">
            <v>306</v>
          </cell>
          <cell r="L164">
            <v>6004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0790</v>
          </cell>
          <cell r="R164" t="str">
            <v>65000</v>
          </cell>
          <cell r="S164" t="str">
            <v>200212</v>
          </cell>
          <cell r="T164" t="str">
            <v>CA01</v>
          </cell>
          <cell r="U164">
            <v>-955000</v>
          </cell>
          <cell r="V164" t="str">
            <v>LDB</v>
          </cell>
          <cell r="W164">
            <v>0</v>
          </cell>
          <cell r="Y164">
            <v>0</v>
          </cell>
          <cell r="Z164">
            <v>0</v>
          </cell>
          <cell r="AA164" t="str">
            <v>BCH</v>
          </cell>
          <cell r="AB164" t="str">
            <v>0003</v>
          </cell>
          <cell r="AC164" t="str">
            <v>WKS</v>
          </cell>
          <cell r="AE164" t="str">
            <v>JV#</v>
          </cell>
          <cell r="AF164" t="str">
            <v>1232</v>
          </cell>
          <cell r="AG164" t="str">
            <v>FRN</v>
          </cell>
          <cell r="AH164" t="str">
            <v>6004</v>
          </cell>
          <cell r="AI164" t="str">
            <v>RP#</v>
          </cell>
          <cell r="AJ164" t="str">
            <v>000</v>
          </cell>
          <cell r="AK164" t="str">
            <v>CTL</v>
          </cell>
          <cell r="AM164" t="str">
            <v>RF#</v>
          </cell>
          <cell r="AU164" t="str">
            <v>AC-REV ACCRUAL OF OCT 02 CAPITA</v>
          </cell>
          <cell r="AZ164" t="str">
            <v>FPL Fibernet</v>
          </cell>
        </row>
        <row r="165">
          <cell r="A165" t="str">
            <v>107100</v>
          </cell>
          <cell r="B165" t="str">
            <v>0385</v>
          </cell>
          <cell r="C165" t="str">
            <v>06004</v>
          </cell>
          <cell r="D165" t="str">
            <v>0FIBER</v>
          </cell>
          <cell r="E165" t="str">
            <v>306000</v>
          </cell>
          <cell r="F165" t="str">
            <v>0625</v>
          </cell>
          <cell r="G165" t="str">
            <v>52450</v>
          </cell>
          <cell r="H165" t="str">
            <v>A</v>
          </cell>
          <cell r="I165" t="str">
            <v>00000041</v>
          </cell>
          <cell r="J165">
            <v>60</v>
          </cell>
          <cell r="K165">
            <v>385</v>
          </cell>
          <cell r="L165">
            <v>6004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0625</v>
          </cell>
          <cell r="R165" t="str">
            <v>52450</v>
          </cell>
          <cell r="S165" t="str">
            <v>200212</v>
          </cell>
          <cell r="T165" t="str">
            <v>SA01</v>
          </cell>
          <cell r="U165">
            <v>11</v>
          </cell>
          <cell r="W165">
            <v>0</v>
          </cell>
          <cell r="Y165">
            <v>0</v>
          </cell>
          <cell r="Z165">
            <v>0</v>
          </cell>
          <cell r="AA165" t="str">
            <v>BCH</v>
          </cell>
          <cell r="AB165" t="str">
            <v>450002340</v>
          </cell>
          <cell r="AC165" t="str">
            <v>PO#</v>
          </cell>
          <cell r="AE165" t="str">
            <v>S/R</v>
          </cell>
          <cell r="AI165" t="str">
            <v>PYN</v>
          </cell>
          <cell r="AJ165" t="str">
            <v>CAJIGAS R C</v>
          </cell>
          <cell r="AK165" t="str">
            <v>VND</v>
          </cell>
          <cell r="AL165" t="str">
            <v>264370702</v>
          </cell>
          <cell r="AM165" t="str">
            <v>FAC</v>
          </cell>
          <cell r="AN165" t="str">
            <v>000</v>
          </cell>
          <cell r="AQ165" t="str">
            <v>NVD</v>
          </cell>
          <cell r="AR165" t="str">
            <v>2002-08-</v>
          </cell>
          <cell r="AU165" t="str">
            <v>R CAJIGAS MISC      CAJIGAS R C         1900003283</v>
          </cell>
          <cell r="AV165" t="str">
            <v>WF-BATCH</v>
          </cell>
          <cell r="AW165" t="str">
            <v>000</v>
          </cell>
          <cell r="AX165" t="str">
            <v>00</v>
          </cell>
          <cell r="AY165" t="str">
            <v>0</v>
          </cell>
          <cell r="AZ165" t="str">
            <v>FPL Fibernet</v>
          </cell>
        </row>
        <row r="166">
          <cell r="A166" t="str">
            <v>107100</v>
          </cell>
          <cell r="B166" t="str">
            <v>0385</v>
          </cell>
          <cell r="C166" t="str">
            <v>06004</v>
          </cell>
          <cell r="D166" t="str">
            <v>0FIBER</v>
          </cell>
          <cell r="E166" t="str">
            <v>306000</v>
          </cell>
          <cell r="F166" t="str">
            <v>0646</v>
          </cell>
          <cell r="G166" t="str">
            <v>52450</v>
          </cell>
          <cell r="H166" t="str">
            <v>A</v>
          </cell>
          <cell r="I166" t="str">
            <v>00000041</v>
          </cell>
          <cell r="J166">
            <v>60</v>
          </cell>
          <cell r="K166">
            <v>385</v>
          </cell>
          <cell r="L166">
            <v>6004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0646</v>
          </cell>
          <cell r="R166" t="str">
            <v>52450</v>
          </cell>
          <cell r="S166" t="str">
            <v>200212</v>
          </cell>
          <cell r="T166" t="str">
            <v>SA01</v>
          </cell>
          <cell r="U166">
            <v>78.67</v>
          </cell>
          <cell r="W166">
            <v>0</v>
          </cell>
          <cell r="Y166">
            <v>0</v>
          </cell>
          <cell r="Z166">
            <v>0</v>
          </cell>
          <cell r="AA166" t="str">
            <v>BCH</v>
          </cell>
          <cell r="AB166" t="str">
            <v>450002340</v>
          </cell>
          <cell r="AC166" t="str">
            <v>PO#</v>
          </cell>
          <cell r="AE166" t="str">
            <v>S/R</v>
          </cell>
          <cell r="AI166" t="str">
            <v>PYN</v>
          </cell>
          <cell r="AJ166" t="str">
            <v>CAJIGAS R C</v>
          </cell>
          <cell r="AK166" t="str">
            <v>VND</v>
          </cell>
          <cell r="AL166" t="str">
            <v>264370702</v>
          </cell>
          <cell r="AM166" t="str">
            <v>FAC</v>
          </cell>
          <cell r="AN166" t="str">
            <v>000</v>
          </cell>
          <cell r="AQ166" t="str">
            <v>NVD</v>
          </cell>
          <cell r="AR166" t="str">
            <v>2002-08-</v>
          </cell>
          <cell r="AU166" t="str">
            <v>R CAJIGAS MILEAGE   CAJIGAS R C         1900003283</v>
          </cell>
          <cell r="AV166" t="str">
            <v>WF-BATCH</v>
          </cell>
          <cell r="AW166" t="str">
            <v>000</v>
          </cell>
          <cell r="AX166" t="str">
            <v>00</v>
          </cell>
          <cell r="AY166" t="str">
            <v>0</v>
          </cell>
          <cell r="AZ166" t="str">
            <v>FPL Fibernet</v>
          </cell>
        </row>
        <row r="167">
          <cell r="A167" t="str">
            <v>107100</v>
          </cell>
          <cell r="B167" t="str">
            <v>0314</v>
          </cell>
          <cell r="C167" t="str">
            <v>06005</v>
          </cell>
          <cell r="D167" t="str">
            <v>0FIBER</v>
          </cell>
          <cell r="E167" t="str">
            <v>314000</v>
          </cell>
          <cell r="F167" t="str">
            <v>0662</v>
          </cell>
          <cell r="G167" t="str">
            <v>51450</v>
          </cell>
          <cell r="H167" t="str">
            <v>A</v>
          </cell>
          <cell r="I167" t="str">
            <v>00000041</v>
          </cell>
          <cell r="J167">
            <v>63</v>
          </cell>
          <cell r="K167">
            <v>314</v>
          </cell>
          <cell r="L167">
            <v>6005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0662</v>
          </cell>
          <cell r="R167" t="str">
            <v>51450</v>
          </cell>
          <cell r="S167" t="str">
            <v>200212</v>
          </cell>
          <cell r="T167" t="str">
            <v>SA01</v>
          </cell>
          <cell r="U167">
            <v>1193.25</v>
          </cell>
          <cell r="W167">
            <v>0</v>
          </cell>
          <cell r="Y167">
            <v>0</v>
          </cell>
          <cell r="Z167">
            <v>1</v>
          </cell>
          <cell r="AA167" t="str">
            <v>BCH</v>
          </cell>
          <cell r="AB167" t="str">
            <v>450002350</v>
          </cell>
          <cell r="AC167" t="str">
            <v>PO#</v>
          </cell>
          <cell r="AD167" t="str">
            <v>4500030221</v>
          </cell>
          <cell r="AE167" t="str">
            <v>S/R</v>
          </cell>
          <cell r="AF167" t="str">
            <v>NET</v>
          </cell>
          <cell r="AI167" t="str">
            <v>PYN</v>
          </cell>
          <cell r="AJ167" t="str">
            <v>W D COMMUNICATIONS INC</v>
          </cell>
          <cell r="AK167" t="str">
            <v>VND</v>
          </cell>
          <cell r="AL167" t="str">
            <v>591953252</v>
          </cell>
          <cell r="AM167" t="str">
            <v>FAC</v>
          </cell>
          <cell r="AN167" t="str">
            <v>000</v>
          </cell>
          <cell r="AQ167" t="str">
            <v>NVD</v>
          </cell>
          <cell r="AR167" t="str">
            <v>2002-12-</v>
          </cell>
          <cell r="AU167" t="str">
            <v>INVOICE# 26749      W D COMMUNICATIONS I5000003546</v>
          </cell>
          <cell r="AV167" t="str">
            <v>WF-BATCH</v>
          </cell>
          <cell r="AW167" t="str">
            <v>000</v>
          </cell>
          <cell r="AX167" t="str">
            <v>00</v>
          </cell>
          <cell r="AY167" t="str">
            <v>0</v>
          </cell>
          <cell r="AZ167" t="str">
            <v>FPL Fibernet</v>
          </cell>
        </row>
        <row r="168">
          <cell r="A168" t="str">
            <v>107100</v>
          </cell>
          <cell r="B168" t="str">
            <v>0314</v>
          </cell>
          <cell r="C168" t="str">
            <v>06005</v>
          </cell>
          <cell r="D168" t="str">
            <v>0FIBER</v>
          </cell>
          <cell r="E168" t="str">
            <v>314000</v>
          </cell>
          <cell r="F168" t="str">
            <v>0662</v>
          </cell>
          <cell r="G168" t="str">
            <v>51450</v>
          </cell>
          <cell r="H168" t="str">
            <v>A</v>
          </cell>
          <cell r="I168" t="str">
            <v>00000041</v>
          </cell>
          <cell r="J168">
            <v>63</v>
          </cell>
          <cell r="K168">
            <v>314</v>
          </cell>
          <cell r="L168">
            <v>6005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0662</v>
          </cell>
          <cell r="R168" t="str">
            <v>51450</v>
          </cell>
          <cell r="S168" t="str">
            <v>200212</v>
          </cell>
          <cell r="T168" t="str">
            <v>SA01</v>
          </cell>
          <cell r="U168">
            <v>1951</v>
          </cell>
          <cell r="W168">
            <v>0</v>
          </cell>
          <cell r="Y168">
            <v>0</v>
          </cell>
          <cell r="Z168">
            <v>1</v>
          </cell>
          <cell r="AA168" t="str">
            <v>BCH</v>
          </cell>
          <cell r="AB168" t="str">
            <v>450002350</v>
          </cell>
          <cell r="AC168" t="str">
            <v>PO#</v>
          </cell>
          <cell r="AD168" t="str">
            <v>4500030221</v>
          </cell>
          <cell r="AE168" t="str">
            <v>S/R</v>
          </cell>
          <cell r="AF168" t="str">
            <v>NET</v>
          </cell>
          <cell r="AI168" t="str">
            <v>PYN</v>
          </cell>
          <cell r="AJ168" t="str">
            <v>W D COMMUNICATIONS INC</v>
          </cell>
          <cell r="AK168" t="str">
            <v>VND</v>
          </cell>
          <cell r="AL168" t="str">
            <v>591953252</v>
          </cell>
          <cell r="AM168" t="str">
            <v>FAC</v>
          </cell>
          <cell r="AN168" t="str">
            <v>000</v>
          </cell>
          <cell r="AQ168" t="str">
            <v>NVD</v>
          </cell>
          <cell r="AR168" t="str">
            <v>2002-12-</v>
          </cell>
          <cell r="AU168" t="str">
            <v>INVOICE# 26750      W D COMMUNICATIONS I5000003584</v>
          </cell>
          <cell r="AV168" t="str">
            <v>WF-BATCH</v>
          </cell>
          <cell r="AW168" t="str">
            <v>000</v>
          </cell>
          <cell r="AX168" t="str">
            <v>00</v>
          </cell>
          <cell r="AY168" t="str">
            <v>0</v>
          </cell>
          <cell r="AZ168" t="str">
            <v>FPL Fibernet</v>
          </cell>
        </row>
        <row r="169">
          <cell r="A169" t="str">
            <v>107100</v>
          </cell>
          <cell r="B169" t="str">
            <v>0314</v>
          </cell>
          <cell r="C169" t="str">
            <v>06005</v>
          </cell>
          <cell r="D169" t="str">
            <v>0FIBER</v>
          </cell>
          <cell r="E169" t="str">
            <v>314000</v>
          </cell>
          <cell r="F169" t="str">
            <v>0790</v>
          </cell>
          <cell r="G169" t="str">
            <v>65000</v>
          </cell>
          <cell r="H169" t="str">
            <v>A</v>
          </cell>
          <cell r="I169" t="str">
            <v>00000041</v>
          </cell>
          <cell r="J169">
            <v>9</v>
          </cell>
          <cell r="K169">
            <v>314</v>
          </cell>
          <cell r="L169">
            <v>6005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0790</v>
          </cell>
          <cell r="R169" t="str">
            <v>65000</v>
          </cell>
          <cell r="S169" t="str">
            <v>200212</v>
          </cell>
          <cell r="T169" t="str">
            <v>CA01</v>
          </cell>
          <cell r="U169">
            <v>-56477.59</v>
          </cell>
          <cell r="V169" t="str">
            <v>LDB</v>
          </cell>
          <cell r="W169">
            <v>0</v>
          </cell>
          <cell r="Y169">
            <v>0</v>
          </cell>
          <cell r="Z169">
            <v>0</v>
          </cell>
          <cell r="AA169" t="str">
            <v>BCH</v>
          </cell>
          <cell r="AB169" t="str">
            <v>0023</v>
          </cell>
          <cell r="AC169" t="str">
            <v>WKS</v>
          </cell>
          <cell r="AE169" t="str">
            <v>JV#</v>
          </cell>
          <cell r="AF169" t="str">
            <v>1232</v>
          </cell>
          <cell r="AG169" t="str">
            <v>FRN</v>
          </cell>
          <cell r="AH169" t="str">
            <v>6005</v>
          </cell>
          <cell r="AI169" t="str">
            <v>RP#</v>
          </cell>
          <cell r="AJ169" t="str">
            <v>000</v>
          </cell>
          <cell r="AK169" t="str">
            <v>CTL</v>
          </cell>
          <cell r="AM169" t="str">
            <v>RF#</v>
          </cell>
          <cell r="AU169" t="str">
            <v>TO PLACE IN SERVICE</v>
          </cell>
          <cell r="AZ169" t="str">
            <v>FPL Fibernet</v>
          </cell>
        </row>
        <row r="170">
          <cell r="A170" t="str">
            <v>107100</v>
          </cell>
          <cell r="B170" t="str">
            <v>0314</v>
          </cell>
          <cell r="C170" t="str">
            <v>06005</v>
          </cell>
          <cell r="D170" t="str">
            <v>0FIBER</v>
          </cell>
          <cell r="E170" t="str">
            <v>314000</v>
          </cell>
          <cell r="F170" t="str">
            <v>0790</v>
          </cell>
          <cell r="G170" t="str">
            <v>65000</v>
          </cell>
          <cell r="H170" t="str">
            <v>A</v>
          </cell>
          <cell r="I170" t="str">
            <v>00000041</v>
          </cell>
          <cell r="J170">
            <v>63</v>
          </cell>
          <cell r="K170">
            <v>314</v>
          </cell>
          <cell r="L170">
            <v>6005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0790</v>
          </cell>
          <cell r="R170" t="str">
            <v>65000</v>
          </cell>
          <cell r="S170" t="str">
            <v>200212</v>
          </cell>
          <cell r="T170" t="str">
            <v>CA01</v>
          </cell>
          <cell r="U170">
            <v>54850</v>
          </cell>
          <cell r="V170" t="str">
            <v>LDB</v>
          </cell>
          <cell r="W170">
            <v>0</v>
          </cell>
          <cell r="Y170">
            <v>0</v>
          </cell>
          <cell r="Z170">
            <v>0</v>
          </cell>
          <cell r="AA170" t="str">
            <v>BCH</v>
          </cell>
          <cell r="AB170" t="str">
            <v>0015</v>
          </cell>
          <cell r="AC170" t="str">
            <v>WKS</v>
          </cell>
          <cell r="AE170" t="str">
            <v>JV#</v>
          </cell>
          <cell r="AF170" t="str">
            <v>1232</v>
          </cell>
          <cell r="AG170" t="str">
            <v>FRN</v>
          </cell>
          <cell r="AH170" t="str">
            <v>6005</v>
          </cell>
          <cell r="AI170" t="str">
            <v>RP#</v>
          </cell>
          <cell r="AJ170" t="str">
            <v>000</v>
          </cell>
          <cell r="AK170" t="str">
            <v>CTL</v>
          </cell>
          <cell r="AM170" t="str">
            <v>RF#</v>
          </cell>
          <cell r="AU170" t="str">
            <v>ACCRUAL OF DEC 02 CAPITAL</v>
          </cell>
          <cell r="AZ170" t="str">
            <v>FPL Fibernet</v>
          </cell>
        </row>
        <row r="171">
          <cell r="A171" t="str">
            <v>107100</v>
          </cell>
          <cell r="B171" t="str">
            <v>0314</v>
          </cell>
          <cell r="C171" t="str">
            <v>06005</v>
          </cell>
          <cell r="D171" t="str">
            <v>0FIBER</v>
          </cell>
          <cell r="E171" t="str">
            <v>314000</v>
          </cell>
          <cell r="F171" t="str">
            <v>0790</v>
          </cell>
          <cell r="G171" t="str">
            <v>65000</v>
          </cell>
          <cell r="H171" t="str">
            <v>A</v>
          </cell>
          <cell r="I171" t="str">
            <v>00000041</v>
          </cell>
          <cell r="J171">
            <v>63</v>
          </cell>
          <cell r="K171">
            <v>314</v>
          </cell>
          <cell r="L171">
            <v>6005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0790</v>
          </cell>
          <cell r="R171" t="str">
            <v>65000</v>
          </cell>
          <cell r="S171" t="str">
            <v>200212</v>
          </cell>
          <cell r="T171" t="str">
            <v>CA01</v>
          </cell>
          <cell r="U171">
            <v>54850</v>
          </cell>
          <cell r="V171" t="str">
            <v>LDB</v>
          </cell>
          <cell r="W171">
            <v>0</v>
          </cell>
          <cell r="Y171">
            <v>0</v>
          </cell>
          <cell r="Z171">
            <v>0</v>
          </cell>
          <cell r="AA171" t="str">
            <v>BCH</v>
          </cell>
          <cell r="AB171" t="str">
            <v>0066</v>
          </cell>
          <cell r="AC171" t="str">
            <v>WKS</v>
          </cell>
          <cell r="AE171" t="str">
            <v>JV#</v>
          </cell>
          <cell r="AF171" t="str">
            <v>1232</v>
          </cell>
          <cell r="AG171" t="str">
            <v>FRN</v>
          </cell>
          <cell r="AH171" t="str">
            <v>6005</v>
          </cell>
          <cell r="AI171" t="str">
            <v>RP#</v>
          </cell>
          <cell r="AJ171" t="str">
            <v>000</v>
          </cell>
          <cell r="AK171" t="str">
            <v>CTL</v>
          </cell>
          <cell r="AM171" t="str">
            <v>RF#</v>
          </cell>
          <cell r="AU171" t="str">
            <v>ACCR REVERSAL OF DEC 02</v>
          </cell>
          <cell r="AZ171" t="str">
            <v>FPL Fibernet</v>
          </cell>
        </row>
        <row r="172">
          <cell r="A172" t="str">
            <v>107100</v>
          </cell>
          <cell r="B172" t="str">
            <v>0314</v>
          </cell>
          <cell r="C172" t="str">
            <v>06005</v>
          </cell>
          <cell r="D172" t="str">
            <v>0FIBER</v>
          </cell>
          <cell r="E172" t="str">
            <v>314000</v>
          </cell>
          <cell r="F172" t="str">
            <v>0790</v>
          </cell>
          <cell r="G172" t="str">
            <v>65000</v>
          </cell>
          <cell r="H172" t="str">
            <v>A</v>
          </cell>
          <cell r="I172" t="str">
            <v>00000041</v>
          </cell>
          <cell r="J172">
            <v>63</v>
          </cell>
          <cell r="K172">
            <v>314</v>
          </cell>
          <cell r="L172">
            <v>6005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0790</v>
          </cell>
          <cell r="R172" t="str">
            <v>65000</v>
          </cell>
          <cell r="S172" t="str">
            <v>200212</v>
          </cell>
          <cell r="T172" t="str">
            <v>CA01</v>
          </cell>
          <cell r="U172">
            <v>206250</v>
          </cell>
          <cell r="V172" t="str">
            <v>LDB</v>
          </cell>
          <cell r="W172">
            <v>0</v>
          </cell>
          <cell r="Y172">
            <v>0</v>
          </cell>
          <cell r="Z172">
            <v>0</v>
          </cell>
          <cell r="AA172" t="str">
            <v>BCH</v>
          </cell>
          <cell r="AB172" t="str">
            <v>0024</v>
          </cell>
          <cell r="AC172" t="str">
            <v>WKS</v>
          </cell>
          <cell r="AE172" t="str">
            <v>JV#</v>
          </cell>
          <cell r="AF172" t="str">
            <v>1232</v>
          </cell>
          <cell r="AG172" t="str">
            <v>FRN</v>
          </cell>
          <cell r="AH172" t="str">
            <v>6005</v>
          </cell>
          <cell r="AI172" t="str">
            <v>RP#</v>
          </cell>
          <cell r="AJ172" t="str">
            <v>000</v>
          </cell>
          <cell r="AK172" t="str">
            <v>CTL</v>
          </cell>
          <cell r="AM172" t="str">
            <v>RF#</v>
          </cell>
          <cell r="AU172" t="str">
            <v>ACCR DEC 02 CAPITAL-EXELO</v>
          </cell>
          <cell r="AZ172" t="str">
            <v>FPL Fibernet</v>
          </cell>
        </row>
        <row r="173">
          <cell r="A173" t="str">
            <v>107100</v>
          </cell>
          <cell r="B173" t="str">
            <v>0314</v>
          </cell>
          <cell r="C173" t="str">
            <v>06005</v>
          </cell>
          <cell r="D173" t="str">
            <v>0FIBER</v>
          </cell>
          <cell r="E173" t="str">
            <v>314000</v>
          </cell>
          <cell r="F173" t="str">
            <v>0790</v>
          </cell>
          <cell r="G173" t="str">
            <v>65000</v>
          </cell>
          <cell r="H173" t="str">
            <v>A</v>
          </cell>
          <cell r="I173" t="str">
            <v>00000041</v>
          </cell>
          <cell r="J173">
            <v>63</v>
          </cell>
          <cell r="K173">
            <v>314</v>
          </cell>
          <cell r="L173">
            <v>6005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0790</v>
          </cell>
          <cell r="R173" t="str">
            <v>65000</v>
          </cell>
          <cell r="S173" t="str">
            <v>200212</v>
          </cell>
          <cell r="T173" t="str">
            <v>CA01</v>
          </cell>
          <cell r="U173">
            <v>-54850</v>
          </cell>
          <cell r="V173" t="str">
            <v>LDB</v>
          </cell>
          <cell r="W173">
            <v>0</v>
          </cell>
          <cell r="Y173">
            <v>0</v>
          </cell>
          <cell r="Z173">
            <v>0</v>
          </cell>
          <cell r="AA173" t="str">
            <v>BCH</v>
          </cell>
          <cell r="AB173" t="str">
            <v>0048</v>
          </cell>
          <cell r="AC173" t="str">
            <v>WKS</v>
          </cell>
          <cell r="AE173" t="str">
            <v>JV#</v>
          </cell>
          <cell r="AF173" t="str">
            <v>1232</v>
          </cell>
          <cell r="AG173" t="str">
            <v>FRN</v>
          </cell>
          <cell r="AH173" t="str">
            <v>6005</v>
          </cell>
          <cell r="AI173" t="str">
            <v>RP#</v>
          </cell>
          <cell r="AJ173" t="str">
            <v>000</v>
          </cell>
          <cell r="AK173" t="str">
            <v>CTL</v>
          </cell>
          <cell r="AM173" t="str">
            <v>RF#</v>
          </cell>
          <cell r="AU173" t="str">
            <v>ACCR REVERSAL OF DEC 02</v>
          </cell>
          <cell r="AZ173" t="str">
            <v>FPL Fibernet</v>
          </cell>
        </row>
        <row r="174">
          <cell r="A174" t="str">
            <v>107100</v>
          </cell>
          <cell r="B174" t="str">
            <v>0314</v>
          </cell>
          <cell r="C174" t="str">
            <v>06005</v>
          </cell>
          <cell r="D174" t="str">
            <v>0FIBER</v>
          </cell>
          <cell r="E174" t="str">
            <v>314000</v>
          </cell>
          <cell r="F174" t="str">
            <v>0790</v>
          </cell>
          <cell r="G174" t="str">
            <v>65000</v>
          </cell>
          <cell r="H174" t="str">
            <v>A</v>
          </cell>
          <cell r="I174" t="str">
            <v>00000041</v>
          </cell>
          <cell r="J174">
            <v>63</v>
          </cell>
          <cell r="K174">
            <v>314</v>
          </cell>
          <cell r="L174">
            <v>6005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0790</v>
          </cell>
          <cell r="R174" t="str">
            <v>65000</v>
          </cell>
          <cell r="S174" t="str">
            <v>200212</v>
          </cell>
          <cell r="T174" t="str">
            <v>CA01</v>
          </cell>
          <cell r="U174">
            <v>-54850</v>
          </cell>
          <cell r="V174" t="str">
            <v>LDB</v>
          </cell>
          <cell r="W174">
            <v>0</v>
          </cell>
          <cell r="Y174">
            <v>0</v>
          </cell>
          <cell r="Z174">
            <v>0</v>
          </cell>
          <cell r="AA174" t="str">
            <v>BCH</v>
          </cell>
          <cell r="AB174" t="str">
            <v>0049</v>
          </cell>
          <cell r="AC174" t="str">
            <v>WKS</v>
          </cell>
          <cell r="AE174" t="str">
            <v>JV#</v>
          </cell>
          <cell r="AF174" t="str">
            <v>1232</v>
          </cell>
          <cell r="AG174" t="str">
            <v>FRN</v>
          </cell>
          <cell r="AH174" t="str">
            <v>6005</v>
          </cell>
          <cell r="AI174" t="str">
            <v>RP#</v>
          </cell>
          <cell r="AJ174" t="str">
            <v>000</v>
          </cell>
          <cell r="AK174" t="str">
            <v>CTL</v>
          </cell>
          <cell r="AM174" t="str">
            <v>RF#</v>
          </cell>
          <cell r="AU174" t="str">
            <v>ACCR REVERSAL OF DEC 02</v>
          </cell>
          <cell r="AZ174" t="str">
            <v>FPL Fibernet</v>
          </cell>
        </row>
        <row r="175">
          <cell r="A175" t="str">
            <v>107100</v>
          </cell>
          <cell r="B175" t="str">
            <v>0313</v>
          </cell>
          <cell r="C175" t="str">
            <v>06006</v>
          </cell>
          <cell r="D175" t="str">
            <v>0FIBER</v>
          </cell>
          <cell r="E175" t="str">
            <v>313000</v>
          </cell>
          <cell r="F175" t="str">
            <v>0691</v>
          </cell>
          <cell r="G175" t="str">
            <v>51450</v>
          </cell>
          <cell r="H175" t="str">
            <v>A</v>
          </cell>
          <cell r="I175" t="str">
            <v>00000041</v>
          </cell>
          <cell r="J175">
            <v>61</v>
          </cell>
          <cell r="K175">
            <v>313</v>
          </cell>
          <cell r="L175">
            <v>6006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0691</v>
          </cell>
          <cell r="R175" t="str">
            <v>51450</v>
          </cell>
          <cell r="S175" t="str">
            <v>200212</v>
          </cell>
          <cell r="T175" t="str">
            <v>SA01</v>
          </cell>
          <cell r="U175">
            <v>662.3</v>
          </cell>
          <cell r="W175">
            <v>0</v>
          </cell>
          <cell r="Y175">
            <v>0</v>
          </cell>
          <cell r="Z175">
            <v>1</v>
          </cell>
          <cell r="AA175" t="str">
            <v>BCH</v>
          </cell>
          <cell r="AB175" t="str">
            <v>450002361</v>
          </cell>
          <cell r="AC175" t="str">
            <v>PO#</v>
          </cell>
          <cell r="AD175" t="str">
            <v>4500084513</v>
          </cell>
          <cell r="AE175" t="str">
            <v>S/R</v>
          </cell>
          <cell r="AF175" t="str">
            <v>337</v>
          </cell>
          <cell r="AI175" t="str">
            <v>PYN</v>
          </cell>
          <cell r="AJ175" t="str">
            <v>STEEL HECTOR &amp; DAVIS</v>
          </cell>
          <cell r="AK175" t="str">
            <v>VND</v>
          </cell>
          <cell r="AL175" t="str">
            <v>590702089</v>
          </cell>
          <cell r="AM175" t="str">
            <v>FAC</v>
          </cell>
          <cell r="AN175" t="str">
            <v>000</v>
          </cell>
          <cell r="AQ175" t="str">
            <v>NVD</v>
          </cell>
          <cell r="AR175" t="str">
            <v>2002-12-</v>
          </cell>
          <cell r="AU175" t="str">
            <v>00000000000000291341STEEL HECTOR &amp; DAVIS5000003727</v>
          </cell>
          <cell r="AV175" t="str">
            <v>WF-BATCH</v>
          </cell>
          <cell r="AW175" t="str">
            <v>000</v>
          </cell>
          <cell r="AX175" t="str">
            <v>00</v>
          </cell>
          <cell r="AY175" t="str">
            <v>0</v>
          </cell>
          <cell r="AZ175" t="str">
            <v>FPL Fibernet</v>
          </cell>
        </row>
        <row r="176">
          <cell r="A176" t="str">
            <v>107100</v>
          </cell>
          <cell r="B176" t="str">
            <v>0313</v>
          </cell>
          <cell r="C176" t="str">
            <v>06006</v>
          </cell>
          <cell r="D176" t="str">
            <v>0FIBER</v>
          </cell>
          <cell r="E176" t="str">
            <v>313000</v>
          </cell>
          <cell r="F176" t="str">
            <v>0691</v>
          </cell>
          <cell r="G176" t="str">
            <v>51450</v>
          </cell>
          <cell r="H176" t="str">
            <v>A</v>
          </cell>
          <cell r="I176" t="str">
            <v>00000041</v>
          </cell>
          <cell r="J176">
            <v>61</v>
          </cell>
          <cell r="K176">
            <v>313</v>
          </cell>
          <cell r="L176">
            <v>6006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0691</v>
          </cell>
          <cell r="R176" t="str">
            <v>51450</v>
          </cell>
          <cell r="S176" t="str">
            <v>200212</v>
          </cell>
          <cell r="T176" t="str">
            <v>SA01</v>
          </cell>
          <cell r="U176">
            <v>3500.04</v>
          </cell>
          <cell r="W176">
            <v>0</v>
          </cell>
          <cell r="Y176">
            <v>0</v>
          </cell>
          <cell r="Z176">
            <v>1</v>
          </cell>
          <cell r="AA176" t="str">
            <v>BCH</v>
          </cell>
          <cell r="AB176" t="str">
            <v>450002350</v>
          </cell>
          <cell r="AC176" t="str">
            <v>PO#</v>
          </cell>
          <cell r="AD176" t="str">
            <v>4500084513</v>
          </cell>
          <cell r="AE176" t="str">
            <v>S/R</v>
          </cell>
          <cell r="AF176" t="str">
            <v>337</v>
          </cell>
          <cell r="AI176" t="str">
            <v>PYN</v>
          </cell>
          <cell r="AJ176" t="str">
            <v>STEEL HECTOR &amp; DAVIS</v>
          </cell>
          <cell r="AK176" t="str">
            <v>VND</v>
          </cell>
          <cell r="AL176" t="str">
            <v>590702089</v>
          </cell>
          <cell r="AM176" t="str">
            <v>FAC</v>
          </cell>
          <cell r="AN176" t="str">
            <v>000</v>
          </cell>
          <cell r="AQ176" t="str">
            <v>NVD</v>
          </cell>
          <cell r="AR176" t="str">
            <v>2002-12-</v>
          </cell>
          <cell r="AU176" t="str">
            <v>INVOICE# 289557     STEEL HECTOR &amp; DAVIS5000003576</v>
          </cell>
          <cell r="AV176" t="str">
            <v>WF-BATCH</v>
          </cell>
          <cell r="AW176" t="str">
            <v>000</v>
          </cell>
          <cell r="AX176" t="str">
            <v>00</v>
          </cell>
          <cell r="AY176" t="str">
            <v>0</v>
          </cell>
          <cell r="AZ176" t="str">
            <v>FPL Fibernet</v>
          </cell>
        </row>
        <row r="177">
          <cell r="A177" t="str">
            <v>107100</v>
          </cell>
          <cell r="B177" t="str">
            <v>0313</v>
          </cell>
          <cell r="C177" t="str">
            <v>06006</v>
          </cell>
          <cell r="D177" t="str">
            <v>0FIBER</v>
          </cell>
          <cell r="E177" t="str">
            <v>313000</v>
          </cell>
          <cell r="F177" t="str">
            <v>0691</v>
          </cell>
          <cell r="G177" t="str">
            <v>52450</v>
          </cell>
          <cell r="H177" t="str">
            <v>A</v>
          </cell>
          <cell r="I177" t="str">
            <v>00000041</v>
          </cell>
          <cell r="J177">
            <v>61</v>
          </cell>
          <cell r="K177">
            <v>313</v>
          </cell>
          <cell r="L177">
            <v>6006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0691</v>
          </cell>
          <cell r="R177" t="str">
            <v>52450</v>
          </cell>
          <cell r="S177" t="str">
            <v>200212</v>
          </cell>
          <cell r="T177" t="str">
            <v>SA01</v>
          </cell>
          <cell r="U177">
            <v>-70</v>
          </cell>
          <cell r="W177">
            <v>0</v>
          </cell>
          <cell r="Y177">
            <v>0</v>
          </cell>
          <cell r="Z177">
            <v>-1</v>
          </cell>
          <cell r="AA177" t="str">
            <v>BCH</v>
          </cell>
          <cell r="AB177" t="str">
            <v>450002353</v>
          </cell>
          <cell r="AC177" t="str">
            <v>PO#</v>
          </cell>
          <cell r="AD177" t="str">
            <v>4500084513</v>
          </cell>
          <cell r="AE177" t="str">
            <v>S/R</v>
          </cell>
          <cell r="AF177" t="str">
            <v>337</v>
          </cell>
          <cell r="AI177" t="str">
            <v>PYN</v>
          </cell>
          <cell r="AJ177" t="str">
            <v>STEEL HECTOR &amp; DAVIS</v>
          </cell>
          <cell r="AK177" t="str">
            <v>VND</v>
          </cell>
          <cell r="AL177" t="str">
            <v>590702089</v>
          </cell>
          <cell r="AM177" t="str">
            <v>FAC</v>
          </cell>
          <cell r="AN177" t="str">
            <v>000</v>
          </cell>
          <cell r="AQ177" t="str">
            <v>NVD</v>
          </cell>
          <cell r="AR177" t="str">
            <v>2002-11-</v>
          </cell>
          <cell r="AU177" t="str">
            <v>STEEL HECTOR &amp; DAVISSTEEL HECTOR &amp; DAVIS0015286156</v>
          </cell>
          <cell r="AV177" t="str">
            <v>AXR0JK3</v>
          </cell>
          <cell r="AW177" t="str">
            <v>000</v>
          </cell>
          <cell r="AX177" t="str">
            <v>00</v>
          </cell>
          <cell r="AY177" t="str">
            <v>0</v>
          </cell>
          <cell r="AZ177" t="str">
            <v>FPL Fibernet</v>
          </cell>
        </row>
        <row r="178">
          <cell r="A178" t="str">
            <v>107100</v>
          </cell>
          <cell r="B178" t="str">
            <v>0313</v>
          </cell>
          <cell r="C178" t="str">
            <v>06006</v>
          </cell>
          <cell r="D178" t="str">
            <v>0FIBER</v>
          </cell>
          <cell r="E178" t="str">
            <v>313000</v>
          </cell>
          <cell r="F178" t="str">
            <v>0790</v>
          </cell>
          <cell r="G178" t="str">
            <v>65000</v>
          </cell>
          <cell r="H178" t="str">
            <v>A</v>
          </cell>
          <cell r="I178" t="str">
            <v>00000041</v>
          </cell>
          <cell r="J178">
            <v>9</v>
          </cell>
          <cell r="K178">
            <v>313</v>
          </cell>
          <cell r="L178">
            <v>6006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0790</v>
          </cell>
          <cell r="R178" t="str">
            <v>65000</v>
          </cell>
          <cell r="S178" t="str">
            <v>200212</v>
          </cell>
          <cell r="T178" t="str">
            <v>CA01</v>
          </cell>
          <cell r="U178">
            <v>86362.27</v>
          </cell>
          <cell r="V178" t="str">
            <v>LDB</v>
          </cell>
          <cell r="W178">
            <v>0</v>
          </cell>
          <cell r="Y178">
            <v>0</v>
          </cell>
          <cell r="Z178">
            <v>0</v>
          </cell>
          <cell r="AA178" t="str">
            <v>BCH</v>
          </cell>
          <cell r="AB178" t="str">
            <v>0023</v>
          </cell>
          <cell r="AC178" t="str">
            <v>WKS</v>
          </cell>
          <cell r="AE178" t="str">
            <v>JV#</v>
          </cell>
          <cell r="AF178" t="str">
            <v>1232</v>
          </cell>
          <cell r="AG178" t="str">
            <v>FRN</v>
          </cell>
          <cell r="AH178" t="str">
            <v>6006</v>
          </cell>
          <cell r="AI178" t="str">
            <v>RP#</v>
          </cell>
          <cell r="AJ178" t="str">
            <v>000</v>
          </cell>
          <cell r="AK178" t="str">
            <v>CTL</v>
          </cell>
          <cell r="AM178" t="str">
            <v>RF#</v>
          </cell>
          <cell r="AU178" t="str">
            <v>TO PLACE IN SERVICE</v>
          </cell>
          <cell r="AZ178" t="str">
            <v>FPL Fibernet</v>
          </cell>
        </row>
        <row r="179">
          <cell r="A179" t="str">
            <v>107100</v>
          </cell>
          <cell r="B179" t="str">
            <v>0313</v>
          </cell>
          <cell r="C179" t="str">
            <v>06006</v>
          </cell>
          <cell r="D179" t="str">
            <v>0FIBER</v>
          </cell>
          <cell r="E179" t="str">
            <v>313000</v>
          </cell>
          <cell r="F179" t="str">
            <v>0790</v>
          </cell>
          <cell r="G179" t="str">
            <v>65000</v>
          </cell>
          <cell r="H179" t="str">
            <v>A</v>
          </cell>
          <cell r="I179" t="str">
            <v>00000041</v>
          </cell>
          <cell r="J179">
            <v>63</v>
          </cell>
          <cell r="K179">
            <v>313</v>
          </cell>
          <cell r="L179">
            <v>6006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0790</v>
          </cell>
          <cell r="R179" t="str">
            <v>65000</v>
          </cell>
          <cell r="S179" t="str">
            <v>200212</v>
          </cell>
          <cell r="T179" t="str">
            <v>CA01</v>
          </cell>
          <cell r="U179">
            <v>14944</v>
          </cell>
          <cell r="V179" t="str">
            <v>LDB</v>
          </cell>
          <cell r="W179">
            <v>0</v>
          </cell>
          <cell r="Y179">
            <v>0</v>
          </cell>
          <cell r="Z179">
            <v>0</v>
          </cell>
          <cell r="AA179" t="str">
            <v>BCH</v>
          </cell>
          <cell r="AB179" t="str">
            <v>0044</v>
          </cell>
          <cell r="AC179" t="str">
            <v>WKS</v>
          </cell>
          <cell r="AE179" t="str">
            <v>JV#</v>
          </cell>
          <cell r="AF179" t="str">
            <v>1232</v>
          </cell>
          <cell r="AG179" t="str">
            <v>FRN</v>
          </cell>
          <cell r="AH179" t="str">
            <v>6006</v>
          </cell>
          <cell r="AI179" t="str">
            <v>RP#</v>
          </cell>
          <cell r="AJ179" t="str">
            <v>000</v>
          </cell>
          <cell r="AK179" t="str">
            <v>CTL</v>
          </cell>
          <cell r="AM179" t="str">
            <v>RF#</v>
          </cell>
          <cell r="AU179" t="str">
            <v>ACCRUAL OF DEC 02 CAPITAL</v>
          </cell>
          <cell r="AZ179" t="str">
            <v>FPL Fibernet</v>
          </cell>
        </row>
        <row r="180">
          <cell r="A180" t="str">
            <v>107100</v>
          </cell>
          <cell r="B180" t="str">
            <v>0313</v>
          </cell>
          <cell r="C180" t="str">
            <v>06006</v>
          </cell>
          <cell r="D180" t="str">
            <v>0FIBER</v>
          </cell>
          <cell r="E180" t="str">
            <v>313000</v>
          </cell>
          <cell r="F180" t="str">
            <v>0790</v>
          </cell>
          <cell r="G180" t="str">
            <v>65000</v>
          </cell>
          <cell r="H180" t="str">
            <v>A</v>
          </cell>
          <cell r="I180" t="str">
            <v>00000041</v>
          </cell>
          <cell r="J180">
            <v>63</v>
          </cell>
          <cell r="K180">
            <v>313</v>
          </cell>
          <cell r="L180">
            <v>6006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0790</v>
          </cell>
          <cell r="R180" t="str">
            <v>65000</v>
          </cell>
          <cell r="S180" t="str">
            <v>200212</v>
          </cell>
          <cell r="T180" t="str">
            <v>CA01</v>
          </cell>
          <cell r="U180">
            <v>327500</v>
          </cell>
          <cell r="V180" t="str">
            <v>LDB</v>
          </cell>
          <cell r="W180">
            <v>0</v>
          </cell>
          <cell r="Y180">
            <v>0</v>
          </cell>
          <cell r="Z180">
            <v>0</v>
          </cell>
          <cell r="AA180" t="str">
            <v>BCH</v>
          </cell>
          <cell r="AB180" t="str">
            <v>0024</v>
          </cell>
          <cell r="AC180" t="str">
            <v>WKS</v>
          </cell>
          <cell r="AE180" t="str">
            <v>JV#</v>
          </cell>
          <cell r="AF180" t="str">
            <v>1232</v>
          </cell>
          <cell r="AG180" t="str">
            <v>FRN</v>
          </cell>
          <cell r="AH180" t="str">
            <v>6006</v>
          </cell>
          <cell r="AI180" t="str">
            <v>RP#</v>
          </cell>
          <cell r="AJ180" t="str">
            <v>000</v>
          </cell>
          <cell r="AK180" t="str">
            <v>CTL</v>
          </cell>
          <cell r="AM180" t="str">
            <v>RF#</v>
          </cell>
          <cell r="AU180" t="str">
            <v>ACCR DEC 02 CAPITAL-EXELO</v>
          </cell>
          <cell r="AZ180" t="str">
            <v>FPL Fibernet</v>
          </cell>
        </row>
        <row r="181">
          <cell r="A181" t="str">
            <v>107100</v>
          </cell>
          <cell r="B181" t="str">
            <v>0313</v>
          </cell>
          <cell r="C181" t="str">
            <v>06006</v>
          </cell>
          <cell r="D181" t="str">
            <v>0FIBER</v>
          </cell>
          <cell r="E181" t="str">
            <v>313000</v>
          </cell>
          <cell r="F181" t="str">
            <v>0790</v>
          </cell>
          <cell r="G181" t="str">
            <v>65000</v>
          </cell>
          <cell r="H181" t="str">
            <v>A</v>
          </cell>
          <cell r="I181" t="str">
            <v>00000041</v>
          </cell>
          <cell r="J181">
            <v>63</v>
          </cell>
          <cell r="K181">
            <v>313</v>
          </cell>
          <cell r="L181">
            <v>6006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0790</v>
          </cell>
          <cell r="R181" t="str">
            <v>65000</v>
          </cell>
          <cell r="S181" t="str">
            <v>200212</v>
          </cell>
          <cell r="T181" t="str">
            <v>CA01</v>
          </cell>
          <cell r="U181">
            <v>-450000</v>
          </cell>
          <cell r="V181" t="str">
            <v>LDB</v>
          </cell>
          <cell r="W181">
            <v>0</v>
          </cell>
          <cell r="Y181">
            <v>0</v>
          </cell>
          <cell r="Z181">
            <v>0</v>
          </cell>
          <cell r="AA181" t="str">
            <v>BCH</v>
          </cell>
          <cell r="AB181" t="str">
            <v>0004</v>
          </cell>
          <cell r="AC181" t="str">
            <v>WKS</v>
          </cell>
          <cell r="AE181" t="str">
            <v>JV#</v>
          </cell>
          <cell r="AF181" t="str">
            <v>1232</v>
          </cell>
          <cell r="AG181" t="str">
            <v>FRN</v>
          </cell>
          <cell r="AH181" t="str">
            <v>6006</v>
          </cell>
          <cell r="AI181" t="str">
            <v>RP#</v>
          </cell>
          <cell r="AJ181" t="str">
            <v>000</v>
          </cell>
          <cell r="AK181" t="str">
            <v>CTL</v>
          </cell>
          <cell r="AM181" t="str">
            <v>RF#</v>
          </cell>
          <cell r="AU181" t="str">
            <v>AC-REV ACCRUAL OF OCT 02 CAPITA</v>
          </cell>
          <cell r="AZ181" t="str">
            <v>FPL Fibernet</v>
          </cell>
        </row>
        <row r="182">
          <cell r="A182" t="str">
            <v>107100</v>
          </cell>
          <cell r="B182" t="str">
            <v>0385</v>
          </cell>
          <cell r="C182" t="str">
            <v>06006</v>
          </cell>
          <cell r="D182" t="str">
            <v>0FIBER</v>
          </cell>
          <cell r="E182" t="str">
            <v>313000</v>
          </cell>
          <cell r="F182" t="str">
            <v>0662</v>
          </cell>
          <cell r="G182" t="str">
            <v>51450</v>
          </cell>
          <cell r="H182" t="str">
            <v>A</v>
          </cell>
          <cell r="I182" t="str">
            <v>00000041</v>
          </cell>
          <cell r="J182">
            <v>63</v>
          </cell>
          <cell r="K182">
            <v>385</v>
          </cell>
          <cell r="L182">
            <v>6006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0662</v>
          </cell>
          <cell r="R182" t="str">
            <v>51450</v>
          </cell>
          <cell r="S182" t="str">
            <v>200212</v>
          </cell>
          <cell r="T182" t="str">
            <v>SA01</v>
          </cell>
          <cell r="U182">
            <v>16500</v>
          </cell>
          <cell r="W182">
            <v>0</v>
          </cell>
          <cell r="Y182">
            <v>0</v>
          </cell>
          <cell r="Z182">
            <v>1</v>
          </cell>
          <cell r="AA182" t="str">
            <v>BCH</v>
          </cell>
          <cell r="AB182" t="str">
            <v>450002339</v>
          </cell>
          <cell r="AC182" t="str">
            <v>PO#</v>
          </cell>
          <cell r="AD182" t="str">
            <v>4500038584</v>
          </cell>
          <cell r="AE182" t="str">
            <v>S/R</v>
          </cell>
          <cell r="AF182" t="str">
            <v>337</v>
          </cell>
          <cell r="AI182" t="str">
            <v>PYN</v>
          </cell>
          <cell r="AJ182" t="str">
            <v>FOUNTAIN ENGINEERING INC</v>
          </cell>
          <cell r="AK182" t="str">
            <v>VND</v>
          </cell>
          <cell r="AL182" t="str">
            <v>650384549</v>
          </cell>
          <cell r="AM182" t="str">
            <v>FAC</v>
          </cell>
          <cell r="AN182" t="str">
            <v>000</v>
          </cell>
          <cell r="AQ182" t="str">
            <v>NVD</v>
          </cell>
          <cell r="AR182" t="str">
            <v>2002-12-</v>
          </cell>
          <cell r="AU182" t="str">
            <v>INVOICE# 01-9734    FOUNTAIN ENGINEERING5000003491</v>
          </cell>
          <cell r="AV182" t="str">
            <v>WF-BATCH</v>
          </cell>
          <cell r="AW182" t="str">
            <v>000</v>
          </cell>
          <cell r="AX182" t="str">
            <v>00</v>
          </cell>
          <cell r="AY182" t="str">
            <v>0</v>
          </cell>
          <cell r="AZ182" t="str">
            <v>FPL Fibernet</v>
          </cell>
        </row>
        <row r="183">
          <cell r="A183" t="str">
            <v>107100</v>
          </cell>
          <cell r="B183" t="str">
            <v>0314</v>
          </cell>
          <cell r="C183" t="str">
            <v>06007</v>
          </cell>
          <cell r="D183" t="str">
            <v>0ELECT</v>
          </cell>
          <cell r="E183" t="str">
            <v>314000</v>
          </cell>
          <cell r="F183" t="str">
            <v>0790</v>
          </cell>
          <cell r="G183" t="str">
            <v>65000</v>
          </cell>
          <cell r="H183" t="str">
            <v>A</v>
          </cell>
          <cell r="I183" t="str">
            <v>00000041</v>
          </cell>
          <cell r="J183">
            <v>70</v>
          </cell>
          <cell r="K183">
            <v>314</v>
          </cell>
          <cell r="L183">
            <v>6007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0790</v>
          </cell>
          <cell r="R183" t="str">
            <v>65000</v>
          </cell>
          <cell r="S183" t="str">
            <v>200212</v>
          </cell>
          <cell r="T183" t="str">
            <v>CA01</v>
          </cell>
          <cell r="U183">
            <v>-14251.11</v>
          </cell>
          <cell r="V183" t="str">
            <v>LDB</v>
          </cell>
          <cell r="W183">
            <v>0</v>
          </cell>
          <cell r="Y183">
            <v>0</v>
          </cell>
          <cell r="Z183">
            <v>0</v>
          </cell>
          <cell r="AA183" t="str">
            <v>BCH</v>
          </cell>
          <cell r="AB183" t="str">
            <v>0023</v>
          </cell>
          <cell r="AC183" t="str">
            <v>WKS</v>
          </cell>
          <cell r="AE183" t="str">
            <v>JV#</v>
          </cell>
          <cell r="AF183" t="str">
            <v>1232</v>
          </cell>
          <cell r="AG183" t="str">
            <v>FRN</v>
          </cell>
          <cell r="AH183" t="str">
            <v>6007</v>
          </cell>
          <cell r="AI183" t="str">
            <v>RP#</v>
          </cell>
          <cell r="AJ183" t="str">
            <v>000</v>
          </cell>
          <cell r="AK183" t="str">
            <v>CTL</v>
          </cell>
          <cell r="AM183" t="str">
            <v>RF#</v>
          </cell>
          <cell r="AU183" t="str">
            <v>TO PLACE IN SERVICE</v>
          </cell>
          <cell r="AZ183" t="str">
            <v>FPL Fibernet</v>
          </cell>
        </row>
        <row r="184">
          <cell r="A184" t="str">
            <v>107100</v>
          </cell>
          <cell r="B184" t="str">
            <v>0314</v>
          </cell>
          <cell r="C184" t="str">
            <v>06007</v>
          </cell>
          <cell r="D184" t="str">
            <v>0FIBER</v>
          </cell>
          <cell r="E184" t="str">
            <v>314000</v>
          </cell>
          <cell r="F184" t="str">
            <v>0790</v>
          </cell>
          <cell r="G184" t="str">
            <v>65000</v>
          </cell>
          <cell r="H184" t="str">
            <v>A</v>
          </cell>
          <cell r="I184" t="str">
            <v>00000041</v>
          </cell>
          <cell r="J184">
            <v>63</v>
          </cell>
          <cell r="K184">
            <v>314</v>
          </cell>
          <cell r="L184">
            <v>6007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0790</v>
          </cell>
          <cell r="R184" t="str">
            <v>65000</v>
          </cell>
          <cell r="S184" t="str">
            <v>200212</v>
          </cell>
          <cell r="T184" t="str">
            <v>CA01</v>
          </cell>
          <cell r="U184">
            <v>200000</v>
          </cell>
          <cell r="V184" t="str">
            <v>LDB</v>
          </cell>
          <cell r="W184">
            <v>0</v>
          </cell>
          <cell r="Y184">
            <v>0</v>
          </cell>
          <cell r="Z184">
            <v>0</v>
          </cell>
          <cell r="AA184" t="str">
            <v>BCH</v>
          </cell>
          <cell r="AB184" t="str">
            <v>0024</v>
          </cell>
          <cell r="AC184" t="str">
            <v>WKS</v>
          </cell>
          <cell r="AE184" t="str">
            <v>JV#</v>
          </cell>
          <cell r="AF184" t="str">
            <v>1232</v>
          </cell>
          <cell r="AG184" t="str">
            <v>FRN</v>
          </cell>
          <cell r="AH184" t="str">
            <v>6007</v>
          </cell>
          <cell r="AI184" t="str">
            <v>RP#</v>
          </cell>
          <cell r="AJ184" t="str">
            <v>000</v>
          </cell>
          <cell r="AK184" t="str">
            <v>CTL</v>
          </cell>
          <cell r="AM184" t="str">
            <v>RF#</v>
          </cell>
          <cell r="AU184" t="str">
            <v>ACCR DEC 02 CAP-DEVENEY</v>
          </cell>
          <cell r="AZ184" t="str">
            <v>FPL Fibernet</v>
          </cell>
        </row>
        <row r="185">
          <cell r="A185" t="str">
            <v>107100</v>
          </cell>
          <cell r="B185" t="str">
            <v>0314</v>
          </cell>
          <cell r="C185" t="str">
            <v>06007</v>
          </cell>
          <cell r="D185" t="str">
            <v>0FIBER</v>
          </cell>
          <cell r="E185" t="str">
            <v>314000</v>
          </cell>
          <cell r="F185" t="str">
            <v>0790</v>
          </cell>
          <cell r="G185" t="str">
            <v>65000</v>
          </cell>
          <cell r="H185" t="str">
            <v>A</v>
          </cell>
          <cell r="I185" t="str">
            <v>00000041</v>
          </cell>
          <cell r="J185">
            <v>63</v>
          </cell>
          <cell r="K185">
            <v>314</v>
          </cell>
          <cell r="L185">
            <v>6007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0790</v>
          </cell>
          <cell r="R185" t="str">
            <v>65000</v>
          </cell>
          <cell r="S185" t="str">
            <v>200212</v>
          </cell>
          <cell r="T185" t="str">
            <v>CA01</v>
          </cell>
          <cell r="U185">
            <v>-200000</v>
          </cell>
          <cell r="V185" t="str">
            <v>LDB</v>
          </cell>
          <cell r="W185">
            <v>0</v>
          </cell>
          <cell r="Y185">
            <v>0</v>
          </cell>
          <cell r="Z185">
            <v>0</v>
          </cell>
          <cell r="AA185" t="str">
            <v>BCH</v>
          </cell>
          <cell r="AB185" t="str">
            <v>0003</v>
          </cell>
          <cell r="AC185" t="str">
            <v>WKS</v>
          </cell>
          <cell r="AE185" t="str">
            <v>JV#</v>
          </cell>
          <cell r="AF185" t="str">
            <v>1232</v>
          </cell>
          <cell r="AG185" t="str">
            <v>FRN</v>
          </cell>
          <cell r="AH185" t="str">
            <v>6007</v>
          </cell>
          <cell r="AI185" t="str">
            <v>RP#</v>
          </cell>
          <cell r="AJ185" t="str">
            <v>000</v>
          </cell>
          <cell r="AK185" t="str">
            <v>CTL</v>
          </cell>
          <cell r="AM185" t="str">
            <v>RF#</v>
          </cell>
          <cell r="AU185" t="str">
            <v>AC-REV ACCRUAL OF OCT 02 CAPITA</v>
          </cell>
          <cell r="AZ185" t="str">
            <v>FPL Fibernet</v>
          </cell>
        </row>
        <row r="186">
          <cell r="A186" t="str">
            <v>107100</v>
          </cell>
          <cell r="B186" t="str">
            <v>0313</v>
          </cell>
          <cell r="C186" t="str">
            <v>06008</v>
          </cell>
          <cell r="D186" t="str">
            <v>0FIBER</v>
          </cell>
          <cell r="E186" t="str">
            <v>313000</v>
          </cell>
          <cell r="F186" t="str">
            <v>0790</v>
          </cell>
          <cell r="G186" t="str">
            <v>65000</v>
          </cell>
          <cell r="H186" t="str">
            <v>A</v>
          </cell>
          <cell r="I186" t="str">
            <v>00000041</v>
          </cell>
          <cell r="J186">
            <v>63</v>
          </cell>
          <cell r="K186">
            <v>313</v>
          </cell>
          <cell r="L186">
            <v>6008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0790</v>
          </cell>
          <cell r="R186" t="str">
            <v>65000</v>
          </cell>
          <cell r="S186" t="str">
            <v>200212</v>
          </cell>
          <cell r="T186" t="str">
            <v>CA01</v>
          </cell>
          <cell r="U186">
            <v>27500</v>
          </cell>
          <cell r="V186" t="str">
            <v>LDB</v>
          </cell>
          <cell r="W186">
            <v>0</v>
          </cell>
          <cell r="Y186">
            <v>0</v>
          </cell>
          <cell r="Z186">
            <v>0</v>
          </cell>
          <cell r="AA186" t="str">
            <v>BCH</v>
          </cell>
          <cell r="AB186" t="str">
            <v>0054</v>
          </cell>
          <cell r="AC186" t="str">
            <v>WKS</v>
          </cell>
          <cell r="AE186" t="str">
            <v>JV#</v>
          </cell>
          <cell r="AF186" t="str">
            <v>1232</v>
          </cell>
          <cell r="AG186" t="str">
            <v>FRN</v>
          </cell>
          <cell r="AH186" t="str">
            <v>6008</v>
          </cell>
          <cell r="AI186" t="str">
            <v>RP#</v>
          </cell>
          <cell r="AJ186" t="str">
            <v>000</v>
          </cell>
          <cell r="AK186" t="str">
            <v>CTL</v>
          </cell>
          <cell r="AM186" t="str">
            <v>RF#</v>
          </cell>
          <cell r="AU186" t="str">
            <v>ACCR DEC 02 CAPITAL-EXELO</v>
          </cell>
          <cell r="AZ186" t="str">
            <v>FPL Fibernet</v>
          </cell>
        </row>
        <row r="187">
          <cell r="A187" t="str">
            <v>107100</v>
          </cell>
          <cell r="B187" t="str">
            <v>0312</v>
          </cell>
          <cell r="C187" t="str">
            <v>06027</v>
          </cell>
          <cell r="D187" t="str">
            <v>0ELECT</v>
          </cell>
          <cell r="E187" t="str">
            <v>312000</v>
          </cell>
          <cell r="F187" t="str">
            <v>0790</v>
          </cell>
          <cell r="G187" t="str">
            <v>65000</v>
          </cell>
          <cell r="H187" t="str">
            <v>A</v>
          </cell>
          <cell r="I187" t="str">
            <v>00000041</v>
          </cell>
          <cell r="J187">
            <v>70</v>
          </cell>
          <cell r="K187">
            <v>312</v>
          </cell>
          <cell r="L187">
            <v>6027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0790</v>
          </cell>
          <cell r="R187" t="str">
            <v>65000</v>
          </cell>
          <cell r="S187" t="str">
            <v>200212</v>
          </cell>
          <cell r="T187" t="str">
            <v>CA01</v>
          </cell>
          <cell r="U187">
            <v>-8148.44</v>
          </cell>
          <cell r="V187" t="str">
            <v>LDB</v>
          </cell>
          <cell r="W187">
            <v>0</v>
          </cell>
          <cell r="Y187">
            <v>0</v>
          </cell>
          <cell r="Z187">
            <v>0</v>
          </cell>
          <cell r="AA187" t="str">
            <v>BCH</v>
          </cell>
          <cell r="AB187" t="str">
            <v>0023</v>
          </cell>
          <cell r="AC187" t="str">
            <v>WKS</v>
          </cell>
          <cell r="AE187" t="str">
            <v>JV#</v>
          </cell>
          <cell r="AF187" t="str">
            <v>1232</v>
          </cell>
          <cell r="AG187" t="str">
            <v>FRN</v>
          </cell>
          <cell r="AH187" t="str">
            <v>6027</v>
          </cell>
          <cell r="AI187" t="str">
            <v>RP#</v>
          </cell>
          <cell r="AJ187" t="str">
            <v>000</v>
          </cell>
          <cell r="AK187" t="str">
            <v>CTL</v>
          </cell>
          <cell r="AM187" t="str">
            <v>RF#</v>
          </cell>
          <cell r="AU187" t="str">
            <v>TO PLACE IN SERVICE</v>
          </cell>
          <cell r="AZ187" t="str">
            <v>FPL Fibernet</v>
          </cell>
        </row>
        <row r="188">
          <cell r="A188" t="str">
            <v>107100</v>
          </cell>
          <cell r="B188" t="str">
            <v>0312</v>
          </cell>
          <cell r="C188" t="str">
            <v>06027</v>
          </cell>
          <cell r="D188" t="str">
            <v>0FIBER</v>
          </cell>
          <cell r="E188" t="str">
            <v>312000</v>
          </cell>
          <cell r="F188" t="str">
            <v>0790</v>
          </cell>
          <cell r="G188" t="str">
            <v>65000</v>
          </cell>
          <cell r="H188" t="str">
            <v>A</v>
          </cell>
          <cell r="I188" t="str">
            <v>00000041</v>
          </cell>
          <cell r="J188">
            <v>9</v>
          </cell>
          <cell r="K188">
            <v>312</v>
          </cell>
          <cell r="L188">
            <v>6027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0790</v>
          </cell>
          <cell r="R188" t="str">
            <v>65000</v>
          </cell>
          <cell r="S188" t="str">
            <v>200212</v>
          </cell>
          <cell r="T188" t="str">
            <v>CA01</v>
          </cell>
          <cell r="U188">
            <v>-6208.25</v>
          </cell>
          <cell r="V188" t="str">
            <v>LDB</v>
          </cell>
          <cell r="W188">
            <v>0</v>
          </cell>
          <cell r="Y188">
            <v>0</v>
          </cell>
          <cell r="Z188">
            <v>0</v>
          </cell>
          <cell r="AA188" t="str">
            <v>BCH</v>
          </cell>
          <cell r="AB188" t="str">
            <v>0023</v>
          </cell>
          <cell r="AC188" t="str">
            <v>WKS</v>
          </cell>
          <cell r="AE188" t="str">
            <v>JV#</v>
          </cell>
          <cell r="AF188" t="str">
            <v>1232</v>
          </cell>
          <cell r="AG188" t="str">
            <v>FRN</v>
          </cell>
          <cell r="AH188" t="str">
            <v>6027</v>
          </cell>
          <cell r="AI188" t="str">
            <v>RP#</v>
          </cell>
          <cell r="AJ188" t="str">
            <v>000</v>
          </cell>
          <cell r="AK188" t="str">
            <v>CTL</v>
          </cell>
          <cell r="AM188" t="str">
            <v>RF#</v>
          </cell>
          <cell r="AU188" t="str">
            <v>TO PLACE IN SERVICE</v>
          </cell>
          <cell r="AZ188" t="str">
            <v>FPL Fibernet</v>
          </cell>
        </row>
        <row r="189">
          <cell r="A189" t="str">
            <v>107100</v>
          </cell>
          <cell r="B189" t="str">
            <v>0312</v>
          </cell>
          <cell r="C189" t="str">
            <v>06027</v>
          </cell>
          <cell r="D189" t="str">
            <v>0FIBER</v>
          </cell>
          <cell r="E189" t="str">
            <v>312000</v>
          </cell>
          <cell r="F189" t="str">
            <v>0813</v>
          </cell>
          <cell r="G189" t="str">
            <v>51450</v>
          </cell>
          <cell r="H189" t="str">
            <v>A</v>
          </cell>
          <cell r="I189" t="str">
            <v>00000041</v>
          </cell>
          <cell r="J189">
            <v>63</v>
          </cell>
          <cell r="K189">
            <v>312</v>
          </cell>
          <cell r="L189">
            <v>6027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0813</v>
          </cell>
          <cell r="R189" t="str">
            <v>51450</v>
          </cell>
          <cell r="S189" t="str">
            <v>200212</v>
          </cell>
          <cell r="T189" t="str">
            <v>SA01</v>
          </cell>
          <cell r="U189">
            <v>6208.25</v>
          </cell>
          <cell r="W189">
            <v>0</v>
          </cell>
          <cell r="Y189">
            <v>0</v>
          </cell>
          <cell r="Z189">
            <v>1</v>
          </cell>
          <cell r="AA189" t="str">
            <v>BCH</v>
          </cell>
          <cell r="AB189" t="str">
            <v>450002339</v>
          </cell>
          <cell r="AC189" t="str">
            <v>PO#</v>
          </cell>
          <cell r="AD189" t="str">
            <v>4500006339</v>
          </cell>
          <cell r="AE189" t="str">
            <v>S/R</v>
          </cell>
          <cell r="AF189" t="str">
            <v>NET</v>
          </cell>
          <cell r="AI189" t="str">
            <v>PYN</v>
          </cell>
          <cell r="AJ189" t="str">
            <v>CABLE UTILTIES</v>
          </cell>
          <cell r="AK189" t="str">
            <v>VND</v>
          </cell>
          <cell r="AL189" t="str">
            <v>043139190</v>
          </cell>
          <cell r="AM189" t="str">
            <v>FAC</v>
          </cell>
          <cell r="AN189" t="str">
            <v>000</v>
          </cell>
          <cell r="AQ189" t="str">
            <v>NVD</v>
          </cell>
          <cell r="AR189" t="str">
            <v>2002-06-</v>
          </cell>
          <cell r="AU189" t="str">
            <v>INVOICE# 0012       CABLE UTILTIES      5000003497</v>
          </cell>
          <cell r="AV189" t="str">
            <v>WF-BATCH</v>
          </cell>
          <cell r="AW189" t="str">
            <v>000</v>
          </cell>
          <cell r="AX189" t="str">
            <v>00</v>
          </cell>
          <cell r="AY189" t="str">
            <v>0</v>
          </cell>
          <cell r="AZ189" t="str">
            <v>FPL Fibernet</v>
          </cell>
        </row>
        <row r="190">
          <cell r="A190" t="str">
            <v>107100</v>
          </cell>
          <cell r="B190" t="str">
            <v>0312</v>
          </cell>
          <cell r="C190" t="str">
            <v>06030</v>
          </cell>
          <cell r="D190" t="str">
            <v>0ELECT</v>
          </cell>
          <cell r="E190" t="str">
            <v>312000</v>
          </cell>
          <cell r="F190" t="str">
            <v>0790</v>
          </cell>
          <cell r="G190" t="str">
            <v>65000</v>
          </cell>
          <cell r="H190" t="str">
            <v>A</v>
          </cell>
          <cell r="I190" t="str">
            <v>00000041</v>
          </cell>
          <cell r="J190">
            <v>70</v>
          </cell>
          <cell r="K190">
            <v>312</v>
          </cell>
          <cell r="L190">
            <v>6030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0790</v>
          </cell>
          <cell r="R190" t="str">
            <v>65000</v>
          </cell>
          <cell r="S190" t="str">
            <v>200212</v>
          </cell>
          <cell r="T190" t="str">
            <v>CA01</v>
          </cell>
          <cell r="U190">
            <v>-9738.59</v>
          </cell>
          <cell r="V190" t="str">
            <v>LDB</v>
          </cell>
          <cell r="W190">
            <v>0</v>
          </cell>
          <cell r="Y190">
            <v>0</v>
          </cell>
          <cell r="Z190">
            <v>0</v>
          </cell>
          <cell r="AA190" t="str">
            <v>BCH</v>
          </cell>
          <cell r="AB190" t="str">
            <v>0023</v>
          </cell>
          <cell r="AC190" t="str">
            <v>WKS</v>
          </cell>
          <cell r="AE190" t="str">
            <v>JV#</v>
          </cell>
          <cell r="AF190" t="str">
            <v>1232</v>
          </cell>
          <cell r="AG190" t="str">
            <v>FRN</v>
          </cell>
          <cell r="AH190" t="str">
            <v>6030</v>
          </cell>
          <cell r="AI190" t="str">
            <v>RP#</v>
          </cell>
          <cell r="AJ190" t="str">
            <v>000</v>
          </cell>
          <cell r="AK190" t="str">
            <v>CTL</v>
          </cell>
          <cell r="AM190" t="str">
            <v>RF#</v>
          </cell>
          <cell r="AU190" t="str">
            <v>TO PLACE IN SERVICE</v>
          </cell>
          <cell r="AZ190" t="str">
            <v>FPL Fibernet</v>
          </cell>
        </row>
        <row r="191">
          <cell r="A191" t="str">
            <v>107100</v>
          </cell>
          <cell r="B191" t="str">
            <v>0312</v>
          </cell>
          <cell r="C191" t="str">
            <v>06035</v>
          </cell>
          <cell r="D191" t="str">
            <v>0ELECT</v>
          </cell>
          <cell r="E191" t="str">
            <v>312000</v>
          </cell>
          <cell r="F191" t="str">
            <v>0790</v>
          </cell>
          <cell r="G191" t="str">
            <v>65000</v>
          </cell>
          <cell r="H191" t="str">
            <v>A</v>
          </cell>
          <cell r="I191" t="str">
            <v>00000041</v>
          </cell>
          <cell r="J191">
            <v>70</v>
          </cell>
          <cell r="K191">
            <v>312</v>
          </cell>
          <cell r="L191">
            <v>6035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 t="str">
            <v>0790</v>
          </cell>
          <cell r="R191" t="str">
            <v>65000</v>
          </cell>
          <cell r="S191" t="str">
            <v>200212</v>
          </cell>
          <cell r="T191" t="str">
            <v>CA01</v>
          </cell>
          <cell r="U191">
            <v>-8679.01</v>
          </cell>
          <cell r="V191" t="str">
            <v>LDB</v>
          </cell>
          <cell r="W191">
            <v>0</v>
          </cell>
          <cell r="Y191">
            <v>0</v>
          </cell>
          <cell r="Z191">
            <v>0</v>
          </cell>
          <cell r="AA191" t="str">
            <v>BCH</v>
          </cell>
          <cell r="AB191" t="str">
            <v>0023</v>
          </cell>
          <cell r="AC191" t="str">
            <v>WKS</v>
          </cell>
          <cell r="AE191" t="str">
            <v>JV#</v>
          </cell>
          <cell r="AF191" t="str">
            <v>1232</v>
          </cell>
          <cell r="AG191" t="str">
            <v>FRN</v>
          </cell>
          <cell r="AH191" t="str">
            <v>6035</v>
          </cell>
          <cell r="AI191" t="str">
            <v>RP#</v>
          </cell>
          <cell r="AJ191" t="str">
            <v>000</v>
          </cell>
          <cell r="AK191" t="str">
            <v>CTL</v>
          </cell>
          <cell r="AM191" t="str">
            <v>RF#</v>
          </cell>
          <cell r="AU191" t="str">
            <v>TO PLACE IN SERVICE</v>
          </cell>
          <cell r="AZ191" t="str">
            <v>FPL Fibernet</v>
          </cell>
        </row>
        <row r="192">
          <cell r="A192" t="str">
            <v>107100</v>
          </cell>
          <cell r="B192" t="str">
            <v>0312</v>
          </cell>
          <cell r="C192" t="str">
            <v>06036</v>
          </cell>
          <cell r="D192" t="str">
            <v>0ELECT</v>
          </cell>
          <cell r="E192" t="str">
            <v>312000</v>
          </cell>
          <cell r="F192" t="str">
            <v>0790</v>
          </cell>
          <cell r="G192" t="str">
            <v>65000</v>
          </cell>
          <cell r="H192" t="str">
            <v>A</v>
          </cell>
          <cell r="I192" t="str">
            <v>00000041</v>
          </cell>
          <cell r="J192">
            <v>70</v>
          </cell>
          <cell r="K192">
            <v>312</v>
          </cell>
          <cell r="L192">
            <v>6036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0790</v>
          </cell>
          <cell r="R192" t="str">
            <v>65000</v>
          </cell>
          <cell r="S192" t="str">
            <v>200212</v>
          </cell>
          <cell r="T192" t="str">
            <v>CA01</v>
          </cell>
          <cell r="U192">
            <v>-6214.74</v>
          </cell>
          <cell r="V192" t="str">
            <v>LDB</v>
          </cell>
          <cell r="W192">
            <v>0</v>
          </cell>
          <cell r="Y192">
            <v>0</v>
          </cell>
          <cell r="Z192">
            <v>0</v>
          </cell>
          <cell r="AA192" t="str">
            <v>BCH</v>
          </cell>
          <cell r="AB192" t="str">
            <v>0023</v>
          </cell>
          <cell r="AC192" t="str">
            <v>WKS</v>
          </cell>
          <cell r="AE192" t="str">
            <v>JV#</v>
          </cell>
          <cell r="AF192" t="str">
            <v>1232</v>
          </cell>
          <cell r="AG192" t="str">
            <v>FRN</v>
          </cell>
          <cell r="AH192" t="str">
            <v>6036</v>
          </cell>
          <cell r="AI192" t="str">
            <v>RP#</v>
          </cell>
          <cell r="AJ192" t="str">
            <v>000</v>
          </cell>
          <cell r="AK192" t="str">
            <v>CTL</v>
          </cell>
          <cell r="AM192" t="str">
            <v>RF#</v>
          </cell>
          <cell r="AU192" t="str">
            <v>TO PLACE IN SERVICE</v>
          </cell>
          <cell r="AZ192" t="str">
            <v>FPL Fibernet</v>
          </cell>
        </row>
        <row r="193">
          <cell r="A193" t="str">
            <v>107100</v>
          </cell>
          <cell r="B193" t="str">
            <v>0312</v>
          </cell>
          <cell r="C193" t="str">
            <v>06036</v>
          </cell>
          <cell r="D193" t="str">
            <v>0FIBER</v>
          </cell>
          <cell r="E193" t="str">
            <v>312000</v>
          </cell>
          <cell r="F193" t="str">
            <v>0790</v>
          </cell>
          <cell r="G193" t="str">
            <v>65000</v>
          </cell>
          <cell r="H193" t="str">
            <v>A</v>
          </cell>
          <cell r="I193" t="str">
            <v>00000041</v>
          </cell>
          <cell r="J193">
            <v>63</v>
          </cell>
          <cell r="K193">
            <v>312</v>
          </cell>
          <cell r="L193">
            <v>6036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0790</v>
          </cell>
          <cell r="R193" t="str">
            <v>65000</v>
          </cell>
          <cell r="S193" t="str">
            <v>200212</v>
          </cell>
          <cell r="T193" t="str">
            <v>CA01</v>
          </cell>
          <cell r="U193">
            <v>119697</v>
          </cell>
          <cell r="V193" t="str">
            <v>LDB</v>
          </cell>
          <cell r="W193">
            <v>0</v>
          </cell>
          <cell r="Y193">
            <v>0</v>
          </cell>
          <cell r="Z193">
            <v>0</v>
          </cell>
          <cell r="AA193" t="str">
            <v>BCH</v>
          </cell>
          <cell r="AB193" t="str">
            <v>0011</v>
          </cell>
          <cell r="AC193" t="str">
            <v>WKS</v>
          </cell>
          <cell r="AE193" t="str">
            <v>JV#</v>
          </cell>
          <cell r="AF193" t="str">
            <v>1232</v>
          </cell>
          <cell r="AG193" t="str">
            <v>FRN</v>
          </cell>
          <cell r="AH193" t="str">
            <v>6036</v>
          </cell>
          <cell r="AI193" t="str">
            <v>RP#</v>
          </cell>
          <cell r="AJ193" t="str">
            <v>000</v>
          </cell>
          <cell r="AK193" t="str">
            <v>CTL</v>
          </cell>
          <cell r="AM193" t="str">
            <v>RF#</v>
          </cell>
          <cell r="AU193" t="str">
            <v>ACCRUAL OF DEC 02 CAPITAL</v>
          </cell>
          <cell r="AZ193" t="str">
            <v>FPL Fibernet</v>
          </cell>
        </row>
        <row r="194">
          <cell r="A194" t="str">
            <v>107100</v>
          </cell>
          <cell r="B194" t="str">
            <v>0312</v>
          </cell>
          <cell r="C194" t="str">
            <v>06036</v>
          </cell>
          <cell r="D194" t="str">
            <v>0OTHER</v>
          </cell>
          <cell r="E194" t="str">
            <v>312000</v>
          </cell>
          <cell r="F194" t="str">
            <v>0803</v>
          </cell>
          <cell r="G194" t="str">
            <v>36000</v>
          </cell>
          <cell r="H194" t="str">
            <v>A</v>
          </cell>
          <cell r="I194" t="str">
            <v>00000041</v>
          </cell>
          <cell r="J194">
            <v>68</v>
          </cell>
          <cell r="K194">
            <v>312</v>
          </cell>
          <cell r="L194">
            <v>6036</v>
          </cell>
          <cell r="M194">
            <v>107</v>
          </cell>
          <cell r="N194">
            <v>10</v>
          </cell>
          <cell r="O194">
            <v>0</v>
          </cell>
          <cell r="P194">
            <v>107.1</v>
          </cell>
          <cell r="Q194" t="str">
            <v>0803</v>
          </cell>
          <cell r="R194" t="str">
            <v>36000</v>
          </cell>
          <cell r="S194" t="str">
            <v>200212</v>
          </cell>
          <cell r="T194" t="str">
            <v>PY42</v>
          </cell>
          <cell r="U194">
            <v>403.9</v>
          </cell>
          <cell r="V194" t="str">
            <v>LDB</v>
          </cell>
          <cell r="W194">
            <v>0</v>
          </cell>
          <cell r="X194" t="str">
            <v>SHR</v>
          </cell>
          <cell r="Y194">
            <v>8</v>
          </cell>
          <cell r="Z194">
            <v>8</v>
          </cell>
          <cell r="AA194" t="str">
            <v>PYP</v>
          </cell>
          <cell r="AB194" t="str">
            <v xml:space="preserve"> 0000001</v>
          </cell>
          <cell r="AC194" t="str">
            <v>PYL</v>
          </cell>
          <cell r="AD194" t="str">
            <v>004399</v>
          </cell>
          <cell r="AE194" t="str">
            <v>EMP</v>
          </cell>
          <cell r="AF194" t="str">
            <v>40663</v>
          </cell>
          <cell r="AG194" t="str">
            <v>JUL</v>
          </cell>
          <cell r="AH194" t="str">
            <v xml:space="preserve"> 000.00</v>
          </cell>
          <cell r="AI194" t="str">
            <v>BCH</v>
          </cell>
          <cell r="AJ194" t="str">
            <v>500</v>
          </cell>
          <cell r="AK194" t="str">
            <v>CLS</v>
          </cell>
          <cell r="AL194" t="str">
            <v>1RB8</v>
          </cell>
          <cell r="AM194" t="str">
            <v>DTA</v>
          </cell>
          <cell r="AN194" t="str">
            <v xml:space="preserve"> 00000000000.00</v>
          </cell>
          <cell r="AO194" t="str">
            <v>DTH</v>
          </cell>
          <cell r="AP194" t="str">
            <v xml:space="preserve"> 00000000000.00</v>
          </cell>
          <cell r="AV194" t="str">
            <v>000000000</v>
          </cell>
          <cell r="AW194" t="str">
            <v>000</v>
          </cell>
          <cell r="AX194" t="str">
            <v>00</v>
          </cell>
          <cell r="AY194" t="str">
            <v>0</v>
          </cell>
          <cell r="AZ194" t="str">
            <v>FPL Fibernet</v>
          </cell>
        </row>
        <row r="195">
          <cell r="A195" t="str">
            <v>107100</v>
          </cell>
          <cell r="B195" t="str">
            <v>0382</v>
          </cell>
          <cell r="C195" t="str">
            <v>06036</v>
          </cell>
          <cell r="D195" t="str">
            <v>0OTHER</v>
          </cell>
          <cell r="E195" t="str">
            <v>312000</v>
          </cell>
          <cell r="F195" t="str">
            <v>0662</v>
          </cell>
          <cell r="G195" t="str">
            <v>51450</v>
          </cell>
          <cell r="H195" t="str">
            <v>A</v>
          </cell>
          <cell r="I195" t="str">
            <v>00000041</v>
          </cell>
          <cell r="J195">
            <v>68</v>
          </cell>
          <cell r="K195">
            <v>382</v>
          </cell>
          <cell r="L195">
            <v>6036</v>
          </cell>
          <cell r="M195">
            <v>390</v>
          </cell>
          <cell r="N195">
            <v>0</v>
          </cell>
          <cell r="O195">
            <v>1</v>
          </cell>
          <cell r="P195">
            <v>390.00099999999998</v>
          </cell>
          <cell r="Q195" t="str">
            <v>0662</v>
          </cell>
          <cell r="R195" t="str">
            <v>51450</v>
          </cell>
          <cell r="S195" t="str">
            <v>200212</v>
          </cell>
          <cell r="T195" t="str">
            <v>SA01</v>
          </cell>
          <cell r="U195">
            <v>-3800</v>
          </cell>
          <cell r="W195">
            <v>0</v>
          </cell>
          <cell r="Y195">
            <v>0</v>
          </cell>
          <cell r="Z195">
            <v>-1</v>
          </cell>
          <cell r="AA195" t="str">
            <v>BCH</v>
          </cell>
          <cell r="AB195" t="str">
            <v>450002344</v>
          </cell>
          <cell r="AC195" t="str">
            <v>PO#</v>
          </cell>
          <cell r="AD195" t="str">
            <v>4500109985</v>
          </cell>
          <cell r="AE195" t="str">
            <v>S/R</v>
          </cell>
          <cell r="AF195" t="str">
            <v>337</v>
          </cell>
          <cell r="AI195" t="str">
            <v>PYN</v>
          </cell>
          <cell r="AJ195" t="str">
            <v>CROSS CONNECT COMMUNICATI</v>
          </cell>
          <cell r="AK195" t="str">
            <v>VND</v>
          </cell>
          <cell r="AL195" t="str">
            <v>650926583</v>
          </cell>
          <cell r="AM195" t="str">
            <v>FAC</v>
          </cell>
          <cell r="AN195" t="str">
            <v>000</v>
          </cell>
          <cell r="AQ195" t="str">
            <v>NVD</v>
          </cell>
          <cell r="AR195" t="str">
            <v>2002-11-</v>
          </cell>
          <cell r="AU195" t="str">
            <v>FPL29MIA36          CROSS CONNECT COMMUN5000003520</v>
          </cell>
          <cell r="AV195" t="str">
            <v>WF-BATCH</v>
          </cell>
          <cell r="AW195" t="str">
            <v>000</v>
          </cell>
          <cell r="AX195" t="str">
            <v>00</v>
          </cell>
          <cell r="AY195" t="str">
            <v>0</v>
          </cell>
          <cell r="AZ195" t="str">
            <v>FPL Fibernet</v>
          </cell>
        </row>
        <row r="196">
          <cell r="A196" t="str">
            <v>107100</v>
          </cell>
          <cell r="B196" t="str">
            <v>0382</v>
          </cell>
          <cell r="C196" t="str">
            <v>06036</v>
          </cell>
          <cell r="D196" t="str">
            <v>0OTHER</v>
          </cell>
          <cell r="E196" t="str">
            <v>312000</v>
          </cell>
          <cell r="F196" t="str">
            <v>0803</v>
          </cell>
          <cell r="G196" t="str">
            <v>36000</v>
          </cell>
          <cell r="H196" t="str">
            <v>A</v>
          </cell>
          <cell r="I196" t="str">
            <v>00000041</v>
          </cell>
          <cell r="J196">
            <v>68</v>
          </cell>
          <cell r="K196">
            <v>382</v>
          </cell>
          <cell r="L196">
            <v>6036</v>
          </cell>
          <cell r="M196">
            <v>107</v>
          </cell>
          <cell r="N196">
            <v>10</v>
          </cell>
          <cell r="O196">
            <v>0</v>
          </cell>
          <cell r="P196">
            <v>107.1</v>
          </cell>
          <cell r="Q196" t="str">
            <v>0803</v>
          </cell>
          <cell r="R196" t="str">
            <v>36000</v>
          </cell>
          <cell r="S196" t="str">
            <v>200212</v>
          </cell>
          <cell r="T196" t="str">
            <v>PY42</v>
          </cell>
          <cell r="U196">
            <v>757.31</v>
          </cell>
          <cell r="V196" t="str">
            <v>LDB</v>
          </cell>
          <cell r="W196">
            <v>0</v>
          </cell>
          <cell r="X196" t="str">
            <v>SHR</v>
          </cell>
          <cell r="Y196">
            <v>15</v>
          </cell>
          <cell r="Z196">
            <v>15</v>
          </cell>
          <cell r="AA196" t="str">
            <v>PYP</v>
          </cell>
          <cell r="AB196" t="str">
            <v xml:space="preserve"> 0000026</v>
          </cell>
          <cell r="AC196" t="str">
            <v>PYL</v>
          </cell>
          <cell r="AD196" t="str">
            <v>004399</v>
          </cell>
          <cell r="AE196" t="str">
            <v>EMP</v>
          </cell>
          <cell r="AF196" t="str">
            <v>40663</v>
          </cell>
          <cell r="AG196" t="str">
            <v>JUL</v>
          </cell>
          <cell r="AH196" t="str">
            <v xml:space="preserve"> 000.00</v>
          </cell>
          <cell r="AI196" t="str">
            <v>BCH</v>
          </cell>
          <cell r="AJ196" t="str">
            <v>500</v>
          </cell>
          <cell r="AK196" t="str">
            <v>CLS</v>
          </cell>
          <cell r="AL196" t="str">
            <v>1RB8</v>
          </cell>
          <cell r="AM196" t="str">
            <v>DTA</v>
          </cell>
          <cell r="AN196" t="str">
            <v xml:space="preserve"> 00000000000.00</v>
          </cell>
          <cell r="AO196" t="str">
            <v>DTH</v>
          </cell>
          <cell r="AP196" t="str">
            <v xml:space="preserve"> 00000000000.00</v>
          </cell>
          <cell r="AV196" t="str">
            <v>000000000</v>
          </cell>
          <cell r="AW196" t="str">
            <v>000</v>
          </cell>
          <cell r="AX196" t="str">
            <v>00</v>
          </cell>
          <cell r="AY196" t="str">
            <v>0</v>
          </cell>
          <cell r="AZ196" t="str">
            <v>FPL Fibernet</v>
          </cell>
        </row>
        <row r="197">
          <cell r="A197" t="str">
            <v>107100</v>
          </cell>
          <cell r="B197" t="str">
            <v>0312</v>
          </cell>
          <cell r="C197" t="str">
            <v>06037</v>
          </cell>
          <cell r="D197" t="str">
            <v>0FIBER</v>
          </cell>
          <cell r="E197" t="str">
            <v>312000</v>
          </cell>
          <cell r="F197" t="str">
            <v>0790</v>
          </cell>
          <cell r="G197" t="str">
            <v>65000</v>
          </cell>
          <cell r="H197" t="str">
            <v>A</v>
          </cell>
          <cell r="I197" t="str">
            <v>00000041</v>
          </cell>
          <cell r="J197">
            <v>9</v>
          </cell>
          <cell r="K197">
            <v>312</v>
          </cell>
          <cell r="L197">
            <v>6037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0790</v>
          </cell>
          <cell r="R197" t="str">
            <v>65000</v>
          </cell>
          <cell r="S197" t="str">
            <v>200212</v>
          </cell>
          <cell r="T197" t="str">
            <v>CA01</v>
          </cell>
          <cell r="U197">
            <v>-2583.59</v>
          </cell>
          <cell r="V197" t="str">
            <v>LDB</v>
          </cell>
          <cell r="W197">
            <v>0</v>
          </cell>
          <cell r="Y197">
            <v>0</v>
          </cell>
          <cell r="Z197">
            <v>0</v>
          </cell>
          <cell r="AA197" t="str">
            <v>BCH</v>
          </cell>
          <cell r="AB197" t="str">
            <v>0023</v>
          </cell>
          <cell r="AC197" t="str">
            <v>WKS</v>
          </cell>
          <cell r="AE197" t="str">
            <v>JV#</v>
          </cell>
          <cell r="AF197" t="str">
            <v>1232</v>
          </cell>
          <cell r="AG197" t="str">
            <v>FRN</v>
          </cell>
          <cell r="AH197" t="str">
            <v>6037</v>
          </cell>
          <cell r="AI197" t="str">
            <v>RP#</v>
          </cell>
          <cell r="AJ197" t="str">
            <v>000</v>
          </cell>
          <cell r="AK197" t="str">
            <v>CTL</v>
          </cell>
          <cell r="AM197" t="str">
            <v>RF#</v>
          </cell>
          <cell r="AU197" t="str">
            <v>TO PLACE IN SERVICE</v>
          </cell>
          <cell r="AZ197" t="str">
            <v>FPL Fibernet</v>
          </cell>
        </row>
        <row r="198">
          <cell r="A198" t="str">
            <v>107100</v>
          </cell>
          <cell r="B198" t="str">
            <v>0312</v>
          </cell>
          <cell r="C198" t="str">
            <v>06039</v>
          </cell>
          <cell r="D198" t="str">
            <v>0ELECT</v>
          </cell>
          <cell r="E198" t="str">
            <v>312000</v>
          </cell>
          <cell r="F198" t="str">
            <v>0790</v>
          </cell>
          <cell r="G198" t="str">
            <v>65000</v>
          </cell>
          <cell r="H198" t="str">
            <v>A</v>
          </cell>
          <cell r="I198" t="str">
            <v>00000041</v>
          </cell>
          <cell r="J198">
            <v>70</v>
          </cell>
          <cell r="K198">
            <v>312</v>
          </cell>
          <cell r="L198">
            <v>6039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0790</v>
          </cell>
          <cell r="R198" t="str">
            <v>65000</v>
          </cell>
          <cell r="S198" t="str">
            <v>200212</v>
          </cell>
          <cell r="T198" t="str">
            <v>CA01</v>
          </cell>
          <cell r="U198">
            <v>-2761.7</v>
          </cell>
          <cell r="V198" t="str">
            <v>LDB</v>
          </cell>
          <cell r="W198">
            <v>0</v>
          </cell>
          <cell r="Y198">
            <v>0</v>
          </cell>
          <cell r="Z198">
            <v>0</v>
          </cell>
          <cell r="AA198" t="str">
            <v>BCH</v>
          </cell>
          <cell r="AB198" t="str">
            <v>0023</v>
          </cell>
          <cell r="AC198" t="str">
            <v>WKS</v>
          </cell>
          <cell r="AE198" t="str">
            <v>JV#</v>
          </cell>
          <cell r="AF198" t="str">
            <v>1232</v>
          </cell>
          <cell r="AG198" t="str">
            <v>FRN</v>
          </cell>
          <cell r="AH198" t="str">
            <v>6039</v>
          </cell>
          <cell r="AI198" t="str">
            <v>RP#</v>
          </cell>
          <cell r="AJ198" t="str">
            <v>000</v>
          </cell>
          <cell r="AK198" t="str">
            <v>CTL</v>
          </cell>
          <cell r="AM198" t="str">
            <v>RF#</v>
          </cell>
          <cell r="AU198" t="str">
            <v>TO PLACE IN SERVICE</v>
          </cell>
          <cell r="AZ198" t="str">
            <v>FPL Fibernet</v>
          </cell>
        </row>
        <row r="199">
          <cell r="A199" t="str">
            <v>107100</v>
          </cell>
          <cell r="B199" t="str">
            <v>0312</v>
          </cell>
          <cell r="C199" t="str">
            <v>06039</v>
          </cell>
          <cell r="D199" t="str">
            <v>0FIBER</v>
          </cell>
          <cell r="E199" t="str">
            <v>312000</v>
          </cell>
          <cell r="F199" t="str">
            <v>0790</v>
          </cell>
          <cell r="G199" t="str">
            <v>65000</v>
          </cell>
          <cell r="H199" t="str">
            <v>A</v>
          </cell>
          <cell r="I199" t="str">
            <v>00000041</v>
          </cell>
          <cell r="J199">
            <v>63</v>
          </cell>
          <cell r="K199">
            <v>312</v>
          </cell>
          <cell r="L199">
            <v>6039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0790</v>
          </cell>
          <cell r="R199" t="str">
            <v>65000</v>
          </cell>
          <cell r="S199" t="str">
            <v>200212</v>
          </cell>
          <cell r="T199" t="str">
            <v>CA01</v>
          </cell>
          <cell r="U199">
            <v>-52134</v>
          </cell>
          <cell r="V199" t="str">
            <v>LDB</v>
          </cell>
          <cell r="W199">
            <v>0</v>
          </cell>
          <cell r="Y199">
            <v>0</v>
          </cell>
          <cell r="Z199">
            <v>0</v>
          </cell>
          <cell r="AA199" t="str">
            <v>BCH</v>
          </cell>
          <cell r="AB199" t="str">
            <v>0003</v>
          </cell>
          <cell r="AC199" t="str">
            <v>WKS</v>
          </cell>
          <cell r="AE199" t="str">
            <v>JV#</v>
          </cell>
          <cell r="AF199" t="str">
            <v>1232</v>
          </cell>
          <cell r="AG199" t="str">
            <v>FRN</v>
          </cell>
          <cell r="AH199" t="str">
            <v>6039</v>
          </cell>
          <cell r="AI199" t="str">
            <v>RP#</v>
          </cell>
          <cell r="AJ199" t="str">
            <v>000</v>
          </cell>
          <cell r="AK199" t="str">
            <v>CTL</v>
          </cell>
          <cell r="AM199" t="str">
            <v>RF#</v>
          </cell>
          <cell r="AU199" t="str">
            <v>AC-REV ACCRUAL OF OCT 02 CAPITA</v>
          </cell>
          <cell r="AZ199" t="str">
            <v>FPL Fibernet</v>
          </cell>
        </row>
        <row r="200">
          <cell r="A200" t="str">
            <v>107100</v>
          </cell>
          <cell r="L200">
            <v>6042</v>
          </cell>
          <cell r="S200" t="str">
            <v>200212</v>
          </cell>
          <cell r="U200">
            <v>105720.69</v>
          </cell>
        </row>
        <row r="201">
          <cell r="A201" t="str">
            <v>107100</v>
          </cell>
          <cell r="L201">
            <v>6050</v>
          </cell>
          <cell r="S201" t="str">
            <v>200212</v>
          </cell>
          <cell r="U201">
            <v>12218.97</v>
          </cell>
        </row>
        <row r="202">
          <cell r="A202" t="str">
            <v>107100</v>
          </cell>
          <cell r="B202" t="str">
            <v>0312</v>
          </cell>
          <cell r="C202" t="str">
            <v>06052</v>
          </cell>
          <cell r="D202" t="str">
            <v>0FIBER</v>
          </cell>
          <cell r="E202" t="str">
            <v>312000</v>
          </cell>
          <cell r="F202" t="str">
            <v>0790</v>
          </cell>
          <cell r="G202" t="str">
            <v>65000</v>
          </cell>
          <cell r="H202" t="str">
            <v>A</v>
          </cell>
          <cell r="I202" t="str">
            <v>00000041</v>
          </cell>
          <cell r="J202">
            <v>9</v>
          </cell>
          <cell r="K202">
            <v>312</v>
          </cell>
          <cell r="L202">
            <v>6052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0790</v>
          </cell>
          <cell r="R202" t="str">
            <v>65000</v>
          </cell>
          <cell r="S202" t="str">
            <v>200212</v>
          </cell>
          <cell r="T202" t="str">
            <v>CA01</v>
          </cell>
          <cell r="U202">
            <v>-5232.32</v>
          </cell>
          <cell r="V202" t="str">
            <v>LDB</v>
          </cell>
          <cell r="W202">
            <v>0</v>
          </cell>
          <cell r="Y202">
            <v>0</v>
          </cell>
          <cell r="Z202">
            <v>0</v>
          </cell>
          <cell r="AA202" t="str">
            <v>BCH</v>
          </cell>
          <cell r="AB202" t="str">
            <v>0023</v>
          </cell>
          <cell r="AC202" t="str">
            <v>WKS</v>
          </cell>
          <cell r="AE202" t="str">
            <v>JV#</v>
          </cell>
          <cell r="AF202" t="str">
            <v>1232</v>
          </cell>
          <cell r="AG202" t="str">
            <v>FRN</v>
          </cell>
          <cell r="AH202" t="str">
            <v>6052</v>
          </cell>
          <cell r="AI202" t="str">
            <v>RP#</v>
          </cell>
          <cell r="AJ202" t="str">
            <v>000</v>
          </cell>
          <cell r="AK202" t="str">
            <v>CTL</v>
          </cell>
          <cell r="AM202" t="str">
            <v>RF#</v>
          </cell>
          <cell r="AU202" t="str">
            <v>TO PLACE IN SERVICE</v>
          </cell>
          <cell r="AZ202" t="str">
            <v>FPL Fibernet</v>
          </cell>
        </row>
        <row r="203">
          <cell r="A203" t="str">
            <v>107100</v>
          </cell>
          <cell r="B203" t="str">
            <v>0313</v>
          </cell>
          <cell r="C203" t="str">
            <v>06060</v>
          </cell>
          <cell r="D203" t="str">
            <v>0FIBER</v>
          </cell>
          <cell r="E203" t="str">
            <v>313000</v>
          </cell>
          <cell r="F203" t="str">
            <v>0790</v>
          </cell>
          <cell r="G203" t="str">
            <v>65000</v>
          </cell>
          <cell r="H203" t="str">
            <v>A</v>
          </cell>
          <cell r="I203" t="str">
            <v>00000041</v>
          </cell>
          <cell r="J203">
            <v>9</v>
          </cell>
          <cell r="K203">
            <v>313</v>
          </cell>
          <cell r="L203">
            <v>6060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0790</v>
          </cell>
          <cell r="R203" t="str">
            <v>65000</v>
          </cell>
          <cell r="S203" t="str">
            <v>200212</v>
          </cell>
          <cell r="T203" t="str">
            <v>CA01</v>
          </cell>
          <cell r="U203">
            <v>-10065.030000000001</v>
          </cell>
          <cell r="V203" t="str">
            <v>LDB</v>
          </cell>
          <cell r="W203">
            <v>0</v>
          </cell>
          <cell r="Y203">
            <v>0</v>
          </cell>
          <cell r="Z203">
            <v>0</v>
          </cell>
          <cell r="AA203" t="str">
            <v>BCH</v>
          </cell>
          <cell r="AB203" t="str">
            <v>0023</v>
          </cell>
          <cell r="AC203" t="str">
            <v>WKS</v>
          </cell>
          <cell r="AE203" t="str">
            <v>JV#</v>
          </cell>
          <cell r="AF203" t="str">
            <v>1232</v>
          </cell>
          <cell r="AG203" t="str">
            <v>FRN</v>
          </cell>
          <cell r="AH203" t="str">
            <v>6060</v>
          </cell>
          <cell r="AI203" t="str">
            <v>RP#</v>
          </cell>
          <cell r="AJ203" t="str">
            <v>000</v>
          </cell>
          <cell r="AK203" t="str">
            <v>CTL</v>
          </cell>
          <cell r="AM203" t="str">
            <v>RF#</v>
          </cell>
          <cell r="AU203" t="str">
            <v>TO PLACE IN SERVICE</v>
          </cell>
          <cell r="AZ203" t="str">
            <v>FPL Fibernet</v>
          </cell>
        </row>
        <row r="204">
          <cell r="A204" t="str">
            <v>107100</v>
          </cell>
          <cell r="B204" t="str">
            <v>0312</v>
          </cell>
          <cell r="C204" t="str">
            <v>06061</v>
          </cell>
          <cell r="D204" t="str">
            <v>0FIBER</v>
          </cell>
          <cell r="E204" t="str">
            <v>312000</v>
          </cell>
          <cell r="F204" t="str">
            <v>0662</v>
          </cell>
          <cell r="G204" t="str">
            <v>51450</v>
          </cell>
          <cell r="H204" t="str">
            <v>A</v>
          </cell>
          <cell r="I204" t="str">
            <v>00000041</v>
          </cell>
          <cell r="J204">
            <v>63</v>
          </cell>
          <cell r="K204">
            <v>312</v>
          </cell>
          <cell r="L204">
            <v>6061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0662</v>
          </cell>
          <cell r="R204" t="str">
            <v>51450</v>
          </cell>
          <cell r="S204" t="str">
            <v>200212</v>
          </cell>
          <cell r="T204" t="str">
            <v>SA01</v>
          </cell>
          <cell r="U204">
            <v>634.4</v>
          </cell>
          <cell r="W204">
            <v>0</v>
          </cell>
          <cell r="Y204">
            <v>0</v>
          </cell>
          <cell r="Z204">
            <v>1</v>
          </cell>
          <cell r="AA204" t="str">
            <v>BCH</v>
          </cell>
          <cell r="AB204" t="str">
            <v>450002350</v>
          </cell>
          <cell r="AC204" t="str">
            <v>PO#</v>
          </cell>
          <cell r="AD204" t="str">
            <v>4500030221</v>
          </cell>
          <cell r="AE204" t="str">
            <v>S/R</v>
          </cell>
          <cell r="AF204" t="str">
            <v>NET</v>
          </cell>
          <cell r="AI204" t="str">
            <v>PYN</v>
          </cell>
          <cell r="AJ204" t="str">
            <v>W D COMMUNICATIONS INC</v>
          </cell>
          <cell r="AK204" t="str">
            <v>VND</v>
          </cell>
          <cell r="AL204" t="str">
            <v>591953252</v>
          </cell>
          <cell r="AM204" t="str">
            <v>FAC</v>
          </cell>
          <cell r="AN204" t="str">
            <v>000</v>
          </cell>
          <cell r="AQ204" t="str">
            <v>NVD</v>
          </cell>
          <cell r="AR204" t="str">
            <v>2002-12-</v>
          </cell>
          <cell r="AU204" t="str">
            <v>INVOICE# 26753      W D COMMUNICATIONS I5000003531</v>
          </cell>
          <cell r="AV204" t="str">
            <v>WF-BATCH</v>
          </cell>
          <cell r="AW204" t="str">
            <v>000</v>
          </cell>
          <cell r="AX204" t="str">
            <v>00</v>
          </cell>
          <cell r="AY204" t="str">
            <v>0</v>
          </cell>
          <cell r="AZ204" t="str">
            <v>FPL Fibernet</v>
          </cell>
        </row>
        <row r="205">
          <cell r="A205" t="str">
            <v>107100</v>
          </cell>
          <cell r="B205" t="str">
            <v>0312</v>
          </cell>
          <cell r="C205" t="str">
            <v>06061</v>
          </cell>
          <cell r="D205" t="str">
            <v>0FIBER</v>
          </cell>
          <cell r="E205" t="str">
            <v>312000</v>
          </cell>
          <cell r="F205" t="str">
            <v>0662</v>
          </cell>
          <cell r="G205" t="str">
            <v>51450</v>
          </cell>
          <cell r="H205" t="str">
            <v>A</v>
          </cell>
          <cell r="I205" t="str">
            <v>00000041</v>
          </cell>
          <cell r="J205">
            <v>63</v>
          </cell>
          <cell r="K205">
            <v>312</v>
          </cell>
          <cell r="L205">
            <v>6061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 t="str">
            <v>0662</v>
          </cell>
          <cell r="R205" t="str">
            <v>51450</v>
          </cell>
          <cell r="S205" t="str">
            <v>200212</v>
          </cell>
          <cell r="T205" t="str">
            <v>SA01</v>
          </cell>
          <cell r="U205">
            <v>886.2</v>
          </cell>
          <cell r="W205">
            <v>0</v>
          </cell>
          <cell r="Y205">
            <v>0</v>
          </cell>
          <cell r="Z205">
            <v>1</v>
          </cell>
          <cell r="AA205" t="str">
            <v>BCH</v>
          </cell>
          <cell r="AB205" t="str">
            <v>450002353</v>
          </cell>
          <cell r="AC205" t="str">
            <v>PO#</v>
          </cell>
          <cell r="AD205" t="str">
            <v>4500078635</v>
          </cell>
          <cell r="AE205" t="str">
            <v>S/R</v>
          </cell>
          <cell r="AF205" t="str">
            <v>337</v>
          </cell>
          <cell r="AI205" t="str">
            <v>PYN</v>
          </cell>
          <cell r="AJ205" t="str">
            <v>ORIUS TELECOM SERVICES IN</v>
          </cell>
          <cell r="AK205" t="str">
            <v>VND</v>
          </cell>
          <cell r="AL205" t="str">
            <v>651061903</v>
          </cell>
          <cell r="AM205" t="str">
            <v>FAC</v>
          </cell>
          <cell r="AN205" t="str">
            <v>000</v>
          </cell>
          <cell r="AQ205" t="str">
            <v>NVD</v>
          </cell>
          <cell r="AR205" t="str">
            <v>2002-12-</v>
          </cell>
          <cell r="AU205" t="str">
            <v>INVOICE# 90653TPR   ORIUS TELECOM SERVIC5000003587</v>
          </cell>
          <cell r="AV205" t="str">
            <v>WF-BATCH</v>
          </cell>
          <cell r="AW205" t="str">
            <v>000</v>
          </cell>
          <cell r="AX205" t="str">
            <v>00</v>
          </cell>
          <cell r="AY205" t="str">
            <v>0</v>
          </cell>
          <cell r="AZ205" t="str">
            <v>FPL Fibernet</v>
          </cell>
        </row>
        <row r="206">
          <cell r="A206" t="str">
            <v>107100</v>
          </cell>
          <cell r="B206" t="str">
            <v>0312</v>
          </cell>
          <cell r="C206" t="str">
            <v>06061</v>
          </cell>
          <cell r="D206" t="str">
            <v>0FIBER</v>
          </cell>
          <cell r="E206" t="str">
            <v>312000</v>
          </cell>
          <cell r="F206" t="str">
            <v>0662</v>
          </cell>
          <cell r="G206" t="str">
            <v>51450</v>
          </cell>
          <cell r="H206" t="str">
            <v>A</v>
          </cell>
          <cell r="I206" t="str">
            <v>00000041</v>
          </cell>
          <cell r="J206">
            <v>63</v>
          </cell>
          <cell r="K206">
            <v>312</v>
          </cell>
          <cell r="L206">
            <v>6061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0662</v>
          </cell>
          <cell r="R206" t="str">
            <v>51450</v>
          </cell>
          <cell r="S206" t="str">
            <v>200212</v>
          </cell>
          <cell r="T206" t="str">
            <v>SA01</v>
          </cell>
          <cell r="U206">
            <v>2320</v>
          </cell>
          <cell r="W206">
            <v>0</v>
          </cell>
          <cell r="Y206">
            <v>0</v>
          </cell>
          <cell r="Z206">
            <v>1</v>
          </cell>
          <cell r="AA206" t="str">
            <v>BCH</v>
          </cell>
          <cell r="AB206" t="str">
            <v>450002350</v>
          </cell>
          <cell r="AC206" t="str">
            <v>PO#</v>
          </cell>
          <cell r="AD206" t="str">
            <v>4500006339</v>
          </cell>
          <cell r="AE206" t="str">
            <v>S/R</v>
          </cell>
          <cell r="AF206" t="str">
            <v>NET</v>
          </cell>
          <cell r="AI206" t="str">
            <v>PYN</v>
          </cell>
          <cell r="AJ206" t="str">
            <v>CABLE UTILTIES</v>
          </cell>
          <cell r="AK206" t="str">
            <v>VND</v>
          </cell>
          <cell r="AL206" t="str">
            <v>043139190</v>
          </cell>
          <cell r="AM206" t="str">
            <v>FAC</v>
          </cell>
          <cell r="AN206" t="str">
            <v>000</v>
          </cell>
          <cell r="AQ206" t="str">
            <v>NVD</v>
          </cell>
          <cell r="AR206" t="str">
            <v>2002-12-</v>
          </cell>
          <cell r="AU206" t="str">
            <v>INVOICE# 16         CABLE UTILTIES      5000003573</v>
          </cell>
          <cell r="AV206" t="str">
            <v>WF-BATCH</v>
          </cell>
          <cell r="AW206" t="str">
            <v>000</v>
          </cell>
          <cell r="AX206" t="str">
            <v>00</v>
          </cell>
          <cell r="AY206" t="str">
            <v>0</v>
          </cell>
          <cell r="AZ206" t="str">
            <v>FPL Fibernet</v>
          </cell>
        </row>
        <row r="207">
          <cell r="A207" t="str">
            <v>107100</v>
          </cell>
          <cell r="B207" t="str">
            <v>0312</v>
          </cell>
          <cell r="C207" t="str">
            <v>06061</v>
          </cell>
          <cell r="D207" t="str">
            <v>0FIBER</v>
          </cell>
          <cell r="E207" t="str">
            <v>312000</v>
          </cell>
          <cell r="F207" t="str">
            <v>0790</v>
          </cell>
          <cell r="G207" t="str">
            <v>65000</v>
          </cell>
          <cell r="H207" t="str">
            <v>A</v>
          </cell>
          <cell r="I207" t="str">
            <v>00000041</v>
          </cell>
          <cell r="J207">
            <v>9</v>
          </cell>
          <cell r="K207">
            <v>312</v>
          </cell>
          <cell r="L207">
            <v>6061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0790</v>
          </cell>
          <cell r="R207" t="str">
            <v>65000</v>
          </cell>
          <cell r="S207" t="str">
            <v>200212</v>
          </cell>
          <cell r="T207" t="str">
            <v>CA01</v>
          </cell>
          <cell r="U207">
            <v>-29819.13</v>
          </cell>
          <cell r="V207" t="str">
            <v>LDB</v>
          </cell>
          <cell r="W207">
            <v>0</v>
          </cell>
          <cell r="Y207">
            <v>0</v>
          </cell>
          <cell r="Z207">
            <v>0</v>
          </cell>
          <cell r="AA207" t="str">
            <v>BCH</v>
          </cell>
          <cell r="AB207" t="str">
            <v>0023</v>
          </cell>
          <cell r="AC207" t="str">
            <v>WKS</v>
          </cell>
          <cell r="AE207" t="str">
            <v>JV#</v>
          </cell>
          <cell r="AF207" t="str">
            <v>1232</v>
          </cell>
          <cell r="AG207" t="str">
            <v>FRN</v>
          </cell>
          <cell r="AH207" t="str">
            <v>6061</v>
          </cell>
          <cell r="AI207" t="str">
            <v>RP#</v>
          </cell>
          <cell r="AJ207" t="str">
            <v>000</v>
          </cell>
          <cell r="AK207" t="str">
            <v>CTL</v>
          </cell>
          <cell r="AM207" t="str">
            <v>RF#</v>
          </cell>
          <cell r="AU207" t="str">
            <v>TO PLACE IN SERVICE</v>
          </cell>
          <cell r="AZ207" t="str">
            <v>FPL Fibernet</v>
          </cell>
        </row>
        <row r="208">
          <cell r="A208" t="str">
            <v>107100</v>
          </cell>
          <cell r="B208" t="str">
            <v>0312</v>
          </cell>
          <cell r="C208" t="str">
            <v>06061</v>
          </cell>
          <cell r="D208" t="str">
            <v>0FIBER</v>
          </cell>
          <cell r="E208" t="str">
            <v>312000</v>
          </cell>
          <cell r="F208" t="str">
            <v>0790</v>
          </cell>
          <cell r="G208" t="str">
            <v>65000</v>
          </cell>
          <cell r="H208" t="str">
            <v>A</v>
          </cell>
          <cell r="I208" t="str">
            <v>00000041</v>
          </cell>
          <cell r="J208">
            <v>63</v>
          </cell>
          <cell r="K208">
            <v>312</v>
          </cell>
          <cell r="L208">
            <v>6061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 t="str">
            <v>0790</v>
          </cell>
          <cell r="R208" t="str">
            <v>65000</v>
          </cell>
          <cell r="S208" t="str">
            <v>200212</v>
          </cell>
          <cell r="T208" t="str">
            <v>CA01</v>
          </cell>
          <cell r="U208">
            <v>128000</v>
          </cell>
          <cell r="V208" t="str">
            <v>LDB</v>
          </cell>
          <cell r="W208">
            <v>0</v>
          </cell>
          <cell r="Y208">
            <v>0</v>
          </cell>
          <cell r="Z208">
            <v>0</v>
          </cell>
          <cell r="AA208" t="str">
            <v>BCH</v>
          </cell>
          <cell r="AB208" t="str">
            <v>0004</v>
          </cell>
          <cell r="AC208" t="str">
            <v>WKS</v>
          </cell>
          <cell r="AE208" t="str">
            <v>JV#</v>
          </cell>
          <cell r="AF208" t="str">
            <v>1232</v>
          </cell>
          <cell r="AG208" t="str">
            <v>FRN</v>
          </cell>
          <cell r="AH208" t="str">
            <v>6061</v>
          </cell>
          <cell r="AI208" t="str">
            <v>RP#</v>
          </cell>
          <cell r="AJ208" t="str">
            <v>000</v>
          </cell>
          <cell r="AK208" t="str">
            <v>CTL</v>
          </cell>
          <cell r="AM208" t="str">
            <v>RF#</v>
          </cell>
          <cell r="AU208" t="str">
            <v>AC-REV ACCRUAL OF OCT 02 CAPITA</v>
          </cell>
          <cell r="AZ208" t="str">
            <v>FPL Fibernet</v>
          </cell>
        </row>
        <row r="209">
          <cell r="A209" t="str">
            <v>107100</v>
          </cell>
          <cell r="B209" t="str">
            <v>0312</v>
          </cell>
          <cell r="C209" t="str">
            <v>06061</v>
          </cell>
          <cell r="D209" t="str">
            <v>0FIBER</v>
          </cell>
          <cell r="E209" t="str">
            <v>312000</v>
          </cell>
          <cell r="F209" t="str">
            <v>0790</v>
          </cell>
          <cell r="G209" t="str">
            <v>65000</v>
          </cell>
          <cell r="H209" t="str">
            <v>A</v>
          </cell>
          <cell r="I209" t="str">
            <v>00000041</v>
          </cell>
          <cell r="J209">
            <v>63</v>
          </cell>
          <cell r="K209">
            <v>312</v>
          </cell>
          <cell r="L209">
            <v>6061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0790</v>
          </cell>
          <cell r="R209" t="str">
            <v>65000</v>
          </cell>
          <cell r="S209" t="str">
            <v>200212</v>
          </cell>
          <cell r="T209" t="str">
            <v>CA01</v>
          </cell>
          <cell r="U209">
            <v>187711.64</v>
          </cell>
          <cell r="V209" t="str">
            <v>LDB</v>
          </cell>
          <cell r="W209">
            <v>0</v>
          </cell>
          <cell r="Y209">
            <v>0</v>
          </cell>
          <cell r="Z209">
            <v>0</v>
          </cell>
          <cell r="AA209" t="str">
            <v>BCH</v>
          </cell>
          <cell r="AB209" t="str">
            <v>0015</v>
          </cell>
          <cell r="AC209" t="str">
            <v>WKS</v>
          </cell>
          <cell r="AE209" t="str">
            <v>JV#</v>
          </cell>
          <cell r="AF209" t="str">
            <v>1232</v>
          </cell>
          <cell r="AG209" t="str">
            <v>FRN</v>
          </cell>
          <cell r="AH209" t="str">
            <v>6061</v>
          </cell>
          <cell r="AI209" t="str">
            <v>RP#</v>
          </cell>
          <cell r="AJ209" t="str">
            <v>000</v>
          </cell>
          <cell r="AK209" t="str">
            <v>CTL</v>
          </cell>
          <cell r="AM209" t="str">
            <v>RF#</v>
          </cell>
          <cell r="AU209" t="str">
            <v>ACCRUAL OF DEC 02 CAPITAL</v>
          </cell>
          <cell r="AZ209" t="str">
            <v>FPL Fibernet</v>
          </cell>
        </row>
        <row r="210">
          <cell r="A210" t="str">
            <v>107100</v>
          </cell>
          <cell r="B210" t="str">
            <v>0312</v>
          </cell>
          <cell r="C210" t="str">
            <v>06061</v>
          </cell>
          <cell r="D210" t="str">
            <v>0FIBER</v>
          </cell>
          <cell r="E210" t="str">
            <v>312000</v>
          </cell>
          <cell r="F210" t="str">
            <v>0790</v>
          </cell>
          <cell r="G210" t="str">
            <v>65000</v>
          </cell>
          <cell r="H210" t="str">
            <v>A</v>
          </cell>
          <cell r="I210" t="str">
            <v>00000041</v>
          </cell>
          <cell r="J210">
            <v>63</v>
          </cell>
          <cell r="K210">
            <v>312</v>
          </cell>
          <cell r="L210">
            <v>6061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0790</v>
          </cell>
          <cell r="R210" t="str">
            <v>65000</v>
          </cell>
          <cell r="S210" t="str">
            <v>200212</v>
          </cell>
          <cell r="T210" t="str">
            <v>CA01</v>
          </cell>
          <cell r="U210">
            <v>-580000</v>
          </cell>
          <cell r="V210" t="str">
            <v>LDB</v>
          </cell>
          <cell r="W210">
            <v>0</v>
          </cell>
          <cell r="Y210">
            <v>0</v>
          </cell>
          <cell r="Z210">
            <v>0</v>
          </cell>
          <cell r="AA210" t="str">
            <v>BCH</v>
          </cell>
          <cell r="AB210" t="str">
            <v>0003</v>
          </cell>
          <cell r="AC210" t="str">
            <v>WKS</v>
          </cell>
          <cell r="AE210" t="str">
            <v>JV#</v>
          </cell>
          <cell r="AF210" t="str">
            <v>1232</v>
          </cell>
          <cell r="AG210" t="str">
            <v>FRN</v>
          </cell>
          <cell r="AH210" t="str">
            <v>6061</v>
          </cell>
          <cell r="AI210" t="str">
            <v>RP#</v>
          </cell>
          <cell r="AJ210" t="str">
            <v>000</v>
          </cell>
          <cell r="AK210" t="str">
            <v>CTL</v>
          </cell>
          <cell r="AM210" t="str">
            <v>RF#</v>
          </cell>
          <cell r="AU210" t="str">
            <v>AC-REV ACCRUAL OF OCT 02 CAPITA</v>
          </cell>
          <cell r="AZ210" t="str">
            <v>FPL Fibernet</v>
          </cell>
        </row>
        <row r="211">
          <cell r="A211" t="str">
            <v>107100</v>
          </cell>
          <cell r="B211" t="str">
            <v>0306</v>
          </cell>
          <cell r="C211" t="str">
            <v>06062</v>
          </cell>
          <cell r="D211" t="str">
            <v>0ELECT</v>
          </cell>
          <cell r="E211" t="str">
            <v>306000</v>
          </cell>
          <cell r="F211" t="str">
            <v>0790</v>
          </cell>
          <cell r="G211" t="str">
            <v>65000</v>
          </cell>
          <cell r="H211" t="str">
            <v>A</v>
          </cell>
          <cell r="I211" t="str">
            <v>00000041</v>
          </cell>
          <cell r="J211">
            <v>70</v>
          </cell>
          <cell r="K211">
            <v>306</v>
          </cell>
          <cell r="L211">
            <v>6062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0790</v>
          </cell>
          <cell r="R211" t="str">
            <v>65000</v>
          </cell>
          <cell r="S211" t="str">
            <v>200212</v>
          </cell>
          <cell r="T211" t="str">
            <v>CA01</v>
          </cell>
          <cell r="U211">
            <v>-143481.26</v>
          </cell>
          <cell r="V211" t="str">
            <v>LDB</v>
          </cell>
          <cell r="W211">
            <v>0</v>
          </cell>
          <cell r="Y211">
            <v>0</v>
          </cell>
          <cell r="Z211">
            <v>0</v>
          </cell>
          <cell r="AA211" t="str">
            <v>BCH</v>
          </cell>
          <cell r="AB211" t="str">
            <v>0023</v>
          </cell>
          <cell r="AC211" t="str">
            <v>WKS</v>
          </cell>
          <cell r="AE211" t="str">
            <v>JV#</v>
          </cell>
          <cell r="AF211" t="str">
            <v>1232</v>
          </cell>
          <cell r="AG211" t="str">
            <v>FRN</v>
          </cell>
          <cell r="AH211" t="str">
            <v>6062</v>
          </cell>
          <cell r="AI211" t="str">
            <v>RP#</v>
          </cell>
          <cell r="AJ211" t="str">
            <v>000</v>
          </cell>
          <cell r="AK211" t="str">
            <v>CTL</v>
          </cell>
          <cell r="AM211" t="str">
            <v>RF#</v>
          </cell>
          <cell r="AU211" t="str">
            <v>TO PLACE IN SERVICE</v>
          </cell>
          <cell r="AZ211" t="str">
            <v>FPL Fibernet</v>
          </cell>
        </row>
        <row r="212">
          <cell r="A212" t="str">
            <v>107100</v>
          </cell>
          <cell r="B212" t="str">
            <v>0312</v>
          </cell>
          <cell r="C212" t="str">
            <v>06064</v>
          </cell>
          <cell r="D212" t="str">
            <v>0ELECT</v>
          </cell>
          <cell r="E212" t="str">
            <v>312000</v>
          </cell>
          <cell r="F212" t="str">
            <v>0790</v>
          </cell>
          <cell r="G212" t="str">
            <v>65000</v>
          </cell>
          <cell r="H212" t="str">
            <v>A</v>
          </cell>
          <cell r="I212" t="str">
            <v>00000041</v>
          </cell>
          <cell r="J212">
            <v>70</v>
          </cell>
          <cell r="K212">
            <v>312</v>
          </cell>
          <cell r="L212">
            <v>6064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0790</v>
          </cell>
          <cell r="R212" t="str">
            <v>65000</v>
          </cell>
          <cell r="S212" t="str">
            <v>200212</v>
          </cell>
          <cell r="T212" t="str">
            <v>CA01</v>
          </cell>
          <cell r="U212">
            <v>-50633.32</v>
          </cell>
          <cell r="V212" t="str">
            <v>LDB</v>
          </cell>
          <cell r="W212">
            <v>0</v>
          </cell>
          <cell r="Y212">
            <v>0</v>
          </cell>
          <cell r="Z212">
            <v>0</v>
          </cell>
          <cell r="AA212" t="str">
            <v>BCH</v>
          </cell>
          <cell r="AB212" t="str">
            <v>0023</v>
          </cell>
          <cell r="AC212" t="str">
            <v>WKS</v>
          </cell>
          <cell r="AE212" t="str">
            <v>JV#</v>
          </cell>
          <cell r="AF212" t="str">
            <v>1232</v>
          </cell>
          <cell r="AG212" t="str">
            <v>FRN</v>
          </cell>
          <cell r="AH212" t="str">
            <v>6064</v>
          </cell>
          <cell r="AI212" t="str">
            <v>RP#</v>
          </cell>
          <cell r="AJ212" t="str">
            <v>000</v>
          </cell>
          <cell r="AK212" t="str">
            <v>CTL</v>
          </cell>
          <cell r="AM212" t="str">
            <v>RF#</v>
          </cell>
          <cell r="AU212" t="str">
            <v>TO PLACE IN SERVICE</v>
          </cell>
          <cell r="AZ212" t="str">
            <v>FPL Fibernet</v>
          </cell>
        </row>
        <row r="213">
          <cell r="A213" t="str">
            <v>107100</v>
          </cell>
          <cell r="B213" t="str">
            <v>0312</v>
          </cell>
          <cell r="C213" t="str">
            <v>06064</v>
          </cell>
          <cell r="D213" t="str">
            <v>0FIBER</v>
          </cell>
          <cell r="E213" t="str">
            <v>312000</v>
          </cell>
          <cell r="F213" t="str">
            <v>0662</v>
          </cell>
          <cell r="G213" t="str">
            <v>51450</v>
          </cell>
          <cell r="H213" t="str">
            <v>A</v>
          </cell>
          <cell r="I213" t="str">
            <v>00000041</v>
          </cell>
          <cell r="J213">
            <v>63</v>
          </cell>
          <cell r="K213">
            <v>312</v>
          </cell>
          <cell r="L213">
            <v>6064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0662</v>
          </cell>
          <cell r="R213" t="str">
            <v>51450</v>
          </cell>
          <cell r="S213" t="str">
            <v>200212</v>
          </cell>
          <cell r="T213" t="str">
            <v>SA01</v>
          </cell>
          <cell r="U213">
            <v>634.4</v>
          </cell>
          <cell r="W213">
            <v>0</v>
          </cell>
          <cell r="Y213">
            <v>0</v>
          </cell>
          <cell r="Z213">
            <v>1</v>
          </cell>
          <cell r="AA213" t="str">
            <v>BCH</v>
          </cell>
          <cell r="AB213" t="str">
            <v>450002350</v>
          </cell>
          <cell r="AC213" t="str">
            <v>PO#</v>
          </cell>
          <cell r="AD213" t="str">
            <v>4500030221</v>
          </cell>
          <cell r="AE213" t="str">
            <v>S/R</v>
          </cell>
          <cell r="AF213" t="str">
            <v>NET</v>
          </cell>
          <cell r="AI213" t="str">
            <v>PYN</v>
          </cell>
          <cell r="AJ213" t="str">
            <v>W D COMMUNICATIONS INC</v>
          </cell>
          <cell r="AK213" t="str">
            <v>VND</v>
          </cell>
          <cell r="AL213" t="str">
            <v>591953252</v>
          </cell>
          <cell r="AM213" t="str">
            <v>FAC</v>
          </cell>
          <cell r="AN213" t="str">
            <v>000</v>
          </cell>
          <cell r="AQ213" t="str">
            <v>NVD</v>
          </cell>
          <cell r="AR213" t="str">
            <v>2002-12-</v>
          </cell>
          <cell r="AU213" t="str">
            <v>INVOICE# 26753      W D COMMUNICATIONS I5000003531</v>
          </cell>
          <cell r="AV213" t="str">
            <v>WF-BATCH</v>
          </cell>
          <cell r="AW213" t="str">
            <v>000</v>
          </cell>
          <cell r="AX213" t="str">
            <v>00</v>
          </cell>
          <cell r="AY213" t="str">
            <v>0</v>
          </cell>
          <cell r="AZ213" t="str">
            <v>FPL Fibernet</v>
          </cell>
        </row>
        <row r="214">
          <cell r="A214" t="str">
            <v>107100</v>
          </cell>
          <cell r="B214" t="str">
            <v>0312</v>
          </cell>
          <cell r="C214" t="str">
            <v>06064</v>
          </cell>
          <cell r="D214" t="str">
            <v>0FIBER</v>
          </cell>
          <cell r="E214" t="str">
            <v>312000</v>
          </cell>
          <cell r="F214" t="str">
            <v>0790</v>
          </cell>
          <cell r="G214" t="str">
            <v>65000</v>
          </cell>
          <cell r="H214" t="str">
            <v>A</v>
          </cell>
          <cell r="I214" t="str">
            <v>00000041</v>
          </cell>
          <cell r="J214">
            <v>63</v>
          </cell>
          <cell r="K214">
            <v>312</v>
          </cell>
          <cell r="L214">
            <v>6064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0790</v>
          </cell>
          <cell r="R214" t="str">
            <v>65000</v>
          </cell>
          <cell r="S214" t="str">
            <v>200212</v>
          </cell>
          <cell r="T214" t="str">
            <v>CA01</v>
          </cell>
          <cell r="U214">
            <v>154500</v>
          </cell>
          <cell r="V214" t="str">
            <v>LDB</v>
          </cell>
          <cell r="W214">
            <v>0</v>
          </cell>
          <cell r="Y214">
            <v>0</v>
          </cell>
          <cell r="Z214">
            <v>0</v>
          </cell>
          <cell r="AA214" t="str">
            <v>BCH</v>
          </cell>
          <cell r="AB214" t="str">
            <v>0015</v>
          </cell>
          <cell r="AC214" t="str">
            <v>WKS</v>
          </cell>
          <cell r="AE214" t="str">
            <v>JV#</v>
          </cell>
          <cell r="AF214" t="str">
            <v>1232</v>
          </cell>
          <cell r="AG214" t="str">
            <v>FRN</v>
          </cell>
          <cell r="AH214" t="str">
            <v>6064</v>
          </cell>
          <cell r="AI214" t="str">
            <v>RP#</v>
          </cell>
          <cell r="AJ214" t="str">
            <v>000</v>
          </cell>
          <cell r="AK214" t="str">
            <v>CTL</v>
          </cell>
          <cell r="AM214" t="str">
            <v>RF#</v>
          </cell>
          <cell r="AU214" t="str">
            <v>ACCRUAL OF DEC 02 CAPITAL</v>
          </cell>
          <cell r="AZ214" t="str">
            <v>FPL Fibernet</v>
          </cell>
        </row>
        <row r="215">
          <cell r="A215" t="str">
            <v>107100</v>
          </cell>
          <cell r="B215" t="str">
            <v>0312</v>
          </cell>
          <cell r="C215" t="str">
            <v>06064</v>
          </cell>
          <cell r="D215" t="str">
            <v>0FIBER</v>
          </cell>
          <cell r="E215" t="str">
            <v>312000</v>
          </cell>
          <cell r="F215" t="str">
            <v>0790</v>
          </cell>
          <cell r="G215" t="str">
            <v>65000</v>
          </cell>
          <cell r="H215" t="str">
            <v>A</v>
          </cell>
          <cell r="I215" t="str">
            <v>00000041</v>
          </cell>
          <cell r="J215">
            <v>63</v>
          </cell>
          <cell r="K215">
            <v>312</v>
          </cell>
          <cell r="L215">
            <v>6064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0790</v>
          </cell>
          <cell r="R215" t="str">
            <v>65000</v>
          </cell>
          <cell r="S215" t="str">
            <v>200212</v>
          </cell>
          <cell r="T215" t="str">
            <v>CA01</v>
          </cell>
          <cell r="U215">
            <v>-249000</v>
          </cell>
          <cell r="V215" t="str">
            <v>LDB</v>
          </cell>
          <cell r="W215">
            <v>0</v>
          </cell>
          <cell r="Y215">
            <v>0</v>
          </cell>
          <cell r="Z215">
            <v>0</v>
          </cell>
          <cell r="AA215" t="str">
            <v>BCH</v>
          </cell>
          <cell r="AB215" t="str">
            <v>0004</v>
          </cell>
          <cell r="AC215" t="str">
            <v>WKS</v>
          </cell>
          <cell r="AE215" t="str">
            <v>JV#</v>
          </cell>
          <cell r="AF215" t="str">
            <v>1232</v>
          </cell>
          <cell r="AG215" t="str">
            <v>FRN</v>
          </cell>
          <cell r="AH215" t="str">
            <v>6064</v>
          </cell>
          <cell r="AI215" t="str">
            <v>RP#</v>
          </cell>
          <cell r="AJ215" t="str">
            <v>000</v>
          </cell>
          <cell r="AK215" t="str">
            <v>CTL</v>
          </cell>
          <cell r="AM215" t="str">
            <v>RF#</v>
          </cell>
          <cell r="AU215" t="str">
            <v>AC-REV ACCRUAL OF OCT 02 CAPITA</v>
          </cell>
          <cell r="AZ215" t="str">
            <v>FPL Fibernet</v>
          </cell>
        </row>
        <row r="216">
          <cell r="A216" t="str">
            <v>107100</v>
          </cell>
          <cell r="B216" t="str">
            <v>0312</v>
          </cell>
          <cell r="C216" t="str">
            <v>06064</v>
          </cell>
          <cell r="D216" t="str">
            <v>0FIBER</v>
          </cell>
          <cell r="E216" t="str">
            <v>312000</v>
          </cell>
          <cell r="F216" t="str">
            <v>0813</v>
          </cell>
          <cell r="G216" t="str">
            <v>51450</v>
          </cell>
          <cell r="H216" t="str">
            <v>A</v>
          </cell>
          <cell r="I216" t="str">
            <v>00000041</v>
          </cell>
          <cell r="J216">
            <v>63</v>
          </cell>
          <cell r="K216">
            <v>312</v>
          </cell>
          <cell r="L216">
            <v>6064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 t="str">
            <v>0813</v>
          </cell>
          <cell r="R216" t="str">
            <v>51450</v>
          </cell>
          <cell r="S216" t="str">
            <v>200212</v>
          </cell>
          <cell r="T216" t="str">
            <v>SA01</v>
          </cell>
          <cell r="U216">
            <v>2580</v>
          </cell>
          <cell r="W216">
            <v>0</v>
          </cell>
          <cell r="Y216">
            <v>0</v>
          </cell>
          <cell r="Z216">
            <v>1</v>
          </cell>
          <cell r="AA216" t="str">
            <v>BCH</v>
          </cell>
          <cell r="AB216" t="str">
            <v>450002339</v>
          </cell>
          <cell r="AC216" t="str">
            <v>PO#</v>
          </cell>
          <cell r="AD216" t="str">
            <v>4500006339</v>
          </cell>
          <cell r="AE216" t="str">
            <v>S/R</v>
          </cell>
          <cell r="AF216" t="str">
            <v>NET</v>
          </cell>
          <cell r="AI216" t="str">
            <v>PYN</v>
          </cell>
          <cell r="AJ216" t="str">
            <v>CABLE UTILTIES</v>
          </cell>
          <cell r="AK216" t="str">
            <v>VND</v>
          </cell>
          <cell r="AL216" t="str">
            <v>043139190</v>
          </cell>
          <cell r="AM216" t="str">
            <v>FAC</v>
          </cell>
          <cell r="AN216" t="str">
            <v>000</v>
          </cell>
          <cell r="AQ216" t="str">
            <v>NVD</v>
          </cell>
          <cell r="AR216" t="str">
            <v>2002-06-</v>
          </cell>
          <cell r="AU216" t="str">
            <v>INVOICE# 0021       CABLE UTILTIES      5000003498</v>
          </cell>
          <cell r="AV216" t="str">
            <v>WF-BATCH</v>
          </cell>
          <cell r="AW216" t="str">
            <v>000</v>
          </cell>
          <cell r="AX216" t="str">
            <v>00</v>
          </cell>
          <cell r="AY216" t="str">
            <v>0</v>
          </cell>
          <cell r="AZ216" t="str">
            <v>FPL Fibernet</v>
          </cell>
        </row>
        <row r="217">
          <cell r="A217" t="str">
            <v>107100</v>
          </cell>
          <cell r="B217" t="str">
            <v>0313</v>
          </cell>
          <cell r="C217" t="str">
            <v>06065</v>
          </cell>
          <cell r="D217" t="str">
            <v>0ELECT</v>
          </cell>
          <cell r="E217" t="str">
            <v>313000</v>
          </cell>
          <cell r="F217" t="str">
            <v>0790</v>
          </cell>
          <cell r="G217" t="str">
            <v>65000</v>
          </cell>
          <cell r="H217" t="str">
            <v>A</v>
          </cell>
          <cell r="I217" t="str">
            <v>00000041</v>
          </cell>
          <cell r="J217">
            <v>70</v>
          </cell>
          <cell r="K217">
            <v>313</v>
          </cell>
          <cell r="L217">
            <v>6065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0790</v>
          </cell>
          <cell r="R217" t="str">
            <v>65000</v>
          </cell>
          <cell r="S217" t="str">
            <v>200212</v>
          </cell>
          <cell r="T217" t="str">
            <v>CA01</v>
          </cell>
          <cell r="U217">
            <v>-12266.59</v>
          </cell>
          <cell r="V217" t="str">
            <v>LDB</v>
          </cell>
          <cell r="W217">
            <v>0</v>
          </cell>
          <cell r="Y217">
            <v>0</v>
          </cell>
          <cell r="Z217">
            <v>0</v>
          </cell>
          <cell r="AA217" t="str">
            <v>BCH</v>
          </cell>
          <cell r="AB217" t="str">
            <v>0023</v>
          </cell>
          <cell r="AC217" t="str">
            <v>WKS</v>
          </cell>
          <cell r="AE217" t="str">
            <v>JV#</v>
          </cell>
          <cell r="AF217" t="str">
            <v>1232</v>
          </cell>
          <cell r="AG217" t="str">
            <v>FRN</v>
          </cell>
          <cell r="AH217" t="str">
            <v>6065</v>
          </cell>
          <cell r="AI217" t="str">
            <v>RP#</v>
          </cell>
          <cell r="AJ217" t="str">
            <v>000</v>
          </cell>
          <cell r="AK217" t="str">
            <v>CTL</v>
          </cell>
          <cell r="AM217" t="str">
            <v>RF#</v>
          </cell>
          <cell r="AU217" t="str">
            <v>TO PLACE IN SERVICE</v>
          </cell>
          <cell r="AZ217" t="str">
            <v>FPL Fibernet</v>
          </cell>
        </row>
        <row r="218">
          <cell r="A218" t="str">
            <v>107100</v>
          </cell>
          <cell r="B218" t="str">
            <v>0313</v>
          </cell>
          <cell r="C218" t="str">
            <v>06065</v>
          </cell>
          <cell r="D218" t="str">
            <v>0FIBER</v>
          </cell>
          <cell r="E218" t="str">
            <v>313000</v>
          </cell>
          <cell r="F218" t="str">
            <v>0662</v>
          </cell>
          <cell r="G218" t="str">
            <v>51450</v>
          </cell>
          <cell r="H218" t="str">
            <v>A</v>
          </cell>
          <cell r="I218" t="str">
            <v>00000041</v>
          </cell>
          <cell r="J218">
            <v>63</v>
          </cell>
          <cell r="K218">
            <v>313</v>
          </cell>
          <cell r="L218">
            <v>6065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0662</v>
          </cell>
          <cell r="R218" t="str">
            <v>51450</v>
          </cell>
          <cell r="S218" t="str">
            <v>200212</v>
          </cell>
          <cell r="T218" t="str">
            <v>SA01</v>
          </cell>
          <cell r="U218">
            <v>450</v>
          </cell>
          <cell r="W218">
            <v>0</v>
          </cell>
          <cell r="Y218">
            <v>0</v>
          </cell>
          <cell r="Z218">
            <v>1</v>
          </cell>
          <cell r="AA218" t="str">
            <v>BCH</v>
          </cell>
          <cell r="AB218" t="str">
            <v>450002361</v>
          </cell>
          <cell r="AC218" t="str">
            <v>PO#</v>
          </cell>
          <cell r="AD218" t="str">
            <v>4500094253</v>
          </cell>
          <cell r="AE218" t="str">
            <v>S/R</v>
          </cell>
          <cell r="AF218" t="str">
            <v>337</v>
          </cell>
          <cell r="AI218" t="str">
            <v>PYN</v>
          </cell>
          <cell r="AJ218" t="str">
            <v>YOUNGS COMMUNICATIONS CO</v>
          </cell>
          <cell r="AK218" t="str">
            <v>VND</v>
          </cell>
          <cell r="AL218" t="str">
            <v>591398816</v>
          </cell>
          <cell r="AM218" t="str">
            <v>FAC</v>
          </cell>
          <cell r="AN218" t="str">
            <v>000</v>
          </cell>
          <cell r="AQ218" t="str">
            <v>NVD</v>
          </cell>
          <cell r="AR218" t="str">
            <v>2002-12-</v>
          </cell>
          <cell r="AU218" t="str">
            <v>INVOICE# 7244       YOUNGS COMMUNICATION5000003703</v>
          </cell>
          <cell r="AV218" t="str">
            <v>WF-BATCH</v>
          </cell>
          <cell r="AW218" t="str">
            <v>000</v>
          </cell>
          <cell r="AX218" t="str">
            <v>00</v>
          </cell>
          <cell r="AY218" t="str">
            <v>0</v>
          </cell>
          <cell r="AZ218" t="str">
            <v>FPL Fibernet</v>
          </cell>
        </row>
        <row r="219">
          <cell r="A219" t="str">
            <v>107100</v>
          </cell>
          <cell r="B219" t="str">
            <v>0313</v>
          </cell>
          <cell r="C219" t="str">
            <v>06065</v>
          </cell>
          <cell r="D219" t="str">
            <v>0FIBER</v>
          </cell>
          <cell r="E219" t="str">
            <v>313000</v>
          </cell>
          <cell r="F219" t="str">
            <v>0662</v>
          </cell>
          <cell r="G219" t="str">
            <v>51450</v>
          </cell>
          <cell r="H219" t="str">
            <v>A</v>
          </cell>
          <cell r="I219" t="str">
            <v>00000041</v>
          </cell>
          <cell r="J219">
            <v>63</v>
          </cell>
          <cell r="K219">
            <v>313</v>
          </cell>
          <cell r="L219">
            <v>6065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0662</v>
          </cell>
          <cell r="R219" t="str">
            <v>51450</v>
          </cell>
          <cell r="S219" t="str">
            <v>200212</v>
          </cell>
          <cell r="T219" t="str">
            <v>SA01</v>
          </cell>
          <cell r="U219">
            <v>450</v>
          </cell>
          <cell r="W219">
            <v>0</v>
          </cell>
          <cell r="Y219">
            <v>0</v>
          </cell>
          <cell r="Z219">
            <v>1</v>
          </cell>
          <cell r="AA219" t="str">
            <v>BCH</v>
          </cell>
          <cell r="AB219" t="str">
            <v>450002361</v>
          </cell>
          <cell r="AC219" t="str">
            <v>PO#</v>
          </cell>
          <cell r="AD219" t="str">
            <v>4500094253</v>
          </cell>
          <cell r="AE219" t="str">
            <v>S/R</v>
          </cell>
          <cell r="AF219" t="str">
            <v>337</v>
          </cell>
          <cell r="AI219" t="str">
            <v>PYN</v>
          </cell>
          <cell r="AJ219" t="str">
            <v>YOUNGS COMMUNICATIONS CO</v>
          </cell>
          <cell r="AK219" t="str">
            <v>VND</v>
          </cell>
          <cell r="AL219" t="str">
            <v>591398816</v>
          </cell>
          <cell r="AM219" t="str">
            <v>FAC</v>
          </cell>
          <cell r="AN219" t="str">
            <v>000</v>
          </cell>
          <cell r="AQ219" t="str">
            <v>NVD</v>
          </cell>
          <cell r="AR219" t="str">
            <v>2002-12-</v>
          </cell>
          <cell r="AU219" t="str">
            <v>INVOICE# 7245       YOUNGS COMMUNICATION5000003704</v>
          </cell>
          <cell r="AV219" t="str">
            <v>WF-BATCH</v>
          </cell>
          <cell r="AW219" t="str">
            <v>000</v>
          </cell>
          <cell r="AX219" t="str">
            <v>00</v>
          </cell>
          <cell r="AY219" t="str">
            <v>0</v>
          </cell>
          <cell r="AZ219" t="str">
            <v>FPL Fibernet</v>
          </cell>
        </row>
        <row r="220">
          <cell r="A220" t="str">
            <v>107100</v>
          </cell>
          <cell r="B220" t="str">
            <v>0313</v>
          </cell>
          <cell r="C220" t="str">
            <v>06065</v>
          </cell>
          <cell r="D220" t="str">
            <v>0FIBER</v>
          </cell>
          <cell r="E220" t="str">
            <v>313000</v>
          </cell>
          <cell r="F220" t="str">
            <v>0662</v>
          </cell>
          <cell r="G220" t="str">
            <v>51450</v>
          </cell>
          <cell r="H220" t="str">
            <v>A</v>
          </cell>
          <cell r="I220" t="str">
            <v>00000041</v>
          </cell>
          <cell r="J220">
            <v>63</v>
          </cell>
          <cell r="K220">
            <v>313</v>
          </cell>
          <cell r="L220">
            <v>6065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 t="str">
            <v>0662</v>
          </cell>
          <cell r="R220" t="str">
            <v>51450</v>
          </cell>
          <cell r="S220" t="str">
            <v>200212</v>
          </cell>
          <cell r="T220" t="str">
            <v>SA01</v>
          </cell>
          <cell r="U220">
            <v>477.3</v>
          </cell>
          <cell r="W220">
            <v>0</v>
          </cell>
          <cell r="Y220">
            <v>0</v>
          </cell>
          <cell r="Z220">
            <v>1</v>
          </cell>
          <cell r="AA220" t="str">
            <v>BCH</v>
          </cell>
          <cell r="AB220" t="str">
            <v>450002350</v>
          </cell>
          <cell r="AC220" t="str">
            <v>PO#</v>
          </cell>
          <cell r="AD220" t="str">
            <v>4500030221</v>
          </cell>
          <cell r="AE220" t="str">
            <v>S/R</v>
          </cell>
          <cell r="AF220" t="str">
            <v>NET</v>
          </cell>
          <cell r="AI220" t="str">
            <v>PYN</v>
          </cell>
          <cell r="AJ220" t="str">
            <v>W D COMMUNICATIONS INC</v>
          </cell>
          <cell r="AK220" t="str">
            <v>VND</v>
          </cell>
          <cell r="AL220" t="str">
            <v>591953252</v>
          </cell>
          <cell r="AM220" t="str">
            <v>FAC</v>
          </cell>
          <cell r="AN220" t="str">
            <v>000</v>
          </cell>
          <cell r="AQ220" t="str">
            <v>NVD</v>
          </cell>
          <cell r="AR220" t="str">
            <v>2002-12-</v>
          </cell>
          <cell r="AU220" t="str">
            <v>INVOICE# 26519      W D COMMUNICATIONS I5000003532</v>
          </cell>
          <cell r="AV220" t="str">
            <v>WF-BATCH</v>
          </cell>
          <cell r="AW220" t="str">
            <v>000</v>
          </cell>
          <cell r="AX220" t="str">
            <v>00</v>
          </cell>
          <cell r="AY220" t="str">
            <v>0</v>
          </cell>
          <cell r="AZ220" t="str">
            <v>FPL Fibernet</v>
          </cell>
        </row>
        <row r="221">
          <cell r="A221" t="str">
            <v>107100</v>
          </cell>
          <cell r="B221" t="str">
            <v>0313</v>
          </cell>
          <cell r="C221" t="str">
            <v>06065</v>
          </cell>
          <cell r="D221" t="str">
            <v>0FIBER</v>
          </cell>
          <cell r="E221" t="str">
            <v>313000</v>
          </cell>
          <cell r="F221" t="str">
            <v>0662</v>
          </cell>
          <cell r="G221" t="str">
            <v>51450</v>
          </cell>
          <cell r="H221" t="str">
            <v>A</v>
          </cell>
          <cell r="I221" t="str">
            <v>00000041</v>
          </cell>
          <cell r="J221">
            <v>63</v>
          </cell>
          <cell r="K221">
            <v>313</v>
          </cell>
          <cell r="L221">
            <v>6065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0662</v>
          </cell>
          <cell r="R221" t="str">
            <v>51450</v>
          </cell>
          <cell r="S221" t="str">
            <v>200212</v>
          </cell>
          <cell r="T221" t="str">
            <v>SA01</v>
          </cell>
          <cell r="U221">
            <v>14944</v>
          </cell>
          <cell r="W221">
            <v>0</v>
          </cell>
          <cell r="Y221">
            <v>0</v>
          </cell>
          <cell r="Z221">
            <v>1</v>
          </cell>
          <cell r="AA221" t="str">
            <v>BCH</v>
          </cell>
          <cell r="AB221" t="str">
            <v>450002339</v>
          </cell>
          <cell r="AC221" t="str">
            <v>PO#</v>
          </cell>
          <cell r="AD221" t="str">
            <v>4500094253</v>
          </cell>
          <cell r="AE221" t="str">
            <v>S/R</v>
          </cell>
          <cell r="AF221" t="str">
            <v>337</v>
          </cell>
          <cell r="AI221" t="str">
            <v>PYN</v>
          </cell>
          <cell r="AJ221" t="str">
            <v>YOUNGS COMMUNICATIONS CO</v>
          </cell>
          <cell r="AK221" t="str">
            <v>VND</v>
          </cell>
          <cell r="AL221" t="str">
            <v>591398816</v>
          </cell>
          <cell r="AM221" t="str">
            <v>FAC</v>
          </cell>
          <cell r="AN221" t="str">
            <v>000</v>
          </cell>
          <cell r="AQ221" t="str">
            <v>NVD</v>
          </cell>
          <cell r="AR221" t="str">
            <v>2002-12-</v>
          </cell>
          <cell r="AU221" t="str">
            <v>INVOICE# 6967       YOUNGS COMMUNICATION5000003495</v>
          </cell>
          <cell r="AV221" t="str">
            <v>WF-BATCH</v>
          </cell>
          <cell r="AW221" t="str">
            <v>000</v>
          </cell>
          <cell r="AX221" t="str">
            <v>00</v>
          </cell>
          <cell r="AY221" t="str">
            <v>0</v>
          </cell>
          <cell r="AZ221" t="str">
            <v>FPL Fibernet</v>
          </cell>
        </row>
        <row r="222">
          <cell r="A222" t="str">
            <v>107100</v>
          </cell>
          <cell r="B222" t="str">
            <v>0313</v>
          </cell>
          <cell r="C222" t="str">
            <v>06065</v>
          </cell>
          <cell r="D222" t="str">
            <v>0FIBER</v>
          </cell>
          <cell r="E222" t="str">
            <v>313000</v>
          </cell>
          <cell r="F222" t="str">
            <v>0790</v>
          </cell>
          <cell r="G222" t="str">
            <v>65000</v>
          </cell>
          <cell r="H222" t="str">
            <v>A</v>
          </cell>
          <cell r="I222" t="str">
            <v>00000041</v>
          </cell>
          <cell r="J222">
            <v>63</v>
          </cell>
          <cell r="K222">
            <v>313</v>
          </cell>
          <cell r="L222">
            <v>6065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 t="str">
            <v>0790</v>
          </cell>
          <cell r="R222" t="str">
            <v>65000</v>
          </cell>
          <cell r="S222" t="str">
            <v>200212</v>
          </cell>
          <cell r="T222" t="str">
            <v>CA01</v>
          </cell>
          <cell r="U222">
            <v>248000</v>
          </cell>
          <cell r="V222" t="str">
            <v>LDB</v>
          </cell>
          <cell r="W222">
            <v>0</v>
          </cell>
          <cell r="Y222">
            <v>0</v>
          </cell>
          <cell r="Z222">
            <v>0</v>
          </cell>
          <cell r="AA222" t="str">
            <v>BCH</v>
          </cell>
          <cell r="AB222" t="str">
            <v>0015</v>
          </cell>
          <cell r="AC222" t="str">
            <v>WKS</v>
          </cell>
          <cell r="AE222" t="str">
            <v>JV#</v>
          </cell>
          <cell r="AF222" t="str">
            <v>1232</v>
          </cell>
          <cell r="AG222" t="str">
            <v>FRN</v>
          </cell>
          <cell r="AH222" t="str">
            <v>6065</v>
          </cell>
          <cell r="AI222" t="str">
            <v>RP#</v>
          </cell>
          <cell r="AJ222" t="str">
            <v>000</v>
          </cell>
          <cell r="AK222" t="str">
            <v>CTL</v>
          </cell>
          <cell r="AM222" t="str">
            <v>RF#</v>
          </cell>
          <cell r="AU222" t="str">
            <v>ACCRUAL OF DEC 02 CAPITAL</v>
          </cell>
          <cell r="AZ222" t="str">
            <v>FPL Fibernet</v>
          </cell>
        </row>
        <row r="223">
          <cell r="A223" t="str">
            <v>107100</v>
          </cell>
          <cell r="B223" t="str">
            <v>0313</v>
          </cell>
          <cell r="C223" t="str">
            <v>06065</v>
          </cell>
          <cell r="D223" t="str">
            <v>0FIBER</v>
          </cell>
          <cell r="E223" t="str">
            <v>313000</v>
          </cell>
          <cell r="F223" t="str">
            <v>0790</v>
          </cell>
          <cell r="G223" t="str">
            <v>65000</v>
          </cell>
          <cell r="H223" t="str">
            <v>A</v>
          </cell>
          <cell r="I223" t="str">
            <v>00000041</v>
          </cell>
          <cell r="J223">
            <v>63</v>
          </cell>
          <cell r="K223">
            <v>313</v>
          </cell>
          <cell r="L223">
            <v>6065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0790</v>
          </cell>
          <cell r="R223" t="str">
            <v>65000</v>
          </cell>
          <cell r="S223" t="str">
            <v>200212</v>
          </cell>
          <cell r="T223" t="str">
            <v>CA01</v>
          </cell>
          <cell r="U223">
            <v>-135106</v>
          </cell>
          <cell r="V223" t="str">
            <v>LDB</v>
          </cell>
          <cell r="W223">
            <v>0</v>
          </cell>
          <cell r="Y223">
            <v>0</v>
          </cell>
          <cell r="Z223">
            <v>0</v>
          </cell>
          <cell r="AA223" t="str">
            <v>BCH</v>
          </cell>
          <cell r="AB223" t="str">
            <v>0003</v>
          </cell>
          <cell r="AC223" t="str">
            <v>WKS</v>
          </cell>
          <cell r="AE223" t="str">
            <v>JV#</v>
          </cell>
          <cell r="AF223" t="str">
            <v>1232</v>
          </cell>
          <cell r="AG223" t="str">
            <v>FRN</v>
          </cell>
          <cell r="AH223" t="str">
            <v>6065</v>
          </cell>
          <cell r="AI223" t="str">
            <v>RP#</v>
          </cell>
          <cell r="AJ223" t="str">
            <v>000</v>
          </cell>
          <cell r="AK223" t="str">
            <v>CTL</v>
          </cell>
          <cell r="AM223" t="str">
            <v>RF#</v>
          </cell>
          <cell r="AU223" t="str">
            <v>AC-REV ACCRUAL OF OCT 02 CAPITA</v>
          </cell>
          <cell r="AZ223" t="str">
            <v>FPL Fibernet</v>
          </cell>
        </row>
        <row r="224">
          <cell r="A224" t="str">
            <v>107100</v>
          </cell>
          <cell r="B224" t="str">
            <v>0312</v>
          </cell>
          <cell r="C224" t="str">
            <v>06002</v>
          </cell>
          <cell r="D224" t="str">
            <v>0ELECT</v>
          </cell>
          <cell r="E224" t="str">
            <v>312000</v>
          </cell>
          <cell r="F224" t="str">
            <v>0790</v>
          </cell>
          <cell r="G224" t="str">
            <v>65000</v>
          </cell>
          <cell r="H224" t="str">
            <v>A</v>
          </cell>
          <cell r="I224" t="str">
            <v>00000041</v>
          </cell>
          <cell r="J224">
            <v>70</v>
          </cell>
          <cell r="K224">
            <v>312</v>
          </cell>
          <cell r="L224">
            <v>6067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0790</v>
          </cell>
          <cell r="R224" t="str">
            <v>65000</v>
          </cell>
          <cell r="S224" t="str">
            <v>200212</v>
          </cell>
          <cell r="T224" t="str">
            <v>CA01</v>
          </cell>
          <cell r="U224">
            <v>-98817.45</v>
          </cell>
          <cell r="V224" t="str">
            <v>LDB</v>
          </cell>
          <cell r="W224">
            <v>0</v>
          </cell>
          <cell r="Y224">
            <v>0</v>
          </cell>
          <cell r="Z224">
            <v>0</v>
          </cell>
          <cell r="AA224" t="str">
            <v>BCH</v>
          </cell>
          <cell r="AB224" t="str">
            <v>0023</v>
          </cell>
          <cell r="AC224" t="str">
            <v>WKS</v>
          </cell>
          <cell r="AE224" t="str">
            <v>JV#</v>
          </cell>
          <cell r="AF224" t="str">
            <v>1232</v>
          </cell>
          <cell r="AG224" t="str">
            <v>FRN</v>
          </cell>
          <cell r="AH224" t="str">
            <v>6067</v>
          </cell>
          <cell r="AI224" t="str">
            <v>RP#</v>
          </cell>
          <cell r="AJ224" t="str">
            <v>000</v>
          </cell>
          <cell r="AK224" t="str">
            <v>CTL</v>
          </cell>
          <cell r="AM224" t="str">
            <v>RF#</v>
          </cell>
          <cell r="AU224" t="str">
            <v>TO PLACE IN SERVICE</v>
          </cell>
          <cell r="AZ224" t="str">
            <v>FPL Fibernet</v>
          </cell>
        </row>
        <row r="225">
          <cell r="A225" t="str">
            <v>107100</v>
          </cell>
          <cell r="B225" t="str">
            <v>0382</v>
          </cell>
          <cell r="C225" t="str">
            <v>06002</v>
          </cell>
          <cell r="D225" t="str">
            <v>0ELECT</v>
          </cell>
          <cell r="E225" t="str">
            <v>382000</v>
          </cell>
          <cell r="F225" t="str">
            <v>0803</v>
          </cell>
          <cell r="G225" t="str">
            <v>36000</v>
          </cell>
          <cell r="H225" t="str">
            <v>A</v>
          </cell>
          <cell r="I225" t="str">
            <v>00000041</v>
          </cell>
          <cell r="J225">
            <v>68</v>
          </cell>
          <cell r="K225">
            <v>382</v>
          </cell>
          <cell r="L225">
            <v>6067</v>
          </cell>
          <cell r="M225">
            <v>107</v>
          </cell>
          <cell r="N225">
            <v>10</v>
          </cell>
          <cell r="O225">
            <v>0</v>
          </cell>
          <cell r="P225">
            <v>107.1</v>
          </cell>
          <cell r="Q225" t="str">
            <v>0803</v>
          </cell>
          <cell r="R225" t="str">
            <v>36000</v>
          </cell>
          <cell r="S225" t="str">
            <v>200212</v>
          </cell>
          <cell r="T225" t="str">
            <v>PY42</v>
          </cell>
          <cell r="U225">
            <v>201.95</v>
          </cell>
          <cell r="V225" t="str">
            <v>LDB</v>
          </cell>
          <cell r="W225">
            <v>0</v>
          </cell>
          <cell r="X225" t="str">
            <v>SHR</v>
          </cell>
          <cell r="Y225">
            <v>4</v>
          </cell>
          <cell r="Z225">
            <v>4</v>
          </cell>
          <cell r="AA225" t="str">
            <v>PYP</v>
          </cell>
          <cell r="AB225" t="str">
            <v xml:space="preserve"> 0000026</v>
          </cell>
          <cell r="AC225" t="str">
            <v>PYL</v>
          </cell>
          <cell r="AD225" t="str">
            <v>004399</v>
          </cell>
          <cell r="AE225" t="str">
            <v>EMP</v>
          </cell>
          <cell r="AF225" t="str">
            <v>40663</v>
          </cell>
          <cell r="AG225" t="str">
            <v>JUL</v>
          </cell>
          <cell r="AH225" t="str">
            <v xml:space="preserve"> 000.00</v>
          </cell>
          <cell r="AI225" t="str">
            <v>BCH</v>
          </cell>
          <cell r="AJ225" t="str">
            <v>500</v>
          </cell>
          <cell r="AK225" t="str">
            <v>CLS</v>
          </cell>
          <cell r="AL225" t="str">
            <v>1RB8</v>
          </cell>
          <cell r="AM225" t="str">
            <v>DTA</v>
          </cell>
          <cell r="AN225" t="str">
            <v xml:space="preserve"> 00000000000.00</v>
          </cell>
          <cell r="AO225" t="str">
            <v>DTH</v>
          </cell>
          <cell r="AP225" t="str">
            <v xml:space="preserve"> 00000000000.00</v>
          </cell>
          <cell r="AV225" t="str">
            <v>000000000</v>
          </cell>
          <cell r="AW225" t="str">
            <v>000</v>
          </cell>
          <cell r="AX225" t="str">
            <v>00</v>
          </cell>
          <cell r="AY225" t="str">
            <v>0</v>
          </cell>
          <cell r="AZ225" t="str">
            <v>FPL Fibernet</v>
          </cell>
        </row>
        <row r="226">
          <cell r="A226" t="str">
            <v>107100</v>
          </cell>
          <cell r="B226" t="str">
            <v>0312</v>
          </cell>
          <cell r="C226" t="str">
            <v>06068</v>
          </cell>
          <cell r="D226" t="str">
            <v>0ELECT</v>
          </cell>
          <cell r="E226" t="str">
            <v>312000</v>
          </cell>
          <cell r="F226" t="str">
            <v>0790</v>
          </cell>
          <cell r="G226" t="str">
            <v>65000</v>
          </cell>
          <cell r="H226" t="str">
            <v>A</v>
          </cell>
          <cell r="I226" t="str">
            <v>00000041</v>
          </cell>
          <cell r="J226">
            <v>70</v>
          </cell>
          <cell r="K226">
            <v>312</v>
          </cell>
          <cell r="L226">
            <v>6068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0790</v>
          </cell>
          <cell r="R226" t="str">
            <v>65000</v>
          </cell>
          <cell r="S226" t="str">
            <v>200212</v>
          </cell>
          <cell r="T226" t="str">
            <v>CA01</v>
          </cell>
          <cell r="U226">
            <v>-38145.599999999999</v>
          </cell>
          <cell r="V226" t="str">
            <v>LDB</v>
          </cell>
          <cell r="W226">
            <v>0</v>
          </cell>
          <cell r="Y226">
            <v>0</v>
          </cell>
          <cell r="Z226">
            <v>0</v>
          </cell>
          <cell r="AA226" t="str">
            <v>BCH</v>
          </cell>
          <cell r="AB226" t="str">
            <v>0023</v>
          </cell>
          <cell r="AC226" t="str">
            <v>WKS</v>
          </cell>
          <cell r="AE226" t="str">
            <v>JV#</v>
          </cell>
          <cell r="AF226" t="str">
            <v>1232</v>
          </cell>
          <cell r="AG226" t="str">
            <v>FRN</v>
          </cell>
          <cell r="AH226" t="str">
            <v>6068</v>
          </cell>
          <cell r="AI226" t="str">
            <v>RP#</v>
          </cell>
          <cell r="AJ226" t="str">
            <v>000</v>
          </cell>
          <cell r="AK226" t="str">
            <v>CTL</v>
          </cell>
          <cell r="AM226" t="str">
            <v>RF#</v>
          </cell>
          <cell r="AU226" t="str">
            <v>TO PLACE IN SERVICE</v>
          </cell>
          <cell r="AZ226" t="str">
            <v>FPL Fibernet</v>
          </cell>
        </row>
        <row r="227">
          <cell r="A227" t="str">
            <v>107100</v>
          </cell>
          <cell r="B227" t="str">
            <v>0312</v>
          </cell>
          <cell r="C227" t="str">
            <v>06068</v>
          </cell>
          <cell r="D227" t="str">
            <v>0ELECT</v>
          </cell>
          <cell r="E227" t="str">
            <v>312000</v>
          </cell>
          <cell r="F227" t="str">
            <v>0812</v>
          </cell>
          <cell r="G227" t="str">
            <v>52450</v>
          </cell>
          <cell r="H227" t="str">
            <v>A</v>
          </cell>
          <cell r="I227" t="str">
            <v>00000041</v>
          </cell>
          <cell r="J227">
            <v>66</v>
          </cell>
          <cell r="K227">
            <v>312</v>
          </cell>
          <cell r="L227">
            <v>6068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0812</v>
          </cell>
          <cell r="R227" t="str">
            <v>52450</v>
          </cell>
          <cell r="S227" t="str">
            <v>200212</v>
          </cell>
          <cell r="T227" t="str">
            <v>SA01</v>
          </cell>
          <cell r="U227">
            <v>-167.62</v>
          </cell>
          <cell r="W227">
            <v>0</v>
          </cell>
          <cell r="Y227">
            <v>0</v>
          </cell>
          <cell r="Z227">
            <v>0</v>
          </cell>
          <cell r="AA227" t="str">
            <v>BCH</v>
          </cell>
          <cell r="AB227" t="str">
            <v>450002354</v>
          </cell>
          <cell r="AC227" t="str">
            <v>PO#</v>
          </cell>
          <cell r="AE227" t="str">
            <v>S/R</v>
          </cell>
          <cell r="AI227" t="str">
            <v>PYN</v>
          </cell>
          <cell r="AJ227" t="str">
            <v>BELLSOUTH TELECOMMUNICATI</v>
          </cell>
          <cell r="AK227" t="str">
            <v>VND</v>
          </cell>
          <cell r="AL227" t="str">
            <v>580436120</v>
          </cell>
          <cell r="AM227" t="str">
            <v>FAC</v>
          </cell>
          <cell r="AN227" t="str">
            <v>000</v>
          </cell>
          <cell r="AQ227" t="str">
            <v>NVD</v>
          </cell>
          <cell r="AR227" t="str">
            <v>2001-06-</v>
          </cell>
          <cell r="AU227" t="str">
            <v>1931163             BELLSOUTH TELECOMMUN1700000112</v>
          </cell>
          <cell r="AV227" t="str">
            <v>MPS0JFF</v>
          </cell>
          <cell r="AW227" t="str">
            <v>000</v>
          </cell>
          <cell r="AX227" t="str">
            <v>00</v>
          </cell>
          <cell r="AY227" t="str">
            <v>0</v>
          </cell>
          <cell r="AZ227" t="str">
            <v>FPL Fibernet</v>
          </cell>
        </row>
        <row r="228">
          <cell r="A228" t="str">
            <v>107100</v>
          </cell>
          <cell r="B228" t="str">
            <v>0312</v>
          </cell>
          <cell r="C228" t="str">
            <v>06068</v>
          </cell>
          <cell r="D228" t="str">
            <v>0FIBER</v>
          </cell>
          <cell r="E228" t="str">
            <v>312000</v>
          </cell>
          <cell r="F228" t="str">
            <v>0790</v>
          </cell>
          <cell r="G228" t="str">
            <v>65000</v>
          </cell>
          <cell r="H228" t="str">
            <v>A</v>
          </cell>
          <cell r="I228" t="str">
            <v>00000041</v>
          </cell>
          <cell r="J228">
            <v>63</v>
          </cell>
          <cell r="K228">
            <v>312</v>
          </cell>
          <cell r="L228">
            <v>6068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0790</v>
          </cell>
          <cell r="R228" t="str">
            <v>65000</v>
          </cell>
          <cell r="S228" t="str">
            <v>200212</v>
          </cell>
          <cell r="T228" t="str">
            <v>CA01</v>
          </cell>
          <cell r="U228">
            <v>6500</v>
          </cell>
          <cell r="V228" t="str">
            <v>LDB</v>
          </cell>
          <cell r="W228">
            <v>0</v>
          </cell>
          <cell r="Y228">
            <v>0</v>
          </cell>
          <cell r="Z228">
            <v>0</v>
          </cell>
          <cell r="AA228" t="str">
            <v>BCH</v>
          </cell>
          <cell r="AB228" t="str">
            <v>0011</v>
          </cell>
          <cell r="AC228" t="str">
            <v>WKS</v>
          </cell>
          <cell r="AE228" t="str">
            <v>JV#</v>
          </cell>
          <cell r="AF228" t="str">
            <v>1232</v>
          </cell>
          <cell r="AG228" t="str">
            <v>FRN</v>
          </cell>
          <cell r="AH228" t="str">
            <v>6068</v>
          </cell>
          <cell r="AI228" t="str">
            <v>RP#</v>
          </cell>
          <cell r="AJ228" t="str">
            <v>000</v>
          </cell>
          <cell r="AK228" t="str">
            <v>CTL</v>
          </cell>
          <cell r="AM228" t="str">
            <v>RF#</v>
          </cell>
          <cell r="AU228" t="str">
            <v>ACCRUAL OF DEC 02 CAPITAL</v>
          </cell>
          <cell r="AZ228" t="str">
            <v>FPL Fibernet</v>
          </cell>
        </row>
        <row r="229">
          <cell r="A229" t="str">
            <v>107100</v>
          </cell>
          <cell r="B229" t="str">
            <v>0382</v>
          </cell>
          <cell r="C229" t="str">
            <v>06068</v>
          </cell>
          <cell r="D229" t="str">
            <v>0OTHER</v>
          </cell>
          <cell r="E229" t="str">
            <v>382000</v>
          </cell>
          <cell r="F229" t="str">
            <v>0803</v>
          </cell>
          <cell r="G229" t="str">
            <v>36000</v>
          </cell>
          <cell r="H229" t="str">
            <v>A</v>
          </cell>
          <cell r="I229" t="str">
            <v>00000041</v>
          </cell>
          <cell r="J229">
            <v>68</v>
          </cell>
          <cell r="K229">
            <v>382</v>
          </cell>
          <cell r="L229">
            <v>6068</v>
          </cell>
          <cell r="M229">
            <v>107</v>
          </cell>
          <cell r="N229">
            <v>10</v>
          </cell>
          <cell r="O229">
            <v>0</v>
          </cell>
          <cell r="P229">
            <v>107.1</v>
          </cell>
          <cell r="Q229" t="str">
            <v>0803</v>
          </cell>
          <cell r="R229" t="str">
            <v>36000</v>
          </cell>
          <cell r="S229" t="str">
            <v>200212</v>
          </cell>
          <cell r="T229" t="str">
            <v>PY42</v>
          </cell>
          <cell r="U229">
            <v>403.9</v>
          </cell>
          <cell r="V229" t="str">
            <v>LDB</v>
          </cell>
          <cell r="W229">
            <v>0</v>
          </cell>
          <cell r="X229" t="str">
            <v>SHR</v>
          </cell>
          <cell r="Y229">
            <v>8</v>
          </cell>
          <cell r="Z229">
            <v>8</v>
          </cell>
          <cell r="AA229" t="str">
            <v>PYP</v>
          </cell>
          <cell r="AB229" t="str">
            <v xml:space="preserve"> 0000025</v>
          </cell>
          <cell r="AC229" t="str">
            <v>PYL</v>
          </cell>
          <cell r="AD229" t="str">
            <v>004399</v>
          </cell>
          <cell r="AE229" t="str">
            <v>EMP</v>
          </cell>
          <cell r="AF229" t="str">
            <v>40663</v>
          </cell>
          <cell r="AG229" t="str">
            <v>JUL</v>
          </cell>
          <cell r="AH229" t="str">
            <v xml:space="preserve"> 000.00</v>
          </cell>
          <cell r="AI229" t="str">
            <v>BCH</v>
          </cell>
          <cell r="AJ229" t="str">
            <v>500</v>
          </cell>
          <cell r="AK229" t="str">
            <v>CLS</v>
          </cell>
          <cell r="AL229" t="str">
            <v>1RB8</v>
          </cell>
          <cell r="AM229" t="str">
            <v>DTA</v>
          </cell>
          <cell r="AN229" t="str">
            <v xml:space="preserve"> 00000000000.00</v>
          </cell>
          <cell r="AO229" t="str">
            <v>DTH</v>
          </cell>
          <cell r="AP229" t="str">
            <v xml:space="preserve"> 00000000000.00</v>
          </cell>
          <cell r="AV229" t="str">
            <v>000000000</v>
          </cell>
          <cell r="AW229" t="str">
            <v>000</v>
          </cell>
          <cell r="AX229" t="str">
            <v>00</v>
          </cell>
          <cell r="AY229" t="str">
            <v>0</v>
          </cell>
          <cell r="AZ229" t="str">
            <v>FPL Fibernet</v>
          </cell>
        </row>
        <row r="230">
          <cell r="A230" t="str">
            <v>107100</v>
          </cell>
          <cell r="B230" t="str">
            <v>0306</v>
          </cell>
          <cell r="C230" t="str">
            <v>06004</v>
          </cell>
          <cell r="D230" t="str">
            <v>0ELECT</v>
          </cell>
          <cell r="E230" t="str">
            <v>306000</v>
          </cell>
          <cell r="F230" t="str">
            <v>0662</v>
          </cell>
          <cell r="G230" t="str">
            <v>51450</v>
          </cell>
          <cell r="H230" t="str">
            <v>A</v>
          </cell>
          <cell r="I230" t="str">
            <v>00000041</v>
          </cell>
          <cell r="J230">
            <v>66</v>
          </cell>
          <cell r="K230">
            <v>306</v>
          </cell>
          <cell r="L230">
            <v>6069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0662</v>
          </cell>
          <cell r="R230" t="str">
            <v>51450</v>
          </cell>
          <cell r="S230" t="str">
            <v>200212</v>
          </cell>
          <cell r="T230" t="str">
            <v>SA01</v>
          </cell>
          <cell r="U230">
            <v>795.5</v>
          </cell>
          <cell r="W230">
            <v>0</v>
          </cell>
          <cell r="Y230">
            <v>0</v>
          </cell>
          <cell r="Z230">
            <v>1</v>
          </cell>
          <cell r="AA230" t="str">
            <v>BCH</v>
          </cell>
          <cell r="AB230" t="str">
            <v>450002350</v>
          </cell>
          <cell r="AC230" t="str">
            <v>PO#</v>
          </cell>
          <cell r="AD230" t="str">
            <v>4500030221</v>
          </cell>
          <cell r="AE230" t="str">
            <v>S/R</v>
          </cell>
          <cell r="AF230" t="str">
            <v>NET</v>
          </cell>
          <cell r="AI230" t="str">
            <v>PYN</v>
          </cell>
          <cell r="AJ230" t="str">
            <v>W D COMMUNICATIONS INC</v>
          </cell>
          <cell r="AK230" t="str">
            <v>VND</v>
          </cell>
          <cell r="AL230" t="str">
            <v>591953252</v>
          </cell>
          <cell r="AM230" t="str">
            <v>FAC</v>
          </cell>
          <cell r="AN230" t="str">
            <v>000</v>
          </cell>
          <cell r="AQ230" t="str">
            <v>NVD</v>
          </cell>
          <cell r="AR230" t="str">
            <v>2002-12-</v>
          </cell>
          <cell r="AU230" t="str">
            <v>INVOICE# 26305      W D COMMUNICATIONS I5000003547</v>
          </cell>
          <cell r="AV230" t="str">
            <v>WF-BATCH</v>
          </cell>
          <cell r="AW230" t="str">
            <v>000</v>
          </cell>
          <cell r="AX230" t="str">
            <v>00</v>
          </cell>
          <cell r="AY230" t="str">
            <v>0</v>
          </cell>
          <cell r="AZ230" t="str">
            <v>FPL Fibernet</v>
          </cell>
        </row>
        <row r="231">
          <cell r="A231" t="str">
            <v>107100</v>
          </cell>
          <cell r="B231" t="str">
            <v>0306</v>
          </cell>
          <cell r="C231" t="str">
            <v>06004</v>
          </cell>
          <cell r="D231" t="str">
            <v>0FIBER</v>
          </cell>
          <cell r="E231" t="str">
            <v>306000</v>
          </cell>
          <cell r="F231" t="str">
            <v>0662</v>
          </cell>
          <cell r="G231" t="str">
            <v>51450</v>
          </cell>
          <cell r="H231" t="str">
            <v>A</v>
          </cell>
          <cell r="I231" t="str">
            <v>00000041</v>
          </cell>
          <cell r="J231">
            <v>63</v>
          </cell>
          <cell r="K231">
            <v>306</v>
          </cell>
          <cell r="L231">
            <v>6069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0662</v>
          </cell>
          <cell r="R231" t="str">
            <v>51450</v>
          </cell>
          <cell r="S231" t="str">
            <v>200212</v>
          </cell>
          <cell r="T231" t="str">
            <v>SA01</v>
          </cell>
          <cell r="U231">
            <v>598.5</v>
          </cell>
          <cell r="W231">
            <v>0</v>
          </cell>
          <cell r="Y231">
            <v>0</v>
          </cell>
          <cell r="Z231">
            <v>1</v>
          </cell>
          <cell r="AA231" t="str">
            <v>BCH</v>
          </cell>
          <cell r="AB231" t="str">
            <v>450002339</v>
          </cell>
          <cell r="AC231" t="str">
            <v>PO#</v>
          </cell>
          <cell r="AD231" t="str">
            <v>4500030221</v>
          </cell>
          <cell r="AE231" t="str">
            <v>S/R</v>
          </cell>
          <cell r="AF231" t="str">
            <v>NET</v>
          </cell>
          <cell r="AI231" t="str">
            <v>PYN</v>
          </cell>
          <cell r="AJ231" t="str">
            <v>W D COMMUNICATIONS INC</v>
          </cell>
          <cell r="AK231" t="str">
            <v>VND</v>
          </cell>
          <cell r="AL231" t="str">
            <v>591953252</v>
          </cell>
          <cell r="AM231" t="str">
            <v>FAC</v>
          </cell>
          <cell r="AN231" t="str">
            <v>000</v>
          </cell>
          <cell r="AQ231" t="str">
            <v>NVD</v>
          </cell>
          <cell r="AR231" t="str">
            <v>2002-12-</v>
          </cell>
          <cell r="AU231" t="str">
            <v>INVOICE# 26688      W D COMMUNICATIONS I5000003486</v>
          </cell>
          <cell r="AV231" t="str">
            <v>WF-BATCH</v>
          </cell>
          <cell r="AW231" t="str">
            <v>000</v>
          </cell>
          <cell r="AX231" t="str">
            <v>00</v>
          </cell>
          <cell r="AY231" t="str">
            <v>0</v>
          </cell>
          <cell r="AZ231" t="str">
            <v>FPL Fibernet</v>
          </cell>
        </row>
        <row r="232">
          <cell r="A232" t="str">
            <v>107100</v>
          </cell>
          <cell r="B232" t="str">
            <v>0306</v>
          </cell>
          <cell r="C232" t="str">
            <v>06004</v>
          </cell>
          <cell r="D232" t="str">
            <v>0FIBER</v>
          </cell>
          <cell r="E232" t="str">
            <v>306000</v>
          </cell>
          <cell r="F232" t="str">
            <v>0662</v>
          </cell>
          <cell r="G232" t="str">
            <v>51450</v>
          </cell>
          <cell r="H232" t="str">
            <v>A</v>
          </cell>
          <cell r="I232" t="str">
            <v>00000041</v>
          </cell>
          <cell r="J232">
            <v>63</v>
          </cell>
          <cell r="K232">
            <v>306</v>
          </cell>
          <cell r="L232">
            <v>6069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0662</v>
          </cell>
          <cell r="R232" t="str">
            <v>51450</v>
          </cell>
          <cell r="S232" t="str">
            <v>200212</v>
          </cell>
          <cell r="T232" t="str">
            <v>SA01</v>
          </cell>
          <cell r="U232">
            <v>795</v>
          </cell>
          <cell r="W232">
            <v>0</v>
          </cell>
          <cell r="Y232">
            <v>0</v>
          </cell>
          <cell r="Z232">
            <v>1</v>
          </cell>
          <cell r="AA232" t="str">
            <v>BCH</v>
          </cell>
          <cell r="AB232" t="str">
            <v>450002339</v>
          </cell>
          <cell r="AC232" t="str">
            <v>PO#</v>
          </cell>
          <cell r="AD232" t="str">
            <v>4500030221</v>
          </cell>
          <cell r="AE232" t="str">
            <v>S/R</v>
          </cell>
          <cell r="AF232" t="str">
            <v>NET</v>
          </cell>
          <cell r="AI232" t="str">
            <v>PYN</v>
          </cell>
          <cell r="AJ232" t="str">
            <v>W D COMMUNICATIONS INC</v>
          </cell>
          <cell r="AK232" t="str">
            <v>VND</v>
          </cell>
          <cell r="AL232" t="str">
            <v>591953252</v>
          </cell>
          <cell r="AM232" t="str">
            <v>FAC</v>
          </cell>
          <cell r="AN232" t="str">
            <v>000</v>
          </cell>
          <cell r="AQ232" t="str">
            <v>NVD</v>
          </cell>
          <cell r="AR232" t="str">
            <v>2002-12-</v>
          </cell>
          <cell r="AU232" t="str">
            <v>INVOICE# 26703      W D COMMUNICATIONS I5000003490</v>
          </cell>
          <cell r="AV232" t="str">
            <v>WF-BATCH</v>
          </cell>
          <cell r="AW232" t="str">
            <v>000</v>
          </cell>
          <cell r="AX232" t="str">
            <v>00</v>
          </cell>
          <cell r="AY232" t="str">
            <v>0</v>
          </cell>
          <cell r="AZ232" t="str">
            <v>FPL Fibernet</v>
          </cell>
        </row>
        <row r="233">
          <cell r="A233" t="str">
            <v>107100</v>
          </cell>
          <cell r="B233" t="str">
            <v>0306</v>
          </cell>
          <cell r="C233" t="str">
            <v>06004</v>
          </cell>
          <cell r="D233" t="str">
            <v>0FIBER</v>
          </cell>
          <cell r="E233" t="str">
            <v>306000</v>
          </cell>
          <cell r="F233" t="str">
            <v>0662</v>
          </cell>
          <cell r="G233" t="str">
            <v>51450</v>
          </cell>
          <cell r="H233" t="str">
            <v>A</v>
          </cell>
          <cell r="I233" t="str">
            <v>00000041</v>
          </cell>
          <cell r="J233">
            <v>63</v>
          </cell>
          <cell r="K233">
            <v>306</v>
          </cell>
          <cell r="L233">
            <v>6069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0662</v>
          </cell>
          <cell r="R233" t="str">
            <v>51450</v>
          </cell>
          <cell r="S233" t="str">
            <v>200212</v>
          </cell>
          <cell r="T233" t="str">
            <v>SA01</v>
          </cell>
          <cell r="U233">
            <v>2476.5</v>
          </cell>
          <cell r="W233">
            <v>0</v>
          </cell>
          <cell r="Y233">
            <v>0</v>
          </cell>
          <cell r="Z233">
            <v>1</v>
          </cell>
          <cell r="AA233" t="str">
            <v>BCH</v>
          </cell>
          <cell r="AB233" t="str">
            <v>450002350</v>
          </cell>
          <cell r="AC233" t="str">
            <v>PO#</v>
          </cell>
          <cell r="AD233" t="str">
            <v>4500030221</v>
          </cell>
          <cell r="AE233" t="str">
            <v>S/R</v>
          </cell>
          <cell r="AF233" t="str">
            <v>NET</v>
          </cell>
          <cell r="AI233" t="str">
            <v>PYN</v>
          </cell>
          <cell r="AJ233" t="str">
            <v>W D COMMUNICATIONS INC</v>
          </cell>
          <cell r="AK233" t="str">
            <v>VND</v>
          </cell>
          <cell r="AL233" t="str">
            <v>591953252</v>
          </cell>
          <cell r="AM233" t="str">
            <v>FAC</v>
          </cell>
          <cell r="AN233" t="str">
            <v>000</v>
          </cell>
          <cell r="AQ233" t="str">
            <v>NVD</v>
          </cell>
          <cell r="AR233" t="str">
            <v>2002-12-</v>
          </cell>
          <cell r="AU233" t="str">
            <v>INVOICE# 26347      W D COMMUNICATIONS I5000003561</v>
          </cell>
          <cell r="AV233" t="str">
            <v>WF-BATCH</v>
          </cell>
          <cell r="AW233" t="str">
            <v>000</v>
          </cell>
          <cell r="AX233" t="str">
            <v>00</v>
          </cell>
          <cell r="AY233" t="str">
            <v>0</v>
          </cell>
          <cell r="AZ233" t="str">
            <v>FPL Fibernet</v>
          </cell>
        </row>
        <row r="234">
          <cell r="A234" t="str">
            <v>107100</v>
          </cell>
          <cell r="B234" t="str">
            <v>0306</v>
          </cell>
          <cell r="C234" t="str">
            <v>06004</v>
          </cell>
          <cell r="D234" t="str">
            <v>0FIBER</v>
          </cell>
          <cell r="E234" t="str">
            <v>306000</v>
          </cell>
          <cell r="F234" t="str">
            <v>0790</v>
          </cell>
          <cell r="G234" t="str">
            <v>65000</v>
          </cell>
          <cell r="H234" t="str">
            <v>A</v>
          </cell>
          <cell r="I234" t="str">
            <v>00000041</v>
          </cell>
          <cell r="J234">
            <v>9</v>
          </cell>
          <cell r="K234">
            <v>306</v>
          </cell>
          <cell r="L234">
            <v>6069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0790</v>
          </cell>
          <cell r="R234" t="str">
            <v>65000</v>
          </cell>
          <cell r="S234" t="str">
            <v>200212</v>
          </cell>
          <cell r="T234" t="str">
            <v>CA01</v>
          </cell>
          <cell r="U234">
            <v>-6076.9</v>
          </cell>
          <cell r="V234" t="str">
            <v>LDB</v>
          </cell>
          <cell r="W234">
            <v>0</v>
          </cell>
          <cell r="Y234">
            <v>0</v>
          </cell>
          <cell r="Z234">
            <v>0</v>
          </cell>
          <cell r="AA234" t="str">
            <v>BCH</v>
          </cell>
          <cell r="AB234" t="str">
            <v>0023</v>
          </cell>
          <cell r="AC234" t="str">
            <v>WKS</v>
          </cell>
          <cell r="AE234" t="str">
            <v>JV#</v>
          </cell>
          <cell r="AF234" t="str">
            <v>1232</v>
          </cell>
          <cell r="AG234" t="str">
            <v>FRN</v>
          </cell>
          <cell r="AH234" t="str">
            <v>6069</v>
          </cell>
          <cell r="AI234" t="str">
            <v>RP#</v>
          </cell>
          <cell r="AJ234" t="str">
            <v>000</v>
          </cell>
          <cell r="AK234" t="str">
            <v>CTL</v>
          </cell>
          <cell r="AM234" t="str">
            <v>RF#</v>
          </cell>
          <cell r="AU234" t="str">
            <v>TO PLACE IN SERVICE</v>
          </cell>
          <cell r="AZ234" t="str">
            <v>FPL Fibernet</v>
          </cell>
        </row>
        <row r="235">
          <cell r="A235" t="str">
            <v>107100</v>
          </cell>
          <cell r="B235" t="str">
            <v>0306</v>
          </cell>
          <cell r="C235" t="str">
            <v>06004</v>
          </cell>
          <cell r="D235" t="str">
            <v>0FIBER</v>
          </cell>
          <cell r="E235" t="str">
            <v>306000</v>
          </cell>
          <cell r="F235" t="str">
            <v>0790</v>
          </cell>
          <cell r="G235" t="str">
            <v>65000</v>
          </cell>
          <cell r="H235" t="str">
            <v>A</v>
          </cell>
          <cell r="I235" t="str">
            <v>00000041</v>
          </cell>
          <cell r="J235">
            <v>9</v>
          </cell>
          <cell r="K235">
            <v>306</v>
          </cell>
          <cell r="L235">
            <v>6070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0790</v>
          </cell>
          <cell r="R235" t="str">
            <v>65000</v>
          </cell>
          <cell r="S235" t="str">
            <v>200212</v>
          </cell>
          <cell r="T235" t="str">
            <v>CA01</v>
          </cell>
          <cell r="U235">
            <v>-816.1</v>
          </cell>
          <cell r="V235" t="str">
            <v>LDB</v>
          </cell>
          <cell r="W235">
            <v>0</v>
          </cell>
          <cell r="Y235">
            <v>0</v>
          </cell>
          <cell r="Z235">
            <v>0</v>
          </cell>
          <cell r="AA235" t="str">
            <v>BCH</v>
          </cell>
          <cell r="AB235" t="str">
            <v>0023</v>
          </cell>
          <cell r="AC235" t="str">
            <v>WKS</v>
          </cell>
          <cell r="AE235" t="str">
            <v>JV#</v>
          </cell>
          <cell r="AF235" t="str">
            <v>1232</v>
          </cell>
          <cell r="AG235" t="str">
            <v>FRN</v>
          </cell>
          <cell r="AH235" t="str">
            <v>6070</v>
          </cell>
          <cell r="AI235" t="str">
            <v>RP#</v>
          </cell>
          <cell r="AJ235" t="str">
            <v>000</v>
          </cell>
          <cell r="AK235" t="str">
            <v>CTL</v>
          </cell>
          <cell r="AM235" t="str">
            <v>RF#</v>
          </cell>
          <cell r="AU235" t="str">
            <v>TO PLACE IN SERVICE</v>
          </cell>
          <cell r="AZ235" t="str">
            <v>FPL Fibernet</v>
          </cell>
        </row>
        <row r="236">
          <cell r="A236" t="str">
            <v>107100</v>
          </cell>
          <cell r="B236" t="str">
            <v>0306</v>
          </cell>
          <cell r="C236" t="str">
            <v>06004</v>
          </cell>
          <cell r="D236" t="str">
            <v>0FIBER</v>
          </cell>
          <cell r="E236" t="str">
            <v>306000</v>
          </cell>
          <cell r="F236" t="str">
            <v>0790</v>
          </cell>
          <cell r="G236" t="str">
            <v>65000</v>
          </cell>
          <cell r="H236" t="str">
            <v>A</v>
          </cell>
          <cell r="I236" t="str">
            <v>00000041</v>
          </cell>
          <cell r="J236">
            <v>9</v>
          </cell>
          <cell r="K236">
            <v>306</v>
          </cell>
          <cell r="L236">
            <v>6072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0790</v>
          </cell>
          <cell r="R236" t="str">
            <v>65000</v>
          </cell>
          <cell r="S236" t="str">
            <v>200212</v>
          </cell>
          <cell r="T236" t="str">
            <v>CA01</v>
          </cell>
          <cell r="U236">
            <v>-7130.96</v>
          </cell>
          <cell r="V236" t="str">
            <v>LDB</v>
          </cell>
          <cell r="W236">
            <v>0</v>
          </cell>
          <cell r="Y236">
            <v>0</v>
          </cell>
          <cell r="Z236">
            <v>0</v>
          </cell>
          <cell r="AA236" t="str">
            <v>BCH</v>
          </cell>
          <cell r="AB236" t="str">
            <v>0023</v>
          </cell>
          <cell r="AC236" t="str">
            <v>WKS</v>
          </cell>
          <cell r="AE236" t="str">
            <v>JV#</v>
          </cell>
          <cell r="AF236" t="str">
            <v>1232</v>
          </cell>
          <cell r="AG236" t="str">
            <v>FRN</v>
          </cell>
          <cell r="AH236" t="str">
            <v>6072</v>
          </cell>
          <cell r="AI236" t="str">
            <v>RP#</v>
          </cell>
          <cell r="AJ236" t="str">
            <v>000</v>
          </cell>
          <cell r="AK236" t="str">
            <v>CTL</v>
          </cell>
          <cell r="AM236" t="str">
            <v>RF#</v>
          </cell>
          <cell r="AU236" t="str">
            <v>TO PLACE IN SERVICE</v>
          </cell>
          <cell r="AZ236" t="str">
            <v>FPL Fibernet</v>
          </cell>
        </row>
        <row r="237">
          <cell r="A237" t="str">
            <v>107100</v>
          </cell>
          <cell r="B237" t="str">
            <v>0306</v>
          </cell>
          <cell r="C237" t="str">
            <v>06004</v>
          </cell>
          <cell r="D237" t="str">
            <v>0FIBER</v>
          </cell>
          <cell r="E237" t="str">
            <v>306000</v>
          </cell>
          <cell r="F237" t="str">
            <v>0790</v>
          </cell>
          <cell r="G237" t="str">
            <v>65000</v>
          </cell>
          <cell r="H237" t="str">
            <v>A</v>
          </cell>
          <cell r="I237" t="str">
            <v>00000041</v>
          </cell>
          <cell r="J237">
            <v>63</v>
          </cell>
          <cell r="K237">
            <v>306</v>
          </cell>
          <cell r="L237">
            <v>6072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0790</v>
          </cell>
          <cell r="R237" t="str">
            <v>65000</v>
          </cell>
          <cell r="S237" t="str">
            <v>200212</v>
          </cell>
          <cell r="T237" t="str">
            <v>CA01</v>
          </cell>
          <cell r="U237">
            <v>-111506</v>
          </cell>
          <cell r="V237" t="str">
            <v>LDB</v>
          </cell>
          <cell r="W237">
            <v>0</v>
          </cell>
          <cell r="Y237">
            <v>0</v>
          </cell>
          <cell r="Z237">
            <v>0</v>
          </cell>
          <cell r="AA237" t="str">
            <v>BCH</v>
          </cell>
          <cell r="AB237" t="str">
            <v>0003</v>
          </cell>
          <cell r="AC237" t="str">
            <v>WKS</v>
          </cell>
          <cell r="AE237" t="str">
            <v>JV#</v>
          </cell>
          <cell r="AF237" t="str">
            <v>1232</v>
          </cell>
          <cell r="AG237" t="str">
            <v>FRN</v>
          </cell>
          <cell r="AH237" t="str">
            <v>6072</v>
          </cell>
          <cell r="AI237" t="str">
            <v>RP#</v>
          </cell>
          <cell r="AJ237" t="str">
            <v>000</v>
          </cell>
          <cell r="AK237" t="str">
            <v>CTL</v>
          </cell>
          <cell r="AM237" t="str">
            <v>RF#</v>
          </cell>
          <cell r="AU237" t="str">
            <v>AC-REV ACCRUAL OF OCT 02 CAPITA</v>
          </cell>
          <cell r="AZ237" t="str">
            <v>FPL Fibernet</v>
          </cell>
        </row>
        <row r="238">
          <cell r="A238" t="str">
            <v>107100</v>
          </cell>
          <cell r="B238" t="str">
            <v>0306</v>
          </cell>
          <cell r="C238" t="str">
            <v>06001</v>
          </cell>
          <cell r="D238" t="str">
            <v>0ELECT</v>
          </cell>
          <cell r="E238" t="str">
            <v>306000</v>
          </cell>
          <cell r="F238" t="str">
            <v>0790</v>
          </cell>
          <cell r="G238" t="str">
            <v>65000</v>
          </cell>
          <cell r="H238" t="str">
            <v>A</v>
          </cell>
          <cell r="I238" t="str">
            <v>00000041</v>
          </cell>
          <cell r="J238">
            <v>70</v>
          </cell>
          <cell r="K238">
            <v>306</v>
          </cell>
          <cell r="L238">
            <v>6073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 t="str">
            <v>0790</v>
          </cell>
          <cell r="R238" t="str">
            <v>65000</v>
          </cell>
          <cell r="S238" t="str">
            <v>200212</v>
          </cell>
          <cell r="T238" t="str">
            <v>CA01</v>
          </cell>
          <cell r="U238">
            <v>-3326.25</v>
          </cell>
          <cell r="V238" t="str">
            <v>LDB</v>
          </cell>
          <cell r="W238">
            <v>0</v>
          </cell>
          <cell r="Y238">
            <v>0</v>
          </cell>
          <cell r="Z238">
            <v>0</v>
          </cell>
          <cell r="AA238" t="str">
            <v>BCH</v>
          </cell>
          <cell r="AB238" t="str">
            <v>0023</v>
          </cell>
          <cell r="AC238" t="str">
            <v>WKS</v>
          </cell>
          <cell r="AE238" t="str">
            <v>JV#</v>
          </cell>
          <cell r="AF238" t="str">
            <v>1232</v>
          </cell>
          <cell r="AG238" t="str">
            <v>FRN</v>
          </cell>
          <cell r="AH238" t="str">
            <v>6073</v>
          </cell>
          <cell r="AI238" t="str">
            <v>RP#</v>
          </cell>
          <cell r="AJ238" t="str">
            <v>000</v>
          </cell>
          <cell r="AK238" t="str">
            <v>CTL</v>
          </cell>
          <cell r="AM238" t="str">
            <v>RF#</v>
          </cell>
          <cell r="AU238" t="str">
            <v>TO PLACE IN SERVICE</v>
          </cell>
          <cell r="AZ238" t="str">
            <v>FPL Fibernet</v>
          </cell>
        </row>
        <row r="239">
          <cell r="A239" t="str">
            <v>107100</v>
          </cell>
          <cell r="B239" t="str">
            <v>0306</v>
          </cell>
          <cell r="C239" t="str">
            <v>06001</v>
          </cell>
          <cell r="D239" t="str">
            <v>0ELECT</v>
          </cell>
          <cell r="E239" t="str">
            <v>306000</v>
          </cell>
          <cell r="F239" t="str">
            <v>0813</v>
          </cell>
          <cell r="G239" t="str">
            <v>51450</v>
          </cell>
          <cell r="H239" t="str">
            <v>A</v>
          </cell>
          <cell r="I239" t="str">
            <v>00000041</v>
          </cell>
          <cell r="J239">
            <v>66</v>
          </cell>
          <cell r="K239">
            <v>306</v>
          </cell>
          <cell r="L239">
            <v>6073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0813</v>
          </cell>
          <cell r="R239" t="str">
            <v>51450</v>
          </cell>
          <cell r="S239" t="str">
            <v>200212</v>
          </cell>
          <cell r="T239" t="str">
            <v>SA01</v>
          </cell>
          <cell r="U239">
            <v>257464.02</v>
          </cell>
          <cell r="W239">
            <v>0</v>
          </cell>
          <cell r="Y239">
            <v>0</v>
          </cell>
          <cell r="Z239">
            <v>1</v>
          </cell>
          <cell r="AA239" t="str">
            <v>BCH</v>
          </cell>
          <cell r="AB239" t="str">
            <v>450002354</v>
          </cell>
          <cell r="AC239" t="str">
            <v>PO#</v>
          </cell>
          <cell r="AD239" t="str">
            <v>4500005203</v>
          </cell>
          <cell r="AE239" t="str">
            <v>S/R</v>
          </cell>
          <cell r="AF239" t="str">
            <v>NET</v>
          </cell>
          <cell r="AI239" t="str">
            <v>PYN</v>
          </cell>
          <cell r="AJ239" t="str">
            <v>NORTEL NETWORKS USA INC</v>
          </cell>
          <cell r="AK239" t="str">
            <v>VND</v>
          </cell>
          <cell r="AL239" t="str">
            <v>770427791</v>
          </cell>
          <cell r="AM239" t="str">
            <v>FAC</v>
          </cell>
          <cell r="AN239" t="str">
            <v>000</v>
          </cell>
          <cell r="AQ239" t="str">
            <v>NVD</v>
          </cell>
          <cell r="AR239" t="str">
            <v>2002-12-</v>
          </cell>
          <cell r="AU239" t="str">
            <v>INVOICE# 40205142   NORTEL NETWORKS USA 5000003666</v>
          </cell>
          <cell r="AV239" t="str">
            <v>WF-BATCH</v>
          </cell>
          <cell r="AW239" t="str">
            <v>000</v>
          </cell>
          <cell r="AX239" t="str">
            <v>00</v>
          </cell>
          <cell r="AY239" t="str">
            <v>0</v>
          </cell>
          <cell r="AZ239" t="str">
            <v>FPL Fibernet</v>
          </cell>
        </row>
        <row r="240">
          <cell r="A240" t="str">
            <v>107100</v>
          </cell>
          <cell r="B240" t="str">
            <v>0306</v>
          </cell>
          <cell r="C240" t="str">
            <v>06001</v>
          </cell>
          <cell r="D240" t="str">
            <v>0FIBER</v>
          </cell>
          <cell r="E240" t="str">
            <v>306000</v>
          </cell>
          <cell r="F240" t="str">
            <v>0790</v>
          </cell>
          <cell r="G240" t="str">
            <v>65000</v>
          </cell>
          <cell r="H240" t="str">
            <v>A</v>
          </cell>
          <cell r="I240" t="str">
            <v>00000041</v>
          </cell>
          <cell r="J240">
            <v>63</v>
          </cell>
          <cell r="K240">
            <v>306</v>
          </cell>
          <cell r="L240">
            <v>6073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0790</v>
          </cell>
          <cell r="R240" t="str">
            <v>65000</v>
          </cell>
          <cell r="S240" t="str">
            <v>200212</v>
          </cell>
          <cell r="T240" t="str">
            <v>CA01</v>
          </cell>
          <cell r="U240">
            <v>-24629</v>
          </cell>
          <cell r="V240" t="str">
            <v>LDB</v>
          </cell>
          <cell r="W240">
            <v>0</v>
          </cell>
          <cell r="Y240">
            <v>0</v>
          </cell>
          <cell r="Z240">
            <v>0</v>
          </cell>
          <cell r="AA240" t="str">
            <v>BCH</v>
          </cell>
          <cell r="AB240" t="str">
            <v>0003</v>
          </cell>
          <cell r="AC240" t="str">
            <v>WKS</v>
          </cell>
          <cell r="AE240" t="str">
            <v>JV#</v>
          </cell>
          <cell r="AF240" t="str">
            <v>1232</v>
          </cell>
          <cell r="AG240" t="str">
            <v>FRN</v>
          </cell>
          <cell r="AH240" t="str">
            <v>6073</v>
          </cell>
          <cell r="AI240" t="str">
            <v>RP#</v>
          </cell>
          <cell r="AJ240" t="str">
            <v>000</v>
          </cell>
          <cell r="AK240" t="str">
            <v>CTL</v>
          </cell>
          <cell r="AM240" t="str">
            <v>RF#</v>
          </cell>
          <cell r="AU240" t="str">
            <v>AC-REV ACCRUAL OF OCT 02 CAPITA</v>
          </cell>
          <cell r="AZ240" t="str">
            <v>FPL Fibernet</v>
          </cell>
        </row>
        <row r="241">
          <cell r="A241" t="str">
            <v>107100</v>
          </cell>
          <cell r="B241" t="str">
            <v>0385</v>
          </cell>
          <cell r="C241" t="str">
            <v>06001</v>
          </cell>
          <cell r="D241" t="str">
            <v>0FIBER</v>
          </cell>
          <cell r="E241" t="str">
            <v>385000</v>
          </cell>
          <cell r="F241" t="str">
            <v>0803</v>
          </cell>
          <cell r="G241" t="str">
            <v>36000</v>
          </cell>
          <cell r="H241" t="str">
            <v>A</v>
          </cell>
          <cell r="I241" t="str">
            <v>00000041</v>
          </cell>
          <cell r="J241">
            <v>60</v>
          </cell>
          <cell r="K241">
            <v>385</v>
          </cell>
          <cell r="L241">
            <v>6073</v>
          </cell>
          <cell r="M241">
            <v>107</v>
          </cell>
          <cell r="N241">
            <v>10</v>
          </cell>
          <cell r="O241">
            <v>0</v>
          </cell>
          <cell r="P241">
            <v>107.1</v>
          </cell>
          <cell r="Q241" t="str">
            <v>0803</v>
          </cell>
          <cell r="R241" t="str">
            <v>36000</v>
          </cell>
          <cell r="S241" t="str">
            <v>200212</v>
          </cell>
          <cell r="T241" t="str">
            <v>PY42</v>
          </cell>
          <cell r="U241">
            <v>571.6</v>
          </cell>
          <cell r="V241" t="str">
            <v>LDB</v>
          </cell>
          <cell r="W241">
            <v>0</v>
          </cell>
          <cell r="X241" t="str">
            <v>SHR</v>
          </cell>
          <cell r="Y241">
            <v>16</v>
          </cell>
          <cell r="Z241">
            <v>16</v>
          </cell>
          <cell r="AA241" t="str">
            <v>PYP</v>
          </cell>
          <cell r="AB241" t="str">
            <v xml:space="preserve"> 0000026</v>
          </cell>
          <cell r="AC241" t="str">
            <v>PYL</v>
          </cell>
          <cell r="AD241" t="str">
            <v>004366</v>
          </cell>
          <cell r="AE241" t="str">
            <v>EMP</v>
          </cell>
          <cell r="AF241" t="str">
            <v>97355</v>
          </cell>
          <cell r="AG241" t="str">
            <v>JUL</v>
          </cell>
          <cell r="AH241" t="str">
            <v xml:space="preserve"> 000.00</v>
          </cell>
          <cell r="AI241" t="str">
            <v>BCH</v>
          </cell>
          <cell r="AJ241" t="str">
            <v>500</v>
          </cell>
          <cell r="AK241" t="str">
            <v>CLS</v>
          </cell>
          <cell r="AL241" t="str">
            <v>R431</v>
          </cell>
          <cell r="AM241" t="str">
            <v>DTA</v>
          </cell>
          <cell r="AN241" t="str">
            <v xml:space="preserve"> 00000000000.00</v>
          </cell>
          <cell r="AO241" t="str">
            <v>DTH</v>
          </cell>
          <cell r="AP241" t="str">
            <v xml:space="preserve"> 00000000000.00</v>
          </cell>
          <cell r="AV241" t="str">
            <v>000000000</v>
          </cell>
          <cell r="AW241" t="str">
            <v>000</v>
          </cell>
          <cell r="AX241" t="str">
            <v>00</v>
          </cell>
          <cell r="AY241" t="str">
            <v>0</v>
          </cell>
          <cell r="AZ241" t="str">
            <v>FPL Fibernet</v>
          </cell>
        </row>
        <row r="242">
          <cell r="A242" t="str">
            <v>107100</v>
          </cell>
          <cell r="B242" t="str">
            <v>0306</v>
          </cell>
          <cell r="C242" t="str">
            <v>06001</v>
          </cell>
          <cell r="D242" t="str">
            <v>0FIBER</v>
          </cell>
          <cell r="E242" t="str">
            <v>306000</v>
          </cell>
          <cell r="F242" t="str">
            <v>0790</v>
          </cell>
          <cell r="G242" t="str">
            <v>65000</v>
          </cell>
          <cell r="H242" t="str">
            <v>A</v>
          </cell>
          <cell r="I242" t="str">
            <v>00000041</v>
          </cell>
          <cell r="J242">
            <v>9</v>
          </cell>
          <cell r="K242">
            <v>306</v>
          </cell>
          <cell r="L242">
            <v>6074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 t="str">
            <v>0790</v>
          </cell>
          <cell r="R242" t="str">
            <v>65000</v>
          </cell>
          <cell r="S242" t="str">
            <v>200212</v>
          </cell>
          <cell r="T242" t="str">
            <v>CA01</v>
          </cell>
          <cell r="U242">
            <v>66412.19</v>
          </cell>
          <cell r="V242" t="str">
            <v>LDB</v>
          </cell>
          <cell r="W242">
            <v>0</v>
          </cell>
          <cell r="Y242">
            <v>0</v>
          </cell>
          <cell r="Z242">
            <v>0</v>
          </cell>
          <cell r="AA242" t="str">
            <v>BCH</v>
          </cell>
          <cell r="AB242" t="str">
            <v>0023</v>
          </cell>
          <cell r="AC242" t="str">
            <v>WKS</v>
          </cell>
          <cell r="AE242" t="str">
            <v>JV#</v>
          </cell>
          <cell r="AF242" t="str">
            <v>1232</v>
          </cell>
          <cell r="AG242" t="str">
            <v>FRN</v>
          </cell>
          <cell r="AH242" t="str">
            <v>6074</v>
          </cell>
          <cell r="AI242" t="str">
            <v>RP#</v>
          </cell>
          <cell r="AJ242" t="str">
            <v>000</v>
          </cell>
          <cell r="AK242" t="str">
            <v>CTL</v>
          </cell>
          <cell r="AM242" t="str">
            <v>RF#</v>
          </cell>
          <cell r="AU242" t="str">
            <v>TO PLACE IN SERVICE</v>
          </cell>
          <cell r="AZ242" t="str">
            <v>FPL Fibernet</v>
          </cell>
        </row>
        <row r="243">
          <cell r="A243" t="str">
            <v>107100</v>
          </cell>
          <cell r="B243" t="str">
            <v>0306</v>
          </cell>
          <cell r="C243" t="str">
            <v>06075</v>
          </cell>
          <cell r="D243" t="str">
            <v>0ELECT</v>
          </cell>
          <cell r="E243" t="str">
            <v>306000</v>
          </cell>
          <cell r="F243" t="str">
            <v>0790</v>
          </cell>
          <cell r="G243" t="str">
            <v>65000</v>
          </cell>
          <cell r="H243" t="str">
            <v>A</v>
          </cell>
          <cell r="I243" t="str">
            <v>00000041</v>
          </cell>
          <cell r="J243">
            <v>70</v>
          </cell>
          <cell r="K243">
            <v>306</v>
          </cell>
          <cell r="L243">
            <v>6075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0790</v>
          </cell>
          <cell r="R243" t="str">
            <v>65000</v>
          </cell>
          <cell r="S243" t="str">
            <v>200212</v>
          </cell>
          <cell r="T243" t="str">
            <v>CA01</v>
          </cell>
          <cell r="U243">
            <v>-257587.01</v>
          </cell>
          <cell r="V243" t="str">
            <v>LDB</v>
          </cell>
          <cell r="W243">
            <v>0</v>
          </cell>
          <cell r="Y243">
            <v>0</v>
          </cell>
          <cell r="Z243">
            <v>0</v>
          </cell>
          <cell r="AA243" t="str">
            <v>BCH</v>
          </cell>
          <cell r="AB243" t="str">
            <v>0023</v>
          </cell>
          <cell r="AC243" t="str">
            <v>WKS</v>
          </cell>
          <cell r="AE243" t="str">
            <v>JV#</v>
          </cell>
          <cell r="AF243" t="str">
            <v>1232</v>
          </cell>
          <cell r="AG243" t="str">
            <v>FRN</v>
          </cell>
          <cell r="AH243" t="str">
            <v>6075</v>
          </cell>
          <cell r="AI243" t="str">
            <v>RP#</v>
          </cell>
          <cell r="AJ243" t="str">
            <v>000</v>
          </cell>
          <cell r="AK243" t="str">
            <v>CTL</v>
          </cell>
          <cell r="AM243" t="str">
            <v>RF#</v>
          </cell>
          <cell r="AU243" t="str">
            <v>TO PLACE IN SERVICE</v>
          </cell>
          <cell r="AZ243" t="str">
            <v>FPL Fibernet</v>
          </cell>
        </row>
        <row r="244">
          <cell r="A244" t="str">
            <v>107100</v>
          </cell>
          <cell r="B244" t="str">
            <v>0312</v>
          </cell>
          <cell r="C244" t="str">
            <v>06076</v>
          </cell>
          <cell r="D244" t="str">
            <v>0OTHER</v>
          </cell>
          <cell r="E244" t="str">
            <v>312000</v>
          </cell>
          <cell r="F244" t="str">
            <v>0803</v>
          </cell>
          <cell r="G244" t="str">
            <v>36000</v>
          </cell>
          <cell r="H244" t="str">
            <v>A</v>
          </cell>
          <cell r="I244" t="str">
            <v>00000041</v>
          </cell>
          <cell r="J244">
            <v>68</v>
          </cell>
          <cell r="K244">
            <v>312</v>
          </cell>
          <cell r="L244">
            <v>6076</v>
          </cell>
          <cell r="M244">
            <v>107</v>
          </cell>
          <cell r="N244">
            <v>10</v>
          </cell>
          <cell r="O244">
            <v>0</v>
          </cell>
          <cell r="P244">
            <v>107.1</v>
          </cell>
          <cell r="Q244" t="str">
            <v>0803</v>
          </cell>
          <cell r="R244" t="str">
            <v>36000</v>
          </cell>
          <cell r="S244" t="str">
            <v>200212</v>
          </cell>
          <cell r="T244" t="str">
            <v>PY42</v>
          </cell>
          <cell r="U244">
            <v>403.9</v>
          </cell>
          <cell r="V244" t="str">
            <v>LDB</v>
          </cell>
          <cell r="W244">
            <v>0</v>
          </cell>
          <cell r="X244" t="str">
            <v>SHR</v>
          </cell>
          <cell r="Y244">
            <v>8</v>
          </cell>
          <cell r="Z244">
            <v>8</v>
          </cell>
          <cell r="AA244" t="str">
            <v>PYP</v>
          </cell>
          <cell r="AB244" t="str">
            <v xml:space="preserve"> 0000001</v>
          </cell>
          <cell r="AC244" t="str">
            <v>PYL</v>
          </cell>
          <cell r="AD244" t="str">
            <v>004399</v>
          </cell>
          <cell r="AE244" t="str">
            <v>EMP</v>
          </cell>
          <cell r="AF244" t="str">
            <v>40663</v>
          </cell>
          <cell r="AG244" t="str">
            <v>JUL</v>
          </cell>
          <cell r="AH244" t="str">
            <v xml:space="preserve"> 000.00</v>
          </cell>
          <cell r="AI244" t="str">
            <v>BCH</v>
          </cell>
          <cell r="AJ244" t="str">
            <v>500</v>
          </cell>
          <cell r="AK244" t="str">
            <v>CLS</v>
          </cell>
          <cell r="AL244" t="str">
            <v>1RB8</v>
          </cell>
          <cell r="AM244" t="str">
            <v>DTA</v>
          </cell>
          <cell r="AN244" t="str">
            <v xml:space="preserve"> 00000000000.00</v>
          </cell>
          <cell r="AO244" t="str">
            <v>DTH</v>
          </cell>
          <cell r="AP244" t="str">
            <v xml:space="preserve"> 00000000000.00</v>
          </cell>
          <cell r="AV244" t="str">
            <v>000000000</v>
          </cell>
          <cell r="AW244" t="str">
            <v>000</v>
          </cell>
          <cell r="AX244" t="str">
            <v>00</v>
          </cell>
          <cell r="AY244" t="str">
            <v>0</v>
          </cell>
          <cell r="AZ244" t="str">
            <v>FPL Fibernet</v>
          </cell>
        </row>
        <row r="245">
          <cell r="A245" t="str">
            <v>107100</v>
          </cell>
          <cell r="B245" t="str">
            <v>0382</v>
          </cell>
          <cell r="C245" t="str">
            <v>06076</v>
          </cell>
          <cell r="D245" t="str">
            <v>0OTHER</v>
          </cell>
          <cell r="E245" t="str">
            <v>382000</v>
          </cell>
          <cell r="F245" t="str">
            <v>0803</v>
          </cell>
          <cell r="G245" t="str">
            <v>36000</v>
          </cell>
          <cell r="H245" t="str">
            <v>A</v>
          </cell>
          <cell r="I245" t="str">
            <v>00000041</v>
          </cell>
          <cell r="J245">
            <v>68</v>
          </cell>
          <cell r="K245">
            <v>382</v>
          </cell>
          <cell r="L245">
            <v>6076</v>
          </cell>
          <cell r="M245">
            <v>107</v>
          </cell>
          <cell r="N245">
            <v>10</v>
          </cell>
          <cell r="O245">
            <v>0</v>
          </cell>
          <cell r="P245">
            <v>107.1</v>
          </cell>
          <cell r="Q245" t="str">
            <v>0803</v>
          </cell>
          <cell r="R245" t="str">
            <v>36000</v>
          </cell>
          <cell r="S245" t="str">
            <v>200212</v>
          </cell>
          <cell r="T245" t="str">
            <v>PY42</v>
          </cell>
          <cell r="U245">
            <v>201.95</v>
          </cell>
          <cell r="V245" t="str">
            <v>LDB</v>
          </cell>
          <cell r="W245">
            <v>0</v>
          </cell>
          <cell r="X245" t="str">
            <v>SHR</v>
          </cell>
          <cell r="Y245">
            <v>4</v>
          </cell>
          <cell r="Z245">
            <v>4</v>
          </cell>
          <cell r="AA245" t="str">
            <v>PYP</v>
          </cell>
          <cell r="AB245" t="str">
            <v xml:space="preserve"> 0000026</v>
          </cell>
          <cell r="AC245" t="str">
            <v>PYL</v>
          </cell>
          <cell r="AD245" t="str">
            <v>004399</v>
          </cell>
          <cell r="AE245" t="str">
            <v>EMP</v>
          </cell>
          <cell r="AF245" t="str">
            <v>40663</v>
          </cell>
          <cell r="AG245" t="str">
            <v>JUL</v>
          </cell>
          <cell r="AH245" t="str">
            <v xml:space="preserve"> 000.00</v>
          </cell>
          <cell r="AI245" t="str">
            <v>BCH</v>
          </cell>
          <cell r="AJ245" t="str">
            <v>500</v>
          </cell>
          <cell r="AK245" t="str">
            <v>CLS</v>
          </cell>
          <cell r="AL245" t="str">
            <v>1RB8</v>
          </cell>
          <cell r="AM245" t="str">
            <v>DTA</v>
          </cell>
          <cell r="AN245" t="str">
            <v xml:space="preserve"> 00000000000.00</v>
          </cell>
          <cell r="AO245" t="str">
            <v>DTH</v>
          </cell>
          <cell r="AP245" t="str">
            <v xml:space="preserve"> 00000000000.00</v>
          </cell>
          <cell r="AV245" t="str">
            <v>000000000</v>
          </cell>
          <cell r="AW245" t="str">
            <v>000</v>
          </cell>
          <cell r="AX245" t="str">
            <v>00</v>
          </cell>
          <cell r="AY245" t="str">
            <v>0</v>
          </cell>
          <cell r="AZ245" t="str">
            <v>FPL Fibernet</v>
          </cell>
        </row>
        <row r="246">
          <cell r="A246" t="str">
            <v>107100</v>
          </cell>
          <cell r="B246" t="str">
            <v>0382</v>
          </cell>
          <cell r="C246" t="str">
            <v>06076</v>
          </cell>
          <cell r="D246" t="str">
            <v>0OTHER</v>
          </cell>
          <cell r="E246" t="str">
            <v>382000</v>
          </cell>
          <cell r="F246" t="str">
            <v>0803</v>
          </cell>
          <cell r="G246" t="str">
            <v>36000</v>
          </cell>
          <cell r="H246" t="str">
            <v>A</v>
          </cell>
          <cell r="I246" t="str">
            <v>00000041</v>
          </cell>
          <cell r="J246">
            <v>68</v>
          </cell>
          <cell r="K246">
            <v>382</v>
          </cell>
          <cell r="L246">
            <v>6076</v>
          </cell>
          <cell r="M246">
            <v>107</v>
          </cell>
          <cell r="N246">
            <v>10</v>
          </cell>
          <cell r="O246">
            <v>0</v>
          </cell>
          <cell r="P246">
            <v>107.1</v>
          </cell>
          <cell r="Q246" t="str">
            <v>0803</v>
          </cell>
          <cell r="R246" t="str">
            <v>36000</v>
          </cell>
          <cell r="S246" t="str">
            <v>200212</v>
          </cell>
          <cell r="T246" t="str">
            <v>PY42</v>
          </cell>
          <cell r="U246">
            <v>1211.7</v>
          </cell>
          <cell r="V246" t="str">
            <v>LDB</v>
          </cell>
          <cell r="W246">
            <v>0</v>
          </cell>
          <cell r="X246" t="str">
            <v>SHR</v>
          </cell>
          <cell r="Y246">
            <v>24</v>
          </cell>
          <cell r="Z246">
            <v>24</v>
          </cell>
          <cell r="AA246" t="str">
            <v>PYP</v>
          </cell>
          <cell r="AB246" t="str">
            <v xml:space="preserve"> 0000025</v>
          </cell>
          <cell r="AC246" t="str">
            <v>PYL</v>
          </cell>
          <cell r="AD246" t="str">
            <v>004399</v>
          </cell>
          <cell r="AE246" t="str">
            <v>EMP</v>
          </cell>
          <cell r="AF246" t="str">
            <v>40663</v>
          </cell>
          <cell r="AG246" t="str">
            <v>JUL</v>
          </cell>
          <cell r="AH246" t="str">
            <v xml:space="preserve"> 000.00</v>
          </cell>
          <cell r="AI246" t="str">
            <v>BCH</v>
          </cell>
          <cell r="AJ246" t="str">
            <v>500</v>
          </cell>
          <cell r="AK246" t="str">
            <v>CLS</v>
          </cell>
          <cell r="AL246" t="str">
            <v>1RB8</v>
          </cell>
          <cell r="AM246" t="str">
            <v>DTA</v>
          </cell>
          <cell r="AN246" t="str">
            <v xml:space="preserve"> 00000000000.00</v>
          </cell>
          <cell r="AO246" t="str">
            <v>DTH</v>
          </cell>
          <cell r="AP246" t="str">
            <v xml:space="preserve"> 00000000000.00</v>
          </cell>
          <cell r="AV246" t="str">
            <v>000000000</v>
          </cell>
          <cell r="AW246" t="str">
            <v>000</v>
          </cell>
          <cell r="AX246" t="str">
            <v>00</v>
          </cell>
          <cell r="AY246" t="str">
            <v>0</v>
          </cell>
          <cell r="AZ246" t="str">
            <v>FPL Fibernet</v>
          </cell>
        </row>
        <row r="247">
          <cell r="A247" t="str">
            <v>107100</v>
          </cell>
          <cell r="B247" t="str">
            <v>0385</v>
          </cell>
          <cell r="C247" t="str">
            <v>06076</v>
          </cell>
          <cell r="D247" t="str">
            <v>0ELECT</v>
          </cell>
          <cell r="E247" t="str">
            <v>385000</v>
          </cell>
          <cell r="F247" t="str">
            <v>0790</v>
          </cell>
          <cell r="G247" t="str">
            <v>65000</v>
          </cell>
          <cell r="H247" t="str">
            <v>A</v>
          </cell>
          <cell r="I247" t="str">
            <v>00000041</v>
          </cell>
          <cell r="J247">
            <v>70</v>
          </cell>
          <cell r="K247">
            <v>385</v>
          </cell>
          <cell r="L247">
            <v>6076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0790</v>
          </cell>
          <cell r="R247" t="str">
            <v>65000</v>
          </cell>
          <cell r="S247" t="str">
            <v>200212</v>
          </cell>
          <cell r="T247" t="str">
            <v>CA01</v>
          </cell>
          <cell r="U247">
            <v>-21725.54</v>
          </cell>
          <cell r="V247" t="str">
            <v>LDB</v>
          </cell>
          <cell r="W247">
            <v>0</v>
          </cell>
          <cell r="Y247">
            <v>0</v>
          </cell>
          <cell r="Z247">
            <v>0</v>
          </cell>
          <cell r="AA247" t="str">
            <v>BCH</v>
          </cell>
          <cell r="AB247" t="str">
            <v>0023</v>
          </cell>
          <cell r="AC247" t="str">
            <v>WKS</v>
          </cell>
          <cell r="AE247" t="str">
            <v>JV#</v>
          </cell>
          <cell r="AF247" t="str">
            <v>1232</v>
          </cell>
          <cell r="AG247" t="str">
            <v>FRN</v>
          </cell>
          <cell r="AH247" t="str">
            <v>6076</v>
          </cell>
          <cell r="AI247" t="str">
            <v>RP#</v>
          </cell>
          <cell r="AJ247" t="str">
            <v>000</v>
          </cell>
          <cell r="AK247" t="str">
            <v>CTL</v>
          </cell>
          <cell r="AM247" t="str">
            <v>RF#</v>
          </cell>
          <cell r="AU247" t="str">
            <v>TO PLACE IN SERVICE</v>
          </cell>
          <cell r="AZ247" t="str">
            <v>FPL Fibernet</v>
          </cell>
        </row>
        <row r="248">
          <cell r="A248" t="str">
            <v>107100</v>
          </cell>
          <cell r="B248" t="str">
            <v>0385</v>
          </cell>
          <cell r="C248" t="str">
            <v>06076</v>
          </cell>
          <cell r="D248" t="str">
            <v>0FIBER</v>
          </cell>
          <cell r="E248" t="str">
            <v>385000</v>
          </cell>
          <cell r="F248" t="str">
            <v>0618</v>
          </cell>
          <cell r="G248" t="str">
            <v>65000</v>
          </cell>
          <cell r="H248" t="str">
            <v>A</v>
          </cell>
          <cell r="I248" t="str">
            <v>00000041</v>
          </cell>
          <cell r="J248">
            <v>60</v>
          </cell>
          <cell r="K248">
            <v>385</v>
          </cell>
          <cell r="L248">
            <v>6076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0618</v>
          </cell>
          <cell r="R248" t="str">
            <v>65000</v>
          </cell>
          <cell r="S248" t="str">
            <v>200212</v>
          </cell>
          <cell r="T248" t="str">
            <v>CA01</v>
          </cell>
          <cell r="U248">
            <v>225.24</v>
          </cell>
          <cell r="V248" t="str">
            <v>LDB</v>
          </cell>
          <cell r="W248">
            <v>0</v>
          </cell>
          <cell r="Y248">
            <v>0</v>
          </cell>
          <cell r="Z248">
            <v>0</v>
          </cell>
          <cell r="AA248" t="str">
            <v>BCH</v>
          </cell>
          <cell r="AB248" t="str">
            <v>0001</v>
          </cell>
          <cell r="AC248" t="str">
            <v>WKS</v>
          </cell>
          <cell r="AE248" t="str">
            <v>JV#</v>
          </cell>
          <cell r="AF248" t="str">
            <v>122A</v>
          </cell>
          <cell r="AG248" t="str">
            <v>FRN</v>
          </cell>
          <cell r="AH248" t="str">
            <v>6076</v>
          </cell>
          <cell r="AI248" t="str">
            <v>RP#</v>
          </cell>
          <cell r="AJ248" t="str">
            <v>000</v>
          </cell>
          <cell r="AK248" t="str">
            <v>CTL</v>
          </cell>
          <cell r="AM248" t="str">
            <v>RF#</v>
          </cell>
          <cell r="AU248" t="str">
            <v>I/C-QUANTUM/K CILLA,FPL</v>
          </cell>
          <cell r="AZ248" t="str">
            <v>FPL Fibernet</v>
          </cell>
        </row>
        <row r="249">
          <cell r="A249" t="str">
            <v>107100</v>
          </cell>
          <cell r="B249" t="str">
            <v>0385</v>
          </cell>
          <cell r="C249" t="str">
            <v>06076</v>
          </cell>
          <cell r="D249" t="str">
            <v>0FIBER</v>
          </cell>
          <cell r="E249" t="str">
            <v>385000</v>
          </cell>
          <cell r="F249" t="str">
            <v>0693</v>
          </cell>
          <cell r="G249" t="str">
            <v>65000</v>
          </cell>
          <cell r="H249" t="str">
            <v>A</v>
          </cell>
          <cell r="I249" t="str">
            <v>00000041</v>
          </cell>
          <cell r="J249">
            <v>60</v>
          </cell>
          <cell r="K249">
            <v>385</v>
          </cell>
          <cell r="L249">
            <v>6076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0693</v>
          </cell>
          <cell r="R249" t="str">
            <v>65000</v>
          </cell>
          <cell r="S249" t="str">
            <v>200212</v>
          </cell>
          <cell r="T249" t="str">
            <v>CA01</v>
          </cell>
          <cell r="U249">
            <v>98.07</v>
          </cell>
          <cell r="V249" t="str">
            <v>LDB</v>
          </cell>
          <cell r="W249">
            <v>0</v>
          </cell>
          <cell r="Y249">
            <v>0</v>
          </cell>
          <cell r="Z249">
            <v>0</v>
          </cell>
          <cell r="AA249" t="str">
            <v>BCH</v>
          </cell>
          <cell r="AB249" t="str">
            <v>0001</v>
          </cell>
          <cell r="AC249" t="str">
            <v>WKS</v>
          </cell>
          <cell r="AE249" t="str">
            <v>JV#</v>
          </cell>
          <cell r="AF249" t="str">
            <v>122A</v>
          </cell>
          <cell r="AG249" t="str">
            <v>FRN</v>
          </cell>
          <cell r="AH249" t="str">
            <v>6076</v>
          </cell>
          <cell r="AI249" t="str">
            <v>RP#</v>
          </cell>
          <cell r="AJ249" t="str">
            <v>000</v>
          </cell>
          <cell r="AK249" t="str">
            <v>CTL</v>
          </cell>
          <cell r="AM249" t="str">
            <v>RF#</v>
          </cell>
          <cell r="AU249" t="str">
            <v>I/C-BEST ACCESS,FPL</v>
          </cell>
          <cell r="AZ249" t="str">
            <v>FPL Fibernet</v>
          </cell>
        </row>
        <row r="250">
          <cell r="A250" t="str">
            <v>107100</v>
          </cell>
          <cell r="B250" t="str">
            <v>0306</v>
          </cell>
          <cell r="C250" t="str">
            <v>06001</v>
          </cell>
          <cell r="D250" t="str">
            <v>0ELECT</v>
          </cell>
          <cell r="E250" t="str">
            <v>306000</v>
          </cell>
          <cell r="F250" t="str">
            <v>0790</v>
          </cell>
          <cell r="G250" t="str">
            <v>65000</v>
          </cell>
          <cell r="H250" t="str">
            <v>A</v>
          </cell>
          <cell r="I250" t="str">
            <v>00000041</v>
          </cell>
          <cell r="J250">
            <v>70</v>
          </cell>
          <cell r="K250">
            <v>306</v>
          </cell>
          <cell r="L250">
            <v>6077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0790</v>
          </cell>
          <cell r="R250" t="str">
            <v>65000</v>
          </cell>
          <cell r="S250" t="str">
            <v>200212</v>
          </cell>
          <cell r="T250" t="str">
            <v>CA01</v>
          </cell>
          <cell r="U250">
            <v>-39638.71</v>
          </cell>
          <cell r="V250" t="str">
            <v>LDB</v>
          </cell>
          <cell r="W250">
            <v>0</v>
          </cell>
          <cell r="Y250">
            <v>0</v>
          </cell>
          <cell r="Z250">
            <v>0</v>
          </cell>
          <cell r="AA250" t="str">
            <v>BCH</v>
          </cell>
          <cell r="AB250" t="str">
            <v>0023</v>
          </cell>
          <cell r="AC250" t="str">
            <v>WKS</v>
          </cell>
          <cell r="AE250" t="str">
            <v>JV#</v>
          </cell>
          <cell r="AF250" t="str">
            <v>1232</v>
          </cell>
          <cell r="AG250" t="str">
            <v>FRN</v>
          </cell>
          <cell r="AH250" t="str">
            <v>6077</v>
          </cell>
          <cell r="AI250" t="str">
            <v>RP#</v>
          </cell>
          <cell r="AJ250" t="str">
            <v>000</v>
          </cell>
          <cell r="AK250" t="str">
            <v>CTL</v>
          </cell>
          <cell r="AM250" t="str">
            <v>RF#</v>
          </cell>
          <cell r="AU250" t="str">
            <v>TO PLACE IN SERVICE</v>
          </cell>
          <cell r="AZ250" t="str">
            <v>FPL Fibernet</v>
          </cell>
        </row>
        <row r="251">
          <cell r="A251" t="str">
            <v>107100</v>
          </cell>
          <cell r="B251" t="str">
            <v>0306</v>
          </cell>
          <cell r="C251" t="str">
            <v>06001</v>
          </cell>
          <cell r="D251" t="str">
            <v>0FIBER</v>
          </cell>
          <cell r="E251" t="str">
            <v>306000</v>
          </cell>
          <cell r="F251" t="str">
            <v>0691</v>
          </cell>
          <cell r="G251" t="str">
            <v>51450</v>
          </cell>
          <cell r="H251" t="str">
            <v>A</v>
          </cell>
          <cell r="I251" t="str">
            <v>00000041</v>
          </cell>
          <cell r="J251">
            <v>60</v>
          </cell>
          <cell r="K251">
            <v>306</v>
          </cell>
          <cell r="L251">
            <v>6077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0691</v>
          </cell>
          <cell r="R251" t="str">
            <v>51450</v>
          </cell>
          <cell r="S251" t="str">
            <v>200212</v>
          </cell>
          <cell r="T251" t="str">
            <v>SA01</v>
          </cell>
          <cell r="U251">
            <v>178.18</v>
          </cell>
          <cell r="W251">
            <v>0</v>
          </cell>
          <cell r="Y251">
            <v>0</v>
          </cell>
          <cell r="Z251">
            <v>1</v>
          </cell>
          <cell r="AA251" t="str">
            <v>BCH</v>
          </cell>
          <cell r="AB251" t="str">
            <v>450002361</v>
          </cell>
          <cell r="AC251" t="str">
            <v>PO#</v>
          </cell>
          <cell r="AD251" t="str">
            <v>4500084513</v>
          </cell>
          <cell r="AE251" t="str">
            <v>S/R</v>
          </cell>
          <cell r="AF251" t="str">
            <v>337</v>
          </cell>
          <cell r="AI251" t="str">
            <v>PYN</v>
          </cell>
          <cell r="AJ251" t="str">
            <v>STEEL HECTOR &amp; DAVIS</v>
          </cell>
          <cell r="AK251" t="str">
            <v>VND</v>
          </cell>
          <cell r="AL251" t="str">
            <v>590702089</v>
          </cell>
          <cell r="AM251" t="str">
            <v>FAC</v>
          </cell>
          <cell r="AN251" t="str">
            <v>000</v>
          </cell>
          <cell r="AQ251" t="str">
            <v>NVD</v>
          </cell>
          <cell r="AR251" t="str">
            <v>2002-12-</v>
          </cell>
          <cell r="AU251" t="str">
            <v>00000000000000292106STEEL HECTOR &amp; DAVIS5000003726</v>
          </cell>
          <cell r="AV251" t="str">
            <v>WF-BATCH</v>
          </cell>
          <cell r="AW251" t="str">
            <v>000</v>
          </cell>
          <cell r="AX251" t="str">
            <v>00</v>
          </cell>
          <cell r="AY251" t="str">
            <v>0</v>
          </cell>
          <cell r="AZ251" t="str">
            <v>FPL Fibernet</v>
          </cell>
        </row>
        <row r="252">
          <cell r="A252" t="str">
            <v>107100</v>
          </cell>
          <cell r="B252" t="str">
            <v>0306</v>
          </cell>
          <cell r="C252" t="str">
            <v>06001</v>
          </cell>
          <cell r="D252" t="str">
            <v>0FIBER</v>
          </cell>
          <cell r="E252" t="str">
            <v>306000</v>
          </cell>
          <cell r="F252" t="str">
            <v>0691</v>
          </cell>
          <cell r="G252" t="str">
            <v>51450</v>
          </cell>
          <cell r="H252" t="str">
            <v>A</v>
          </cell>
          <cell r="I252" t="str">
            <v>00000041</v>
          </cell>
          <cell r="J252">
            <v>60</v>
          </cell>
          <cell r="K252">
            <v>306</v>
          </cell>
          <cell r="L252">
            <v>6077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 t="str">
            <v>0691</v>
          </cell>
          <cell r="R252" t="str">
            <v>51450</v>
          </cell>
          <cell r="S252" t="str">
            <v>200212</v>
          </cell>
          <cell r="T252" t="str">
            <v>SA01</v>
          </cell>
          <cell r="U252">
            <v>259.23</v>
          </cell>
          <cell r="W252">
            <v>0</v>
          </cell>
          <cell r="Y252">
            <v>0</v>
          </cell>
          <cell r="Z252">
            <v>1</v>
          </cell>
          <cell r="AA252" t="str">
            <v>BCH</v>
          </cell>
          <cell r="AB252" t="str">
            <v>450002361</v>
          </cell>
          <cell r="AC252" t="str">
            <v>PO#</v>
          </cell>
          <cell r="AD252" t="str">
            <v>4500084513</v>
          </cell>
          <cell r="AE252" t="str">
            <v>S/R</v>
          </cell>
          <cell r="AF252" t="str">
            <v>337</v>
          </cell>
          <cell r="AI252" t="str">
            <v>PYN</v>
          </cell>
          <cell r="AJ252" t="str">
            <v>STEEL HECTOR &amp; DAVIS</v>
          </cell>
          <cell r="AK252" t="str">
            <v>VND</v>
          </cell>
          <cell r="AL252" t="str">
            <v>590702089</v>
          </cell>
          <cell r="AM252" t="str">
            <v>FAC</v>
          </cell>
          <cell r="AN252" t="str">
            <v>000</v>
          </cell>
          <cell r="AQ252" t="str">
            <v>NVD</v>
          </cell>
          <cell r="AR252" t="str">
            <v>2002-12-</v>
          </cell>
          <cell r="AU252" t="str">
            <v>00000000000000290525STEEL HECTOR &amp; DAVIS5000003724</v>
          </cell>
          <cell r="AV252" t="str">
            <v>WF-BATCH</v>
          </cell>
          <cell r="AW252" t="str">
            <v>000</v>
          </cell>
          <cell r="AX252" t="str">
            <v>00</v>
          </cell>
          <cell r="AY252" t="str">
            <v>0</v>
          </cell>
          <cell r="AZ252" t="str">
            <v>FPL Fibernet</v>
          </cell>
        </row>
        <row r="253">
          <cell r="A253" t="str">
            <v>107100</v>
          </cell>
          <cell r="B253" t="str">
            <v>0306</v>
          </cell>
          <cell r="C253" t="str">
            <v>06001</v>
          </cell>
          <cell r="D253" t="str">
            <v>0FIBER</v>
          </cell>
          <cell r="E253" t="str">
            <v>306000</v>
          </cell>
          <cell r="F253" t="str">
            <v>0691</v>
          </cell>
          <cell r="G253" t="str">
            <v>52450</v>
          </cell>
          <cell r="H253" t="str">
            <v>A</v>
          </cell>
          <cell r="I253" t="str">
            <v>00000041</v>
          </cell>
          <cell r="J253">
            <v>60</v>
          </cell>
          <cell r="K253">
            <v>306</v>
          </cell>
          <cell r="L253">
            <v>6077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0691</v>
          </cell>
          <cell r="R253" t="str">
            <v>52450</v>
          </cell>
          <cell r="S253" t="str">
            <v>200212</v>
          </cell>
          <cell r="T253" t="str">
            <v>SA01</v>
          </cell>
          <cell r="U253">
            <v>30.52</v>
          </cell>
          <cell r="W253">
            <v>0</v>
          </cell>
          <cell r="Y253">
            <v>0</v>
          </cell>
          <cell r="Z253">
            <v>0</v>
          </cell>
          <cell r="AA253" t="str">
            <v>BCH</v>
          </cell>
          <cell r="AB253" t="str">
            <v>450002361</v>
          </cell>
          <cell r="AC253" t="str">
            <v>PO#</v>
          </cell>
          <cell r="AE253" t="str">
            <v>S/R</v>
          </cell>
          <cell r="AI253" t="str">
            <v>PYN</v>
          </cell>
          <cell r="AJ253" t="str">
            <v>DARBY PEELE BOWDOIN PAYNE</v>
          </cell>
          <cell r="AK253" t="str">
            <v>VND</v>
          </cell>
          <cell r="AL253" t="str">
            <v>592135453</v>
          </cell>
          <cell r="AM253" t="str">
            <v>FAC</v>
          </cell>
          <cell r="AN253" t="str">
            <v>000</v>
          </cell>
          <cell r="AQ253" t="str">
            <v>NVD</v>
          </cell>
          <cell r="AR253" t="str">
            <v>2002-12-</v>
          </cell>
          <cell r="AU253" t="str">
            <v>FPL MATTER 42892    DARBY PEELE BOWDOIN 1900003488</v>
          </cell>
          <cell r="AV253" t="str">
            <v>WF-BATCH</v>
          </cell>
          <cell r="AW253" t="str">
            <v>000</v>
          </cell>
          <cell r="AX253" t="str">
            <v>00</v>
          </cell>
          <cell r="AY253" t="str">
            <v>0</v>
          </cell>
          <cell r="AZ253" t="str">
            <v>FPL Fibernet</v>
          </cell>
        </row>
        <row r="254">
          <cell r="A254" t="str">
            <v>107100</v>
          </cell>
          <cell r="B254" t="str">
            <v>0306</v>
          </cell>
          <cell r="C254" t="str">
            <v>06001</v>
          </cell>
          <cell r="D254" t="str">
            <v>0FIBER</v>
          </cell>
          <cell r="E254" t="str">
            <v>306000</v>
          </cell>
          <cell r="F254" t="str">
            <v>0691</v>
          </cell>
          <cell r="G254" t="str">
            <v>52450</v>
          </cell>
          <cell r="H254" t="str">
            <v>A</v>
          </cell>
          <cell r="I254" t="str">
            <v>00000041</v>
          </cell>
          <cell r="J254">
            <v>60</v>
          </cell>
          <cell r="K254">
            <v>306</v>
          </cell>
          <cell r="L254">
            <v>6077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0691</v>
          </cell>
          <cell r="R254" t="str">
            <v>52450</v>
          </cell>
          <cell r="S254" t="str">
            <v>200212</v>
          </cell>
          <cell r="T254" t="str">
            <v>SA01</v>
          </cell>
          <cell r="U254">
            <v>80.42</v>
          </cell>
          <cell r="W254">
            <v>0</v>
          </cell>
          <cell r="Y254">
            <v>0</v>
          </cell>
          <cell r="Z254">
            <v>0</v>
          </cell>
          <cell r="AA254" t="str">
            <v>BCH</v>
          </cell>
          <cell r="AB254" t="str">
            <v>450002346</v>
          </cell>
          <cell r="AC254" t="str">
            <v>PO#</v>
          </cell>
          <cell r="AE254" t="str">
            <v>S/R</v>
          </cell>
          <cell r="AI254" t="str">
            <v>PYN</v>
          </cell>
          <cell r="AJ254" t="str">
            <v>DARBY PEELE BOWDOIN PAYNE</v>
          </cell>
          <cell r="AK254" t="str">
            <v>VND</v>
          </cell>
          <cell r="AL254" t="str">
            <v>592135453</v>
          </cell>
          <cell r="AM254" t="str">
            <v>FAC</v>
          </cell>
          <cell r="AN254" t="str">
            <v>000</v>
          </cell>
          <cell r="AQ254" t="str">
            <v>NVD</v>
          </cell>
          <cell r="AR254" t="str">
            <v>2002-11-</v>
          </cell>
          <cell r="AU254" t="str">
            <v>MATTER# 42892       DARBY PEELE BOWDOIN 1900003305</v>
          </cell>
          <cell r="AV254" t="str">
            <v>WF-BATCH</v>
          </cell>
          <cell r="AW254" t="str">
            <v>000</v>
          </cell>
          <cell r="AX254" t="str">
            <v>00</v>
          </cell>
          <cell r="AY254" t="str">
            <v>0</v>
          </cell>
          <cell r="AZ254" t="str">
            <v>FPL Fibernet</v>
          </cell>
        </row>
        <row r="255">
          <cell r="A255" t="str">
            <v>107100</v>
          </cell>
          <cell r="B255" t="str">
            <v>0306</v>
          </cell>
          <cell r="C255" t="str">
            <v>06001</v>
          </cell>
          <cell r="D255" t="str">
            <v>0FIBER</v>
          </cell>
          <cell r="E255" t="str">
            <v>306000</v>
          </cell>
          <cell r="F255" t="str">
            <v>0691</v>
          </cell>
          <cell r="G255" t="str">
            <v>52450</v>
          </cell>
          <cell r="H255" t="str">
            <v>A</v>
          </cell>
          <cell r="I255" t="str">
            <v>00000041</v>
          </cell>
          <cell r="J255">
            <v>60</v>
          </cell>
          <cell r="K255">
            <v>306</v>
          </cell>
          <cell r="L255">
            <v>6077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0691</v>
          </cell>
          <cell r="R255" t="str">
            <v>52450</v>
          </cell>
          <cell r="S255" t="str">
            <v>200212</v>
          </cell>
          <cell r="T255" t="str">
            <v>SA01</v>
          </cell>
          <cell r="U255">
            <v>-0.13</v>
          </cell>
          <cell r="W255">
            <v>0</v>
          </cell>
          <cell r="Y255">
            <v>0</v>
          </cell>
          <cell r="Z255">
            <v>-1</v>
          </cell>
          <cell r="AA255" t="str">
            <v>BCH</v>
          </cell>
          <cell r="AB255" t="str">
            <v>450002337</v>
          </cell>
          <cell r="AC255" t="str">
            <v>PO#</v>
          </cell>
          <cell r="AD255" t="str">
            <v>4500084513</v>
          </cell>
          <cell r="AE255" t="str">
            <v>S/R</v>
          </cell>
          <cell r="AF255" t="str">
            <v>337</v>
          </cell>
          <cell r="AI255" t="str">
            <v>PYN</v>
          </cell>
          <cell r="AJ255" t="str">
            <v>STEEL HECTOR &amp; DAVIS</v>
          </cell>
          <cell r="AK255" t="str">
            <v>VND</v>
          </cell>
          <cell r="AL255" t="str">
            <v>590702089</v>
          </cell>
          <cell r="AM255" t="str">
            <v>FAC</v>
          </cell>
          <cell r="AN255" t="str">
            <v>000</v>
          </cell>
          <cell r="AQ255" t="str">
            <v>NVD</v>
          </cell>
          <cell r="AR255" t="str">
            <v>2002-10-</v>
          </cell>
          <cell r="AU255" t="str">
            <v>STEEL HECTOR &amp; DAVISSTEEL HECTOR &amp; DAVIS0015279958</v>
          </cell>
          <cell r="AV255" t="str">
            <v>AXR0JK3</v>
          </cell>
          <cell r="AW255" t="str">
            <v>000</v>
          </cell>
          <cell r="AX255" t="str">
            <v>00</v>
          </cell>
          <cell r="AY255" t="str">
            <v>0</v>
          </cell>
          <cell r="AZ255" t="str">
            <v>FPL Fibernet</v>
          </cell>
        </row>
        <row r="256">
          <cell r="A256" t="str">
            <v>107100</v>
          </cell>
          <cell r="B256" t="str">
            <v>0306</v>
          </cell>
          <cell r="C256" t="str">
            <v>06001</v>
          </cell>
          <cell r="D256" t="str">
            <v>0FIBER</v>
          </cell>
          <cell r="E256" t="str">
            <v>306000</v>
          </cell>
          <cell r="F256" t="str">
            <v>0691</v>
          </cell>
          <cell r="G256" t="str">
            <v>65000</v>
          </cell>
          <cell r="H256" t="str">
            <v>A</v>
          </cell>
          <cell r="I256" t="str">
            <v>00000041</v>
          </cell>
          <cell r="J256">
            <v>60</v>
          </cell>
          <cell r="K256">
            <v>306</v>
          </cell>
          <cell r="L256">
            <v>6077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0691</v>
          </cell>
          <cell r="R256" t="str">
            <v>65000</v>
          </cell>
          <cell r="S256" t="str">
            <v>200212</v>
          </cell>
          <cell r="T256" t="str">
            <v>CA01</v>
          </cell>
          <cell r="U256">
            <v>9261.9</v>
          </cell>
          <cell r="V256" t="str">
            <v>LDB</v>
          </cell>
          <cell r="W256">
            <v>0</v>
          </cell>
          <cell r="Y256">
            <v>0</v>
          </cell>
          <cell r="Z256">
            <v>0</v>
          </cell>
          <cell r="AA256" t="str">
            <v>BCH</v>
          </cell>
          <cell r="AB256" t="str">
            <v>0031</v>
          </cell>
          <cell r="AC256" t="str">
            <v>WKS</v>
          </cell>
          <cell r="AE256" t="str">
            <v>JV#</v>
          </cell>
          <cell r="AF256" t="str">
            <v>1231</v>
          </cell>
          <cell r="AG256" t="str">
            <v>FRN</v>
          </cell>
          <cell r="AH256" t="str">
            <v>6077</v>
          </cell>
          <cell r="AI256" t="str">
            <v>RP#</v>
          </cell>
          <cell r="AJ256" t="str">
            <v>000</v>
          </cell>
          <cell r="AK256" t="str">
            <v>CTL</v>
          </cell>
          <cell r="AM256" t="str">
            <v>RF#</v>
          </cell>
          <cell r="AU256" t="str">
            <v>ACCRUE BOIES, SCHILLER</v>
          </cell>
          <cell r="AZ256" t="str">
            <v>FPL Fibernet</v>
          </cell>
        </row>
        <row r="257">
          <cell r="A257" t="str">
            <v>107100</v>
          </cell>
          <cell r="B257" t="str">
            <v>0382</v>
          </cell>
          <cell r="C257" t="str">
            <v>06001</v>
          </cell>
          <cell r="D257" t="str">
            <v>0OTHER</v>
          </cell>
          <cell r="E257" t="str">
            <v>382000</v>
          </cell>
          <cell r="F257" t="str">
            <v>0803</v>
          </cell>
          <cell r="G257" t="str">
            <v>36000</v>
          </cell>
          <cell r="H257" t="str">
            <v>A</v>
          </cell>
          <cell r="I257" t="str">
            <v>00000041</v>
          </cell>
          <cell r="J257">
            <v>68</v>
          </cell>
          <cell r="K257">
            <v>382</v>
          </cell>
          <cell r="L257">
            <v>6077</v>
          </cell>
          <cell r="M257">
            <v>107</v>
          </cell>
          <cell r="N257">
            <v>10</v>
          </cell>
          <cell r="O257">
            <v>0</v>
          </cell>
          <cell r="P257">
            <v>107.1</v>
          </cell>
          <cell r="Q257" t="str">
            <v>0803</v>
          </cell>
          <cell r="R257" t="str">
            <v>36000</v>
          </cell>
          <cell r="S257" t="str">
            <v>200212</v>
          </cell>
          <cell r="T257" t="str">
            <v>PY42</v>
          </cell>
          <cell r="U257">
            <v>201.95</v>
          </cell>
          <cell r="V257" t="str">
            <v>LDB</v>
          </cell>
          <cell r="W257">
            <v>0</v>
          </cell>
          <cell r="X257" t="str">
            <v>SHR</v>
          </cell>
          <cell r="Y257">
            <v>4</v>
          </cell>
          <cell r="Z257">
            <v>4</v>
          </cell>
          <cell r="AA257" t="str">
            <v>PYP</v>
          </cell>
          <cell r="AB257" t="str">
            <v xml:space="preserve"> 0000026</v>
          </cell>
          <cell r="AC257" t="str">
            <v>PYL</v>
          </cell>
          <cell r="AD257" t="str">
            <v>004399</v>
          </cell>
          <cell r="AE257" t="str">
            <v>EMP</v>
          </cell>
          <cell r="AF257" t="str">
            <v>40663</v>
          </cell>
          <cell r="AG257" t="str">
            <v>JUL</v>
          </cell>
          <cell r="AH257" t="str">
            <v xml:space="preserve"> 000.00</v>
          </cell>
          <cell r="AI257" t="str">
            <v>BCH</v>
          </cell>
          <cell r="AJ257" t="str">
            <v>500</v>
          </cell>
          <cell r="AK257" t="str">
            <v>CLS</v>
          </cell>
          <cell r="AL257" t="str">
            <v>1RB8</v>
          </cell>
          <cell r="AM257" t="str">
            <v>DTA</v>
          </cell>
          <cell r="AN257" t="str">
            <v xml:space="preserve"> 00000000000.00</v>
          </cell>
          <cell r="AO257" t="str">
            <v>DTH</v>
          </cell>
          <cell r="AP257" t="str">
            <v xml:space="preserve"> 00000000000.00</v>
          </cell>
          <cell r="AV257" t="str">
            <v>000000000</v>
          </cell>
          <cell r="AW257" t="str">
            <v>000</v>
          </cell>
          <cell r="AX257" t="str">
            <v>00</v>
          </cell>
          <cell r="AY257" t="str">
            <v>0</v>
          </cell>
          <cell r="AZ257" t="str">
            <v>FPL Fibernet</v>
          </cell>
        </row>
        <row r="258">
          <cell r="A258" t="str">
            <v>107100</v>
          </cell>
          <cell r="B258" t="str">
            <v>0382</v>
          </cell>
          <cell r="C258" t="str">
            <v>06001</v>
          </cell>
          <cell r="D258" t="str">
            <v>0OTHER</v>
          </cell>
          <cell r="E258" t="str">
            <v>382000</v>
          </cell>
          <cell r="F258" t="str">
            <v>0803</v>
          </cell>
          <cell r="G258" t="str">
            <v>36000</v>
          </cell>
          <cell r="H258" t="str">
            <v>A</v>
          </cell>
          <cell r="I258" t="str">
            <v>00000041</v>
          </cell>
          <cell r="J258">
            <v>68</v>
          </cell>
          <cell r="K258">
            <v>382</v>
          </cell>
          <cell r="L258">
            <v>6077</v>
          </cell>
          <cell r="M258">
            <v>107</v>
          </cell>
          <cell r="N258">
            <v>10</v>
          </cell>
          <cell r="O258">
            <v>0</v>
          </cell>
          <cell r="P258">
            <v>107.1</v>
          </cell>
          <cell r="Q258" t="str">
            <v>0803</v>
          </cell>
          <cell r="R258" t="str">
            <v>36000</v>
          </cell>
          <cell r="S258" t="str">
            <v>200212</v>
          </cell>
          <cell r="T258" t="str">
            <v>PY42</v>
          </cell>
          <cell r="U258">
            <v>807.8</v>
          </cell>
          <cell r="V258" t="str">
            <v>LDB</v>
          </cell>
          <cell r="W258">
            <v>0</v>
          </cell>
          <cell r="X258" t="str">
            <v>SHR</v>
          </cell>
          <cell r="Y258">
            <v>16</v>
          </cell>
          <cell r="Z258">
            <v>16</v>
          </cell>
          <cell r="AA258" t="str">
            <v>PYP</v>
          </cell>
          <cell r="AB258" t="str">
            <v xml:space="preserve"> 0000025</v>
          </cell>
          <cell r="AC258" t="str">
            <v>PYL</v>
          </cell>
          <cell r="AD258" t="str">
            <v>004399</v>
          </cell>
          <cell r="AE258" t="str">
            <v>EMP</v>
          </cell>
          <cell r="AF258" t="str">
            <v>40663</v>
          </cell>
          <cell r="AG258" t="str">
            <v>JUL</v>
          </cell>
          <cell r="AH258" t="str">
            <v xml:space="preserve"> 000.00</v>
          </cell>
          <cell r="AI258" t="str">
            <v>BCH</v>
          </cell>
          <cell r="AJ258" t="str">
            <v>500</v>
          </cell>
          <cell r="AK258" t="str">
            <v>CLS</v>
          </cell>
          <cell r="AL258" t="str">
            <v>1RB8</v>
          </cell>
          <cell r="AM258" t="str">
            <v>DTA</v>
          </cell>
          <cell r="AN258" t="str">
            <v xml:space="preserve"> 00000000000.00</v>
          </cell>
          <cell r="AO258" t="str">
            <v>DTH</v>
          </cell>
          <cell r="AP258" t="str">
            <v xml:space="preserve"> 00000000000.00</v>
          </cell>
          <cell r="AV258" t="str">
            <v>000000000</v>
          </cell>
          <cell r="AW258" t="str">
            <v>000</v>
          </cell>
          <cell r="AX258" t="str">
            <v>00</v>
          </cell>
          <cell r="AY258" t="str">
            <v>0</v>
          </cell>
          <cell r="AZ258" t="str">
            <v>FPL Fibernet</v>
          </cell>
        </row>
        <row r="259">
          <cell r="A259" t="str">
            <v>107100</v>
          </cell>
          <cell r="B259" t="str">
            <v>0312</v>
          </cell>
          <cell r="C259" t="str">
            <v>06078</v>
          </cell>
          <cell r="D259" t="str">
            <v>0FIBER</v>
          </cell>
          <cell r="E259" t="str">
            <v>312000</v>
          </cell>
          <cell r="F259" t="str">
            <v>0790</v>
          </cell>
          <cell r="G259" t="str">
            <v>65000</v>
          </cell>
          <cell r="H259" t="str">
            <v>A</v>
          </cell>
          <cell r="I259" t="str">
            <v>00000041</v>
          </cell>
          <cell r="J259">
            <v>63</v>
          </cell>
          <cell r="K259">
            <v>312</v>
          </cell>
          <cell r="L259">
            <v>6078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0790</v>
          </cell>
          <cell r="R259" t="str">
            <v>65000</v>
          </cell>
          <cell r="S259" t="str">
            <v>200212</v>
          </cell>
          <cell r="T259" t="str">
            <v>CA01</v>
          </cell>
          <cell r="U259">
            <v>-10000</v>
          </cell>
          <cell r="V259" t="str">
            <v>LDB</v>
          </cell>
          <cell r="W259">
            <v>0</v>
          </cell>
          <cell r="Y259">
            <v>0</v>
          </cell>
          <cell r="Z259">
            <v>0</v>
          </cell>
          <cell r="AA259" t="str">
            <v>BCH</v>
          </cell>
          <cell r="AB259" t="str">
            <v>0003</v>
          </cell>
          <cell r="AC259" t="str">
            <v>WKS</v>
          </cell>
          <cell r="AE259" t="str">
            <v>JV#</v>
          </cell>
          <cell r="AF259" t="str">
            <v>1232</v>
          </cell>
          <cell r="AG259" t="str">
            <v>FRN</v>
          </cell>
          <cell r="AH259" t="str">
            <v>6078</v>
          </cell>
          <cell r="AI259" t="str">
            <v>RP#</v>
          </cell>
          <cell r="AJ259" t="str">
            <v>000</v>
          </cell>
          <cell r="AK259" t="str">
            <v>CTL</v>
          </cell>
          <cell r="AM259" t="str">
            <v>RF#</v>
          </cell>
          <cell r="AU259" t="str">
            <v>AC-REV ACCRUAL OF OCT 02 CAPITA</v>
          </cell>
          <cell r="AZ259" t="str">
            <v>FPL Fibernet</v>
          </cell>
        </row>
        <row r="260">
          <cell r="A260" t="str">
            <v>107100</v>
          </cell>
          <cell r="B260" t="str">
            <v>0312</v>
          </cell>
          <cell r="C260" t="str">
            <v>06078</v>
          </cell>
          <cell r="D260" t="str">
            <v>0FIBER</v>
          </cell>
          <cell r="E260" t="str">
            <v>312000</v>
          </cell>
          <cell r="F260" t="str">
            <v>0803</v>
          </cell>
          <cell r="G260" t="str">
            <v>36000</v>
          </cell>
          <cell r="H260" t="str">
            <v>A</v>
          </cell>
          <cell r="I260" t="str">
            <v>00000041</v>
          </cell>
          <cell r="J260">
            <v>63</v>
          </cell>
          <cell r="K260">
            <v>312</v>
          </cell>
          <cell r="L260">
            <v>6078</v>
          </cell>
          <cell r="M260">
            <v>0</v>
          </cell>
          <cell r="N260">
            <v>0</v>
          </cell>
          <cell r="O260">
            <v>1</v>
          </cell>
          <cell r="P260">
            <v>1E-3</v>
          </cell>
          <cell r="Q260" t="str">
            <v>0803</v>
          </cell>
          <cell r="R260" t="str">
            <v>36000</v>
          </cell>
          <cell r="S260" t="str">
            <v>200212</v>
          </cell>
          <cell r="T260" t="str">
            <v>PY42</v>
          </cell>
          <cell r="U260">
            <v>37.81</v>
          </cell>
          <cell r="V260" t="str">
            <v>LDB</v>
          </cell>
          <cell r="W260">
            <v>0</v>
          </cell>
          <cell r="X260" t="str">
            <v>SHR</v>
          </cell>
          <cell r="Y260">
            <v>1</v>
          </cell>
          <cell r="Z260">
            <v>1</v>
          </cell>
          <cell r="AA260" t="str">
            <v>PYP</v>
          </cell>
          <cell r="AB260" t="str">
            <v xml:space="preserve"> 0000025</v>
          </cell>
          <cell r="AC260" t="str">
            <v>PYL</v>
          </cell>
          <cell r="AD260" t="str">
            <v>004399</v>
          </cell>
          <cell r="AE260" t="str">
            <v>EMP</v>
          </cell>
          <cell r="AF260" t="str">
            <v>80814</v>
          </cell>
          <cell r="AG260" t="str">
            <v>JUL</v>
          </cell>
          <cell r="AH260" t="str">
            <v xml:space="preserve"> 000.00</v>
          </cell>
          <cell r="AI260" t="str">
            <v>BCH</v>
          </cell>
          <cell r="AJ260" t="str">
            <v>500</v>
          </cell>
          <cell r="AK260" t="str">
            <v>CLS</v>
          </cell>
          <cell r="AL260" t="str">
            <v>R437</v>
          </cell>
          <cell r="AM260" t="str">
            <v>DTA</v>
          </cell>
          <cell r="AN260" t="str">
            <v xml:space="preserve"> 00000000000.00</v>
          </cell>
          <cell r="AO260" t="str">
            <v>DTH</v>
          </cell>
          <cell r="AP260" t="str">
            <v xml:space="preserve"> 00000000000.00</v>
          </cell>
          <cell r="AV260" t="str">
            <v>000000000</v>
          </cell>
          <cell r="AW260" t="str">
            <v>000</v>
          </cell>
          <cell r="AX260" t="str">
            <v>00</v>
          </cell>
          <cell r="AY260" t="str">
            <v>0</v>
          </cell>
          <cell r="AZ260" t="str">
            <v>FPL Fibernet</v>
          </cell>
        </row>
        <row r="261">
          <cell r="A261" t="str">
            <v>107100</v>
          </cell>
          <cell r="B261" t="str">
            <v>0312</v>
          </cell>
          <cell r="C261" t="str">
            <v>06078</v>
          </cell>
          <cell r="D261" t="str">
            <v>0FIBER</v>
          </cell>
          <cell r="E261" t="str">
            <v>312000</v>
          </cell>
          <cell r="F261" t="str">
            <v>0813</v>
          </cell>
          <cell r="G261" t="str">
            <v>51450</v>
          </cell>
          <cell r="H261" t="str">
            <v>A</v>
          </cell>
          <cell r="I261" t="str">
            <v>00000041</v>
          </cell>
          <cell r="J261">
            <v>63</v>
          </cell>
          <cell r="K261">
            <v>312</v>
          </cell>
          <cell r="L261">
            <v>6078</v>
          </cell>
          <cell r="M261">
            <v>0</v>
          </cell>
          <cell r="N261">
            <v>0</v>
          </cell>
          <cell r="O261">
            <v>1</v>
          </cell>
          <cell r="P261">
            <v>1E-3</v>
          </cell>
          <cell r="Q261" t="str">
            <v>0813</v>
          </cell>
          <cell r="R261" t="str">
            <v>51450</v>
          </cell>
          <cell r="S261" t="str">
            <v>200212</v>
          </cell>
          <cell r="T261" t="str">
            <v>SA01</v>
          </cell>
          <cell r="U261">
            <v>1845</v>
          </cell>
          <cell r="W261">
            <v>0</v>
          </cell>
          <cell r="Y261">
            <v>0</v>
          </cell>
          <cell r="Z261">
            <v>1</v>
          </cell>
          <cell r="AA261" t="str">
            <v>BCH</v>
          </cell>
          <cell r="AB261" t="str">
            <v>450002354</v>
          </cell>
          <cell r="AC261" t="str">
            <v>PO#</v>
          </cell>
          <cell r="AD261" t="str">
            <v>4500054250</v>
          </cell>
          <cell r="AE261" t="str">
            <v>S/R</v>
          </cell>
          <cell r="AF261" t="str">
            <v>337</v>
          </cell>
          <cell r="AI261" t="str">
            <v>PYN</v>
          </cell>
          <cell r="AJ261" t="str">
            <v>K NEX INC</v>
          </cell>
          <cell r="AK261" t="str">
            <v>VND</v>
          </cell>
          <cell r="AL261" t="str">
            <v>593648022</v>
          </cell>
          <cell r="AM261" t="str">
            <v>FAC</v>
          </cell>
          <cell r="AN261" t="str">
            <v>000</v>
          </cell>
          <cell r="AQ261" t="str">
            <v>NVD</v>
          </cell>
          <cell r="AR261" t="str">
            <v>2002-12-</v>
          </cell>
          <cell r="AU261" t="str">
            <v>INVOICE# 1114       K NEX INC           5000003655</v>
          </cell>
          <cell r="AV261" t="str">
            <v>WF-BATCH</v>
          </cell>
          <cell r="AW261" t="str">
            <v>000</v>
          </cell>
          <cell r="AX261" t="str">
            <v>00</v>
          </cell>
          <cell r="AY261" t="str">
            <v>0</v>
          </cell>
          <cell r="AZ261" t="str">
            <v>FPL Fibernet</v>
          </cell>
        </row>
        <row r="262">
          <cell r="A262" t="str">
            <v>107100</v>
          </cell>
          <cell r="B262" t="str">
            <v>0312</v>
          </cell>
          <cell r="C262" t="str">
            <v>06078</v>
          </cell>
          <cell r="D262" t="str">
            <v>0FIBER</v>
          </cell>
          <cell r="E262" t="str">
            <v>312000</v>
          </cell>
          <cell r="F262" t="str">
            <v>0813</v>
          </cell>
          <cell r="G262" t="str">
            <v>51450</v>
          </cell>
          <cell r="H262" t="str">
            <v>A</v>
          </cell>
          <cell r="I262" t="str">
            <v>00000041</v>
          </cell>
          <cell r="J262">
            <v>63</v>
          </cell>
          <cell r="K262">
            <v>312</v>
          </cell>
          <cell r="L262">
            <v>6078</v>
          </cell>
          <cell r="M262">
            <v>0</v>
          </cell>
          <cell r="N262">
            <v>0</v>
          </cell>
          <cell r="O262">
            <v>1</v>
          </cell>
          <cell r="P262">
            <v>1E-3</v>
          </cell>
          <cell r="Q262" t="str">
            <v>0813</v>
          </cell>
          <cell r="R262" t="str">
            <v>51450</v>
          </cell>
          <cell r="S262" t="str">
            <v>200212</v>
          </cell>
          <cell r="T262" t="str">
            <v>SA01</v>
          </cell>
          <cell r="U262">
            <v>3280</v>
          </cell>
          <cell r="W262">
            <v>0</v>
          </cell>
          <cell r="Y262">
            <v>0</v>
          </cell>
          <cell r="Z262">
            <v>1</v>
          </cell>
          <cell r="AA262" t="str">
            <v>BCH</v>
          </cell>
          <cell r="AB262" t="str">
            <v>450002354</v>
          </cell>
          <cell r="AC262" t="str">
            <v>PO#</v>
          </cell>
          <cell r="AD262" t="str">
            <v>4500054250</v>
          </cell>
          <cell r="AE262" t="str">
            <v>S/R</v>
          </cell>
          <cell r="AF262" t="str">
            <v>337</v>
          </cell>
          <cell r="AI262" t="str">
            <v>PYN</v>
          </cell>
          <cell r="AJ262" t="str">
            <v>K NEX INC</v>
          </cell>
          <cell r="AK262" t="str">
            <v>VND</v>
          </cell>
          <cell r="AL262" t="str">
            <v>593648022</v>
          </cell>
          <cell r="AM262" t="str">
            <v>FAC</v>
          </cell>
          <cell r="AN262" t="str">
            <v>000</v>
          </cell>
          <cell r="AQ262" t="str">
            <v>NVD</v>
          </cell>
          <cell r="AR262" t="str">
            <v>2002-12-</v>
          </cell>
          <cell r="AU262" t="str">
            <v>INVOICE# 1115       K NEX INC           5000003656</v>
          </cell>
          <cell r="AV262" t="str">
            <v>WF-BATCH</v>
          </cell>
          <cell r="AW262" t="str">
            <v>000</v>
          </cell>
          <cell r="AX262" t="str">
            <v>00</v>
          </cell>
          <cell r="AY262" t="str">
            <v>0</v>
          </cell>
          <cell r="AZ262" t="str">
            <v>FPL Fibernet</v>
          </cell>
        </row>
        <row r="263">
          <cell r="A263" t="str">
            <v>107100</v>
          </cell>
          <cell r="L263">
            <v>6078</v>
          </cell>
          <cell r="S263" t="str">
            <v>200212</v>
          </cell>
          <cell r="U263">
            <v>-5740</v>
          </cell>
        </row>
        <row r="264">
          <cell r="A264" t="str">
            <v>107100</v>
          </cell>
          <cell r="L264">
            <v>6078</v>
          </cell>
          <cell r="S264" t="str">
            <v>200212</v>
          </cell>
          <cell r="U264">
            <v>-100.61</v>
          </cell>
        </row>
        <row r="265">
          <cell r="A265">
            <v>107100</v>
          </cell>
          <cell r="L265">
            <v>6078</v>
          </cell>
          <cell r="S265" t="str">
            <v>200212</v>
          </cell>
          <cell r="U265">
            <v>16680.66</v>
          </cell>
        </row>
        <row r="266">
          <cell r="A266" t="str">
            <v>107100</v>
          </cell>
          <cell r="B266" t="str">
            <v>0312</v>
          </cell>
          <cell r="C266" t="str">
            <v>06600</v>
          </cell>
          <cell r="D266" t="str">
            <v>0FIBER</v>
          </cell>
          <cell r="E266" t="str">
            <v>312000</v>
          </cell>
          <cell r="F266" t="str">
            <v>0662</v>
          </cell>
          <cell r="G266" t="str">
            <v>65000</v>
          </cell>
          <cell r="H266" t="str">
            <v>A</v>
          </cell>
          <cell r="I266" t="str">
            <v>00000041</v>
          </cell>
          <cell r="J266">
            <v>63</v>
          </cell>
          <cell r="K266">
            <v>312</v>
          </cell>
          <cell r="L266">
            <v>6081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0662</v>
          </cell>
          <cell r="R266" t="str">
            <v>65000</v>
          </cell>
          <cell r="S266" t="str">
            <v>200212</v>
          </cell>
          <cell r="T266" t="str">
            <v>CA01</v>
          </cell>
          <cell r="U266">
            <v>999.9</v>
          </cell>
          <cell r="V266" t="str">
            <v>LDB</v>
          </cell>
          <cell r="W266">
            <v>0</v>
          </cell>
          <cell r="Y266">
            <v>0</v>
          </cell>
          <cell r="Z266">
            <v>0</v>
          </cell>
          <cell r="AA266" t="str">
            <v>BCH</v>
          </cell>
          <cell r="AB266" t="str">
            <v>0055</v>
          </cell>
          <cell r="AC266" t="str">
            <v>WKS</v>
          </cell>
          <cell r="AE266" t="str">
            <v>JV#</v>
          </cell>
          <cell r="AF266" t="str">
            <v>1232</v>
          </cell>
          <cell r="AG266" t="str">
            <v>FRN</v>
          </cell>
          <cell r="AH266" t="str">
            <v>6081</v>
          </cell>
          <cell r="AI266" t="str">
            <v>RP#</v>
          </cell>
          <cell r="AJ266" t="str">
            <v>000</v>
          </cell>
          <cell r="AK266" t="str">
            <v>CTL</v>
          </cell>
          <cell r="AM266" t="str">
            <v>RF#</v>
          </cell>
          <cell r="AU266" t="str">
            <v>GREGORY ELECTRIC</v>
          </cell>
          <cell r="AZ266" t="str">
            <v>FPL Fibernet</v>
          </cell>
        </row>
        <row r="267">
          <cell r="A267" t="str">
            <v>107100</v>
          </cell>
          <cell r="B267" t="str">
            <v>0312</v>
          </cell>
          <cell r="C267" t="str">
            <v>06600</v>
          </cell>
          <cell r="D267" t="str">
            <v>0FIBER</v>
          </cell>
          <cell r="E267" t="str">
            <v>312000</v>
          </cell>
          <cell r="F267" t="str">
            <v>0662</v>
          </cell>
          <cell r="G267" t="str">
            <v>51450</v>
          </cell>
          <cell r="H267" t="str">
            <v>A</v>
          </cell>
          <cell r="I267" t="str">
            <v>00000041</v>
          </cell>
          <cell r="J267">
            <v>60</v>
          </cell>
          <cell r="K267">
            <v>312</v>
          </cell>
          <cell r="L267">
            <v>6082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0662</v>
          </cell>
          <cell r="R267" t="str">
            <v>51450</v>
          </cell>
          <cell r="S267" t="str">
            <v>200212</v>
          </cell>
          <cell r="T267" t="str">
            <v>SA01</v>
          </cell>
          <cell r="U267">
            <v>6150</v>
          </cell>
          <cell r="W267">
            <v>0</v>
          </cell>
          <cell r="Y267">
            <v>0</v>
          </cell>
          <cell r="Z267">
            <v>1</v>
          </cell>
          <cell r="AA267" t="str">
            <v>BCH</v>
          </cell>
          <cell r="AB267" t="str">
            <v>450002361</v>
          </cell>
          <cell r="AC267" t="str">
            <v>PO#</v>
          </cell>
          <cell r="AD267" t="str">
            <v>4500054250</v>
          </cell>
          <cell r="AE267" t="str">
            <v>S/R</v>
          </cell>
          <cell r="AF267" t="str">
            <v>337</v>
          </cell>
          <cell r="AI267" t="str">
            <v>PYN</v>
          </cell>
          <cell r="AJ267" t="str">
            <v>K NEX INC</v>
          </cell>
          <cell r="AK267" t="str">
            <v>VND</v>
          </cell>
          <cell r="AL267" t="str">
            <v>593648022</v>
          </cell>
          <cell r="AM267" t="str">
            <v>FAC</v>
          </cell>
          <cell r="AN267" t="str">
            <v>000</v>
          </cell>
          <cell r="AQ267" t="str">
            <v>NVD</v>
          </cell>
          <cell r="AR267" t="str">
            <v>2002-12-</v>
          </cell>
          <cell r="AU267" t="str">
            <v>INVOICE# 1118       K NEX INC           5000003718</v>
          </cell>
          <cell r="AV267" t="str">
            <v>WF-BATCH</v>
          </cell>
          <cell r="AW267" t="str">
            <v>000</v>
          </cell>
          <cell r="AX267" t="str">
            <v>00</v>
          </cell>
          <cell r="AY267" t="str">
            <v>0</v>
          </cell>
          <cell r="AZ267" t="str">
            <v>FPL Fibernet</v>
          </cell>
        </row>
        <row r="268">
          <cell r="A268" t="str">
            <v>107100</v>
          </cell>
          <cell r="B268" t="str">
            <v>0312</v>
          </cell>
          <cell r="C268" t="str">
            <v>06600</v>
          </cell>
          <cell r="D268" t="str">
            <v>0FIBER</v>
          </cell>
          <cell r="E268" t="str">
            <v>312000</v>
          </cell>
          <cell r="F268" t="str">
            <v>0676</v>
          </cell>
          <cell r="G268" t="str">
            <v>11450</v>
          </cell>
          <cell r="H268" t="str">
            <v>A</v>
          </cell>
          <cell r="I268" t="str">
            <v>00000041</v>
          </cell>
          <cell r="J268">
            <v>60</v>
          </cell>
          <cell r="K268">
            <v>312</v>
          </cell>
          <cell r="L268">
            <v>6082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>0676</v>
          </cell>
          <cell r="R268" t="str">
            <v>11450</v>
          </cell>
          <cell r="S268" t="str">
            <v>200212</v>
          </cell>
          <cell r="T268" t="str">
            <v>SA01</v>
          </cell>
          <cell r="U268">
            <v>1754.19</v>
          </cell>
          <cell r="V268" t="str">
            <v>LDB</v>
          </cell>
          <cell r="W268">
            <v>0</v>
          </cell>
          <cell r="Y268">
            <v>0</v>
          </cell>
          <cell r="Z268">
            <v>2</v>
          </cell>
          <cell r="AA268" t="str">
            <v>MS#</v>
          </cell>
          <cell r="AB268" t="str">
            <v xml:space="preserve">   998000426</v>
          </cell>
          <cell r="AC268" t="str">
            <v>BCH</v>
          </cell>
          <cell r="AD268" t="str">
            <v>012622</v>
          </cell>
          <cell r="AE268" t="str">
            <v>TML</v>
          </cell>
          <cell r="AF268" t="str">
            <v>12027</v>
          </cell>
          <cell r="AG268" t="str">
            <v>SRL</v>
          </cell>
          <cell r="AH268" t="str">
            <v>0368</v>
          </cell>
          <cell r="AI268" t="str">
            <v>DLV</v>
          </cell>
          <cell r="AJ268" t="str">
            <v>000</v>
          </cell>
          <cell r="AK268" t="str">
            <v>REL</v>
          </cell>
          <cell r="AL268" t="str">
            <v>000</v>
          </cell>
          <cell r="AM268" t="str">
            <v>LN#</v>
          </cell>
          <cell r="AO268" t="str">
            <v>UOI</v>
          </cell>
          <cell r="AP268" t="str">
            <v>EA</v>
          </cell>
          <cell r="AU268" t="str">
            <v>0</v>
          </cell>
          <cell r="AW268" t="str">
            <v>000</v>
          </cell>
          <cell r="AX268" t="str">
            <v>00</v>
          </cell>
          <cell r="AY268" t="str">
            <v>0</v>
          </cell>
          <cell r="AZ268" t="str">
            <v>FPL Fibernet</v>
          </cell>
        </row>
        <row r="269">
          <cell r="A269" t="str">
            <v>107100</v>
          </cell>
          <cell r="B269" t="str">
            <v>0312</v>
          </cell>
          <cell r="C269" t="str">
            <v>06600</v>
          </cell>
          <cell r="D269" t="str">
            <v>0FIBER</v>
          </cell>
          <cell r="E269" t="str">
            <v>312000</v>
          </cell>
          <cell r="F269" t="str">
            <v>0803</v>
          </cell>
          <cell r="G269" t="str">
            <v>36000</v>
          </cell>
          <cell r="H269" t="str">
            <v>A</v>
          </cell>
          <cell r="I269" t="str">
            <v>00000041</v>
          </cell>
          <cell r="J269">
            <v>60</v>
          </cell>
          <cell r="K269">
            <v>312</v>
          </cell>
          <cell r="L269">
            <v>6082</v>
          </cell>
          <cell r="M269">
            <v>107</v>
          </cell>
          <cell r="N269">
            <v>10</v>
          </cell>
          <cell r="O269">
            <v>0</v>
          </cell>
          <cell r="P269">
            <v>107.1</v>
          </cell>
          <cell r="Q269" t="str">
            <v>0803</v>
          </cell>
          <cell r="R269" t="str">
            <v>36000</v>
          </cell>
          <cell r="S269" t="str">
            <v>200212</v>
          </cell>
          <cell r="T269" t="str">
            <v>PY42</v>
          </cell>
          <cell r="U269">
            <v>75.63</v>
          </cell>
          <cell r="V269" t="str">
            <v>LDB</v>
          </cell>
          <cell r="W269">
            <v>0</v>
          </cell>
          <cell r="X269" t="str">
            <v>SHR</v>
          </cell>
          <cell r="Y269">
            <v>2</v>
          </cell>
          <cell r="Z269">
            <v>2</v>
          </cell>
          <cell r="AA269" t="str">
            <v>PYP</v>
          </cell>
          <cell r="AB269" t="str">
            <v xml:space="preserve"> 0000026</v>
          </cell>
          <cell r="AC269" t="str">
            <v>PYL</v>
          </cell>
          <cell r="AD269" t="str">
            <v>004399</v>
          </cell>
          <cell r="AE269" t="str">
            <v>EMP</v>
          </cell>
          <cell r="AF269" t="str">
            <v>80814</v>
          </cell>
          <cell r="AG269" t="str">
            <v>JUL</v>
          </cell>
          <cell r="AH269" t="str">
            <v xml:space="preserve"> 000.00</v>
          </cell>
          <cell r="AI269" t="str">
            <v>BCH</v>
          </cell>
          <cell r="AJ269" t="str">
            <v>500</v>
          </cell>
          <cell r="AK269" t="str">
            <v>CLS</v>
          </cell>
          <cell r="AL269" t="str">
            <v>R437</v>
          </cell>
          <cell r="AM269" t="str">
            <v>DTA</v>
          </cell>
          <cell r="AN269" t="str">
            <v xml:space="preserve"> 00000000000.00</v>
          </cell>
          <cell r="AO269" t="str">
            <v>DTH</v>
          </cell>
          <cell r="AP269" t="str">
            <v xml:space="preserve"> 00000000000.00</v>
          </cell>
          <cell r="AV269" t="str">
            <v>000000000</v>
          </cell>
          <cell r="AW269" t="str">
            <v>000</v>
          </cell>
          <cell r="AX269" t="str">
            <v>00</v>
          </cell>
          <cell r="AY269" t="str">
            <v>0</v>
          </cell>
          <cell r="AZ269" t="str">
            <v>FPL Fibernet</v>
          </cell>
        </row>
        <row r="270">
          <cell r="A270" t="str">
            <v>107100</v>
          </cell>
          <cell r="B270" t="str">
            <v>0312</v>
          </cell>
          <cell r="C270" t="str">
            <v>06600</v>
          </cell>
          <cell r="D270" t="str">
            <v>0FIBER</v>
          </cell>
          <cell r="E270" t="str">
            <v>312000</v>
          </cell>
          <cell r="F270" t="str">
            <v>0803</v>
          </cell>
          <cell r="G270" t="str">
            <v>36000</v>
          </cell>
          <cell r="H270" t="str">
            <v>A</v>
          </cell>
          <cell r="I270" t="str">
            <v>00000041</v>
          </cell>
          <cell r="J270">
            <v>60</v>
          </cell>
          <cell r="K270">
            <v>312</v>
          </cell>
          <cell r="L270">
            <v>6082</v>
          </cell>
          <cell r="M270">
            <v>107</v>
          </cell>
          <cell r="N270">
            <v>10</v>
          </cell>
          <cell r="O270">
            <v>0</v>
          </cell>
          <cell r="P270">
            <v>107.1</v>
          </cell>
          <cell r="Q270" t="str">
            <v>0803</v>
          </cell>
          <cell r="R270" t="str">
            <v>36000</v>
          </cell>
          <cell r="S270" t="str">
            <v>200212</v>
          </cell>
          <cell r="T270" t="str">
            <v>PY42</v>
          </cell>
          <cell r="U270">
            <v>109.61</v>
          </cell>
          <cell r="V270" t="str">
            <v>LDB</v>
          </cell>
          <cell r="W270">
            <v>0</v>
          </cell>
          <cell r="X270" t="str">
            <v>SHR</v>
          </cell>
          <cell r="Y270">
            <v>3</v>
          </cell>
          <cell r="Z270">
            <v>3</v>
          </cell>
          <cell r="AA270" t="str">
            <v>PYP</v>
          </cell>
          <cell r="AB270" t="str">
            <v xml:space="preserve"> 0000026</v>
          </cell>
          <cell r="AC270" t="str">
            <v>PYL</v>
          </cell>
          <cell r="AD270" t="str">
            <v>004382</v>
          </cell>
          <cell r="AE270" t="str">
            <v>EMP</v>
          </cell>
          <cell r="AF270" t="str">
            <v>90017</v>
          </cell>
          <cell r="AG270" t="str">
            <v>JUL</v>
          </cell>
          <cell r="AH270" t="str">
            <v xml:space="preserve"> 000.00</v>
          </cell>
          <cell r="AI270" t="str">
            <v>BCH</v>
          </cell>
          <cell r="AJ270" t="str">
            <v>500</v>
          </cell>
          <cell r="AK270" t="str">
            <v>CLS</v>
          </cell>
          <cell r="AL270" t="str">
            <v>R449</v>
          </cell>
          <cell r="AM270" t="str">
            <v>DTA</v>
          </cell>
          <cell r="AN270" t="str">
            <v xml:space="preserve"> 00000000000.00</v>
          </cell>
          <cell r="AO270" t="str">
            <v>DTH</v>
          </cell>
          <cell r="AP270" t="str">
            <v xml:space="preserve"> 00000000000.00</v>
          </cell>
          <cell r="AV270" t="str">
            <v>000000000</v>
          </cell>
          <cell r="AW270" t="str">
            <v>000</v>
          </cell>
          <cell r="AX270" t="str">
            <v>00</v>
          </cell>
          <cell r="AY270" t="str">
            <v>0</v>
          </cell>
          <cell r="AZ270" t="str">
            <v>FPL Fibernet</v>
          </cell>
        </row>
        <row r="271">
          <cell r="A271" t="str">
            <v>107100</v>
          </cell>
          <cell r="B271" t="str">
            <v>0312</v>
          </cell>
          <cell r="C271" t="str">
            <v>06600</v>
          </cell>
          <cell r="D271" t="str">
            <v>0FIBER</v>
          </cell>
          <cell r="E271" t="str">
            <v>312000</v>
          </cell>
          <cell r="F271" t="str">
            <v>0803</v>
          </cell>
          <cell r="G271" t="str">
            <v>36000</v>
          </cell>
          <cell r="H271" t="str">
            <v>A</v>
          </cell>
          <cell r="I271" t="str">
            <v>00000041</v>
          </cell>
          <cell r="J271">
            <v>60</v>
          </cell>
          <cell r="K271">
            <v>312</v>
          </cell>
          <cell r="L271">
            <v>6082</v>
          </cell>
          <cell r="M271">
            <v>107</v>
          </cell>
          <cell r="N271">
            <v>10</v>
          </cell>
          <cell r="O271">
            <v>0</v>
          </cell>
          <cell r="P271">
            <v>107.1</v>
          </cell>
          <cell r="Q271" t="str">
            <v>0803</v>
          </cell>
          <cell r="R271" t="str">
            <v>36000</v>
          </cell>
          <cell r="S271" t="str">
            <v>200212</v>
          </cell>
          <cell r="T271" t="str">
            <v>PY42</v>
          </cell>
          <cell r="U271">
            <v>146.15</v>
          </cell>
          <cell r="V271" t="str">
            <v>LDB</v>
          </cell>
          <cell r="W271">
            <v>0</v>
          </cell>
          <cell r="X271" t="str">
            <v>SHR</v>
          </cell>
          <cell r="Y271">
            <v>4</v>
          </cell>
          <cell r="Z271">
            <v>4</v>
          </cell>
          <cell r="AA271" t="str">
            <v>PYP</v>
          </cell>
          <cell r="AB271" t="str">
            <v xml:space="preserve"> 0000025</v>
          </cell>
          <cell r="AC271" t="str">
            <v>PYL</v>
          </cell>
          <cell r="AD271" t="str">
            <v>004382</v>
          </cell>
          <cell r="AE271" t="str">
            <v>EMP</v>
          </cell>
          <cell r="AF271" t="str">
            <v>90017</v>
          </cell>
          <cell r="AG271" t="str">
            <v>JUL</v>
          </cell>
          <cell r="AH271" t="str">
            <v xml:space="preserve"> 000.00</v>
          </cell>
          <cell r="AI271" t="str">
            <v>BCH</v>
          </cell>
          <cell r="AJ271" t="str">
            <v>500</v>
          </cell>
          <cell r="AK271" t="str">
            <v>CLS</v>
          </cell>
          <cell r="AL271" t="str">
            <v>R449</v>
          </cell>
          <cell r="AM271" t="str">
            <v>DTA</v>
          </cell>
          <cell r="AN271" t="str">
            <v xml:space="preserve"> 00000000000.00</v>
          </cell>
          <cell r="AO271" t="str">
            <v>DTH</v>
          </cell>
          <cell r="AP271" t="str">
            <v xml:space="preserve"> 00000000000.00</v>
          </cell>
          <cell r="AV271" t="str">
            <v>000000000</v>
          </cell>
          <cell r="AW271" t="str">
            <v>000</v>
          </cell>
          <cell r="AX271" t="str">
            <v>00</v>
          </cell>
          <cell r="AY271" t="str">
            <v>0</v>
          </cell>
          <cell r="AZ271" t="str">
            <v>FPL Fibernet</v>
          </cell>
        </row>
        <row r="272">
          <cell r="A272" t="str">
            <v>107100</v>
          </cell>
          <cell r="B272" t="str">
            <v>0312</v>
          </cell>
          <cell r="C272" t="str">
            <v>06600</v>
          </cell>
          <cell r="D272" t="str">
            <v>0FIBER</v>
          </cell>
          <cell r="E272" t="str">
            <v>312000</v>
          </cell>
          <cell r="F272" t="str">
            <v>0803</v>
          </cell>
          <cell r="G272" t="str">
            <v>36000</v>
          </cell>
          <cell r="H272" t="str">
            <v>A</v>
          </cell>
          <cell r="I272" t="str">
            <v>00000041</v>
          </cell>
          <cell r="J272">
            <v>60</v>
          </cell>
          <cell r="K272">
            <v>312</v>
          </cell>
          <cell r="L272">
            <v>6082</v>
          </cell>
          <cell r="M272">
            <v>107</v>
          </cell>
          <cell r="N272">
            <v>10</v>
          </cell>
          <cell r="O272">
            <v>0</v>
          </cell>
          <cell r="P272">
            <v>107.1</v>
          </cell>
          <cell r="Q272" t="str">
            <v>0803</v>
          </cell>
          <cell r="R272" t="str">
            <v>36000</v>
          </cell>
          <cell r="S272" t="str">
            <v>200212</v>
          </cell>
          <cell r="T272" t="str">
            <v>PY42</v>
          </cell>
          <cell r="U272">
            <v>189.06</v>
          </cell>
          <cell r="V272" t="str">
            <v>LDB</v>
          </cell>
          <cell r="W272">
            <v>0</v>
          </cell>
          <cell r="X272" t="str">
            <v>SHR</v>
          </cell>
          <cell r="Y272">
            <v>5</v>
          </cell>
          <cell r="Z272">
            <v>5</v>
          </cell>
          <cell r="AA272" t="str">
            <v>PYP</v>
          </cell>
          <cell r="AB272" t="str">
            <v xml:space="preserve"> 0000025</v>
          </cell>
          <cell r="AC272" t="str">
            <v>PYL</v>
          </cell>
          <cell r="AD272" t="str">
            <v>004399</v>
          </cell>
          <cell r="AE272" t="str">
            <v>EMP</v>
          </cell>
          <cell r="AF272" t="str">
            <v>80814</v>
          </cell>
          <cell r="AG272" t="str">
            <v>JUL</v>
          </cell>
          <cell r="AH272" t="str">
            <v xml:space="preserve"> 000.00</v>
          </cell>
          <cell r="AI272" t="str">
            <v>BCH</v>
          </cell>
          <cell r="AJ272" t="str">
            <v>500</v>
          </cell>
          <cell r="AK272" t="str">
            <v>CLS</v>
          </cell>
          <cell r="AL272" t="str">
            <v>R437</v>
          </cell>
          <cell r="AM272" t="str">
            <v>DTA</v>
          </cell>
          <cell r="AN272" t="str">
            <v xml:space="preserve"> 00000000000.00</v>
          </cell>
          <cell r="AO272" t="str">
            <v>DTH</v>
          </cell>
          <cell r="AP272" t="str">
            <v xml:space="preserve"> 00000000000.00</v>
          </cell>
          <cell r="AV272" t="str">
            <v>000000000</v>
          </cell>
          <cell r="AW272" t="str">
            <v>000</v>
          </cell>
          <cell r="AX272" t="str">
            <v>00</v>
          </cell>
          <cell r="AY272" t="str">
            <v>0</v>
          </cell>
          <cell r="AZ272" t="str">
            <v>FPL Fibernet</v>
          </cell>
        </row>
        <row r="273">
          <cell r="A273" t="str">
            <v>107100</v>
          </cell>
          <cell r="B273" t="str">
            <v>0385</v>
          </cell>
          <cell r="C273" t="str">
            <v>06600</v>
          </cell>
          <cell r="D273" t="str">
            <v>0FIBER</v>
          </cell>
          <cell r="E273" t="str">
            <v>385000</v>
          </cell>
          <cell r="F273" t="str">
            <v>0646</v>
          </cell>
          <cell r="G273" t="str">
            <v>52450</v>
          </cell>
          <cell r="H273" t="str">
            <v>A</v>
          </cell>
          <cell r="I273" t="str">
            <v>00000041</v>
          </cell>
          <cell r="J273">
            <v>60</v>
          </cell>
          <cell r="K273">
            <v>385</v>
          </cell>
          <cell r="L273">
            <v>6082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0646</v>
          </cell>
          <cell r="R273" t="str">
            <v>52450</v>
          </cell>
          <cell r="S273" t="str">
            <v>200212</v>
          </cell>
          <cell r="T273" t="str">
            <v>SA01</v>
          </cell>
          <cell r="U273">
            <v>106.95</v>
          </cell>
          <cell r="W273">
            <v>0</v>
          </cell>
          <cell r="Y273">
            <v>0</v>
          </cell>
          <cell r="Z273">
            <v>0</v>
          </cell>
          <cell r="AA273" t="str">
            <v>BCH</v>
          </cell>
          <cell r="AB273" t="str">
            <v>450002343</v>
          </cell>
          <cell r="AC273" t="str">
            <v>PO#</v>
          </cell>
          <cell r="AE273" t="str">
            <v>S/R</v>
          </cell>
          <cell r="AI273" t="str">
            <v>PYN</v>
          </cell>
          <cell r="AJ273" t="str">
            <v>CAJIGAS R C</v>
          </cell>
          <cell r="AK273" t="str">
            <v>VND</v>
          </cell>
          <cell r="AL273" t="str">
            <v>264370702</v>
          </cell>
          <cell r="AM273" t="str">
            <v>FAC</v>
          </cell>
          <cell r="AN273" t="str">
            <v>000</v>
          </cell>
          <cell r="AQ273" t="str">
            <v>NVD</v>
          </cell>
          <cell r="AR273" t="str">
            <v>2002-11-</v>
          </cell>
          <cell r="AU273" t="str">
            <v>R CAJIGAS MILEAGE   CAJIGAS R C         1900003288</v>
          </cell>
          <cell r="AV273" t="str">
            <v>WF-BATCH</v>
          </cell>
          <cell r="AW273" t="str">
            <v>000</v>
          </cell>
          <cell r="AX273" t="str">
            <v>00</v>
          </cell>
          <cell r="AY273" t="str">
            <v>0</v>
          </cell>
          <cell r="AZ273" t="str">
            <v>FPL Fibernet</v>
          </cell>
        </row>
        <row r="274">
          <cell r="A274" t="str">
            <v>107100</v>
          </cell>
          <cell r="B274" t="str">
            <v>0314</v>
          </cell>
          <cell r="C274" t="str">
            <v>06080</v>
          </cell>
          <cell r="D274" t="str">
            <v>0FIBER</v>
          </cell>
          <cell r="E274" t="str">
            <v>314000</v>
          </cell>
          <cell r="F274" t="str">
            <v>0790</v>
          </cell>
          <cell r="G274" t="str">
            <v>65000</v>
          </cell>
          <cell r="H274" t="str">
            <v>A</v>
          </cell>
          <cell r="I274" t="str">
            <v>00000041</v>
          </cell>
          <cell r="J274">
            <v>63</v>
          </cell>
          <cell r="K274">
            <v>314</v>
          </cell>
          <cell r="L274">
            <v>6119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0790</v>
          </cell>
          <cell r="R274" t="str">
            <v>65000</v>
          </cell>
          <cell r="S274" t="str">
            <v>200212</v>
          </cell>
          <cell r="T274" t="str">
            <v>CA01</v>
          </cell>
          <cell r="U274">
            <v>61008.63</v>
          </cell>
          <cell r="V274" t="str">
            <v>LDB</v>
          </cell>
          <cell r="W274">
            <v>0</v>
          </cell>
          <cell r="Y274">
            <v>0</v>
          </cell>
          <cell r="Z274">
            <v>0</v>
          </cell>
          <cell r="AA274" t="str">
            <v>BCH</v>
          </cell>
          <cell r="AB274" t="str">
            <v>0015</v>
          </cell>
          <cell r="AC274" t="str">
            <v>WKS</v>
          </cell>
          <cell r="AE274" t="str">
            <v>JV#</v>
          </cell>
          <cell r="AF274" t="str">
            <v>1232</v>
          </cell>
          <cell r="AG274" t="str">
            <v>FRN</v>
          </cell>
          <cell r="AH274" t="str">
            <v>6119</v>
          </cell>
          <cell r="AI274" t="str">
            <v>RP#</v>
          </cell>
          <cell r="AJ274" t="str">
            <v>000</v>
          </cell>
          <cell r="AK274" t="str">
            <v>CTL</v>
          </cell>
          <cell r="AM274" t="str">
            <v>RF#</v>
          </cell>
          <cell r="AU274" t="str">
            <v>ACCRUAL OF DEC 02 CAPITAL</v>
          </cell>
          <cell r="AZ274" t="str">
            <v>FPL Fibernet</v>
          </cell>
        </row>
        <row r="275">
          <cell r="A275" t="str">
            <v>107100</v>
          </cell>
          <cell r="B275" t="str">
            <v>0385</v>
          </cell>
          <cell r="C275" t="str">
            <v>06124</v>
          </cell>
          <cell r="D275" t="str">
            <v>0FIBER</v>
          </cell>
          <cell r="E275" t="str">
            <v>385000</v>
          </cell>
          <cell r="F275" t="str">
            <v>0803</v>
          </cell>
          <cell r="G275" t="str">
            <v>36000</v>
          </cell>
          <cell r="H275" t="str">
            <v>A</v>
          </cell>
          <cell r="I275" t="str">
            <v>00000041</v>
          </cell>
          <cell r="J275">
            <v>60</v>
          </cell>
          <cell r="K275">
            <v>385</v>
          </cell>
          <cell r="L275">
            <v>6124</v>
          </cell>
          <cell r="M275">
            <v>107</v>
          </cell>
          <cell r="N275">
            <v>10</v>
          </cell>
          <cell r="O275">
            <v>0</v>
          </cell>
          <cell r="P275">
            <v>107.1</v>
          </cell>
          <cell r="Q275" t="str">
            <v>0803</v>
          </cell>
          <cell r="R275" t="str">
            <v>36000</v>
          </cell>
          <cell r="S275" t="str">
            <v>200212</v>
          </cell>
          <cell r="T275" t="str">
            <v>PY42</v>
          </cell>
          <cell r="U275">
            <v>72.13</v>
          </cell>
          <cell r="V275" t="str">
            <v>LDB</v>
          </cell>
          <cell r="W275">
            <v>0</v>
          </cell>
          <cell r="X275" t="str">
            <v>SHR</v>
          </cell>
          <cell r="Y275">
            <v>2</v>
          </cell>
          <cell r="Z275">
            <v>2</v>
          </cell>
          <cell r="AA275" t="str">
            <v>PYP</v>
          </cell>
          <cell r="AB275" t="str">
            <v xml:space="preserve"> 0000026</v>
          </cell>
          <cell r="AC275" t="str">
            <v>PYL</v>
          </cell>
          <cell r="AD275" t="str">
            <v>004367</v>
          </cell>
          <cell r="AE275" t="str">
            <v>EMP</v>
          </cell>
          <cell r="AF275" t="str">
            <v>86996</v>
          </cell>
          <cell r="AG275" t="str">
            <v>JUL</v>
          </cell>
          <cell r="AH275" t="str">
            <v xml:space="preserve"> 000.00</v>
          </cell>
          <cell r="AI275" t="str">
            <v>BCH</v>
          </cell>
          <cell r="AJ275" t="str">
            <v>500</v>
          </cell>
          <cell r="AK275" t="str">
            <v>CLS</v>
          </cell>
          <cell r="AL275" t="str">
            <v>R234</v>
          </cell>
          <cell r="AM275" t="str">
            <v>DTA</v>
          </cell>
          <cell r="AN275" t="str">
            <v xml:space="preserve"> 00000000000.00</v>
          </cell>
          <cell r="AO275" t="str">
            <v>DTH</v>
          </cell>
          <cell r="AP275" t="str">
            <v xml:space="preserve"> 00000000000.00</v>
          </cell>
          <cell r="AV275" t="str">
            <v>000000000</v>
          </cell>
          <cell r="AW275" t="str">
            <v>000</v>
          </cell>
          <cell r="AX275" t="str">
            <v>00</v>
          </cell>
          <cell r="AY275" t="str">
            <v>0</v>
          </cell>
          <cell r="AZ275" t="str">
            <v>FPL Fibernet</v>
          </cell>
        </row>
        <row r="276">
          <cell r="A276" t="str">
            <v>107100</v>
          </cell>
          <cell r="B276" t="str">
            <v>0385</v>
          </cell>
          <cell r="C276" t="str">
            <v>06124</v>
          </cell>
          <cell r="D276" t="str">
            <v>0FIBER</v>
          </cell>
          <cell r="E276" t="str">
            <v>385000</v>
          </cell>
          <cell r="F276" t="str">
            <v>0803</v>
          </cell>
          <cell r="G276" t="str">
            <v>36000</v>
          </cell>
          <cell r="H276" t="str">
            <v>A</v>
          </cell>
          <cell r="I276" t="str">
            <v>00000041</v>
          </cell>
          <cell r="J276">
            <v>60</v>
          </cell>
          <cell r="K276">
            <v>385</v>
          </cell>
          <cell r="L276">
            <v>6124</v>
          </cell>
          <cell r="M276">
            <v>107</v>
          </cell>
          <cell r="N276">
            <v>10</v>
          </cell>
          <cell r="O276">
            <v>0</v>
          </cell>
          <cell r="P276">
            <v>107.1</v>
          </cell>
          <cell r="Q276" t="str">
            <v>0803</v>
          </cell>
          <cell r="R276" t="str">
            <v>36000</v>
          </cell>
          <cell r="S276" t="str">
            <v>200212</v>
          </cell>
          <cell r="T276" t="str">
            <v>PY42</v>
          </cell>
          <cell r="U276">
            <v>144.25</v>
          </cell>
          <cell r="V276" t="str">
            <v>LDB</v>
          </cell>
          <cell r="W276">
            <v>0</v>
          </cell>
          <cell r="X276" t="str">
            <v>SHR</v>
          </cell>
          <cell r="Y276">
            <v>4</v>
          </cell>
          <cell r="Z276">
            <v>4</v>
          </cell>
          <cell r="AA276" t="str">
            <v>PYP</v>
          </cell>
          <cell r="AB276" t="str">
            <v xml:space="preserve"> 0000025</v>
          </cell>
          <cell r="AC276" t="str">
            <v>PYL</v>
          </cell>
          <cell r="AD276" t="str">
            <v>004367</v>
          </cell>
          <cell r="AE276" t="str">
            <v>EMP</v>
          </cell>
          <cell r="AF276" t="str">
            <v>86996</v>
          </cell>
          <cell r="AG276" t="str">
            <v>JUL</v>
          </cell>
          <cell r="AH276" t="str">
            <v xml:space="preserve"> 000.00</v>
          </cell>
          <cell r="AI276" t="str">
            <v>BCH</v>
          </cell>
          <cell r="AJ276" t="str">
            <v>500</v>
          </cell>
          <cell r="AK276" t="str">
            <v>CLS</v>
          </cell>
          <cell r="AL276" t="str">
            <v>R234</v>
          </cell>
          <cell r="AM276" t="str">
            <v>DTA</v>
          </cell>
          <cell r="AN276" t="str">
            <v xml:space="preserve"> 00000000000.00</v>
          </cell>
          <cell r="AO276" t="str">
            <v>DTH</v>
          </cell>
          <cell r="AP276" t="str">
            <v xml:space="preserve"> 00000000000.00</v>
          </cell>
          <cell r="AV276" t="str">
            <v>000000000</v>
          </cell>
          <cell r="AW276" t="str">
            <v>000</v>
          </cell>
          <cell r="AX276" t="str">
            <v>00</v>
          </cell>
          <cell r="AY276" t="str">
            <v>0</v>
          </cell>
          <cell r="AZ276" t="str">
            <v>FPL Fibernet</v>
          </cell>
        </row>
        <row r="277">
          <cell r="A277" t="str">
            <v>107100</v>
          </cell>
          <cell r="B277" t="str">
            <v>0312</v>
          </cell>
          <cell r="C277" t="str">
            <v>06125</v>
          </cell>
          <cell r="D277" t="str">
            <v>0FIBER</v>
          </cell>
          <cell r="E277" t="str">
            <v>312000</v>
          </cell>
          <cell r="F277" t="str">
            <v>0662</v>
          </cell>
          <cell r="G277" t="str">
            <v>65000</v>
          </cell>
          <cell r="H277" t="str">
            <v>A</v>
          </cell>
          <cell r="I277" t="str">
            <v>00000041</v>
          </cell>
          <cell r="J277">
            <v>63</v>
          </cell>
          <cell r="K277">
            <v>312</v>
          </cell>
          <cell r="L277">
            <v>6125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0662</v>
          </cell>
          <cell r="R277" t="str">
            <v>65000</v>
          </cell>
          <cell r="S277" t="str">
            <v>200212</v>
          </cell>
          <cell r="T277" t="str">
            <v>CA01</v>
          </cell>
          <cell r="U277">
            <v>410</v>
          </cell>
          <cell r="V277" t="str">
            <v>LDB</v>
          </cell>
          <cell r="W277">
            <v>0</v>
          </cell>
          <cell r="Y277">
            <v>0</v>
          </cell>
          <cell r="Z277">
            <v>0</v>
          </cell>
          <cell r="AA277" t="str">
            <v>BCH</v>
          </cell>
          <cell r="AB277" t="str">
            <v>0055</v>
          </cell>
          <cell r="AC277" t="str">
            <v>WKS</v>
          </cell>
          <cell r="AE277" t="str">
            <v>JV#</v>
          </cell>
          <cell r="AF277" t="str">
            <v>1232</v>
          </cell>
          <cell r="AG277" t="str">
            <v>FRN</v>
          </cell>
          <cell r="AH277" t="str">
            <v>6125</v>
          </cell>
          <cell r="AI277" t="str">
            <v>RP#</v>
          </cell>
          <cell r="AJ277" t="str">
            <v>000</v>
          </cell>
          <cell r="AK277" t="str">
            <v>CTL</v>
          </cell>
          <cell r="AM277" t="str">
            <v>RF#</v>
          </cell>
          <cell r="AU277" t="str">
            <v>K NEX INC</v>
          </cell>
          <cell r="AZ277" t="str">
            <v>FPL Fibernet</v>
          </cell>
        </row>
        <row r="278">
          <cell r="A278" t="str">
            <v>107100</v>
          </cell>
          <cell r="B278" t="str">
            <v>0314</v>
          </cell>
          <cell r="C278" t="str">
            <v>06002</v>
          </cell>
          <cell r="D278" t="str">
            <v>0ELECT</v>
          </cell>
          <cell r="E278" t="str">
            <v>314000</v>
          </cell>
          <cell r="F278" t="str">
            <v>0653</v>
          </cell>
          <cell r="G278" t="str">
            <v>65000</v>
          </cell>
          <cell r="H278" t="str">
            <v>A</v>
          </cell>
          <cell r="I278" t="str">
            <v>00000041</v>
          </cell>
          <cell r="J278">
            <v>66</v>
          </cell>
          <cell r="K278">
            <v>314</v>
          </cell>
          <cell r="L278">
            <v>6128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0653</v>
          </cell>
          <cell r="R278" t="str">
            <v>65000</v>
          </cell>
          <cell r="S278" t="str">
            <v>200212</v>
          </cell>
          <cell r="T278" t="str">
            <v>CA01</v>
          </cell>
          <cell r="U278">
            <v>-2245.8200000000002</v>
          </cell>
          <cell r="V278" t="str">
            <v>LDB</v>
          </cell>
          <cell r="W278">
            <v>0</v>
          </cell>
          <cell r="Y278">
            <v>0</v>
          </cell>
          <cell r="Z278">
            <v>0</v>
          </cell>
          <cell r="AA278" t="str">
            <v>BCH</v>
          </cell>
          <cell r="AB278" t="str">
            <v>0018</v>
          </cell>
          <cell r="AC278" t="str">
            <v>WKS</v>
          </cell>
          <cell r="AE278" t="str">
            <v>JV#</v>
          </cell>
          <cell r="AF278" t="str">
            <v>1232</v>
          </cell>
          <cell r="AG278" t="str">
            <v>FRN</v>
          </cell>
          <cell r="AH278" t="str">
            <v>6128</v>
          </cell>
          <cell r="AI278" t="str">
            <v>RP#</v>
          </cell>
          <cell r="AJ278" t="str">
            <v>000</v>
          </cell>
          <cell r="AK278" t="str">
            <v>CTL</v>
          </cell>
          <cell r="AM278" t="str">
            <v>RF#</v>
          </cell>
          <cell r="AU278" t="str">
            <v>BELLSOUTH TELECOMM</v>
          </cell>
          <cell r="AZ278" t="str">
            <v>FPL Fibernet</v>
          </cell>
        </row>
        <row r="279">
          <cell r="A279" t="str">
            <v>107100</v>
          </cell>
          <cell r="B279" t="str">
            <v>0314</v>
          </cell>
          <cell r="C279" t="str">
            <v>06002</v>
          </cell>
          <cell r="D279" t="str">
            <v>0ELECT</v>
          </cell>
          <cell r="E279" t="str">
            <v>314000</v>
          </cell>
          <cell r="F279" t="str">
            <v>0653</v>
          </cell>
          <cell r="G279" t="str">
            <v>65000</v>
          </cell>
          <cell r="H279" t="str">
            <v>A</v>
          </cell>
          <cell r="I279" t="str">
            <v>00000041</v>
          </cell>
          <cell r="J279">
            <v>66</v>
          </cell>
          <cell r="K279">
            <v>314</v>
          </cell>
          <cell r="L279">
            <v>6128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 t="str">
            <v>0653</v>
          </cell>
          <cell r="R279" t="str">
            <v>65000</v>
          </cell>
          <cell r="S279" t="str">
            <v>200212</v>
          </cell>
          <cell r="T279" t="str">
            <v>CA01</v>
          </cell>
          <cell r="U279">
            <v>-2355.84</v>
          </cell>
          <cell r="V279" t="str">
            <v>LDB</v>
          </cell>
          <cell r="W279">
            <v>0</v>
          </cell>
          <cell r="Y279">
            <v>0</v>
          </cell>
          <cell r="Z279">
            <v>0</v>
          </cell>
          <cell r="AA279" t="str">
            <v>BCH</v>
          </cell>
          <cell r="AB279" t="str">
            <v>0018</v>
          </cell>
          <cell r="AC279" t="str">
            <v>WKS</v>
          </cell>
          <cell r="AE279" t="str">
            <v>JV#</v>
          </cell>
          <cell r="AF279" t="str">
            <v>1232</v>
          </cell>
          <cell r="AG279" t="str">
            <v>FRN</v>
          </cell>
          <cell r="AH279" t="str">
            <v>6128</v>
          </cell>
          <cell r="AI279" t="str">
            <v>RP#</v>
          </cell>
          <cell r="AJ279" t="str">
            <v>000</v>
          </cell>
          <cell r="AK279" t="str">
            <v>CTL</v>
          </cell>
          <cell r="AM279" t="str">
            <v>RF#</v>
          </cell>
          <cell r="AU279" t="str">
            <v>BELLSOUTH TELECOMM</v>
          </cell>
          <cell r="AZ279" t="str">
            <v>FPL Fibernet</v>
          </cell>
        </row>
        <row r="280">
          <cell r="A280" t="str">
            <v>107100</v>
          </cell>
          <cell r="B280" t="str">
            <v>0314</v>
          </cell>
          <cell r="C280" t="str">
            <v>06002</v>
          </cell>
          <cell r="D280" t="str">
            <v>0ELECT</v>
          </cell>
          <cell r="E280" t="str">
            <v>314000</v>
          </cell>
          <cell r="F280" t="str">
            <v>0812</v>
          </cell>
          <cell r="G280" t="str">
            <v>51450</v>
          </cell>
          <cell r="H280" t="str">
            <v>A</v>
          </cell>
          <cell r="I280" t="str">
            <v>00000041</v>
          </cell>
          <cell r="J280">
            <v>66</v>
          </cell>
          <cell r="K280">
            <v>314</v>
          </cell>
          <cell r="L280">
            <v>6128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 t="str">
            <v>0812</v>
          </cell>
          <cell r="R280" t="str">
            <v>51450</v>
          </cell>
          <cell r="S280" t="str">
            <v>200212</v>
          </cell>
          <cell r="T280" t="str">
            <v>SA01</v>
          </cell>
          <cell r="U280">
            <v>2361.0700000000002</v>
          </cell>
          <cell r="W280">
            <v>0</v>
          </cell>
          <cell r="Y280">
            <v>0</v>
          </cell>
          <cell r="Z280">
            <v>1</v>
          </cell>
          <cell r="AA280" t="str">
            <v>BCH</v>
          </cell>
          <cell r="AB280" t="str">
            <v>450002339</v>
          </cell>
          <cell r="AC280" t="str">
            <v>PO#</v>
          </cell>
          <cell r="AD280" t="str">
            <v>4500021286</v>
          </cell>
          <cell r="AE280" t="str">
            <v>S/R</v>
          </cell>
          <cell r="AF280" t="str">
            <v>NET</v>
          </cell>
          <cell r="AI280" t="str">
            <v>PYN</v>
          </cell>
          <cell r="AJ280" t="str">
            <v>BELLSOUTH TELECOMMUNICATI</v>
          </cell>
          <cell r="AK280" t="str">
            <v>VND</v>
          </cell>
          <cell r="AL280" t="str">
            <v>580436120</v>
          </cell>
          <cell r="AM280" t="str">
            <v>FAC</v>
          </cell>
          <cell r="AN280" t="str">
            <v>000</v>
          </cell>
          <cell r="AQ280" t="str">
            <v>NVD</v>
          </cell>
          <cell r="AR280" t="str">
            <v>2002-12-</v>
          </cell>
          <cell r="AU280" t="str">
            <v>407 C01-0021 021    BELLSOUTH TELECOMMUN5000003511</v>
          </cell>
          <cell r="AV280" t="str">
            <v>WF-BATCH</v>
          </cell>
          <cell r="AW280" t="str">
            <v>000</v>
          </cell>
          <cell r="AX280" t="str">
            <v>00</v>
          </cell>
          <cell r="AY280" t="str">
            <v>0</v>
          </cell>
          <cell r="AZ280" t="str">
            <v>FPL Fibernet</v>
          </cell>
        </row>
        <row r="281">
          <cell r="A281" t="str">
            <v>107100</v>
          </cell>
          <cell r="B281" t="str">
            <v>0314</v>
          </cell>
          <cell r="C281" t="str">
            <v>06002</v>
          </cell>
          <cell r="D281" t="str">
            <v>0FIBER</v>
          </cell>
          <cell r="E281" t="str">
            <v>314000</v>
          </cell>
          <cell r="F281" t="str">
            <v>0662</v>
          </cell>
          <cell r="G281" t="str">
            <v>51450</v>
          </cell>
          <cell r="H281" t="str">
            <v>A</v>
          </cell>
          <cell r="I281" t="str">
            <v>00000041</v>
          </cell>
          <cell r="J281">
            <v>60</v>
          </cell>
          <cell r="K281">
            <v>314</v>
          </cell>
          <cell r="L281">
            <v>6128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 t="str">
            <v>0662</v>
          </cell>
          <cell r="R281" t="str">
            <v>51450</v>
          </cell>
          <cell r="S281" t="str">
            <v>200212</v>
          </cell>
          <cell r="T281" t="str">
            <v>SA01</v>
          </cell>
          <cell r="U281">
            <v>25480.62</v>
          </cell>
          <cell r="W281">
            <v>0</v>
          </cell>
          <cell r="Y281">
            <v>0</v>
          </cell>
          <cell r="Z281">
            <v>1</v>
          </cell>
          <cell r="AA281" t="str">
            <v>BCH</v>
          </cell>
          <cell r="AB281" t="str">
            <v>450002350</v>
          </cell>
          <cell r="AC281" t="str">
            <v>PO#</v>
          </cell>
          <cell r="AD281" t="str">
            <v>4500060439</v>
          </cell>
          <cell r="AE281" t="str">
            <v>S/R</v>
          </cell>
          <cell r="AF281" t="str">
            <v>337</v>
          </cell>
          <cell r="AI281" t="str">
            <v>PYN</v>
          </cell>
          <cell r="AJ281" t="str">
            <v>YOUNGS COMMUNICATIONS CO</v>
          </cell>
          <cell r="AK281" t="str">
            <v>VND</v>
          </cell>
          <cell r="AL281" t="str">
            <v>591398816</v>
          </cell>
          <cell r="AM281" t="str">
            <v>FAC</v>
          </cell>
          <cell r="AN281" t="str">
            <v>000</v>
          </cell>
          <cell r="AQ281" t="str">
            <v>NVD</v>
          </cell>
          <cell r="AR281" t="str">
            <v>2002-12-</v>
          </cell>
          <cell r="AU281" t="str">
            <v>INVOICE# 6716       YOUNGS COMMUNICATION5000003586</v>
          </cell>
          <cell r="AV281" t="str">
            <v>WF-BATCH</v>
          </cell>
          <cell r="AW281" t="str">
            <v>000</v>
          </cell>
          <cell r="AX281" t="str">
            <v>00</v>
          </cell>
          <cell r="AY281" t="str">
            <v>0</v>
          </cell>
          <cell r="AZ281" t="str">
            <v>FPL Fibernet</v>
          </cell>
        </row>
        <row r="282">
          <cell r="A282" t="str">
            <v>107100</v>
          </cell>
          <cell r="B282" t="str">
            <v>0314</v>
          </cell>
          <cell r="C282" t="str">
            <v>06002</v>
          </cell>
          <cell r="D282" t="str">
            <v>0FIBER</v>
          </cell>
          <cell r="E282" t="str">
            <v>314000</v>
          </cell>
          <cell r="F282" t="str">
            <v>0790</v>
          </cell>
          <cell r="G282" t="str">
            <v>65000</v>
          </cell>
          <cell r="H282" t="str">
            <v>A</v>
          </cell>
          <cell r="I282" t="str">
            <v>00000041</v>
          </cell>
          <cell r="J282">
            <v>60</v>
          </cell>
          <cell r="K282">
            <v>314</v>
          </cell>
          <cell r="L282">
            <v>6128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>0790</v>
          </cell>
          <cell r="R282" t="str">
            <v>65000</v>
          </cell>
          <cell r="S282" t="str">
            <v>200212</v>
          </cell>
          <cell r="T282" t="str">
            <v>CA01</v>
          </cell>
          <cell r="U282">
            <v>-55.47</v>
          </cell>
          <cell r="V282" t="str">
            <v>LDB</v>
          </cell>
          <cell r="W282">
            <v>0</v>
          </cell>
          <cell r="Y282">
            <v>0</v>
          </cell>
          <cell r="Z282">
            <v>0</v>
          </cell>
          <cell r="AA282" t="str">
            <v>BCH</v>
          </cell>
          <cell r="AB282" t="str">
            <v>0018</v>
          </cell>
          <cell r="AC282" t="str">
            <v>WKS</v>
          </cell>
          <cell r="AE282" t="str">
            <v>JV#</v>
          </cell>
          <cell r="AF282" t="str">
            <v>1232</v>
          </cell>
          <cell r="AG282" t="str">
            <v>FRN</v>
          </cell>
          <cell r="AH282" t="str">
            <v>6128</v>
          </cell>
          <cell r="AI282" t="str">
            <v>RP#</v>
          </cell>
          <cell r="AJ282" t="str">
            <v>000</v>
          </cell>
          <cell r="AK282" t="str">
            <v>CTL</v>
          </cell>
          <cell r="AM282" t="str">
            <v>RF#</v>
          </cell>
          <cell r="AU282" t="str">
            <v>REV OCT ENG CHARGES</v>
          </cell>
          <cell r="AZ282" t="str">
            <v>FPL Fibernet</v>
          </cell>
        </row>
        <row r="283">
          <cell r="A283" t="str">
            <v>107100</v>
          </cell>
          <cell r="B283" t="str">
            <v>0314</v>
          </cell>
          <cell r="C283" t="str">
            <v>06002</v>
          </cell>
          <cell r="D283" t="str">
            <v>0FIBER</v>
          </cell>
          <cell r="E283" t="str">
            <v>314000</v>
          </cell>
          <cell r="F283" t="str">
            <v>0790</v>
          </cell>
          <cell r="G283" t="str">
            <v>65000</v>
          </cell>
          <cell r="H283" t="str">
            <v>A</v>
          </cell>
          <cell r="I283" t="str">
            <v>00000041</v>
          </cell>
          <cell r="J283">
            <v>63</v>
          </cell>
          <cell r="K283">
            <v>314</v>
          </cell>
          <cell r="L283">
            <v>6128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>0790</v>
          </cell>
          <cell r="R283" t="str">
            <v>65000</v>
          </cell>
          <cell r="S283" t="str">
            <v>200212</v>
          </cell>
          <cell r="T283" t="str">
            <v>CA01</v>
          </cell>
          <cell r="U283">
            <v>-27969</v>
          </cell>
          <cell r="V283" t="str">
            <v>LDB</v>
          </cell>
          <cell r="W283">
            <v>0</v>
          </cell>
          <cell r="Y283">
            <v>0</v>
          </cell>
          <cell r="Z283">
            <v>0</v>
          </cell>
          <cell r="AA283" t="str">
            <v>BCH</v>
          </cell>
          <cell r="AB283" t="str">
            <v>0021</v>
          </cell>
          <cell r="AC283" t="str">
            <v>WKS</v>
          </cell>
          <cell r="AE283" t="str">
            <v>JV#</v>
          </cell>
          <cell r="AF283" t="str">
            <v>1232</v>
          </cell>
          <cell r="AG283" t="str">
            <v>FRN</v>
          </cell>
          <cell r="AH283" t="str">
            <v>6128</v>
          </cell>
          <cell r="AI283" t="str">
            <v>RP#</v>
          </cell>
          <cell r="AJ283" t="str">
            <v>000</v>
          </cell>
          <cell r="AK283" t="str">
            <v>CTL</v>
          </cell>
          <cell r="AM283" t="str">
            <v>RF#</v>
          </cell>
          <cell r="AU283" t="str">
            <v>ACCRUAL OF SEP 02 CAPITAL</v>
          </cell>
          <cell r="AZ283" t="str">
            <v>FPL Fibernet</v>
          </cell>
        </row>
        <row r="284">
          <cell r="A284" t="str">
            <v>107100</v>
          </cell>
          <cell r="B284" t="str">
            <v>0385</v>
          </cell>
          <cell r="C284" t="str">
            <v>06002</v>
          </cell>
          <cell r="D284" t="str">
            <v>0FIBER</v>
          </cell>
          <cell r="E284" t="str">
            <v>385000</v>
          </cell>
          <cell r="F284" t="str">
            <v>0803</v>
          </cell>
          <cell r="G284" t="str">
            <v>30000</v>
          </cell>
          <cell r="H284" t="str">
            <v>A</v>
          </cell>
          <cell r="I284" t="str">
            <v>00000041</v>
          </cell>
          <cell r="J284">
            <v>60</v>
          </cell>
          <cell r="K284">
            <v>385</v>
          </cell>
          <cell r="L284">
            <v>6128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 t="str">
            <v>0803</v>
          </cell>
          <cell r="R284" t="str">
            <v>30000</v>
          </cell>
          <cell r="S284" t="str">
            <v>200212</v>
          </cell>
          <cell r="T284" t="str">
            <v>CA01</v>
          </cell>
          <cell r="U284">
            <v>-702.8</v>
          </cell>
          <cell r="W284">
            <v>0</v>
          </cell>
          <cell r="Y284">
            <v>0</v>
          </cell>
          <cell r="Z284">
            <v>0</v>
          </cell>
          <cell r="AA284" t="str">
            <v>BCH</v>
          </cell>
          <cell r="AB284" t="str">
            <v>0003</v>
          </cell>
          <cell r="AC284" t="str">
            <v>PYL</v>
          </cell>
          <cell r="AD284" t="str">
            <v>000000</v>
          </cell>
          <cell r="AZ284" t="str">
            <v>FPL Fibernet</v>
          </cell>
        </row>
        <row r="285">
          <cell r="A285" t="str">
            <v>107100</v>
          </cell>
          <cell r="B285" t="str">
            <v>0385</v>
          </cell>
          <cell r="C285" t="str">
            <v>06002</v>
          </cell>
          <cell r="D285" t="str">
            <v>0FIBER</v>
          </cell>
          <cell r="E285" t="str">
            <v>385000</v>
          </cell>
          <cell r="F285" t="str">
            <v>0803</v>
          </cell>
          <cell r="G285" t="str">
            <v>36000</v>
          </cell>
          <cell r="H285" t="str">
            <v>A</v>
          </cell>
          <cell r="I285" t="str">
            <v>00000041</v>
          </cell>
          <cell r="J285">
            <v>60</v>
          </cell>
          <cell r="K285">
            <v>385</v>
          </cell>
          <cell r="L285">
            <v>6128</v>
          </cell>
          <cell r="M285">
            <v>107</v>
          </cell>
          <cell r="N285">
            <v>10</v>
          </cell>
          <cell r="O285">
            <v>0</v>
          </cell>
          <cell r="P285">
            <v>107.1</v>
          </cell>
          <cell r="Q285" t="str">
            <v>0803</v>
          </cell>
          <cell r="R285" t="str">
            <v>36000</v>
          </cell>
          <cell r="S285" t="str">
            <v>200212</v>
          </cell>
          <cell r="T285" t="str">
            <v>PY42</v>
          </cell>
          <cell r="U285">
            <v>702.8</v>
          </cell>
          <cell r="V285" t="str">
            <v>LDB</v>
          </cell>
          <cell r="W285">
            <v>0</v>
          </cell>
          <cell r="X285" t="str">
            <v>SHR</v>
          </cell>
          <cell r="Y285">
            <v>16</v>
          </cell>
          <cell r="Z285">
            <v>16</v>
          </cell>
          <cell r="AA285" t="str">
            <v>PYP</v>
          </cell>
          <cell r="AB285" t="str">
            <v xml:space="preserve"> 0000001</v>
          </cell>
          <cell r="AC285" t="str">
            <v>PYL</v>
          </cell>
          <cell r="AD285" t="str">
            <v>003054</v>
          </cell>
          <cell r="AE285" t="str">
            <v>EMP</v>
          </cell>
          <cell r="AF285" t="str">
            <v>70702</v>
          </cell>
          <cell r="AG285" t="str">
            <v>JUL</v>
          </cell>
          <cell r="AH285" t="str">
            <v xml:space="preserve"> 000.00</v>
          </cell>
          <cell r="AI285" t="str">
            <v>BCH</v>
          </cell>
          <cell r="AJ285" t="str">
            <v>500</v>
          </cell>
          <cell r="AK285" t="str">
            <v>CLS</v>
          </cell>
          <cell r="AL285" t="str">
            <v>R513</v>
          </cell>
          <cell r="AM285" t="str">
            <v>DTA</v>
          </cell>
          <cell r="AN285" t="str">
            <v xml:space="preserve"> 00000000000.00</v>
          </cell>
          <cell r="AO285" t="str">
            <v>DTH</v>
          </cell>
          <cell r="AP285" t="str">
            <v xml:space="preserve"> 00000000000.00</v>
          </cell>
          <cell r="AV285" t="str">
            <v>000000000</v>
          </cell>
          <cell r="AW285" t="str">
            <v>000</v>
          </cell>
          <cell r="AX285" t="str">
            <v>00</v>
          </cell>
          <cell r="AY285" t="str">
            <v>0</v>
          </cell>
          <cell r="AZ285" t="str">
            <v>FPL Fibernet</v>
          </cell>
        </row>
        <row r="286">
          <cell r="A286" t="str">
            <v>107100</v>
          </cell>
          <cell r="B286" t="str">
            <v>0312</v>
          </cell>
          <cell r="C286" t="str">
            <v>06134</v>
          </cell>
          <cell r="D286" t="str">
            <v>0FIBER</v>
          </cell>
          <cell r="E286" t="str">
            <v>312000</v>
          </cell>
          <cell r="F286" t="str">
            <v>0695</v>
          </cell>
          <cell r="G286" t="str">
            <v>52450</v>
          </cell>
          <cell r="H286" t="str">
            <v>A</v>
          </cell>
          <cell r="I286" t="str">
            <v>00000041</v>
          </cell>
          <cell r="J286">
            <v>60</v>
          </cell>
          <cell r="K286">
            <v>312</v>
          </cell>
          <cell r="L286">
            <v>6134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0695</v>
          </cell>
          <cell r="R286" t="str">
            <v>52450</v>
          </cell>
          <cell r="S286" t="str">
            <v>200212</v>
          </cell>
          <cell r="T286" t="str">
            <v>SA01</v>
          </cell>
          <cell r="U286">
            <v>-600</v>
          </cell>
          <cell r="W286">
            <v>0</v>
          </cell>
          <cell r="Y286">
            <v>0</v>
          </cell>
          <cell r="Z286">
            <v>0</v>
          </cell>
          <cell r="AA286" t="str">
            <v>BCH</v>
          </cell>
          <cell r="AB286" t="str">
            <v>450002360</v>
          </cell>
          <cell r="AC286" t="str">
            <v>PO#</v>
          </cell>
          <cell r="AE286" t="str">
            <v>S/R</v>
          </cell>
          <cell r="AI286" t="str">
            <v>PYN</v>
          </cell>
          <cell r="AJ286" t="str">
            <v>SOUTH FLORIDA WATER MGMT</v>
          </cell>
          <cell r="AK286" t="str">
            <v>VND</v>
          </cell>
          <cell r="AL286" t="str">
            <v>596015290</v>
          </cell>
          <cell r="AM286" t="str">
            <v>FAC</v>
          </cell>
          <cell r="AN286" t="str">
            <v>000</v>
          </cell>
          <cell r="AQ286" t="str">
            <v>NVD</v>
          </cell>
          <cell r="AR286" t="str">
            <v>2002-02-</v>
          </cell>
          <cell r="AU286" t="str">
            <v>LITTLE RIVER/BISCAYNSOUTH FLORIDA WATER 1700000116</v>
          </cell>
          <cell r="AV286" t="str">
            <v>MPS0JFF</v>
          </cell>
          <cell r="AW286" t="str">
            <v>000</v>
          </cell>
          <cell r="AX286" t="str">
            <v>00</v>
          </cell>
          <cell r="AY286" t="str">
            <v>0</v>
          </cell>
          <cell r="AZ286" t="str">
            <v>FPL Fibernet</v>
          </cell>
        </row>
        <row r="287">
          <cell r="A287" t="str">
            <v>107100</v>
          </cell>
          <cell r="B287" t="str">
            <v>0312</v>
          </cell>
          <cell r="C287" t="str">
            <v>06134</v>
          </cell>
          <cell r="D287" t="str">
            <v>0FIBER</v>
          </cell>
          <cell r="E287" t="str">
            <v>312000</v>
          </cell>
          <cell r="F287" t="str">
            <v>0790</v>
          </cell>
          <cell r="G287" t="str">
            <v>65000</v>
          </cell>
          <cell r="H287" t="str">
            <v>A</v>
          </cell>
          <cell r="I287" t="str">
            <v>00000041</v>
          </cell>
          <cell r="J287">
            <v>63</v>
          </cell>
          <cell r="K287">
            <v>312</v>
          </cell>
          <cell r="L287">
            <v>6134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 t="str">
            <v>0790</v>
          </cell>
          <cell r="R287" t="str">
            <v>65000</v>
          </cell>
          <cell r="S287" t="str">
            <v>200212</v>
          </cell>
          <cell r="T287" t="str">
            <v>CA01</v>
          </cell>
          <cell r="U287">
            <v>26139</v>
          </cell>
          <cell r="V287" t="str">
            <v>LDB</v>
          </cell>
          <cell r="W287">
            <v>0</v>
          </cell>
          <cell r="Y287">
            <v>0</v>
          </cell>
          <cell r="Z287">
            <v>0</v>
          </cell>
          <cell r="AA287" t="str">
            <v>BCH</v>
          </cell>
          <cell r="AB287" t="str">
            <v>0044</v>
          </cell>
          <cell r="AC287" t="str">
            <v>WKS</v>
          </cell>
          <cell r="AE287" t="str">
            <v>JV#</v>
          </cell>
          <cell r="AF287" t="str">
            <v>1232</v>
          </cell>
          <cell r="AG287" t="str">
            <v>FRN</v>
          </cell>
          <cell r="AH287" t="str">
            <v>6134</v>
          </cell>
          <cell r="AI287" t="str">
            <v>RP#</v>
          </cell>
          <cell r="AJ287" t="str">
            <v>000</v>
          </cell>
          <cell r="AK287" t="str">
            <v>CTL</v>
          </cell>
          <cell r="AM287" t="str">
            <v>RF#</v>
          </cell>
          <cell r="AU287" t="str">
            <v>ACCRUAL OF DEC 02 CAPITAL</v>
          </cell>
          <cell r="AZ287" t="str">
            <v>FPL Fibernet</v>
          </cell>
        </row>
        <row r="288">
          <cell r="A288" t="str">
            <v>107100</v>
          </cell>
          <cell r="B288" t="str">
            <v>0385</v>
          </cell>
          <cell r="C288" t="str">
            <v>06134</v>
          </cell>
          <cell r="D288" t="str">
            <v>0FIBER</v>
          </cell>
          <cell r="E288" t="str">
            <v>385000</v>
          </cell>
          <cell r="F288" t="str">
            <v>0802</v>
          </cell>
          <cell r="G288" t="str">
            <v>31000</v>
          </cell>
          <cell r="H288" t="str">
            <v>A</v>
          </cell>
          <cell r="I288" t="str">
            <v>00000041</v>
          </cell>
          <cell r="J288">
            <v>60</v>
          </cell>
          <cell r="K288">
            <v>385</v>
          </cell>
          <cell r="L288">
            <v>6134</v>
          </cell>
          <cell r="M288">
            <v>107</v>
          </cell>
          <cell r="N288">
            <v>10</v>
          </cell>
          <cell r="O288">
            <v>0</v>
          </cell>
          <cell r="P288">
            <v>107.1</v>
          </cell>
          <cell r="Q288" t="str">
            <v>0802</v>
          </cell>
          <cell r="R288" t="str">
            <v>31000</v>
          </cell>
          <cell r="S288" t="str">
            <v>200212</v>
          </cell>
          <cell r="T288" t="str">
            <v>PY42</v>
          </cell>
          <cell r="U288">
            <v>173.1</v>
          </cell>
          <cell r="V288" t="str">
            <v>LDB</v>
          </cell>
          <cell r="W288">
            <v>0</v>
          </cell>
          <cell r="X288" t="str">
            <v>SHR</v>
          </cell>
          <cell r="Y288">
            <v>8</v>
          </cell>
          <cell r="Z288">
            <v>8</v>
          </cell>
          <cell r="AA288" t="str">
            <v>PYP</v>
          </cell>
          <cell r="AB288" t="str">
            <v xml:space="preserve"> 0000001</v>
          </cell>
          <cell r="AC288" t="str">
            <v>PYL</v>
          </cell>
          <cell r="AD288" t="str">
            <v>003054</v>
          </cell>
          <cell r="AE288" t="str">
            <v>EMP</v>
          </cell>
          <cell r="AF288" t="str">
            <v>JULIA</v>
          </cell>
          <cell r="AG288" t="str">
            <v>JUL</v>
          </cell>
          <cell r="AH288" t="str">
            <v xml:space="preserve"> 000.00</v>
          </cell>
          <cell r="AI288" t="str">
            <v>BCH</v>
          </cell>
          <cell r="AJ288" t="str">
            <v>500</v>
          </cell>
          <cell r="AK288" t="str">
            <v>CLS</v>
          </cell>
          <cell r="AL288" t="str">
            <v>1XD9</v>
          </cell>
          <cell r="AM288" t="str">
            <v>DTA</v>
          </cell>
          <cell r="AN288" t="str">
            <v xml:space="preserve"> 00000000000.00</v>
          </cell>
          <cell r="AO288" t="str">
            <v>DTH</v>
          </cell>
          <cell r="AP288" t="str">
            <v xml:space="preserve"> 00000000000.00</v>
          </cell>
          <cell r="AV288" t="str">
            <v>000000000</v>
          </cell>
          <cell r="AW288" t="str">
            <v>000</v>
          </cell>
          <cell r="AX288" t="str">
            <v>00</v>
          </cell>
          <cell r="AY288" t="str">
            <v>0</v>
          </cell>
          <cell r="AZ288" t="str">
            <v>FPL Fibernet</v>
          </cell>
        </row>
        <row r="289">
          <cell r="A289" t="str">
            <v>107100</v>
          </cell>
          <cell r="B289" t="str">
            <v>0314</v>
          </cell>
          <cell r="C289" t="str">
            <v>06135</v>
          </cell>
          <cell r="D289" t="str">
            <v>0FIBER</v>
          </cell>
          <cell r="E289" t="str">
            <v>314000</v>
          </cell>
          <cell r="F289" t="str">
            <v>0662</v>
          </cell>
          <cell r="G289" t="str">
            <v>51450</v>
          </cell>
          <cell r="H289" t="str">
            <v>A</v>
          </cell>
          <cell r="I289" t="str">
            <v>00000041</v>
          </cell>
          <cell r="J289">
            <v>63</v>
          </cell>
          <cell r="K289">
            <v>314</v>
          </cell>
          <cell r="L289">
            <v>6135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 t="str">
            <v>0662</v>
          </cell>
          <cell r="R289" t="str">
            <v>51450</v>
          </cell>
          <cell r="S289" t="str">
            <v>200212</v>
          </cell>
          <cell r="T289" t="str">
            <v>SA01</v>
          </cell>
          <cell r="U289">
            <v>397.75</v>
          </cell>
          <cell r="W289">
            <v>0</v>
          </cell>
          <cell r="Y289">
            <v>0</v>
          </cell>
          <cell r="Z289">
            <v>1</v>
          </cell>
          <cell r="AA289" t="str">
            <v>BCH</v>
          </cell>
          <cell r="AB289" t="str">
            <v>450002353</v>
          </cell>
          <cell r="AC289" t="str">
            <v>PO#</v>
          </cell>
          <cell r="AD289" t="str">
            <v>4500030221</v>
          </cell>
          <cell r="AE289" t="str">
            <v>S/R</v>
          </cell>
          <cell r="AF289" t="str">
            <v>NET</v>
          </cell>
          <cell r="AI289" t="str">
            <v>PYN</v>
          </cell>
          <cell r="AJ289" t="str">
            <v>W D COMMUNICATIONS INC</v>
          </cell>
          <cell r="AK289" t="str">
            <v>VND</v>
          </cell>
          <cell r="AL289" t="str">
            <v>591953252</v>
          </cell>
          <cell r="AM289" t="str">
            <v>FAC</v>
          </cell>
          <cell r="AN289" t="str">
            <v>000</v>
          </cell>
          <cell r="AQ289" t="str">
            <v>NVD</v>
          </cell>
          <cell r="AR289" t="str">
            <v>2002-12-</v>
          </cell>
          <cell r="AU289" t="str">
            <v>INVOICE# 26310      W D COMMUNICATIONS I5000003613</v>
          </cell>
          <cell r="AV289" t="str">
            <v>WF-BATCH</v>
          </cell>
          <cell r="AW289" t="str">
            <v>000</v>
          </cell>
          <cell r="AX289" t="str">
            <v>00</v>
          </cell>
          <cell r="AY289" t="str">
            <v>0</v>
          </cell>
          <cell r="AZ289" t="str">
            <v>FPL Fibernet</v>
          </cell>
        </row>
        <row r="290">
          <cell r="A290" t="str">
            <v>107100</v>
          </cell>
          <cell r="B290" t="str">
            <v>0314</v>
          </cell>
          <cell r="C290" t="str">
            <v>06135</v>
          </cell>
          <cell r="D290" t="str">
            <v>0FIBER</v>
          </cell>
          <cell r="E290" t="str">
            <v>314000</v>
          </cell>
          <cell r="F290" t="str">
            <v>0662</v>
          </cell>
          <cell r="G290" t="str">
            <v>51450</v>
          </cell>
          <cell r="H290" t="str">
            <v>A</v>
          </cell>
          <cell r="I290" t="str">
            <v>00000041</v>
          </cell>
          <cell r="J290">
            <v>63</v>
          </cell>
          <cell r="K290">
            <v>314</v>
          </cell>
          <cell r="L290">
            <v>6135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 t="str">
            <v>0662</v>
          </cell>
          <cell r="R290" t="str">
            <v>51450</v>
          </cell>
          <cell r="S290" t="str">
            <v>200212</v>
          </cell>
          <cell r="T290" t="str">
            <v>SA01</v>
          </cell>
          <cell r="U290">
            <v>397.75</v>
          </cell>
          <cell r="W290">
            <v>0</v>
          </cell>
          <cell r="Y290">
            <v>0</v>
          </cell>
          <cell r="Z290">
            <v>1</v>
          </cell>
          <cell r="AA290" t="str">
            <v>BCH</v>
          </cell>
          <cell r="AB290" t="str">
            <v>450002353</v>
          </cell>
          <cell r="AC290" t="str">
            <v>PO#</v>
          </cell>
          <cell r="AD290" t="str">
            <v>4500030221</v>
          </cell>
          <cell r="AE290" t="str">
            <v>S/R</v>
          </cell>
          <cell r="AF290" t="str">
            <v>NET</v>
          </cell>
          <cell r="AI290" t="str">
            <v>PYN</v>
          </cell>
          <cell r="AJ290" t="str">
            <v>W D COMMUNICATIONS INC</v>
          </cell>
          <cell r="AK290" t="str">
            <v>VND</v>
          </cell>
          <cell r="AL290" t="str">
            <v>591953252</v>
          </cell>
          <cell r="AM290" t="str">
            <v>FAC</v>
          </cell>
          <cell r="AN290" t="str">
            <v>000</v>
          </cell>
          <cell r="AQ290" t="str">
            <v>NVD</v>
          </cell>
          <cell r="AR290" t="str">
            <v>2002-12-</v>
          </cell>
          <cell r="AU290" t="str">
            <v>INVOICE# 26321      W D COMMUNICATIONS I5000003596</v>
          </cell>
          <cell r="AV290" t="str">
            <v>WF-BATCH</v>
          </cell>
          <cell r="AW290" t="str">
            <v>000</v>
          </cell>
          <cell r="AX290" t="str">
            <v>00</v>
          </cell>
          <cell r="AY290" t="str">
            <v>0</v>
          </cell>
          <cell r="AZ290" t="str">
            <v>FPL Fibernet</v>
          </cell>
        </row>
        <row r="291">
          <cell r="A291" t="str">
            <v>107100</v>
          </cell>
          <cell r="B291" t="str">
            <v>0314</v>
          </cell>
          <cell r="C291" t="str">
            <v>06135</v>
          </cell>
          <cell r="D291" t="str">
            <v>0FIBER</v>
          </cell>
          <cell r="E291" t="str">
            <v>314000</v>
          </cell>
          <cell r="F291" t="str">
            <v>0662</v>
          </cell>
          <cell r="G291" t="str">
            <v>51450</v>
          </cell>
          <cell r="H291" t="str">
            <v>A</v>
          </cell>
          <cell r="I291" t="str">
            <v>00000041</v>
          </cell>
          <cell r="J291">
            <v>63</v>
          </cell>
          <cell r="K291">
            <v>314</v>
          </cell>
          <cell r="L291">
            <v>6135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 t="str">
            <v>0662</v>
          </cell>
          <cell r="R291" t="str">
            <v>51450</v>
          </cell>
          <cell r="S291" t="str">
            <v>200212</v>
          </cell>
          <cell r="T291" t="str">
            <v>SA01</v>
          </cell>
          <cell r="U291">
            <v>667.75</v>
          </cell>
          <cell r="W291">
            <v>0</v>
          </cell>
          <cell r="Y291">
            <v>0</v>
          </cell>
          <cell r="Z291">
            <v>1</v>
          </cell>
          <cell r="AA291" t="str">
            <v>BCH</v>
          </cell>
          <cell r="AB291" t="str">
            <v>450002353</v>
          </cell>
          <cell r="AC291" t="str">
            <v>PO#</v>
          </cell>
          <cell r="AD291" t="str">
            <v>4500030221</v>
          </cell>
          <cell r="AE291" t="str">
            <v>S/R</v>
          </cell>
          <cell r="AF291" t="str">
            <v>NET</v>
          </cell>
          <cell r="AI291" t="str">
            <v>PYN</v>
          </cell>
          <cell r="AJ291" t="str">
            <v>W D COMMUNICATIONS INC</v>
          </cell>
          <cell r="AK291" t="str">
            <v>VND</v>
          </cell>
          <cell r="AL291" t="str">
            <v>591953252</v>
          </cell>
          <cell r="AM291" t="str">
            <v>FAC</v>
          </cell>
          <cell r="AN291" t="str">
            <v>000</v>
          </cell>
          <cell r="AQ291" t="str">
            <v>NVD</v>
          </cell>
          <cell r="AR291" t="str">
            <v>2002-12-</v>
          </cell>
          <cell r="AU291" t="str">
            <v>INVOICE# 26309      W D COMMUNICATIONS I5000003595</v>
          </cell>
          <cell r="AV291" t="str">
            <v>WF-BATCH</v>
          </cell>
          <cell r="AW291" t="str">
            <v>000</v>
          </cell>
          <cell r="AX291" t="str">
            <v>00</v>
          </cell>
          <cell r="AY291" t="str">
            <v>0</v>
          </cell>
          <cell r="AZ291" t="str">
            <v>FPL Fibernet</v>
          </cell>
        </row>
        <row r="292">
          <cell r="A292" t="str">
            <v>107100</v>
          </cell>
          <cell r="B292" t="str">
            <v>0314</v>
          </cell>
          <cell r="C292" t="str">
            <v>06135</v>
          </cell>
          <cell r="D292" t="str">
            <v>0FIBER</v>
          </cell>
          <cell r="E292" t="str">
            <v>314000</v>
          </cell>
          <cell r="F292" t="str">
            <v>0790</v>
          </cell>
          <cell r="G292" t="str">
            <v>65000</v>
          </cell>
          <cell r="H292" t="str">
            <v>A</v>
          </cell>
          <cell r="I292" t="str">
            <v>00000041</v>
          </cell>
          <cell r="J292">
            <v>9</v>
          </cell>
          <cell r="K292">
            <v>314</v>
          </cell>
          <cell r="L292">
            <v>6135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>0790</v>
          </cell>
          <cell r="R292" t="str">
            <v>65000</v>
          </cell>
          <cell r="S292" t="str">
            <v>200212</v>
          </cell>
          <cell r="T292" t="str">
            <v>CA01</v>
          </cell>
          <cell r="U292">
            <v>-35629.360000000001</v>
          </cell>
          <cell r="V292" t="str">
            <v>LDB</v>
          </cell>
          <cell r="W292">
            <v>0</v>
          </cell>
          <cell r="Y292">
            <v>0</v>
          </cell>
          <cell r="Z292">
            <v>0</v>
          </cell>
          <cell r="AA292" t="str">
            <v>BCH</v>
          </cell>
          <cell r="AB292" t="str">
            <v>0023</v>
          </cell>
          <cell r="AC292" t="str">
            <v>WKS</v>
          </cell>
          <cell r="AE292" t="str">
            <v>JV#</v>
          </cell>
          <cell r="AF292" t="str">
            <v>1232</v>
          </cell>
          <cell r="AG292" t="str">
            <v>FRN</v>
          </cell>
          <cell r="AH292" t="str">
            <v>6135</v>
          </cell>
          <cell r="AI292" t="str">
            <v>RP#</v>
          </cell>
          <cell r="AJ292" t="str">
            <v>000</v>
          </cell>
          <cell r="AK292" t="str">
            <v>CTL</v>
          </cell>
          <cell r="AM292" t="str">
            <v>RF#</v>
          </cell>
          <cell r="AU292" t="str">
            <v>TO PLACE IN SERVICE</v>
          </cell>
          <cell r="AZ292" t="str">
            <v>FPL Fibernet</v>
          </cell>
        </row>
        <row r="293">
          <cell r="A293" t="str">
            <v>107100</v>
          </cell>
          <cell r="B293" t="str">
            <v>0314</v>
          </cell>
          <cell r="C293" t="str">
            <v>06135</v>
          </cell>
          <cell r="D293" t="str">
            <v>0FIBER</v>
          </cell>
          <cell r="E293" t="str">
            <v>314000</v>
          </cell>
          <cell r="F293" t="str">
            <v>0790</v>
          </cell>
          <cell r="G293" t="str">
            <v>65000</v>
          </cell>
          <cell r="H293" t="str">
            <v>A</v>
          </cell>
          <cell r="I293" t="str">
            <v>00000041</v>
          </cell>
          <cell r="J293">
            <v>9</v>
          </cell>
          <cell r="K293">
            <v>314</v>
          </cell>
          <cell r="L293">
            <v>6135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 t="str">
            <v>0790</v>
          </cell>
          <cell r="R293" t="str">
            <v>65000</v>
          </cell>
          <cell r="S293" t="str">
            <v>200212</v>
          </cell>
          <cell r="T293" t="str">
            <v>CA01</v>
          </cell>
          <cell r="U293">
            <v>-148197.42000000001</v>
          </cell>
          <cell r="V293" t="str">
            <v>LDB</v>
          </cell>
          <cell r="W293">
            <v>0</v>
          </cell>
          <cell r="Y293">
            <v>0</v>
          </cell>
          <cell r="Z293">
            <v>0</v>
          </cell>
          <cell r="AA293" t="str">
            <v>BCH</v>
          </cell>
          <cell r="AB293" t="str">
            <v>0023</v>
          </cell>
          <cell r="AC293" t="str">
            <v>WKS</v>
          </cell>
          <cell r="AE293" t="str">
            <v>JV#</v>
          </cell>
          <cell r="AF293" t="str">
            <v>1232</v>
          </cell>
          <cell r="AG293" t="str">
            <v>FRN</v>
          </cell>
          <cell r="AH293" t="str">
            <v>6135</v>
          </cell>
          <cell r="AI293" t="str">
            <v>RP#</v>
          </cell>
          <cell r="AJ293" t="str">
            <v>000</v>
          </cell>
          <cell r="AK293" t="str">
            <v>CTL</v>
          </cell>
          <cell r="AM293" t="str">
            <v>RF#</v>
          </cell>
          <cell r="AU293" t="str">
            <v>TO PLACE IN SERVICE</v>
          </cell>
          <cell r="AZ293" t="str">
            <v>FPL Fibernet</v>
          </cell>
        </row>
        <row r="294">
          <cell r="A294" t="str">
            <v>107100</v>
          </cell>
          <cell r="B294" t="str">
            <v>0312</v>
          </cell>
          <cell r="C294" t="str">
            <v>06080</v>
          </cell>
          <cell r="D294" t="str">
            <v>0ELECT</v>
          </cell>
          <cell r="E294" t="str">
            <v>312000</v>
          </cell>
          <cell r="F294" t="str">
            <v>0790</v>
          </cell>
          <cell r="G294" t="str">
            <v>65000</v>
          </cell>
          <cell r="H294" t="str">
            <v>A</v>
          </cell>
          <cell r="I294" t="str">
            <v>00000041</v>
          </cell>
          <cell r="J294">
            <v>65</v>
          </cell>
          <cell r="K294">
            <v>312</v>
          </cell>
          <cell r="L294">
            <v>6139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 t="str">
            <v>0790</v>
          </cell>
          <cell r="R294" t="str">
            <v>65000</v>
          </cell>
          <cell r="S294" t="str">
            <v>200212</v>
          </cell>
          <cell r="T294" t="str">
            <v>CA01</v>
          </cell>
          <cell r="U294">
            <v>-52989.85</v>
          </cell>
          <cell r="V294" t="str">
            <v>LDB</v>
          </cell>
          <cell r="W294">
            <v>0</v>
          </cell>
          <cell r="Y294">
            <v>0</v>
          </cell>
          <cell r="Z294">
            <v>0</v>
          </cell>
          <cell r="AA294" t="str">
            <v>BCH</v>
          </cell>
          <cell r="AB294" t="str">
            <v>0023</v>
          </cell>
          <cell r="AC294" t="str">
            <v>WKS</v>
          </cell>
          <cell r="AE294" t="str">
            <v>JV#</v>
          </cell>
          <cell r="AF294" t="str">
            <v>1232</v>
          </cell>
          <cell r="AG294" t="str">
            <v>FRN</v>
          </cell>
          <cell r="AH294" t="str">
            <v>6139</v>
          </cell>
          <cell r="AI294" t="str">
            <v>RP#</v>
          </cell>
          <cell r="AJ294" t="str">
            <v>000</v>
          </cell>
          <cell r="AK294" t="str">
            <v>CTL</v>
          </cell>
          <cell r="AM294" t="str">
            <v>RF#</v>
          </cell>
          <cell r="AU294" t="str">
            <v>TO PLACE IN SERVICE</v>
          </cell>
          <cell r="AZ294" t="str">
            <v>FPL Fibernet</v>
          </cell>
        </row>
        <row r="295">
          <cell r="A295" t="str">
            <v>107100</v>
          </cell>
          <cell r="B295" t="str">
            <v>0312</v>
          </cell>
          <cell r="C295" t="str">
            <v>06080</v>
          </cell>
          <cell r="D295" t="str">
            <v>0FIBER</v>
          </cell>
          <cell r="E295" t="str">
            <v>312000</v>
          </cell>
          <cell r="F295" t="str">
            <v>0790</v>
          </cell>
          <cell r="G295" t="str">
            <v>65000</v>
          </cell>
          <cell r="H295" t="str">
            <v>A</v>
          </cell>
          <cell r="I295" t="str">
            <v>00000041</v>
          </cell>
          <cell r="J295">
            <v>63</v>
          </cell>
          <cell r="K295">
            <v>312</v>
          </cell>
          <cell r="L295">
            <v>6139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 t="str">
            <v>0790</v>
          </cell>
          <cell r="R295" t="str">
            <v>65000</v>
          </cell>
          <cell r="S295" t="str">
            <v>200212</v>
          </cell>
          <cell r="T295" t="str">
            <v>CA01</v>
          </cell>
          <cell r="U295">
            <v>2000</v>
          </cell>
          <cell r="V295" t="str">
            <v>LDB</v>
          </cell>
          <cell r="W295">
            <v>0</v>
          </cell>
          <cell r="Y295">
            <v>0</v>
          </cell>
          <cell r="Z295">
            <v>0</v>
          </cell>
          <cell r="AA295" t="str">
            <v>BCH</v>
          </cell>
          <cell r="AB295" t="str">
            <v>0011</v>
          </cell>
          <cell r="AC295" t="str">
            <v>WKS</v>
          </cell>
          <cell r="AE295" t="str">
            <v>JV#</v>
          </cell>
          <cell r="AF295" t="str">
            <v>1232</v>
          </cell>
          <cell r="AG295" t="str">
            <v>FRN</v>
          </cell>
          <cell r="AH295" t="str">
            <v>6139</v>
          </cell>
          <cell r="AI295" t="str">
            <v>RP#</v>
          </cell>
          <cell r="AJ295" t="str">
            <v>000</v>
          </cell>
          <cell r="AK295" t="str">
            <v>CTL</v>
          </cell>
          <cell r="AM295" t="str">
            <v>RF#</v>
          </cell>
          <cell r="AU295" t="str">
            <v>ACCRUAL OF DEC 02 CAPITAL</v>
          </cell>
          <cell r="AZ295" t="str">
            <v>FPL Fibernet</v>
          </cell>
        </row>
        <row r="296">
          <cell r="A296" t="str">
            <v>107100</v>
          </cell>
          <cell r="B296" t="str">
            <v>0312</v>
          </cell>
          <cell r="C296" t="str">
            <v>06080</v>
          </cell>
          <cell r="D296" t="str">
            <v>0FIBER</v>
          </cell>
          <cell r="E296" t="str">
            <v>312000</v>
          </cell>
          <cell r="F296" t="str">
            <v>0803</v>
          </cell>
          <cell r="G296" t="str">
            <v>36000</v>
          </cell>
          <cell r="H296" t="str">
            <v>A</v>
          </cell>
          <cell r="I296" t="str">
            <v>00000041</v>
          </cell>
          <cell r="J296">
            <v>60</v>
          </cell>
          <cell r="K296">
            <v>312</v>
          </cell>
          <cell r="L296">
            <v>6139</v>
          </cell>
          <cell r="M296">
            <v>107</v>
          </cell>
          <cell r="N296">
            <v>10</v>
          </cell>
          <cell r="O296">
            <v>0</v>
          </cell>
          <cell r="P296">
            <v>107.1</v>
          </cell>
          <cell r="Q296" t="str">
            <v>0803</v>
          </cell>
          <cell r="R296" t="str">
            <v>36000</v>
          </cell>
          <cell r="S296" t="str">
            <v>200212</v>
          </cell>
          <cell r="T296" t="str">
            <v>PY42</v>
          </cell>
          <cell r="U296">
            <v>418.5</v>
          </cell>
          <cell r="V296" t="str">
            <v>LDB</v>
          </cell>
          <cell r="W296">
            <v>0</v>
          </cell>
          <cell r="X296" t="str">
            <v>SHR</v>
          </cell>
          <cell r="Y296">
            <v>10</v>
          </cell>
          <cell r="Z296">
            <v>10</v>
          </cell>
          <cell r="AA296" t="str">
            <v>PYP</v>
          </cell>
          <cell r="AB296" t="str">
            <v xml:space="preserve"> 0000025</v>
          </cell>
          <cell r="AC296" t="str">
            <v>PYL</v>
          </cell>
          <cell r="AD296" t="str">
            <v>004368</v>
          </cell>
          <cell r="AE296" t="str">
            <v>EMP</v>
          </cell>
          <cell r="AF296" t="str">
            <v>64529</v>
          </cell>
          <cell r="AG296" t="str">
            <v>JUL</v>
          </cell>
          <cell r="AH296" t="str">
            <v xml:space="preserve"> 000.00</v>
          </cell>
          <cell r="AI296" t="str">
            <v>BCH</v>
          </cell>
          <cell r="AJ296" t="str">
            <v>500</v>
          </cell>
          <cell r="AK296" t="str">
            <v>CLS</v>
          </cell>
          <cell r="AL296" t="str">
            <v>R436</v>
          </cell>
          <cell r="AM296" t="str">
            <v>DTA</v>
          </cell>
          <cell r="AN296" t="str">
            <v xml:space="preserve"> 00000000000.00</v>
          </cell>
          <cell r="AO296" t="str">
            <v>DTH</v>
          </cell>
          <cell r="AP296" t="str">
            <v xml:space="preserve"> 00000000000.00</v>
          </cell>
          <cell r="AV296" t="str">
            <v>000000000</v>
          </cell>
          <cell r="AW296" t="str">
            <v>000</v>
          </cell>
          <cell r="AX296" t="str">
            <v>00</v>
          </cell>
          <cell r="AY296" t="str">
            <v>0</v>
          </cell>
          <cell r="AZ296" t="str">
            <v>FPL Fibernet</v>
          </cell>
        </row>
        <row r="297">
          <cell r="A297" t="str">
            <v>107100</v>
          </cell>
          <cell r="B297" t="str">
            <v>0367</v>
          </cell>
          <cell r="C297" t="str">
            <v>06080</v>
          </cell>
          <cell r="D297" t="str">
            <v>0FIBER</v>
          </cell>
          <cell r="E297" t="str">
            <v>367000</v>
          </cell>
          <cell r="F297" t="str">
            <v>0803</v>
          </cell>
          <cell r="G297" t="str">
            <v>36000</v>
          </cell>
          <cell r="H297" t="str">
            <v>A</v>
          </cell>
          <cell r="I297" t="str">
            <v>00000041</v>
          </cell>
          <cell r="J297">
            <v>60</v>
          </cell>
          <cell r="K297">
            <v>367</v>
          </cell>
          <cell r="L297">
            <v>6139</v>
          </cell>
          <cell r="M297">
            <v>107</v>
          </cell>
          <cell r="N297">
            <v>10</v>
          </cell>
          <cell r="O297">
            <v>0</v>
          </cell>
          <cell r="P297">
            <v>107.1</v>
          </cell>
          <cell r="Q297" t="str">
            <v>0803</v>
          </cell>
          <cell r="R297" t="str">
            <v>36000</v>
          </cell>
          <cell r="S297" t="str">
            <v>200212</v>
          </cell>
          <cell r="T297" t="str">
            <v>PY42</v>
          </cell>
          <cell r="U297">
            <v>216.38</v>
          </cell>
          <cell r="V297" t="str">
            <v>LDB</v>
          </cell>
          <cell r="W297">
            <v>0</v>
          </cell>
          <cell r="X297" t="str">
            <v>SHR</v>
          </cell>
          <cell r="Y297">
            <v>6</v>
          </cell>
          <cell r="Z297">
            <v>6</v>
          </cell>
          <cell r="AA297" t="str">
            <v>PYP</v>
          </cell>
          <cell r="AB297" t="str">
            <v xml:space="preserve"> 0000025</v>
          </cell>
          <cell r="AC297" t="str">
            <v>PYL</v>
          </cell>
          <cell r="AD297" t="str">
            <v>004367</v>
          </cell>
          <cell r="AE297" t="str">
            <v>EMP</v>
          </cell>
          <cell r="AF297" t="str">
            <v>86996</v>
          </cell>
          <cell r="AG297" t="str">
            <v>JUL</v>
          </cell>
          <cell r="AH297" t="str">
            <v xml:space="preserve"> 000.00</v>
          </cell>
          <cell r="AI297" t="str">
            <v>BCH</v>
          </cell>
          <cell r="AJ297" t="str">
            <v>500</v>
          </cell>
          <cell r="AK297" t="str">
            <v>CLS</v>
          </cell>
          <cell r="AL297" t="str">
            <v>R234</v>
          </cell>
          <cell r="AM297" t="str">
            <v>DTA</v>
          </cell>
          <cell r="AN297" t="str">
            <v xml:space="preserve"> 00000000000.00</v>
          </cell>
          <cell r="AO297" t="str">
            <v>DTH</v>
          </cell>
          <cell r="AP297" t="str">
            <v xml:space="preserve"> 00000000000.00</v>
          </cell>
          <cell r="AV297" t="str">
            <v>000000000</v>
          </cell>
          <cell r="AW297" t="str">
            <v>000</v>
          </cell>
          <cell r="AX297" t="str">
            <v>00</v>
          </cell>
          <cell r="AY297" t="str">
            <v>0</v>
          </cell>
          <cell r="AZ297" t="str">
            <v>FPL Fibernet</v>
          </cell>
        </row>
        <row r="298">
          <cell r="A298" t="str">
            <v>107100</v>
          </cell>
          <cell r="B298" t="str">
            <v>0367</v>
          </cell>
          <cell r="C298" t="str">
            <v>06080</v>
          </cell>
          <cell r="D298" t="str">
            <v>0FIBER</v>
          </cell>
          <cell r="E298" t="str">
            <v>367000</v>
          </cell>
          <cell r="F298" t="str">
            <v>0803</v>
          </cell>
          <cell r="G298" t="str">
            <v>36000</v>
          </cell>
          <cell r="H298" t="str">
            <v>A</v>
          </cell>
          <cell r="I298" t="str">
            <v>00000041</v>
          </cell>
          <cell r="J298">
            <v>60</v>
          </cell>
          <cell r="K298">
            <v>367</v>
          </cell>
          <cell r="L298">
            <v>6139</v>
          </cell>
          <cell r="M298">
            <v>107</v>
          </cell>
          <cell r="N298">
            <v>10</v>
          </cell>
          <cell r="O298">
            <v>0</v>
          </cell>
          <cell r="P298">
            <v>107.1</v>
          </cell>
          <cell r="Q298" t="str">
            <v>0803</v>
          </cell>
          <cell r="R298" t="str">
            <v>36000</v>
          </cell>
          <cell r="S298" t="str">
            <v>200212</v>
          </cell>
          <cell r="T298" t="str">
            <v>PY42</v>
          </cell>
          <cell r="U298">
            <v>865.5</v>
          </cell>
          <cell r="V298" t="str">
            <v>LDB</v>
          </cell>
          <cell r="W298">
            <v>0</v>
          </cell>
          <cell r="X298" t="str">
            <v>SHR</v>
          </cell>
          <cell r="Y298">
            <v>24</v>
          </cell>
          <cell r="Z298">
            <v>24</v>
          </cell>
          <cell r="AA298" t="str">
            <v>PYP</v>
          </cell>
          <cell r="AB298" t="str">
            <v xml:space="preserve"> 0000026</v>
          </cell>
          <cell r="AC298" t="str">
            <v>PYL</v>
          </cell>
          <cell r="AD298" t="str">
            <v>004367</v>
          </cell>
          <cell r="AE298" t="str">
            <v>EMP</v>
          </cell>
          <cell r="AF298" t="str">
            <v>86996</v>
          </cell>
          <cell r="AG298" t="str">
            <v>JUL</v>
          </cell>
          <cell r="AH298" t="str">
            <v xml:space="preserve"> 000.00</v>
          </cell>
          <cell r="AI298" t="str">
            <v>BCH</v>
          </cell>
          <cell r="AJ298" t="str">
            <v>500</v>
          </cell>
          <cell r="AK298" t="str">
            <v>CLS</v>
          </cell>
          <cell r="AL298" t="str">
            <v>R234</v>
          </cell>
          <cell r="AM298" t="str">
            <v>DTA</v>
          </cell>
          <cell r="AN298" t="str">
            <v xml:space="preserve"> 00000000000.00</v>
          </cell>
          <cell r="AO298" t="str">
            <v>DTH</v>
          </cell>
          <cell r="AP298" t="str">
            <v xml:space="preserve"> 00000000000.00</v>
          </cell>
          <cell r="AV298" t="str">
            <v>000000000</v>
          </cell>
          <cell r="AW298" t="str">
            <v>000</v>
          </cell>
          <cell r="AX298" t="str">
            <v>00</v>
          </cell>
          <cell r="AY298" t="str">
            <v>0</v>
          </cell>
          <cell r="AZ298" t="str">
            <v>FPL Fibernet</v>
          </cell>
        </row>
        <row r="299">
          <cell r="A299" t="str">
            <v>107100</v>
          </cell>
          <cell r="B299" t="str">
            <v>0385</v>
          </cell>
          <cell r="C299" t="str">
            <v>06080</v>
          </cell>
          <cell r="D299" t="str">
            <v>0FIBER</v>
          </cell>
          <cell r="E299" t="str">
            <v>385000</v>
          </cell>
          <cell r="F299" t="str">
            <v>0662</v>
          </cell>
          <cell r="G299" t="str">
            <v>51450</v>
          </cell>
          <cell r="H299" t="str">
            <v>A</v>
          </cell>
          <cell r="I299" t="str">
            <v>00000041</v>
          </cell>
          <cell r="J299">
            <v>60</v>
          </cell>
          <cell r="K299">
            <v>385</v>
          </cell>
          <cell r="L299">
            <v>6139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 t="str">
            <v>0662</v>
          </cell>
          <cell r="R299" t="str">
            <v>51450</v>
          </cell>
          <cell r="S299" t="str">
            <v>200212</v>
          </cell>
          <cell r="T299" t="str">
            <v>SA01</v>
          </cell>
          <cell r="U299">
            <v>20045.25</v>
          </cell>
          <cell r="W299">
            <v>0</v>
          </cell>
          <cell r="Y299">
            <v>0</v>
          </cell>
          <cell r="Z299">
            <v>1</v>
          </cell>
          <cell r="AA299" t="str">
            <v>BCH</v>
          </cell>
          <cell r="AB299" t="str">
            <v>450002354</v>
          </cell>
          <cell r="AC299" t="str">
            <v>PO#</v>
          </cell>
          <cell r="AD299" t="str">
            <v>4500080535</v>
          </cell>
          <cell r="AE299" t="str">
            <v>S/R</v>
          </cell>
          <cell r="AF299" t="str">
            <v>337</v>
          </cell>
          <cell r="AI299" t="str">
            <v>PYN</v>
          </cell>
          <cell r="AJ299" t="str">
            <v>YOUNGS COMMUNICATIONS CO</v>
          </cell>
          <cell r="AK299" t="str">
            <v>VND</v>
          </cell>
          <cell r="AL299" t="str">
            <v>591398816</v>
          </cell>
          <cell r="AM299" t="str">
            <v>FAC</v>
          </cell>
          <cell r="AN299" t="str">
            <v>000</v>
          </cell>
          <cell r="AQ299" t="str">
            <v>NVD</v>
          </cell>
          <cell r="AR299" t="str">
            <v>2002-12-</v>
          </cell>
          <cell r="AU299" t="str">
            <v>INVOICE# 6718       YOUNGS COMMUNICATION5000003644</v>
          </cell>
          <cell r="AV299" t="str">
            <v>WF-BATCH</v>
          </cell>
          <cell r="AW299" t="str">
            <v>000</v>
          </cell>
          <cell r="AX299" t="str">
            <v>00</v>
          </cell>
          <cell r="AY299" t="str">
            <v>0</v>
          </cell>
          <cell r="AZ299" t="str">
            <v>FPL Fibernet</v>
          </cell>
        </row>
        <row r="300">
          <cell r="A300" t="str">
            <v>107100</v>
          </cell>
          <cell r="B300" t="str">
            <v>0385</v>
          </cell>
          <cell r="C300" t="str">
            <v>06080</v>
          </cell>
          <cell r="D300" t="str">
            <v>0FIBER</v>
          </cell>
          <cell r="E300" t="str">
            <v>385000</v>
          </cell>
          <cell r="F300" t="str">
            <v>0803</v>
          </cell>
          <cell r="G300" t="str">
            <v>36000</v>
          </cell>
          <cell r="H300" t="str">
            <v>A</v>
          </cell>
          <cell r="I300" t="str">
            <v>00000041</v>
          </cell>
          <cell r="J300">
            <v>60</v>
          </cell>
          <cell r="K300">
            <v>385</v>
          </cell>
          <cell r="L300">
            <v>6139</v>
          </cell>
          <cell r="M300">
            <v>107</v>
          </cell>
          <cell r="N300">
            <v>10</v>
          </cell>
          <cell r="O300">
            <v>0</v>
          </cell>
          <cell r="P300">
            <v>107.1</v>
          </cell>
          <cell r="Q300" t="str">
            <v>0803</v>
          </cell>
          <cell r="R300" t="str">
            <v>36000</v>
          </cell>
          <cell r="S300" t="str">
            <v>200212</v>
          </cell>
          <cell r="T300" t="str">
            <v>PY42</v>
          </cell>
          <cell r="U300">
            <v>334.8</v>
          </cell>
          <cell r="V300" t="str">
            <v>LDB</v>
          </cell>
          <cell r="W300">
            <v>0</v>
          </cell>
          <cell r="X300" t="str">
            <v>SHR</v>
          </cell>
          <cell r="Y300">
            <v>8</v>
          </cell>
          <cell r="Z300">
            <v>8</v>
          </cell>
          <cell r="AA300" t="str">
            <v>PYP</v>
          </cell>
          <cell r="AB300" t="str">
            <v xml:space="preserve"> 0000026</v>
          </cell>
          <cell r="AC300" t="str">
            <v>PYL</v>
          </cell>
          <cell r="AD300" t="str">
            <v>004368</v>
          </cell>
          <cell r="AE300" t="str">
            <v>EMP</v>
          </cell>
          <cell r="AF300" t="str">
            <v>64529</v>
          </cell>
          <cell r="AG300" t="str">
            <v>JUL</v>
          </cell>
          <cell r="AH300" t="str">
            <v xml:space="preserve"> 000.00</v>
          </cell>
          <cell r="AI300" t="str">
            <v>BCH</v>
          </cell>
          <cell r="AJ300" t="str">
            <v>500</v>
          </cell>
          <cell r="AK300" t="str">
            <v>CLS</v>
          </cell>
          <cell r="AL300" t="str">
            <v>R436</v>
          </cell>
          <cell r="AM300" t="str">
            <v>DTA</v>
          </cell>
          <cell r="AN300" t="str">
            <v xml:space="preserve"> 00000000000.00</v>
          </cell>
          <cell r="AO300" t="str">
            <v>DTH</v>
          </cell>
          <cell r="AP300" t="str">
            <v xml:space="preserve"> 00000000000.00</v>
          </cell>
          <cell r="AV300" t="str">
            <v>000000000</v>
          </cell>
          <cell r="AW300" t="str">
            <v>000</v>
          </cell>
          <cell r="AX300" t="str">
            <v>00</v>
          </cell>
          <cell r="AY300" t="str">
            <v>0</v>
          </cell>
          <cell r="AZ300" t="str">
            <v>FPL Fibernet</v>
          </cell>
        </row>
        <row r="301">
          <cell r="A301" t="str">
            <v>107100</v>
          </cell>
          <cell r="B301" t="str">
            <v>0312</v>
          </cell>
          <cell r="C301" t="str">
            <v>06997</v>
          </cell>
          <cell r="D301" t="str">
            <v>0OTHER</v>
          </cell>
          <cell r="E301" t="str">
            <v>312000</v>
          </cell>
          <cell r="F301" t="str">
            <v>0675</v>
          </cell>
          <cell r="G301" t="str">
            <v>52450</v>
          </cell>
          <cell r="H301" t="str">
            <v>A</v>
          </cell>
          <cell r="I301" t="str">
            <v>00000041</v>
          </cell>
          <cell r="J301">
            <v>65</v>
          </cell>
          <cell r="K301">
            <v>312</v>
          </cell>
          <cell r="L301">
            <v>6140</v>
          </cell>
          <cell r="M301">
            <v>398</v>
          </cell>
          <cell r="N301">
            <v>0</v>
          </cell>
          <cell r="O301">
            <v>1</v>
          </cell>
          <cell r="P301">
            <v>398.00099999999998</v>
          </cell>
          <cell r="Q301" t="str">
            <v>0675</v>
          </cell>
          <cell r="R301" t="str">
            <v>52450</v>
          </cell>
          <cell r="S301" t="str">
            <v>200212</v>
          </cell>
          <cell r="T301" t="str">
            <v>SA01</v>
          </cell>
          <cell r="U301">
            <v>304</v>
          </cell>
          <cell r="W301">
            <v>0</v>
          </cell>
          <cell r="Y301">
            <v>0</v>
          </cell>
          <cell r="Z301">
            <v>0</v>
          </cell>
          <cell r="AA301" t="str">
            <v>BCH</v>
          </cell>
          <cell r="AB301" t="str">
            <v>450002345</v>
          </cell>
          <cell r="AC301" t="str">
            <v>PO#</v>
          </cell>
          <cell r="AE301" t="str">
            <v>S/R</v>
          </cell>
          <cell r="AI301" t="str">
            <v>PYN</v>
          </cell>
          <cell r="AJ301" t="str">
            <v>INTERCONNX INC</v>
          </cell>
          <cell r="AK301" t="str">
            <v>VND</v>
          </cell>
          <cell r="AL301" t="str">
            <v>522070373</v>
          </cell>
          <cell r="AM301" t="str">
            <v>FAC</v>
          </cell>
          <cell r="AN301" t="str">
            <v>000</v>
          </cell>
          <cell r="AQ301" t="str">
            <v>NVD</v>
          </cell>
          <cell r="AR301" t="str">
            <v>2002-10-</v>
          </cell>
          <cell r="AU301" t="str">
            <v>4500096841          INTERCONNX INC      1900003304</v>
          </cell>
          <cell r="AV301" t="str">
            <v>WF-BATCH</v>
          </cell>
          <cell r="AW301" t="str">
            <v>000</v>
          </cell>
          <cell r="AX301" t="str">
            <v>00</v>
          </cell>
          <cell r="AY301" t="str">
            <v>0</v>
          </cell>
          <cell r="AZ301" t="str">
            <v>FPL Fibernet</v>
          </cell>
        </row>
        <row r="302">
          <cell r="A302" t="str">
            <v>107100</v>
          </cell>
          <cell r="B302" t="str">
            <v>0368</v>
          </cell>
          <cell r="C302" t="str">
            <v>06997</v>
          </cell>
          <cell r="D302" t="str">
            <v>0OTHER</v>
          </cell>
          <cell r="E302" t="str">
            <v>368000</v>
          </cell>
          <cell r="F302" t="str">
            <v>0813</v>
          </cell>
          <cell r="G302" t="str">
            <v>51450</v>
          </cell>
          <cell r="H302" t="str">
            <v>A</v>
          </cell>
          <cell r="I302" t="str">
            <v>00000041</v>
          </cell>
          <cell r="J302">
            <v>66</v>
          </cell>
          <cell r="K302">
            <v>368</v>
          </cell>
          <cell r="L302">
            <v>6140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0813</v>
          </cell>
          <cell r="R302" t="str">
            <v>51450</v>
          </cell>
          <cell r="S302" t="str">
            <v>200212</v>
          </cell>
          <cell r="T302" t="str">
            <v>SA01</v>
          </cell>
          <cell r="U302">
            <v>48978</v>
          </cell>
          <cell r="W302">
            <v>0</v>
          </cell>
          <cell r="Y302">
            <v>0</v>
          </cell>
          <cell r="Z302">
            <v>1</v>
          </cell>
          <cell r="AA302" t="str">
            <v>BCH</v>
          </cell>
          <cell r="AB302" t="str">
            <v>450002353</v>
          </cell>
          <cell r="AC302" t="str">
            <v>PO#</v>
          </cell>
          <cell r="AD302" t="str">
            <v>4500112616</v>
          </cell>
          <cell r="AE302" t="str">
            <v>S/R</v>
          </cell>
          <cell r="AF302" t="str">
            <v>337</v>
          </cell>
          <cell r="AI302" t="str">
            <v>PYN</v>
          </cell>
          <cell r="AJ302" t="str">
            <v>AGILENT TECHNOLOGIES</v>
          </cell>
          <cell r="AK302" t="str">
            <v>VND</v>
          </cell>
          <cell r="AL302" t="str">
            <v>770518772</v>
          </cell>
          <cell r="AM302" t="str">
            <v>FAC</v>
          </cell>
          <cell r="AN302" t="str">
            <v>000</v>
          </cell>
          <cell r="AQ302" t="str">
            <v>NVD</v>
          </cell>
          <cell r="AR302" t="str">
            <v>2002-12-</v>
          </cell>
          <cell r="AU302" t="str">
            <v>INVOICE# 1087792M   AGILENT TECHNOLOGIES5000003614</v>
          </cell>
          <cell r="AV302" t="str">
            <v>WF-BATCH</v>
          </cell>
          <cell r="AW302" t="str">
            <v>000</v>
          </cell>
          <cell r="AX302" t="str">
            <v>00</v>
          </cell>
          <cell r="AY302" t="str">
            <v>0</v>
          </cell>
          <cell r="AZ302" t="str">
            <v>FPL Fibernet</v>
          </cell>
        </row>
        <row r="303">
          <cell r="A303" t="str">
            <v>107100</v>
          </cell>
          <cell r="B303" t="str">
            <v>0399</v>
          </cell>
          <cell r="C303" t="str">
            <v>06997</v>
          </cell>
          <cell r="D303" t="str">
            <v>0OTHER</v>
          </cell>
          <cell r="E303" t="str">
            <v>399000</v>
          </cell>
          <cell r="F303" t="str">
            <v>0790</v>
          </cell>
          <cell r="G303" t="str">
            <v>65000</v>
          </cell>
          <cell r="H303" t="str">
            <v>A</v>
          </cell>
          <cell r="I303" t="str">
            <v>00000041</v>
          </cell>
          <cell r="J303">
            <v>65</v>
          </cell>
          <cell r="K303">
            <v>399</v>
          </cell>
          <cell r="L303">
            <v>6140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 t="str">
            <v>0790</v>
          </cell>
          <cell r="R303" t="str">
            <v>65000</v>
          </cell>
          <cell r="S303" t="str">
            <v>200212</v>
          </cell>
          <cell r="T303" t="str">
            <v>CA01</v>
          </cell>
          <cell r="U303">
            <v>-16103.15</v>
          </cell>
          <cell r="V303" t="str">
            <v>LDB</v>
          </cell>
          <cell r="W303">
            <v>0</v>
          </cell>
          <cell r="Y303">
            <v>0</v>
          </cell>
          <cell r="Z303">
            <v>0</v>
          </cell>
          <cell r="AA303" t="str">
            <v>BCH</v>
          </cell>
          <cell r="AB303" t="str">
            <v>0023</v>
          </cell>
          <cell r="AC303" t="str">
            <v>WKS</v>
          </cell>
          <cell r="AE303" t="str">
            <v>JV#</v>
          </cell>
          <cell r="AF303" t="str">
            <v>1232</v>
          </cell>
          <cell r="AG303" t="str">
            <v>FRN</v>
          </cell>
          <cell r="AH303" t="str">
            <v>6140</v>
          </cell>
          <cell r="AI303" t="str">
            <v>RP#</v>
          </cell>
          <cell r="AJ303" t="str">
            <v>000</v>
          </cell>
          <cell r="AK303" t="str">
            <v>CTL</v>
          </cell>
          <cell r="AM303" t="str">
            <v>RF#</v>
          </cell>
          <cell r="AU303" t="str">
            <v>TO PLACE IN SERVICE</v>
          </cell>
          <cell r="AZ303" t="str">
            <v>FPL Fibernet</v>
          </cell>
        </row>
        <row r="304">
          <cell r="A304" t="str">
            <v>107100</v>
          </cell>
          <cell r="B304" t="str">
            <v>0312</v>
          </cell>
          <cell r="C304" t="str">
            <v>06068</v>
          </cell>
          <cell r="D304" t="str">
            <v>0ELECT</v>
          </cell>
          <cell r="E304" t="str">
            <v>312000</v>
          </cell>
          <cell r="F304" t="str">
            <v>0790</v>
          </cell>
          <cell r="G304" t="str">
            <v>65000</v>
          </cell>
          <cell r="H304" t="str">
            <v>A</v>
          </cell>
          <cell r="I304" t="str">
            <v>00000041</v>
          </cell>
          <cell r="J304">
            <v>65</v>
          </cell>
          <cell r="K304">
            <v>312</v>
          </cell>
          <cell r="L304">
            <v>6141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>0790</v>
          </cell>
          <cell r="R304" t="str">
            <v>65000</v>
          </cell>
          <cell r="S304" t="str">
            <v>200212</v>
          </cell>
          <cell r="T304" t="str">
            <v>CA01</v>
          </cell>
          <cell r="U304">
            <v>-75172.11</v>
          </cell>
          <cell r="V304" t="str">
            <v>LDB</v>
          </cell>
          <cell r="W304">
            <v>0</v>
          </cell>
          <cell r="Y304">
            <v>0</v>
          </cell>
          <cell r="Z304">
            <v>0</v>
          </cell>
          <cell r="AA304" t="str">
            <v>BCH</v>
          </cell>
          <cell r="AB304" t="str">
            <v>0023</v>
          </cell>
          <cell r="AC304" t="str">
            <v>WKS</v>
          </cell>
          <cell r="AE304" t="str">
            <v>JV#</v>
          </cell>
          <cell r="AF304" t="str">
            <v>1232</v>
          </cell>
          <cell r="AG304" t="str">
            <v>FRN</v>
          </cell>
          <cell r="AH304" t="str">
            <v>6141</v>
          </cell>
          <cell r="AI304" t="str">
            <v>RP#</v>
          </cell>
          <cell r="AJ304" t="str">
            <v>000</v>
          </cell>
          <cell r="AK304" t="str">
            <v>CTL</v>
          </cell>
          <cell r="AM304" t="str">
            <v>RF#</v>
          </cell>
          <cell r="AU304" t="str">
            <v>TO PLACE IN SERVICE</v>
          </cell>
          <cell r="AZ304" t="str">
            <v>FPL Fibernet</v>
          </cell>
        </row>
        <row r="305">
          <cell r="A305" t="str">
            <v>107100</v>
          </cell>
          <cell r="B305" t="str">
            <v>0312</v>
          </cell>
          <cell r="C305" t="str">
            <v>06068</v>
          </cell>
          <cell r="D305" t="str">
            <v>0FIBER</v>
          </cell>
          <cell r="E305" t="str">
            <v>312000</v>
          </cell>
          <cell r="F305" t="str">
            <v>0803</v>
          </cell>
          <cell r="G305" t="str">
            <v>36000</v>
          </cell>
          <cell r="H305" t="str">
            <v>A</v>
          </cell>
          <cell r="I305" t="str">
            <v>00000041</v>
          </cell>
          <cell r="J305">
            <v>60</v>
          </cell>
          <cell r="K305">
            <v>312</v>
          </cell>
          <cell r="L305">
            <v>6141</v>
          </cell>
          <cell r="M305">
            <v>107</v>
          </cell>
          <cell r="N305">
            <v>10</v>
          </cell>
          <cell r="O305">
            <v>0</v>
          </cell>
          <cell r="P305">
            <v>107.1</v>
          </cell>
          <cell r="Q305" t="str">
            <v>0803</v>
          </cell>
          <cell r="R305" t="str">
            <v>36000</v>
          </cell>
          <cell r="S305" t="str">
            <v>200212</v>
          </cell>
          <cell r="T305" t="str">
            <v>PY42</v>
          </cell>
          <cell r="U305">
            <v>83.08</v>
          </cell>
          <cell r="V305" t="str">
            <v>LDB</v>
          </cell>
          <cell r="W305">
            <v>0</v>
          </cell>
          <cell r="X305" t="str">
            <v>SHR</v>
          </cell>
          <cell r="Y305">
            <v>2</v>
          </cell>
          <cell r="Z305">
            <v>2</v>
          </cell>
          <cell r="AA305" t="str">
            <v>PYP</v>
          </cell>
          <cell r="AB305" t="str">
            <v xml:space="preserve"> 0000025</v>
          </cell>
          <cell r="AC305" t="str">
            <v>PYL</v>
          </cell>
          <cell r="AD305" t="str">
            <v>003054</v>
          </cell>
          <cell r="AE305" t="str">
            <v>EMP</v>
          </cell>
          <cell r="AF305" t="str">
            <v>16244</v>
          </cell>
          <cell r="AG305" t="str">
            <v>JUL</v>
          </cell>
          <cell r="AH305" t="str">
            <v xml:space="preserve"> 000.00</v>
          </cell>
          <cell r="AI305" t="str">
            <v>BCH</v>
          </cell>
          <cell r="AJ305" t="str">
            <v>500</v>
          </cell>
          <cell r="AK305" t="str">
            <v>CLS</v>
          </cell>
          <cell r="AL305" t="str">
            <v>R513</v>
          </cell>
          <cell r="AM305" t="str">
            <v>DTA</v>
          </cell>
          <cell r="AN305" t="str">
            <v xml:space="preserve"> 00000000000.00</v>
          </cell>
          <cell r="AO305" t="str">
            <v>DTH</v>
          </cell>
          <cell r="AP305" t="str">
            <v xml:space="preserve"> 00000000000.00</v>
          </cell>
          <cell r="AV305" t="str">
            <v>000000000</v>
          </cell>
          <cell r="AW305" t="str">
            <v>000</v>
          </cell>
          <cell r="AX305" t="str">
            <v>00</v>
          </cell>
          <cell r="AY305" t="str">
            <v>0</v>
          </cell>
          <cell r="AZ305" t="str">
            <v>FPL Fibernet</v>
          </cell>
        </row>
        <row r="306">
          <cell r="A306" t="str">
            <v>107100</v>
          </cell>
          <cell r="B306" t="str">
            <v>0312</v>
          </cell>
          <cell r="C306" t="str">
            <v>06068</v>
          </cell>
          <cell r="D306" t="str">
            <v>0OTHER</v>
          </cell>
          <cell r="E306" t="str">
            <v>312000</v>
          </cell>
          <cell r="F306" t="str">
            <v>0841</v>
          </cell>
          <cell r="G306" t="str">
            <v>51450</v>
          </cell>
          <cell r="H306" t="str">
            <v>A</v>
          </cell>
          <cell r="I306" t="str">
            <v>00000041</v>
          </cell>
          <cell r="J306">
            <v>64</v>
          </cell>
          <cell r="K306">
            <v>312</v>
          </cell>
          <cell r="L306">
            <v>6141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 t="str">
            <v>0841</v>
          </cell>
          <cell r="R306" t="str">
            <v>51450</v>
          </cell>
          <cell r="S306" t="str">
            <v>200212</v>
          </cell>
          <cell r="T306" t="str">
            <v>SA01</v>
          </cell>
          <cell r="U306">
            <v>826.44</v>
          </cell>
          <cell r="W306">
            <v>0</v>
          </cell>
          <cell r="Y306">
            <v>0</v>
          </cell>
          <cell r="Z306">
            <v>1</v>
          </cell>
          <cell r="AA306" t="str">
            <v>BCH</v>
          </cell>
          <cell r="AB306" t="str">
            <v>450002361</v>
          </cell>
          <cell r="AC306" t="str">
            <v>PO#</v>
          </cell>
          <cell r="AD306" t="str">
            <v>3000026612</v>
          </cell>
          <cell r="AE306" t="str">
            <v>S/R</v>
          </cell>
          <cell r="AF306" t="str">
            <v>337</v>
          </cell>
          <cell r="AI306" t="str">
            <v>PYN</v>
          </cell>
          <cell r="AJ306" t="str">
            <v>COMPUCOM SYSTEMS INC</v>
          </cell>
          <cell r="AK306" t="str">
            <v>VND</v>
          </cell>
          <cell r="AL306" t="str">
            <v>382363156</v>
          </cell>
          <cell r="AM306" t="str">
            <v>FAC</v>
          </cell>
          <cell r="AN306" t="str">
            <v>000</v>
          </cell>
          <cell r="AQ306" t="str">
            <v>NVD</v>
          </cell>
          <cell r="AR306" t="str">
            <v>2002-12-</v>
          </cell>
          <cell r="AU306" t="str">
            <v>WHATSUP GOLD V7.X W/COMPUCOM SYSTEMS INC5000003708</v>
          </cell>
          <cell r="AV306" t="str">
            <v>EPROCOMM</v>
          </cell>
          <cell r="AW306" t="str">
            <v>000</v>
          </cell>
          <cell r="AX306" t="str">
            <v>00</v>
          </cell>
          <cell r="AY306" t="str">
            <v>0</v>
          </cell>
          <cell r="AZ306" t="str">
            <v>FPL Fibernet</v>
          </cell>
        </row>
        <row r="307">
          <cell r="A307" t="str">
            <v>107100</v>
          </cell>
          <cell r="B307" t="str">
            <v>0385</v>
          </cell>
          <cell r="C307" t="str">
            <v>06068</v>
          </cell>
          <cell r="D307" t="str">
            <v>0FIBER</v>
          </cell>
          <cell r="E307" t="str">
            <v>385000</v>
          </cell>
          <cell r="F307" t="str">
            <v>0621</v>
          </cell>
          <cell r="G307" t="str">
            <v>52450</v>
          </cell>
          <cell r="H307" t="str">
            <v>A</v>
          </cell>
          <cell r="I307" t="str">
            <v>00000041</v>
          </cell>
          <cell r="J307">
            <v>60</v>
          </cell>
          <cell r="K307">
            <v>385</v>
          </cell>
          <cell r="L307">
            <v>6141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 t="str">
            <v>0621</v>
          </cell>
          <cell r="R307" t="str">
            <v>52450</v>
          </cell>
          <cell r="S307" t="str">
            <v>200212</v>
          </cell>
          <cell r="T307" t="str">
            <v>SA01</v>
          </cell>
          <cell r="U307">
            <v>58.97</v>
          </cell>
          <cell r="W307">
            <v>0</v>
          </cell>
          <cell r="Y307">
            <v>0</v>
          </cell>
          <cell r="Z307">
            <v>0</v>
          </cell>
          <cell r="AA307" t="str">
            <v>BCH</v>
          </cell>
          <cell r="AB307" t="str">
            <v>450002351</v>
          </cell>
          <cell r="AC307" t="str">
            <v>PO#</v>
          </cell>
          <cell r="AE307" t="str">
            <v>S/R</v>
          </cell>
          <cell r="AI307" t="str">
            <v>PYN</v>
          </cell>
          <cell r="AJ307" t="str">
            <v>BATTLES K J</v>
          </cell>
          <cell r="AK307" t="str">
            <v>VND</v>
          </cell>
          <cell r="AL307" t="str">
            <v>497709833</v>
          </cell>
          <cell r="AM307" t="str">
            <v>FAC</v>
          </cell>
          <cell r="AN307" t="str">
            <v>000</v>
          </cell>
          <cell r="AQ307" t="str">
            <v>NVD</v>
          </cell>
          <cell r="AR307" t="str">
            <v>2002-12-</v>
          </cell>
          <cell r="AU307" t="str">
            <v>FINAL EXPENSE BOOKS BATTLES K J         1900003346</v>
          </cell>
          <cell r="AV307" t="str">
            <v>WF-BATCH</v>
          </cell>
          <cell r="AW307" t="str">
            <v>000</v>
          </cell>
          <cell r="AX307" t="str">
            <v>00</v>
          </cell>
          <cell r="AY307" t="str">
            <v>0</v>
          </cell>
          <cell r="AZ307" t="str">
            <v>FPL Fibernet</v>
          </cell>
        </row>
        <row r="308">
          <cell r="A308" t="str">
            <v>107100</v>
          </cell>
          <cell r="B308" t="str">
            <v>0385</v>
          </cell>
          <cell r="C308" t="str">
            <v>06068</v>
          </cell>
          <cell r="D308" t="str">
            <v>0FIBER</v>
          </cell>
          <cell r="E308" t="str">
            <v>385000</v>
          </cell>
          <cell r="F308" t="str">
            <v>0803</v>
          </cell>
          <cell r="G308" t="str">
            <v>36000</v>
          </cell>
          <cell r="H308" t="str">
            <v>A</v>
          </cell>
          <cell r="I308" t="str">
            <v>00000041</v>
          </cell>
          <cell r="J308">
            <v>60</v>
          </cell>
          <cell r="K308">
            <v>385</v>
          </cell>
          <cell r="L308">
            <v>6141</v>
          </cell>
          <cell r="M308">
            <v>107</v>
          </cell>
          <cell r="N308">
            <v>10</v>
          </cell>
          <cell r="O308">
            <v>0</v>
          </cell>
          <cell r="P308">
            <v>107.1</v>
          </cell>
          <cell r="Q308" t="str">
            <v>0803</v>
          </cell>
          <cell r="R308" t="str">
            <v>36000</v>
          </cell>
          <cell r="S308" t="str">
            <v>200212</v>
          </cell>
          <cell r="T308" t="str">
            <v>PY42</v>
          </cell>
          <cell r="U308">
            <v>2785.6</v>
          </cell>
          <cell r="V308" t="str">
            <v>LDB</v>
          </cell>
          <cell r="W308">
            <v>0</v>
          </cell>
          <cell r="X308" t="str">
            <v>SHR</v>
          </cell>
          <cell r="Y308">
            <v>64</v>
          </cell>
          <cell r="Z308">
            <v>64</v>
          </cell>
          <cell r="AA308" t="str">
            <v>PYP</v>
          </cell>
          <cell r="AB308" t="str">
            <v xml:space="preserve"> 0000001</v>
          </cell>
          <cell r="AC308" t="str">
            <v>PYL</v>
          </cell>
          <cell r="AD308" t="str">
            <v>004308</v>
          </cell>
          <cell r="AE308" t="str">
            <v>EMP</v>
          </cell>
          <cell r="AF308" t="str">
            <v>17340</v>
          </cell>
          <cell r="AG308" t="str">
            <v>JUL</v>
          </cell>
          <cell r="AH308" t="str">
            <v xml:space="preserve"> 000.00</v>
          </cell>
          <cell r="AI308" t="str">
            <v>BCH</v>
          </cell>
          <cell r="AJ308" t="str">
            <v>500</v>
          </cell>
          <cell r="AK308" t="str">
            <v>CLS</v>
          </cell>
          <cell r="AL308" t="str">
            <v>1RCL</v>
          </cell>
          <cell r="AM308" t="str">
            <v>DTA</v>
          </cell>
          <cell r="AN308" t="str">
            <v xml:space="preserve"> 00000000000.00</v>
          </cell>
          <cell r="AO308" t="str">
            <v>DTH</v>
          </cell>
          <cell r="AP308" t="str">
            <v xml:space="preserve"> 00000000000.00</v>
          </cell>
          <cell r="AV308" t="str">
            <v>000000000</v>
          </cell>
          <cell r="AW308" t="str">
            <v>000</v>
          </cell>
          <cell r="AX308" t="str">
            <v>00</v>
          </cell>
          <cell r="AY308" t="str">
            <v>0</v>
          </cell>
          <cell r="AZ308" t="str">
            <v>FPL Fibernet</v>
          </cell>
        </row>
        <row r="309">
          <cell r="A309" t="str">
            <v>107100</v>
          </cell>
          <cell r="B309" t="str">
            <v>0385</v>
          </cell>
          <cell r="C309" t="str">
            <v>06068</v>
          </cell>
          <cell r="D309" t="str">
            <v>0FIBER</v>
          </cell>
          <cell r="E309" t="str">
            <v>385000</v>
          </cell>
          <cell r="F309" t="str">
            <v>0803</v>
          </cell>
          <cell r="G309" t="str">
            <v>36000</v>
          </cell>
          <cell r="H309" t="str">
            <v>A</v>
          </cell>
          <cell r="I309" t="str">
            <v>00000041</v>
          </cell>
          <cell r="J309">
            <v>60</v>
          </cell>
          <cell r="K309">
            <v>385</v>
          </cell>
          <cell r="L309">
            <v>6141</v>
          </cell>
          <cell r="M309">
            <v>107</v>
          </cell>
          <cell r="N309">
            <v>10</v>
          </cell>
          <cell r="O309">
            <v>0</v>
          </cell>
          <cell r="P309">
            <v>107.1</v>
          </cell>
          <cell r="Q309" t="str">
            <v>0803</v>
          </cell>
          <cell r="R309" t="str">
            <v>36000</v>
          </cell>
          <cell r="S309" t="str">
            <v>200212</v>
          </cell>
          <cell r="T309" t="str">
            <v>PY42</v>
          </cell>
          <cell r="U309">
            <v>3482</v>
          </cell>
          <cell r="V309" t="str">
            <v>LDB</v>
          </cell>
          <cell r="W309">
            <v>0</v>
          </cell>
          <cell r="X309" t="str">
            <v>SHR</v>
          </cell>
          <cell r="Y309">
            <v>80</v>
          </cell>
          <cell r="Z309">
            <v>80</v>
          </cell>
          <cell r="AA309" t="str">
            <v>PYP</v>
          </cell>
          <cell r="AB309" t="str">
            <v xml:space="preserve"> 0000025</v>
          </cell>
          <cell r="AC309" t="str">
            <v>PYL</v>
          </cell>
          <cell r="AD309" t="str">
            <v>004308</v>
          </cell>
          <cell r="AE309" t="str">
            <v>EMP</v>
          </cell>
          <cell r="AF309" t="str">
            <v>17340</v>
          </cell>
          <cell r="AG309" t="str">
            <v>JUL</v>
          </cell>
          <cell r="AH309" t="str">
            <v xml:space="preserve"> 000.00</v>
          </cell>
          <cell r="AI309" t="str">
            <v>BCH</v>
          </cell>
          <cell r="AJ309" t="str">
            <v>500</v>
          </cell>
          <cell r="AK309" t="str">
            <v>CLS</v>
          </cell>
          <cell r="AL309" t="str">
            <v>1RCL</v>
          </cell>
          <cell r="AM309" t="str">
            <v>DTA</v>
          </cell>
          <cell r="AN309" t="str">
            <v xml:space="preserve"> 00000000000.00</v>
          </cell>
          <cell r="AO309" t="str">
            <v>DTH</v>
          </cell>
          <cell r="AP309" t="str">
            <v xml:space="preserve"> 00000000000.00</v>
          </cell>
          <cell r="AV309" t="str">
            <v>000000000</v>
          </cell>
          <cell r="AW309" t="str">
            <v>000</v>
          </cell>
          <cell r="AX309" t="str">
            <v>00</v>
          </cell>
          <cell r="AY309" t="str">
            <v>0</v>
          </cell>
          <cell r="AZ309" t="str">
            <v>FPL Fibernet</v>
          </cell>
        </row>
        <row r="310">
          <cell r="A310" t="str">
            <v>107100</v>
          </cell>
          <cell r="B310" t="str">
            <v>0385</v>
          </cell>
          <cell r="C310" t="str">
            <v>06068</v>
          </cell>
          <cell r="D310" t="str">
            <v>0FIBER</v>
          </cell>
          <cell r="E310" t="str">
            <v>385000</v>
          </cell>
          <cell r="F310" t="str">
            <v>0803</v>
          </cell>
          <cell r="G310" t="str">
            <v>36000</v>
          </cell>
          <cell r="H310" t="str">
            <v>A</v>
          </cell>
          <cell r="I310" t="str">
            <v>00000041</v>
          </cell>
          <cell r="J310">
            <v>60</v>
          </cell>
          <cell r="K310">
            <v>385</v>
          </cell>
          <cell r="L310">
            <v>6141</v>
          </cell>
          <cell r="M310">
            <v>107</v>
          </cell>
          <cell r="N310">
            <v>10</v>
          </cell>
          <cell r="O310">
            <v>0</v>
          </cell>
          <cell r="P310">
            <v>107.1</v>
          </cell>
          <cell r="Q310" t="str">
            <v>0803</v>
          </cell>
          <cell r="R310" t="str">
            <v>36000</v>
          </cell>
          <cell r="S310" t="str">
            <v>200212</v>
          </cell>
          <cell r="T310" t="str">
            <v>PY42</v>
          </cell>
          <cell r="U310">
            <v>3482</v>
          </cell>
          <cell r="V310" t="str">
            <v>LDB</v>
          </cell>
          <cell r="W310">
            <v>0</v>
          </cell>
          <cell r="X310" t="str">
            <v>SHR</v>
          </cell>
          <cell r="Y310">
            <v>80</v>
          </cell>
          <cell r="Z310">
            <v>80</v>
          </cell>
          <cell r="AA310" t="str">
            <v>PYP</v>
          </cell>
          <cell r="AB310" t="str">
            <v xml:space="preserve"> 0000026</v>
          </cell>
          <cell r="AC310" t="str">
            <v>PYL</v>
          </cell>
          <cell r="AD310" t="str">
            <v>004308</v>
          </cell>
          <cell r="AE310" t="str">
            <v>EMP</v>
          </cell>
          <cell r="AF310" t="str">
            <v>17340</v>
          </cell>
          <cell r="AG310" t="str">
            <v>JUL</v>
          </cell>
          <cell r="AH310" t="str">
            <v xml:space="preserve"> 000.00</v>
          </cell>
          <cell r="AI310" t="str">
            <v>BCH</v>
          </cell>
          <cell r="AJ310" t="str">
            <v>500</v>
          </cell>
          <cell r="AK310" t="str">
            <v>CLS</v>
          </cell>
          <cell r="AL310" t="str">
            <v>1RCL</v>
          </cell>
          <cell r="AM310" t="str">
            <v>DTA</v>
          </cell>
          <cell r="AN310" t="str">
            <v xml:space="preserve"> 00000000000.00</v>
          </cell>
          <cell r="AO310" t="str">
            <v>DTH</v>
          </cell>
          <cell r="AP310" t="str">
            <v xml:space="preserve"> 00000000000.00</v>
          </cell>
          <cell r="AV310" t="str">
            <v>000000000</v>
          </cell>
          <cell r="AW310" t="str">
            <v>000</v>
          </cell>
          <cell r="AX310" t="str">
            <v>00</v>
          </cell>
          <cell r="AY310" t="str">
            <v>0</v>
          </cell>
          <cell r="AZ310" t="str">
            <v>FPL Fibernet</v>
          </cell>
        </row>
        <row r="311">
          <cell r="A311" t="str">
            <v>107100</v>
          </cell>
          <cell r="B311" t="str">
            <v>0385</v>
          </cell>
          <cell r="C311" t="str">
            <v>06068</v>
          </cell>
          <cell r="D311" t="str">
            <v>0FIBER</v>
          </cell>
          <cell r="E311" t="str">
            <v>385000</v>
          </cell>
          <cell r="F311" t="str">
            <v>0814</v>
          </cell>
          <cell r="G311" t="str">
            <v>52450</v>
          </cell>
          <cell r="H311" t="str">
            <v>A</v>
          </cell>
          <cell r="I311" t="str">
            <v>00000041</v>
          </cell>
          <cell r="J311">
            <v>60</v>
          </cell>
          <cell r="K311">
            <v>385</v>
          </cell>
          <cell r="L311">
            <v>6141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 t="str">
            <v>0814</v>
          </cell>
          <cell r="R311" t="str">
            <v>52450</v>
          </cell>
          <cell r="S311" t="str">
            <v>200212</v>
          </cell>
          <cell r="T311" t="str">
            <v>SA01</v>
          </cell>
          <cell r="U311">
            <v>63.47</v>
          </cell>
          <cell r="W311">
            <v>0</v>
          </cell>
          <cell r="Y311">
            <v>0</v>
          </cell>
          <cell r="Z311">
            <v>0</v>
          </cell>
          <cell r="AA311" t="str">
            <v>BCH</v>
          </cell>
          <cell r="AB311" t="str">
            <v>450002354</v>
          </cell>
          <cell r="AC311" t="str">
            <v>PO#</v>
          </cell>
          <cell r="AE311" t="str">
            <v>S/R</v>
          </cell>
          <cell r="AI311" t="str">
            <v>PYN</v>
          </cell>
          <cell r="AJ311" t="str">
            <v>FUENTES Y D</v>
          </cell>
          <cell r="AK311" t="str">
            <v>VND</v>
          </cell>
          <cell r="AL311" t="str">
            <v>458817340</v>
          </cell>
          <cell r="AM311" t="str">
            <v>FAC</v>
          </cell>
          <cell r="AN311" t="str">
            <v>000</v>
          </cell>
          <cell r="AQ311" t="str">
            <v>NVD</v>
          </cell>
          <cell r="AR311" t="str">
            <v>2002-12-</v>
          </cell>
          <cell r="AU311" t="str">
            <v>FUENTES - CELL      FUENTES Y D         1900003409</v>
          </cell>
          <cell r="AV311" t="str">
            <v>WF-BATCH</v>
          </cell>
          <cell r="AW311" t="str">
            <v>000</v>
          </cell>
          <cell r="AX311" t="str">
            <v>00</v>
          </cell>
          <cell r="AY311" t="str">
            <v>0</v>
          </cell>
          <cell r="AZ311" t="str">
            <v>FPL Fibernet</v>
          </cell>
        </row>
        <row r="312">
          <cell r="A312" t="str">
            <v>107100</v>
          </cell>
          <cell r="B312" t="str">
            <v>0385</v>
          </cell>
          <cell r="C312" t="str">
            <v>06068</v>
          </cell>
          <cell r="D312" t="str">
            <v>0OTHER</v>
          </cell>
          <cell r="E312" t="str">
            <v>385000</v>
          </cell>
          <cell r="F312" t="str">
            <v>0803</v>
          </cell>
          <cell r="G312" t="str">
            <v>36000</v>
          </cell>
          <cell r="H312" t="str">
            <v>A</v>
          </cell>
          <cell r="I312" t="str">
            <v>00000041</v>
          </cell>
          <cell r="J312">
            <v>64</v>
          </cell>
          <cell r="K312">
            <v>385</v>
          </cell>
          <cell r="L312">
            <v>6141</v>
          </cell>
          <cell r="M312">
            <v>107</v>
          </cell>
          <cell r="N312">
            <v>10</v>
          </cell>
          <cell r="O312">
            <v>0</v>
          </cell>
          <cell r="P312">
            <v>107.1</v>
          </cell>
          <cell r="Q312" t="str">
            <v>0803</v>
          </cell>
          <cell r="R312" t="str">
            <v>36000</v>
          </cell>
          <cell r="S312" t="str">
            <v>200212</v>
          </cell>
          <cell r="T312" t="str">
            <v>PY42</v>
          </cell>
          <cell r="U312">
            <v>328.3</v>
          </cell>
          <cell r="V312" t="str">
            <v>LDB</v>
          </cell>
          <cell r="W312">
            <v>0</v>
          </cell>
          <cell r="X312" t="str">
            <v>SHR</v>
          </cell>
          <cell r="Y312">
            <v>8</v>
          </cell>
          <cell r="Z312">
            <v>8</v>
          </cell>
          <cell r="AA312" t="str">
            <v>PYP</v>
          </cell>
          <cell r="AB312" t="str">
            <v xml:space="preserve"> 0000025</v>
          </cell>
          <cell r="AC312" t="str">
            <v>PYL</v>
          </cell>
          <cell r="AD312" t="str">
            <v>004399</v>
          </cell>
          <cell r="AE312" t="str">
            <v>EMP</v>
          </cell>
          <cell r="AF312" t="str">
            <v>35412</v>
          </cell>
          <cell r="AG312" t="str">
            <v>JUL</v>
          </cell>
          <cell r="AH312" t="str">
            <v xml:space="preserve"> 000.00</v>
          </cell>
          <cell r="AI312" t="str">
            <v>BCH</v>
          </cell>
          <cell r="AJ312" t="str">
            <v>500</v>
          </cell>
          <cell r="AK312" t="str">
            <v>CLS</v>
          </cell>
          <cell r="AL312" t="str">
            <v>R436</v>
          </cell>
          <cell r="AM312" t="str">
            <v>DTA</v>
          </cell>
          <cell r="AN312" t="str">
            <v xml:space="preserve"> 00000000000.00</v>
          </cell>
          <cell r="AO312" t="str">
            <v>DTH</v>
          </cell>
          <cell r="AP312" t="str">
            <v xml:space="preserve"> 00000000000.00</v>
          </cell>
          <cell r="AV312" t="str">
            <v>000000000</v>
          </cell>
          <cell r="AW312" t="str">
            <v>000</v>
          </cell>
          <cell r="AX312" t="str">
            <v>00</v>
          </cell>
          <cell r="AY312" t="str">
            <v>0</v>
          </cell>
          <cell r="AZ312" t="str">
            <v>FPL Fibernet</v>
          </cell>
        </row>
        <row r="313">
          <cell r="A313" t="str">
            <v>107100</v>
          </cell>
          <cell r="B313" t="str">
            <v>0385</v>
          </cell>
          <cell r="C313" t="str">
            <v>06068</v>
          </cell>
          <cell r="D313" t="str">
            <v>0OTHER</v>
          </cell>
          <cell r="E313" t="str">
            <v>385000</v>
          </cell>
          <cell r="F313" t="str">
            <v>0803</v>
          </cell>
          <cell r="G313" t="str">
            <v>36000</v>
          </cell>
          <cell r="H313" t="str">
            <v>A</v>
          </cell>
          <cell r="I313" t="str">
            <v>00000041</v>
          </cell>
          <cell r="J313">
            <v>64</v>
          </cell>
          <cell r="K313">
            <v>385</v>
          </cell>
          <cell r="L313">
            <v>6141</v>
          </cell>
          <cell r="M313">
            <v>107</v>
          </cell>
          <cell r="N313">
            <v>10</v>
          </cell>
          <cell r="O313">
            <v>0</v>
          </cell>
          <cell r="P313">
            <v>107.1</v>
          </cell>
          <cell r="Q313" t="str">
            <v>0803</v>
          </cell>
          <cell r="R313" t="str">
            <v>36000</v>
          </cell>
          <cell r="S313" t="str">
            <v>200212</v>
          </cell>
          <cell r="T313" t="str">
            <v>PY42</v>
          </cell>
          <cell r="U313">
            <v>328.3</v>
          </cell>
          <cell r="V313" t="str">
            <v>LDB</v>
          </cell>
          <cell r="W313">
            <v>0</v>
          </cell>
          <cell r="X313" t="str">
            <v>SHR</v>
          </cell>
          <cell r="Y313">
            <v>8</v>
          </cell>
          <cell r="Z313">
            <v>8</v>
          </cell>
          <cell r="AA313" t="str">
            <v>PYP</v>
          </cell>
          <cell r="AB313" t="str">
            <v xml:space="preserve"> 0000026</v>
          </cell>
          <cell r="AC313" t="str">
            <v>PYL</v>
          </cell>
          <cell r="AD313" t="str">
            <v>004399</v>
          </cell>
          <cell r="AE313" t="str">
            <v>EMP</v>
          </cell>
          <cell r="AF313" t="str">
            <v>35412</v>
          </cell>
          <cell r="AG313" t="str">
            <v>JUL</v>
          </cell>
          <cell r="AH313" t="str">
            <v xml:space="preserve"> 000.00</v>
          </cell>
          <cell r="AI313" t="str">
            <v>BCH</v>
          </cell>
          <cell r="AJ313" t="str">
            <v>500</v>
          </cell>
          <cell r="AK313" t="str">
            <v>CLS</v>
          </cell>
          <cell r="AL313" t="str">
            <v>R436</v>
          </cell>
          <cell r="AM313" t="str">
            <v>DTA</v>
          </cell>
          <cell r="AN313" t="str">
            <v xml:space="preserve"> 00000000000.00</v>
          </cell>
          <cell r="AO313" t="str">
            <v>DTH</v>
          </cell>
          <cell r="AP313" t="str">
            <v xml:space="preserve"> 00000000000.00</v>
          </cell>
          <cell r="AV313" t="str">
            <v>000000000</v>
          </cell>
          <cell r="AW313" t="str">
            <v>000</v>
          </cell>
          <cell r="AX313" t="str">
            <v>00</v>
          </cell>
          <cell r="AY313" t="str">
            <v>0</v>
          </cell>
          <cell r="AZ313" t="str">
            <v>FPL Fibernet</v>
          </cell>
        </row>
        <row r="314">
          <cell r="A314" t="str">
            <v>107100</v>
          </cell>
          <cell r="B314" t="str">
            <v>0306</v>
          </cell>
          <cell r="C314" t="str">
            <v>06143</v>
          </cell>
          <cell r="D314" t="str">
            <v>0FIBER</v>
          </cell>
          <cell r="E314" t="str">
            <v>306000</v>
          </cell>
          <cell r="F314" t="str">
            <v>0676</v>
          </cell>
          <cell r="G314" t="str">
            <v>65000</v>
          </cell>
          <cell r="H314" t="str">
            <v>A</v>
          </cell>
          <cell r="I314" t="str">
            <v>00000041</v>
          </cell>
          <cell r="J314">
            <v>63</v>
          </cell>
          <cell r="K314">
            <v>306</v>
          </cell>
          <cell r="L314">
            <v>6143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0676</v>
          </cell>
          <cell r="R314" t="str">
            <v>65000</v>
          </cell>
          <cell r="S314" t="str">
            <v>200212</v>
          </cell>
          <cell r="T314" t="str">
            <v>CA01</v>
          </cell>
          <cell r="U314">
            <v>227.26</v>
          </cell>
          <cell r="V314" t="str">
            <v>LDB</v>
          </cell>
          <cell r="W314">
            <v>0</v>
          </cell>
          <cell r="Y314">
            <v>0</v>
          </cell>
          <cell r="Z314">
            <v>0</v>
          </cell>
          <cell r="AA314" t="str">
            <v>BCH</v>
          </cell>
          <cell r="AB314" t="str">
            <v>0001</v>
          </cell>
          <cell r="AC314" t="str">
            <v>WKS</v>
          </cell>
          <cell r="AE314" t="str">
            <v>JV#</v>
          </cell>
          <cell r="AF314" t="str">
            <v>122A</v>
          </cell>
          <cell r="AG314" t="str">
            <v>FRN</v>
          </cell>
          <cell r="AH314" t="str">
            <v>6143</v>
          </cell>
          <cell r="AI314" t="str">
            <v>RP#</v>
          </cell>
          <cell r="AJ314" t="str">
            <v>000</v>
          </cell>
          <cell r="AK314" t="str">
            <v>CTL</v>
          </cell>
          <cell r="AM314" t="str">
            <v>RF#</v>
          </cell>
          <cell r="AU314" t="str">
            <v>I/C-M&amp;S</v>
          </cell>
          <cell r="AZ314" t="str">
            <v>FPL Fibernet</v>
          </cell>
        </row>
        <row r="315">
          <cell r="A315" t="str">
            <v>107100</v>
          </cell>
          <cell r="B315" t="str">
            <v>0306</v>
          </cell>
          <cell r="C315" t="str">
            <v>06143</v>
          </cell>
          <cell r="D315" t="str">
            <v>0FIBER</v>
          </cell>
          <cell r="E315" t="str">
            <v>306000</v>
          </cell>
          <cell r="F315" t="str">
            <v>0790</v>
          </cell>
          <cell r="G315" t="str">
            <v>65000</v>
          </cell>
          <cell r="H315" t="str">
            <v>A</v>
          </cell>
          <cell r="I315" t="str">
            <v>00000041</v>
          </cell>
          <cell r="J315">
            <v>63</v>
          </cell>
          <cell r="K315">
            <v>306</v>
          </cell>
          <cell r="L315">
            <v>6143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0790</v>
          </cell>
          <cell r="R315" t="str">
            <v>65000</v>
          </cell>
          <cell r="S315" t="str">
            <v>200212</v>
          </cell>
          <cell r="T315" t="str">
            <v>CA01</v>
          </cell>
          <cell r="U315">
            <v>-38736.300000000003</v>
          </cell>
          <cell r="V315" t="str">
            <v>LDB</v>
          </cell>
          <cell r="W315">
            <v>0</v>
          </cell>
          <cell r="Y315">
            <v>0</v>
          </cell>
          <cell r="Z315">
            <v>0</v>
          </cell>
          <cell r="AA315" t="str">
            <v>BCH</v>
          </cell>
          <cell r="AB315" t="str">
            <v>0023</v>
          </cell>
          <cell r="AC315" t="str">
            <v>WKS</v>
          </cell>
          <cell r="AE315" t="str">
            <v>JV#</v>
          </cell>
          <cell r="AF315" t="str">
            <v>1232</v>
          </cell>
          <cell r="AG315" t="str">
            <v>FRN</v>
          </cell>
          <cell r="AH315" t="str">
            <v>6143</v>
          </cell>
          <cell r="AI315" t="str">
            <v>RP#</v>
          </cell>
          <cell r="AJ315" t="str">
            <v>000</v>
          </cell>
          <cell r="AK315" t="str">
            <v>CTL</v>
          </cell>
          <cell r="AM315" t="str">
            <v>RF#</v>
          </cell>
          <cell r="AU315" t="str">
            <v>TO PLACE IN SERVICE</v>
          </cell>
          <cell r="AZ315" t="str">
            <v>FPL Fibernet</v>
          </cell>
        </row>
        <row r="316">
          <cell r="A316" t="str">
            <v>107100</v>
          </cell>
          <cell r="B316" t="str">
            <v>0306</v>
          </cell>
          <cell r="C316" t="str">
            <v>06143</v>
          </cell>
          <cell r="D316" t="str">
            <v>0FIBER</v>
          </cell>
          <cell r="E316" t="str">
            <v>306000</v>
          </cell>
          <cell r="F316" t="str">
            <v>0804</v>
          </cell>
          <cell r="G316" t="str">
            <v>65000</v>
          </cell>
          <cell r="H316" t="str">
            <v>A</v>
          </cell>
          <cell r="I316" t="str">
            <v>00000041</v>
          </cell>
          <cell r="J316">
            <v>63</v>
          </cell>
          <cell r="K316">
            <v>306</v>
          </cell>
          <cell r="L316">
            <v>6143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0804</v>
          </cell>
          <cell r="R316" t="str">
            <v>65000</v>
          </cell>
          <cell r="S316" t="str">
            <v>200212</v>
          </cell>
          <cell r="T316" t="str">
            <v>CA01</v>
          </cell>
          <cell r="U316">
            <v>928.68</v>
          </cell>
          <cell r="V316" t="str">
            <v>LDB</v>
          </cell>
          <cell r="W316">
            <v>0</v>
          </cell>
          <cell r="Y316">
            <v>0</v>
          </cell>
          <cell r="Z316">
            <v>0</v>
          </cell>
          <cell r="AA316" t="str">
            <v>BCH</v>
          </cell>
          <cell r="AB316" t="str">
            <v>0001</v>
          </cell>
          <cell r="AC316" t="str">
            <v>WKS</v>
          </cell>
          <cell r="AE316" t="str">
            <v>JV#</v>
          </cell>
          <cell r="AF316" t="str">
            <v>122A</v>
          </cell>
          <cell r="AG316" t="str">
            <v>FRN</v>
          </cell>
          <cell r="AH316" t="str">
            <v>6143</v>
          </cell>
          <cell r="AI316" t="str">
            <v>RP#</v>
          </cell>
          <cell r="AJ316" t="str">
            <v>000</v>
          </cell>
          <cell r="AK316" t="str">
            <v>CTL</v>
          </cell>
          <cell r="AM316" t="str">
            <v>RF#</v>
          </cell>
          <cell r="AU316" t="str">
            <v>I/C-OT PAY/BARG VAR,FPL</v>
          </cell>
          <cell r="AZ316" t="str">
            <v>FPL Fibernet</v>
          </cell>
        </row>
        <row r="317">
          <cell r="A317" t="str">
            <v>107100</v>
          </cell>
          <cell r="B317" t="str">
            <v>0312</v>
          </cell>
          <cell r="C317" t="str">
            <v>06997</v>
          </cell>
          <cell r="D317" t="str">
            <v>0OTHER</v>
          </cell>
          <cell r="E317" t="str">
            <v>312000</v>
          </cell>
          <cell r="F317" t="str">
            <v>0790</v>
          </cell>
          <cell r="G317" t="str">
            <v>65000</v>
          </cell>
          <cell r="H317" t="str">
            <v>A</v>
          </cell>
          <cell r="I317" t="str">
            <v>00000041</v>
          </cell>
          <cell r="J317">
            <v>65</v>
          </cell>
          <cell r="K317">
            <v>312</v>
          </cell>
          <cell r="L317">
            <v>6144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0790</v>
          </cell>
          <cell r="R317" t="str">
            <v>65000</v>
          </cell>
          <cell r="S317" t="str">
            <v>200212</v>
          </cell>
          <cell r="T317" t="str">
            <v>CA01</v>
          </cell>
          <cell r="U317">
            <v>-46374</v>
          </cell>
          <cell r="V317" t="str">
            <v>LDB</v>
          </cell>
          <cell r="W317">
            <v>0</v>
          </cell>
          <cell r="Y317">
            <v>0</v>
          </cell>
          <cell r="Z317">
            <v>0</v>
          </cell>
          <cell r="AA317" t="str">
            <v>BCH</v>
          </cell>
          <cell r="AB317" t="str">
            <v>0003</v>
          </cell>
          <cell r="AC317" t="str">
            <v>WKS</v>
          </cell>
          <cell r="AE317" t="str">
            <v>JV#</v>
          </cell>
          <cell r="AF317" t="str">
            <v>1232</v>
          </cell>
          <cell r="AG317" t="str">
            <v>FRN</v>
          </cell>
          <cell r="AH317" t="str">
            <v>6144</v>
          </cell>
          <cell r="AI317" t="str">
            <v>RP#</v>
          </cell>
          <cell r="AJ317" t="str">
            <v>000</v>
          </cell>
          <cell r="AK317" t="str">
            <v>CTL</v>
          </cell>
          <cell r="AM317" t="str">
            <v>RF#</v>
          </cell>
          <cell r="AU317" t="str">
            <v>AC-REV ACCRUAL OF OCT 02 CAPITA</v>
          </cell>
          <cell r="AZ317" t="str">
            <v>FPL Fibernet</v>
          </cell>
        </row>
        <row r="318">
          <cell r="A318" t="str">
            <v>107100</v>
          </cell>
          <cell r="B318" t="str">
            <v>0312</v>
          </cell>
          <cell r="C318" t="str">
            <v>06997</v>
          </cell>
          <cell r="D318" t="str">
            <v>0OTHER</v>
          </cell>
          <cell r="E318" t="str">
            <v>312000</v>
          </cell>
          <cell r="F318" t="str">
            <v>0813</v>
          </cell>
          <cell r="G318" t="str">
            <v>52450</v>
          </cell>
          <cell r="H318" t="str">
            <v>A</v>
          </cell>
          <cell r="I318" t="str">
            <v>00000041</v>
          </cell>
          <cell r="J318">
            <v>66</v>
          </cell>
          <cell r="K318">
            <v>312</v>
          </cell>
          <cell r="L318">
            <v>6144</v>
          </cell>
          <cell r="M318">
            <v>398</v>
          </cell>
          <cell r="N318">
            <v>0</v>
          </cell>
          <cell r="O318">
            <v>1</v>
          </cell>
          <cell r="P318">
            <v>398.00099999999998</v>
          </cell>
          <cell r="Q318" t="str">
            <v>0813</v>
          </cell>
          <cell r="R318" t="str">
            <v>52450</v>
          </cell>
          <cell r="S318" t="str">
            <v>200212</v>
          </cell>
          <cell r="T318" t="str">
            <v>SA01</v>
          </cell>
          <cell r="U318">
            <v>17.25</v>
          </cell>
          <cell r="W318">
            <v>0</v>
          </cell>
          <cell r="Y318">
            <v>0</v>
          </cell>
          <cell r="Z318">
            <v>1</v>
          </cell>
          <cell r="AA318" t="str">
            <v>BCH</v>
          </cell>
          <cell r="AB318" t="str">
            <v>450002337</v>
          </cell>
          <cell r="AC318" t="str">
            <v>PO#</v>
          </cell>
          <cell r="AD318" t="str">
            <v>4500005203</v>
          </cell>
          <cell r="AE318" t="str">
            <v>S/R</v>
          </cell>
          <cell r="AF318" t="str">
            <v>NET</v>
          </cell>
          <cell r="AI318" t="str">
            <v>PYN</v>
          </cell>
          <cell r="AJ318" t="str">
            <v>NORTEL NETWORKS USA INC</v>
          </cell>
          <cell r="AK318" t="str">
            <v>VND</v>
          </cell>
          <cell r="AL318" t="str">
            <v>770427791</v>
          </cell>
          <cell r="AM318" t="str">
            <v>FAC</v>
          </cell>
          <cell r="AN318" t="str">
            <v>000</v>
          </cell>
          <cell r="AQ318" t="str">
            <v>NVD</v>
          </cell>
          <cell r="AR318" t="str">
            <v>2002-09-</v>
          </cell>
          <cell r="AU318" t="str">
            <v>NORTEL NETWORKS USA NORTEL NETWORKS USA 0015279970</v>
          </cell>
          <cell r="AV318" t="str">
            <v>AXR0JK3</v>
          </cell>
          <cell r="AW318" t="str">
            <v>000</v>
          </cell>
          <cell r="AX318" t="str">
            <v>00</v>
          </cell>
          <cell r="AY318" t="str">
            <v>0</v>
          </cell>
          <cell r="AZ318" t="str">
            <v>FPL Fibernet</v>
          </cell>
        </row>
        <row r="319">
          <cell r="A319" t="str">
            <v>107100</v>
          </cell>
          <cell r="B319" t="str">
            <v>0312</v>
          </cell>
          <cell r="C319" t="str">
            <v>06997</v>
          </cell>
          <cell r="D319" t="str">
            <v>0OTHER</v>
          </cell>
          <cell r="E319" t="str">
            <v>312000</v>
          </cell>
          <cell r="F319" t="str">
            <v>0813</v>
          </cell>
          <cell r="G319" t="str">
            <v>52450</v>
          </cell>
          <cell r="H319" t="str">
            <v>A</v>
          </cell>
          <cell r="I319" t="str">
            <v>00000041</v>
          </cell>
          <cell r="J319">
            <v>66</v>
          </cell>
          <cell r="K319">
            <v>312</v>
          </cell>
          <cell r="L319">
            <v>6144</v>
          </cell>
          <cell r="M319">
            <v>398</v>
          </cell>
          <cell r="N319">
            <v>0</v>
          </cell>
          <cell r="O319">
            <v>1</v>
          </cell>
          <cell r="P319">
            <v>398.00099999999998</v>
          </cell>
          <cell r="Q319" t="str">
            <v>0813</v>
          </cell>
          <cell r="R319" t="str">
            <v>52450</v>
          </cell>
          <cell r="S319" t="str">
            <v>200212</v>
          </cell>
          <cell r="T319" t="str">
            <v>SA01</v>
          </cell>
          <cell r="U319">
            <v>25</v>
          </cell>
          <cell r="W319">
            <v>0</v>
          </cell>
          <cell r="Y319">
            <v>0</v>
          </cell>
          <cell r="Z319">
            <v>1</v>
          </cell>
          <cell r="AA319" t="str">
            <v>BCH</v>
          </cell>
          <cell r="AB319" t="str">
            <v>450002337</v>
          </cell>
          <cell r="AC319" t="str">
            <v>PO#</v>
          </cell>
          <cell r="AD319" t="str">
            <v>4500005203</v>
          </cell>
          <cell r="AE319" t="str">
            <v>S/R</v>
          </cell>
          <cell r="AF319" t="str">
            <v>NET</v>
          </cell>
          <cell r="AI319" t="str">
            <v>PYN</v>
          </cell>
          <cell r="AJ319" t="str">
            <v>NORTEL NETWORKS USA INC</v>
          </cell>
          <cell r="AK319" t="str">
            <v>VND</v>
          </cell>
          <cell r="AL319" t="str">
            <v>770427791</v>
          </cell>
          <cell r="AM319" t="str">
            <v>FAC</v>
          </cell>
          <cell r="AN319" t="str">
            <v>000</v>
          </cell>
          <cell r="AQ319" t="str">
            <v>NVD</v>
          </cell>
          <cell r="AR319" t="str">
            <v>2002-09-</v>
          </cell>
          <cell r="AU319" t="str">
            <v>NORTEL NETWORKS USA NORTEL NETWORKS USA 0015279968</v>
          </cell>
          <cell r="AV319" t="str">
            <v>AXR0JK3</v>
          </cell>
          <cell r="AW319" t="str">
            <v>000</v>
          </cell>
          <cell r="AX319" t="str">
            <v>00</v>
          </cell>
          <cell r="AY319" t="str">
            <v>0</v>
          </cell>
          <cell r="AZ319" t="str">
            <v>FPL Fibernet</v>
          </cell>
        </row>
        <row r="320">
          <cell r="A320" t="str">
            <v>107100</v>
          </cell>
          <cell r="B320" t="str">
            <v>0312</v>
          </cell>
          <cell r="C320" t="str">
            <v>06080</v>
          </cell>
          <cell r="D320" t="str">
            <v>0FIBER</v>
          </cell>
          <cell r="E320" t="str">
            <v>312000</v>
          </cell>
          <cell r="F320" t="str">
            <v>0803</v>
          </cell>
          <cell r="G320" t="str">
            <v>36000</v>
          </cell>
          <cell r="H320" t="str">
            <v>A</v>
          </cell>
          <cell r="I320" t="str">
            <v>00000041</v>
          </cell>
          <cell r="J320">
            <v>60</v>
          </cell>
          <cell r="K320">
            <v>312</v>
          </cell>
          <cell r="L320">
            <v>6146</v>
          </cell>
          <cell r="M320">
            <v>0</v>
          </cell>
          <cell r="N320">
            <v>0</v>
          </cell>
          <cell r="O320">
            <v>1</v>
          </cell>
          <cell r="P320">
            <v>1E-3</v>
          </cell>
          <cell r="Q320" t="str">
            <v>0803</v>
          </cell>
          <cell r="R320" t="str">
            <v>36000</v>
          </cell>
          <cell r="S320" t="str">
            <v>200212</v>
          </cell>
          <cell r="T320" t="str">
            <v>PY42</v>
          </cell>
          <cell r="U320">
            <v>113.44</v>
          </cell>
          <cell r="V320" t="str">
            <v>LDB</v>
          </cell>
          <cell r="W320">
            <v>0</v>
          </cell>
          <cell r="X320" t="str">
            <v>SHR</v>
          </cell>
          <cell r="Y320">
            <v>3</v>
          </cell>
          <cell r="Z320">
            <v>3</v>
          </cell>
          <cell r="AA320" t="str">
            <v>PYP</v>
          </cell>
          <cell r="AB320" t="str">
            <v xml:space="preserve"> 0000026</v>
          </cell>
          <cell r="AC320" t="str">
            <v>PYL</v>
          </cell>
          <cell r="AD320" t="str">
            <v>004399</v>
          </cell>
          <cell r="AE320" t="str">
            <v>EMP</v>
          </cell>
          <cell r="AF320" t="str">
            <v>80814</v>
          </cell>
          <cell r="AG320" t="str">
            <v>JUL</v>
          </cell>
          <cell r="AH320" t="str">
            <v xml:space="preserve"> 000.00</v>
          </cell>
          <cell r="AI320" t="str">
            <v>BCH</v>
          </cell>
          <cell r="AJ320" t="str">
            <v>500</v>
          </cell>
          <cell r="AK320" t="str">
            <v>CLS</v>
          </cell>
          <cell r="AL320" t="str">
            <v>R437</v>
          </cell>
          <cell r="AM320" t="str">
            <v>DTA</v>
          </cell>
          <cell r="AN320" t="str">
            <v xml:space="preserve"> 00000000000.00</v>
          </cell>
          <cell r="AO320" t="str">
            <v>DTH</v>
          </cell>
          <cell r="AP320" t="str">
            <v xml:space="preserve"> 00000000000.00</v>
          </cell>
          <cell r="AV320" t="str">
            <v>000000000</v>
          </cell>
          <cell r="AW320" t="str">
            <v>000</v>
          </cell>
          <cell r="AX320" t="str">
            <v>00</v>
          </cell>
          <cell r="AY320" t="str">
            <v>0</v>
          </cell>
          <cell r="AZ320" t="str">
            <v>FPL Fibernet</v>
          </cell>
        </row>
        <row r="321">
          <cell r="A321" t="str">
            <v>107100</v>
          </cell>
          <cell r="B321" t="str">
            <v>0312</v>
          </cell>
          <cell r="C321" t="str">
            <v>06080</v>
          </cell>
          <cell r="D321" t="str">
            <v>0FIBER</v>
          </cell>
          <cell r="E321" t="str">
            <v>312000</v>
          </cell>
          <cell r="F321" t="str">
            <v>0803</v>
          </cell>
          <cell r="G321" t="str">
            <v>36000</v>
          </cell>
          <cell r="H321" t="str">
            <v>A</v>
          </cell>
          <cell r="I321" t="str">
            <v>00000041</v>
          </cell>
          <cell r="J321">
            <v>60</v>
          </cell>
          <cell r="K321">
            <v>312</v>
          </cell>
          <cell r="L321">
            <v>6146</v>
          </cell>
          <cell r="M321">
            <v>107</v>
          </cell>
          <cell r="N321">
            <v>10</v>
          </cell>
          <cell r="O321">
            <v>0</v>
          </cell>
          <cell r="P321">
            <v>107.1</v>
          </cell>
          <cell r="Q321" t="str">
            <v>0803</v>
          </cell>
          <cell r="R321" t="str">
            <v>36000</v>
          </cell>
          <cell r="S321" t="str">
            <v>200212</v>
          </cell>
          <cell r="T321" t="str">
            <v>PY42</v>
          </cell>
          <cell r="U321">
            <v>189.06</v>
          </cell>
          <cell r="V321" t="str">
            <v>LDB</v>
          </cell>
          <cell r="W321">
            <v>0</v>
          </cell>
          <cell r="X321" t="str">
            <v>SHR</v>
          </cell>
          <cell r="Y321">
            <v>5</v>
          </cell>
          <cell r="Z321">
            <v>5</v>
          </cell>
          <cell r="AA321" t="str">
            <v>PYP</v>
          </cell>
          <cell r="AB321" t="str">
            <v xml:space="preserve"> 0000001</v>
          </cell>
          <cell r="AC321" t="str">
            <v>PYL</v>
          </cell>
          <cell r="AD321" t="str">
            <v>004399</v>
          </cell>
          <cell r="AE321" t="str">
            <v>EMP</v>
          </cell>
          <cell r="AF321" t="str">
            <v>80814</v>
          </cell>
          <cell r="AG321" t="str">
            <v>JUL</v>
          </cell>
          <cell r="AH321" t="str">
            <v xml:space="preserve"> 000.00</v>
          </cell>
          <cell r="AI321" t="str">
            <v>BCH</v>
          </cell>
          <cell r="AJ321" t="str">
            <v>500</v>
          </cell>
          <cell r="AK321" t="str">
            <v>CLS</v>
          </cell>
          <cell r="AL321" t="str">
            <v>R437</v>
          </cell>
          <cell r="AM321" t="str">
            <v>DTA</v>
          </cell>
          <cell r="AN321" t="str">
            <v xml:space="preserve"> 00000000000.00</v>
          </cell>
          <cell r="AO321" t="str">
            <v>DTH</v>
          </cell>
          <cell r="AP321" t="str">
            <v xml:space="preserve"> 00000000000.00</v>
          </cell>
          <cell r="AV321" t="str">
            <v>000000000</v>
          </cell>
          <cell r="AW321" t="str">
            <v>000</v>
          </cell>
          <cell r="AX321" t="str">
            <v>00</v>
          </cell>
          <cell r="AY321" t="str">
            <v>0</v>
          </cell>
          <cell r="AZ321" t="str">
            <v>FPL Fibernet</v>
          </cell>
        </row>
        <row r="322">
          <cell r="A322" t="str">
            <v>107100</v>
          </cell>
          <cell r="B322" t="str">
            <v>0312</v>
          </cell>
          <cell r="C322" t="str">
            <v>06080</v>
          </cell>
          <cell r="D322" t="str">
            <v>0FIBER</v>
          </cell>
          <cell r="E322" t="str">
            <v>312000</v>
          </cell>
          <cell r="F322" t="str">
            <v>0803</v>
          </cell>
          <cell r="G322" t="str">
            <v>36000</v>
          </cell>
          <cell r="H322" t="str">
            <v>A</v>
          </cell>
          <cell r="I322" t="str">
            <v>00000041</v>
          </cell>
          <cell r="J322">
            <v>63</v>
          </cell>
          <cell r="K322">
            <v>312</v>
          </cell>
          <cell r="L322">
            <v>6146</v>
          </cell>
          <cell r="M322">
            <v>107</v>
          </cell>
          <cell r="N322">
            <v>10</v>
          </cell>
          <cell r="O322">
            <v>0</v>
          </cell>
          <cell r="P322">
            <v>107.1</v>
          </cell>
          <cell r="Q322" t="str">
            <v>0803</v>
          </cell>
          <cell r="R322" t="str">
            <v>36000</v>
          </cell>
          <cell r="S322" t="str">
            <v>200212</v>
          </cell>
          <cell r="T322" t="str">
            <v>PY42</v>
          </cell>
          <cell r="U322">
            <v>113.44</v>
          </cell>
          <cell r="V322" t="str">
            <v>LDB</v>
          </cell>
          <cell r="W322">
            <v>0</v>
          </cell>
          <cell r="X322" t="str">
            <v>SHR</v>
          </cell>
          <cell r="Y322">
            <v>3</v>
          </cell>
          <cell r="Z322">
            <v>3</v>
          </cell>
          <cell r="AA322" t="str">
            <v>PYP</v>
          </cell>
          <cell r="AB322" t="str">
            <v xml:space="preserve"> 0000025</v>
          </cell>
          <cell r="AC322" t="str">
            <v>PYL</v>
          </cell>
          <cell r="AD322" t="str">
            <v>004399</v>
          </cell>
          <cell r="AE322" t="str">
            <v>EMP</v>
          </cell>
          <cell r="AF322" t="str">
            <v>80814</v>
          </cell>
          <cell r="AG322" t="str">
            <v>JUL</v>
          </cell>
          <cell r="AH322" t="str">
            <v xml:space="preserve"> 000.00</v>
          </cell>
          <cell r="AI322" t="str">
            <v>BCH</v>
          </cell>
          <cell r="AJ322" t="str">
            <v>500</v>
          </cell>
          <cell r="AK322" t="str">
            <v>CLS</v>
          </cell>
          <cell r="AL322" t="str">
            <v>R437</v>
          </cell>
          <cell r="AM322" t="str">
            <v>DTA</v>
          </cell>
          <cell r="AN322" t="str">
            <v xml:space="preserve"> 00000000000.00</v>
          </cell>
          <cell r="AO322" t="str">
            <v>DTH</v>
          </cell>
          <cell r="AP322" t="str">
            <v xml:space="preserve"> 00000000000.00</v>
          </cell>
          <cell r="AV322" t="str">
            <v>000000000</v>
          </cell>
          <cell r="AW322" t="str">
            <v>000</v>
          </cell>
          <cell r="AX322" t="str">
            <v>00</v>
          </cell>
          <cell r="AY322" t="str">
            <v>0</v>
          </cell>
          <cell r="AZ322" t="str">
            <v>FPL Fibernet</v>
          </cell>
        </row>
        <row r="323">
          <cell r="A323" t="str">
            <v>107100</v>
          </cell>
          <cell r="B323" t="str">
            <v>0312</v>
          </cell>
          <cell r="C323" t="str">
            <v>06080</v>
          </cell>
          <cell r="D323" t="str">
            <v>0FIBER</v>
          </cell>
          <cell r="E323" t="str">
            <v>312000</v>
          </cell>
          <cell r="F323" t="str">
            <v>0813</v>
          </cell>
          <cell r="G323" t="str">
            <v>51450</v>
          </cell>
          <cell r="H323" t="str">
            <v>A</v>
          </cell>
          <cell r="I323" t="str">
            <v>00000041</v>
          </cell>
          <cell r="J323">
            <v>63</v>
          </cell>
          <cell r="K323">
            <v>312</v>
          </cell>
          <cell r="L323">
            <v>6146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0813</v>
          </cell>
          <cell r="R323" t="str">
            <v>51450</v>
          </cell>
          <cell r="S323" t="str">
            <v>200212</v>
          </cell>
          <cell r="T323" t="str">
            <v>SA01</v>
          </cell>
          <cell r="U323">
            <v>410</v>
          </cell>
          <cell r="W323">
            <v>0</v>
          </cell>
          <cell r="Y323">
            <v>0</v>
          </cell>
          <cell r="Z323">
            <v>1</v>
          </cell>
          <cell r="AA323" t="str">
            <v>BCH</v>
          </cell>
          <cell r="AB323" t="str">
            <v>450002361</v>
          </cell>
          <cell r="AC323" t="str">
            <v>PO#</v>
          </cell>
          <cell r="AD323" t="str">
            <v>4500054250</v>
          </cell>
          <cell r="AE323" t="str">
            <v>S/R</v>
          </cell>
          <cell r="AF323" t="str">
            <v>337</v>
          </cell>
          <cell r="AI323" t="str">
            <v>PYN</v>
          </cell>
          <cell r="AJ323" t="str">
            <v>K NEX INC</v>
          </cell>
          <cell r="AK323" t="str">
            <v>VND</v>
          </cell>
          <cell r="AL323" t="str">
            <v>593648022</v>
          </cell>
          <cell r="AM323" t="str">
            <v>FAC</v>
          </cell>
          <cell r="AN323" t="str">
            <v>000</v>
          </cell>
          <cell r="AQ323" t="str">
            <v>NVD</v>
          </cell>
          <cell r="AR323" t="str">
            <v>2002-12-</v>
          </cell>
          <cell r="AU323" t="str">
            <v>INVOICE# 1117       K NEX INC           5000003719</v>
          </cell>
          <cell r="AV323" t="str">
            <v>WF-BATCH</v>
          </cell>
          <cell r="AW323" t="str">
            <v>000</v>
          </cell>
          <cell r="AX323" t="str">
            <v>00</v>
          </cell>
          <cell r="AY323" t="str">
            <v>0</v>
          </cell>
          <cell r="AZ323" t="str">
            <v>FPL Fibernet</v>
          </cell>
        </row>
        <row r="324">
          <cell r="A324" t="str">
            <v>107100</v>
          </cell>
          <cell r="B324" t="str">
            <v>0385</v>
          </cell>
          <cell r="C324" t="str">
            <v>06080</v>
          </cell>
          <cell r="D324" t="str">
            <v>0FIBER</v>
          </cell>
          <cell r="E324" t="str">
            <v>385000</v>
          </cell>
          <cell r="F324" t="str">
            <v>0691</v>
          </cell>
          <cell r="G324" t="str">
            <v>51450</v>
          </cell>
          <cell r="H324" t="str">
            <v>A</v>
          </cell>
          <cell r="I324" t="str">
            <v>00000041</v>
          </cell>
          <cell r="J324">
            <v>60</v>
          </cell>
          <cell r="K324">
            <v>385</v>
          </cell>
          <cell r="L324">
            <v>6146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0691</v>
          </cell>
          <cell r="R324" t="str">
            <v>51450</v>
          </cell>
          <cell r="S324" t="str">
            <v>200212</v>
          </cell>
          <cell r="T324" t="str">
            <v>SA01</v>
          </cell>
          <cell r="U324">
            <v>11857.5</v>
          </cell>
          <cell r="W324">
            <v>0</v>
          </cell>
          <cell r="Y324">
            <v>0</v>
          </cell>
          <cell r="Z324">
            <v>1</v>
          </cell>
          <cell r="AA324" t="str">
            <v>BCH</v>
          </cell>
          <cell r="AB324" t="str">
            <v>450002361</v>
          </cell>
          <cell r="AC324" t="str">
            <v>PO#</v>
          </cell>
          <cell r="AD324" t="str">
            <v>4500122942</v>
          </cell>
          <cell r="AE324" t="str">
            <v>S/R</v>
          </cell>
          <cell r="AF324" t="str">
            <v>337</v>
          </cell>
          <cell r="AI324" t="str">
            <v>PYN</v>
          </cell>
          <cell r="AJ324" t="str">
            <v>SWIDLER BERLIN SHEREFF FR</v>
          </cell>
          <cell r="AK324" t="str">
            <v>VND</v>
          </cell>
          <cell r="AL324" t="str">
            <v>132679676</v>
          </cell>
          <cell r="AM324" t="str">
            <v>FAC</v>
          </cell>
          <cell r="AN324" t="str">
            <v>000</v>
          </cell>
          <cell r="AQ324" t="str">
            <v>NVD</v>
          </cell>
          <cell r="AR324" t="str">
            <v>2002-12-</v>
          </cell>
          <cell r="AU324" t="str">
            <v>INVOICE# 227944     SWIDLER BERLIN SHERE5000003723</v>
          </cell>
          <cell r="AV324" t="str">
            <v>WF-BATCH</v>
          </cell>
          <cell r="AW324" t="str">
            <v>000</v>
          </cell>
          <cell r="AX324" t="str">
            <v>00</v>
          </cell>
          <cell r="AY324" t="str">
            <v>0</v>
          </cell>
          <cell r="AZ324" t="str">
            <v>FPL Fibernet</v>
          </cell>
        </row>
        <row r="325">
          <cell r="A325" t="str">
            <v>107100</v>
          </cell>
          <cell r="B325" t="str">
            <v>0385</v>
          </cell>
          <cell r="C325" t="str">
            <v>06080</v>
          </cell>
          <cell r="D325" t="str">
            <v>0FIBER</v>
          </cell>
          <cell r="E325" t="str">
            <v>385000</v>
          </cell>
          <cell r="F325" t="str">
            <v>0803</v>
          </cell>
          <cell r="G325" t="str">
            <v>36000</v>
          </cell>
          <cell r="H325" t="str">
            <v>A</v>
          </cell>
          <cell r="I325" t="str">
            <v>00000041</v>
          </cell>
          <cell r="J325">
            <v>60</v>
          </cell>
          <cell r="K325">
            <v>385</v>
          </cell>
          <cell r="L325">
            <v>6146</v>
          </cell>
          <cell r="M325">
            <v>107</v>
          </cell>
          <cell r="N325">
            <v>10</v>
          </cell>
          <cell r="O325">
            <v>0</v>
          </cell>
          <cell r="P325">
            <v>107.1</v>
          </cell>
          <cell r="Q325" t="str">
            <v>0803</v>
          </cell>
          <cell r="R325" t="str">
            <v>36000</v>
          </cell>
          <cell r="S325" t="str">
            <v>200212</v>
          </cell>
          <cell r="T325" t="str">
            <v>PY42</v>
          </cell>
          <cell r="U325">
            <v>502.2</v>
          </cell>
          <cell r="V325" t="str">
            <v>LDB</v>
          </cell>
          <cell r="W325">
            <v>0</v>
          </cell>
          <cell r="X325" t="str">
            <v>SHR</v>
          </cell>
          <cell r="Y325">
            <v>12</v>
          </cell>
          <cell r="Z325">
            <v>12</v>
          </cell>
          <cell r="AA325" t="str">
            <v>PYP</v>
          </cell>
          <cell r="AB325" t="str">
            <v xml:space="preserve"> 0000026</v>
          </cell>
          <cell r="AC325" t="str">
            <v>PYL</v>
          </cell>
          <cell r="AD325" t="str">
            <v>004368</v>
          </cell>
          <cell r="AE325" t="str">
            <v>EMP</v>
          </cell>
          <cell r="AF325" t="str">
            <v>64529</v>
          </cell>
          <cell r="AG325" t="str">
            <v>JUL</v>
          </cell>
          <cell r="AH325" t="str">
            <v xml:space="preserve"> 000.00</v>
          </cell>
          <cell r="AI325" t="str">
            <v>BCH</v>
          </cell>
          <cell r="AJ325" t="str">
            <v>500</v>
          </cell>
          <cell r="AK325" t="str">
            <v>CLS</v>
          </cell>
          <cell r="AL325" t="str">
            <v>R436</v>
          </cell>
          <cell r="AM325" t="str">
            <v>DTA</v>
          </cell>
          <cell r="AN325" t="str">
            <v xml:space="preserve"> 00000000000.00</v>
          </cell>
          <cell r="AO325" t="str">
            <v>DTH</v>
          </cell>
          <cell r="AP325" t="str">
            <v xml:space="preserve"> 00000000000.00</v>
          </cell>
          <cell r="AV325" t="str">
            <v>000000000</v>
          </cell>
          <cell r="AW325" t="str">
            <v>000</v>
          </cell>
          <cell r="AX325" t="str">
            <v>00</v>
          </cell>
          <cell r="AY325" t="str">
            <v>0</v>
          </cell>
          <cell r="AZ325" t="str">
            <v>FPL Fibernet</v>
          </cell>
        </row>
        <row r="326">
          <cell r="A326" t="str">
            <v>107100</v>
          </cell>
          <cell r="B326" t="str">
            <v>0385</v>
          </cell>
          <cell r="C326" t="str">
            <v>06080</v>
          </cell>
          <cell r="D326" t="str">
            <v>0FIBER</v>
          </cell>
          <cell r="E326" t="str">
            <v>385000</v>
          </cell>
          <cell r="F326" t="str">
            <v>0625</v>
          </cell>
          <cell r="G326" t="str">
            <v>52450</v>
          </cell>
          <cell r="H326" t="str">
            <v>A</v>
          </cell>
          <cell r="I326" t="str">
            <v>00000041</v>
          </cell>
          <cell r="J326">
            <v>60</v>
          </cell>
          <cell r="K326">
            <v>385</v>
          </cell>
          <cell r="L326">
            <v>6147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0625</v>
          </cell>
          <cell r="R326" t="str">
            <v>52450</v>
          </cell>
          <cell r="S326" t="str">
            <v>200212</v>
          </cell>
          <cell r="T326" t="str">
            <v>SA01</v>
          </cell>
          <cell r="U326">
            <v>11</v>
          </cell>
          <cell r="W326">
            <v>0</v>
          </cell>
          <cell r="Y326">
            <v>0</v>
          </cell>
          <cell r="Z326">
            <v>0</v>
          </cell>
          <cell r="AA326" t="str">
            <v>BCH</v>
          </cell>
          <cell r="AB326" t="str">
            <v>450002343</v>
          </cell>
          <cell r="AC326" t="str">
            <v>PO#</v>
          </cell>
          <cell r="AE326" t="str">
            <v>S/R</v>
          </cell>
          <cell r="AI326" t="str">
            <v>PYN</v>
          </cell>
          <cell r="AJ326" t="str">
            <v>CAJIGAS R C</v>
          </cell>
          <cell r="AK326" t="str">
            <v>VND</v>
          </cell>
          <cell r="AL326" t="str">
            <v>264370702</v>
          </cell>
          <cell r="AM326" t="str">
            <v>FAC</v>
          </cell>
          <cell r="AN326" t="str">
            <v>000</v>
          </cell>
          <cell r="AQ326" t="str">
            <v>NVD</v>
          </cell>
          <cell r="AR326" t="str">
            <v>2002-11-</v>
          </cell>
          <cell r="AU326" t="str">
            <v>R CAJIGAS MISC      CAJIGAS R C         1900003290</v>
          </cell>
          <cell r="AV326" t="str">
            <v>WF-BATCH</v>
          </cell>
          <cell r="AW326" t="str">
            <v>000</v>
          </cell>
          <cell r="AX326" t="str">
            <v>00</v>
          </cell>
          <cell r="AY326" t="str">
            <v>0</v>
          </cell>
          <cell r="AZ326" t="str">
            <v>FPL Fibernet</v>
          </cell>
        </row>
        <row r="327">
          <cell r="A327" t="str">
            <v>107100</v>
          </cell>
          <cell r="B327" t="str">
            <v>0385</v>
          </cell>
          <cell r="C327" t="str">
            <v>06080</v>
          </cell>
          <cell r="D327" t="str">
            <v>0FIBER</v>
          </cell>
          <cell r="E327" t="str">
            <v>385000</v>
          </cell>
          <cell r="F327" t="str">
            <v>0646</v>
          </cell>
          <cell r="G327" t="str">
            <v>52450</v>
          </cell>
          <cell r="H327" t="str">
            <v>A</v>
          </cell>
          <cell r="I327" t="str">
            <v>00000041</v>
          </cell>
          <cell r="J327">
            <v>60</v>
          </cell>
          <cell r="K327">
            <v>385</v>
          </cell>
          <cell r="L327">
            <v>6147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0646</v>
          </cell>
          <cell r="R327" t="str">
            <v>52450</v>
          </cell>
          <cell r="S327" t="str">
            <v>200212</v>
          </cell>
          <cell r="T327" t="str">
            <v>SA01</v>
          </cell>
          <cell r="U327">
            <v>96.73</v>
          </cell>
          <cell r="W327">
            <v>0</v>
          </cell>
          <cell r="Y327">
            <v>0</v>
          </cell>
          <cell r="Z327">
            <v>0</v>
          </cell>
          <cell r="AA327" t="str">
            <v>BCH</v>
          </cell>
          <cell r="AB327" t="str">
            <v>450002343</v>
          </cell>
          <cell r="AC327" t="str">
            <v>PO#</v>
          </cell>
          <cell r="AE327" t="str">
            <v>S/R</v>
          </cell>
          <cell r="AI327" t="str">
            <v>PYN</v>
          </cell>
          <cell r="AJ327" t="str">
            <v>CAJIGAS R C</v>
          </cell>
          <cell r="AK327" t="str">
            <v>VND</v>
          </cell>
          <cell r="AL327" t="str">
            <v>264370702</v>
          </cell>
          <cell r="AM327" t="str">
            <v>FAC</v>
          </cell>
          <cell r="AN327" t="str">
            <v>000</v>
          </cell>
          <cell r="AQ327" t="str">
            <v>NVD</v>
          </cell>
          <cell r="AR327" t="str">
            <v>2002-11-</v>
          </cell>
          <cell r="AU327" t="str">
            <v>R CAJIGAS MILEAGE   CAJIGAS R C         1900003290</v>
          </cell>
          <cell r="AV327" t="str">
            <v>WF-BATCH</v>
          </cell>
          <cell r="AW327" t="str">
            <v>000</v>
          </cell>
          <cell r="AX327" t="str">
            <v>00</v>
          </cell>
          <cell r="AY327" t="str">
            <v>0</v>
          </cell>
          <cell r="AZ327" t="str">
            <v>FPL Fibernet</v>
          </cell>
        </row>
        <row r="328">
          <cell r="A328" t="str">
            <v>107100</v>
          </cell>
          <cell r="B328" t="str">
            <v>0312</v>
          </cell>
          <cell r="C328" t="str">
            <v>06080</v>
          </cell>
          <cell r="D328" t="str">
            <v>0FIBER</v>
          </cell>
          <cell r="E328" t="str">
            <v>312000</v>
          </cell>
          <cell r="F328" t="str">
            <v>0662</v>
          </cell>
          <cell r="G328" t="str">
            <v>51450</v>
          </cell>
          <cell r="H328" t="str">
            <v>A</v>
          </cell>
          <cell r="I328" t="str">
            <v>00000041</v>
          </cell>
          <cell r="J328">
            <v>63</v>
          </cell>
          <cell r="K328">
            <v>312</v>
          </cell>
          <cell r="L328">
            <v>6148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0662</v>
          </cell>
          <cell r="R328" t="str">
            <v>51450</v>
          </cell>
          <cell r="S328" t="str">
            <v>200212</v>
          </cell>
          <cell r="T328" t="str">
            <v>SA01</v>
          </cell>
          <cell r="U328">
            <v>875</v>
          </cell>
          <cell r="W328">
            <v>0</v>
          </cell>
          <cell r="Y328">
            <v>0</v>
          </cell>
          <cell r="Z328">
            <v>1</v>
          </cell>
          <cell r="AA328" t="str">
            <v>BCH</v>
          </cell>
          <cell r="AB328" t="str">
            <v>450002339</v>
          </cell>
          <cell r="AC328" t="str">
            <v>PO#</v>
          </cell>
          <cell r="AD328" t="str">
            <v>4500094253</v>
          </cell>
          <cell r="AE328" t="str">
            <v>S/R</v>
          </cell>
          <cell r="AF328" t="str">
            <v>337</v>
          </cell>
          <cell r="AI328" t="str">
            <v>PYN</v>
          </cell>
          <cell r="AJ328" t="str">
            <v>YOUNGS COMMUNICATIONS CO</v>
          </cell>
          <cell r="AK328" t="str">
            <v>VND</v>
          </cell>
          <cell r="AL328" t="str">
            <v>591398816</v>
          </cell>
          <cell r="AM328" t="str">
            <v>FAC</v>
          </cell>
          <cell r="AN328" t="str">
            <v>000</v>
          </cell>
          <cell r="AQ328" t="str">
            <v>NVD</v>
          </cell>
          <cell r="AR328" t="str">
            <v>2002-12-</v>
          </cell>
          <cell r="AU328" t="str">
            <v>INVOICE# 7196       YOUNGS COMMUNICATION5000003467</v>
          </cell>
          <cell r="AV328" t="str">
            <v>WF-BATCH</v>
          </cell>
          <cell r="AW328" t="str">
            <v>000</v>
          </cell>
          <cell r="AX328" t="str">
            <v>00</v>
          </cell>
          <cell r="AY328" t="str">
            <v>0</v>
          </cell>
          <cell r="AZ328" t="str">
            <v>FPL Fibernet</v>
          </cell>
        </row>
        <row r="329">
          <cell r="A329" t="str">
            <v>107100</v>
          </cell>
          <cell r="B329" t="str">
            <v>0312</v>
          </cell>
          <cell r="C329" t="str">
            <v>06080</v>
          </cell>
          <cell r="D329" t="str">
            <v>0FIBER</v>
          </cell>
          <cell r="E329" t="str">
            <v>312000</v>
          </cell>
          <cell r="F329" t="str">
            <v>0790</v>
          </cell>
          <cell r="G329" t="str">
            <v>65000</v>
          </cell>
          <cell r="H329" t="str">
            <v>A</v>
          </cell>
          <cell r="I329" t="str">
            <v>00000041</v>
          </cell>
          <cell r="J329">
            <v>63</v>
          </cell>
          <cell r="K329">
            <v>312</v>
          </cell>
          <cell r="L329">
            <v>6148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0790</v>
          </cell>
          <cell r="R329" t="str">
            <v>65000</v>
          </cell>
          <cell r="S329" t="str">
            <v>200212</v>
          </cell>
          <cell r="T329" t="str">
            <v>CA01</v>
          </cell>
          <cell r="U329">
            <v>-22802</v>
          </cell>
          <cell r="V329" t="str">
            <v>LDB</v>
          </cell>
          <cell r="W329">
            <v>0</v>
          </cell>
          <cell r="Y329">
            <v>0</v>
          </cell>
          <cell r="Z329">
            <v>0</v>
          </cell>
          <cell r="AA329" t="str">
            <v>BCH</v>
          </cell>
          <cell r="AB329" t="str">
            <v>0004</v>
          </cell>
          <cell r="AC329" t="str">
            <v>WKS</v>
          </cell>
          <cell r="AE329" t="str">
            <v>JV#</v>
          </cell>
          <cell r="AF329" t="str">
            <v>1232</v>
          </cell>
          <cell r="AG329" t="str">
            <v>FRN</v>
          </cell>
          <cell r="AH329" t="str">
            <v>6148</v>
          </cell>
          <cell r="AI329" t="str">
            <v>RP#</v>
          </cell>
          <cell r="AJ329" t="str">
            <v>000</v>
          </cell>
          <cell r="AK329" t="str">
            <v>CTL</v>
          </cell>
          <cell r="AM329" t="str">
            <v>RF#</v>
          </cell>
          <cell r="AU329" t="str">
            <v>AC-REV ACCRUAL OF OCT 02 CAPITA</v>
          </cell>
          <cell r="AZ329" t="str">
            <v>FPL Fibernet</v>
          </cell>
        </row>
        <row r="330">
          <cell r="A330" t="str">
            <v>107100</v>
          </cell>
          <cell r="B330" t="str">
            <v>0312</v>
          </cell>
          <cell r="C330" t="str">
            <v>06080</v>
          </cell>
          <cell r="D330" t="str">
            <v>0FIBER</v>
          </cell>
          <cell r="E330" t="str">
            <v>312000</v>
          </cell>
          <cell r="F330" t="str">
            <v>0790</v>
          </cell>
          <cell r="G330" t="str">
            <v>65000</v>
          </cell>
          <cell r="H330" t="str">
            <v>A</v>
          </cell>
          <cell r="I330" t="str">
            <v>00000041</v>
          </cell>
          <cell r="J330">
            <v>63</v>
          </cell>
          <cell r="K330">
            <v>312</v>
          </cell>
          <cell r="L330">
            <v>6148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0790</v>
          </cell>
          <cell r="R330" t="str">
            <v>65000</v>
          </cell>
          <cell r="S330" t="str">
            <v>200212</v>
          </cell>
          <cell r="T330" t="str">
            <v>CA01</v>
          </cell>
          <cell r="U330">
            <v>-24889.62</v>
          </cell>
          <cell r="V330" t="str">
            <v>LDB</v>
          </cell>
          <cell r="W330">
            <v>0</v>
          </cell>
          <cell r="Y330">
            <v>0</v>
          </cell>
          <cell r="Z330">
            <v>0</v>
          </cell>
          <cell r="AA330" t="str">
            <v>BCH</v>
          </cell>
          <cell r="AB330" t="str">
            <v>0023</v>
          </cell>
          <cell r="AC330" t="str">
            <v>WKS</v>
          </cell>
          <cell r="AE330" t="str">
            <v>JV#</v>
          </cell>
          <cell r="AF330" t="str">
            <v>1232</v>
          </cell>
          <cell r="AG330" t="str">
            <v>FRN</v>
          </cell>
          <cell r="AH330" t="str">
            <v>6148</v>
          </cell>
          <cell r="AI330" t="str">
            <v>RP#</v>
          </cell>
          <cell r="AJ330" t="str">
            <v>000</v>
          </cell>
          <cell r="AK330" t="str">
            <v>CTL</v>
          </cell>
          <cell r="AM330" t="str">
            <v>RF#</v>
          </cell>
          <cell r="AU330" t="str">
            <v>TO PLACE IN SERVICE</v>
          </cell>
          <cell r="AZ330" t="str">
            <v>FPL Fibernet</v>
          </cell>
        </row>
        <row r="331">
          <cell r="A331" t="str">
            <v>107100</v>
          </cell>
          <cell r="B331" t="str">
            <v>0399</v>
          </cell>
          <cell r="C331" t="str">
            <v>06080</v>
          </cell>
          <cell r="D331" t="str">
            <v>0FIBER</v>
          </cell>
          <cell r="E331" t="str">
            <v>399000</v>
          </cell>
          <cell r="F331" t="str">
            <v>0646</v>
          </cell>
          <cell r="G331" t="str">
            <v>52450</v>
          </cell>
          <cell r="H331" t="str">
            <v>A</v>
          </cell>
          <cell r="I331" t="str">
            <v>00000041</v>
          </cell>
          <cell r="J331">
            <v>60</v>
          </cell>
          <cell r="K331">
            <v>399</v>
          </cell>
          <cell r="L331">
            <v>6148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0646</v>
          </cell>
          <cell r="R331" t="str">
            <v>52450</v>
          </cell>
          <cell r="S331" t="str">
            <v>200212</v>
          </cell>
          <cell r="T331" t="str">
            <v>SA01</v>
          </cell>
          <cell r="U331">
            <v>67.16</v>
          </cell>
          <cell r="W331">
            <v>0</v>
          </cell>
          <cell r="Y331">
            <v>0</v>
          </cell>
          <cell r="Z331">
            <v>0</v>
          </cell>
          <cell r="AA331" t="str">
            <v>BCH</v>
          </cell>
          <cell r="AB331" t="str">
            <v>450002353</v>
          </cell>
          <cell r="AC331" t="str">
            <v>PO#</v>
          </cell>
          <cell r="AE331" t="str">
            <v>S/R</v>
          </cell>
          <cell r="AI331" t="str">
            <v>PYN</v>
          </cell>
          <cell r="AJ331" t="str">
            <v>DE ZAYAS J M</v>
          </cell>
          <cell r="AK331" t="str">
            <v>VND</v>
          </cell>
          <cell r="AL331" t="str">
            <v>589128454</v>
          </cell>
          <cell r="AM331" t="str">
            <v>FAC</v>
          </cell>
          <cell r="AN331" t="str">
            <v>000</v>
          </cell>
          <cell r="AQ331" t="str">
            <v>NVD</v>
          </cell>
          <cell r="AR331" t="str">
            <v>2002-12-</v>
          </cell>
          <cell r="AU331" t="str">
            <v>J DEZAYAS MILEAGE   DE ZAYAS J M        1900003390</v>
          </cell>
          <cell r="AV331" t="str">
            <v>WF-BATCH</v>
          </cell>
          <cell r="AW331" t="str">
            <v>000</v>
          </cell>
          <cell r="AX331" t="str">
            <v>00</v>
          </cell>
          <cell r="AY331" t="str">
            <v>0</v>
          </cell>
          <cell r="AZ331" t="str">
            <v>FPL Fibernet</v>
          </cell>
        </row>
        <row r="332">
          <cell r="A332" t="str">
            <v>107100</v>
          </cell>
          <cell r="B332" t="str">
            <v>0312</v>
          </cell>
          <cell r="C332" t="str">
            <v>06080</v>
          </cell>
          <cell r="D332" t="str">
            <v>0FIBER</v>
          </cell>
          <cell r="E332" t="str">
            <v>312000</v>
          </cell>
          <cell r="F332" t="str">
            <v>0662</v>
          </cell>
          <cell r="G332" t="str">
            <v>65000</v>
          </cell>
          <cell r="H332" t="str">
            <v>A</v>
          </cell>
          <cell r="I332" t="str">
            <v>00000041</v>
          </cell>
          <cell r="J332">
            <v>63</v>
          </cell>
          <cell r="K332">
            <v>312</v>
          </cell>
          <cell r="L332">
            <v>6149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0662</v>
          </cell>
          <cell r="R332" t="str">
            <v>65000</v>
          </cell>
          <cell r="S332" t="str">
            <v>200212</v>
          </cell>
          <cell r="T332" t="str">
            <v>CA01</v>
          </cell>
          <cell r="U332">
            <v>79.3</v>
          </cell>
          <cell r="V332" t="str">
            <v>LDB</v>
          </cell>
          <cell r="W332">
            <v>0</v>
          </cell>
          <cell r="Y332">
            <v>0</v>
          </cell>
          <cell r="Z332">
            <v>0</v>
          </cell>
          <cell r="AA332" t="str">
            <v>BCH</v>
          </cell>
          <cell r="AB332" t="str">
            <v>0029</v>
          </cell>
          <cell r="AC332" t="str">
            <v>WKS</v>
          </cell>
          <cell r="AE332" t="str">
            <v>JV#</v>
          </cell>
          <cell r="AF332" t="str">
            <v>1232</v>
          </cell>
          <cell r="AG332" t="str">
            <v>FRN</v>
          </cell>
          <cell r="AH332" t="str">
            <v>6149</v>
          </cell>
          <cell r="AI332" t="str">
            <v>RP#</v>
          </cell>
          <cell r="AJ332" t="str">
            <v>000</v>
          </cell>
          <cell r="AK332" t="str">
            <v>CTL</v>
          </cell>
          <cell r="AM332" t="str">
            <v>RF#</v>
          </cell>
          <cell r="AU332" t="str">
            <v>ACCR WD COMM UNPAID INV</v>
          </cell>
          <cell r="AZ332" t="str">
            <v>FPL Fibernet</v>
          </cell>
        </row>
        <row r="333">
          <cell r="A333" t="str">
            <v>107100</v>
          </cell>
          <cell r="B333" t="str">
            <v>0312</v>
          </cell>
          <cell r="C333" t="str">
            <v>06080</v>
          </cell>
          <cell r="D333" t="str">
            <v>0FIBER</v>
          </cell>
          <cell r="E333" t="str">
            <v>312000</v>
          </cell>
          <cell r="F333" t="str">
            <v>0662</v>
          </cell>
          <cell r="G333" t="str">
            <v>65000</v>
          </cell>
          <cell r="H333" t="str">
            <v>A</v>
          </cell>
          <cell r="I333" t="str">
            <v>00000041</v>
          </cell>
          <cell r="J333">
            <v>63</v>
          </cell>
          <cell r="K333">
            <v>312</v>
          </cell>
          <cell r="L333">
            <v>6149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0662</v>
          </cell>
          <cell r="R333" t="str">
            <v>65000</v>
          </cell>
          <cell r="S333" t="str">
            <v>200212</v>
          </cell>
          <cell r="T333" t="str">
            <v>CA01</v>
          </cell>
          <cell r="U333">
            <v>79.3</v>
          </cell>
          <cell r="V333" t="str">
            <v>LDB</v>
          </cell>
          <cell r="W333">
            <v>0</v>
          </cell>
          <cell r="Y333">
            <v>0</v>
          </cell>
          <cell r="Z333">
            <v>0</v>
          </cell>
          <cell r="AA333" t="str">
            <v>BCH</v>
          </cell>
          <cell r="AB333" t="str">
            <v>0033</v>
          </cell>
          <cell r="AC333" t="str">
            <v>WKS</v>
          </cell>
          <cell r="AE333" t="str">
            <v>JV#</v>
          </cell>
          <cell r="AF333" t="str">
            <v>1232</v>
          </cell>
          <cell r="AG333" t="str">
            <v>FRN</v>
          </cell>
          <cell r="AH333" t="str">
            <v>6149</v>
          </cell>
          <cell r="AI333" t="str">
            <v>RP#</v>
          </cell>
          <cell r="AJ333" t="str">
            <v>000</v>
          </cell>
          <cell r="AK333" t="str">
            <v>CTL</v>
          </cell>
          <cell r="AM333" t="str">
            <v>RF#</v>
          </cell>
          <cell r="AU333" t="str">
            <v>ACCR WD COMM UNPAID INV</v>
          </cell>
          <cell r="AZ333" t="str">
            <v>FPL Fibernet</v>
          </cell>
        </row>
        <row r="334">
          <cell r="A334" t="str">
            <v>107100</v>
          </cell>
          <cell r="B334" t="str">
            <v>0312</v>
          </cell>
          <cell r="C334" t="str">
            <v>06080</v>
          </cell>
          <cell r="D334" t="str">
            <v>0FIBER</v>
          </cell>
          <cell r="E334" t="str">
            <v>312000</v>
          </cell>
          <cell r="F334" t="str">
            <v>0662</v>
          </cell>
          <cell r="G334" t="str">
            <v>65000</v>
          </cell>
          <cell r="H334" t="str">
            <v>A</v>
          </cell>
          <cell r="I334" t="str">
            <v>00000041</v>
          </cell>
          <cell r="J334">
            <v>63</v>
          </cell>
          <cell r="K334">
            <v>312</v>
          </cell>
          <cell r="L334">
            <v>6149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0662</v>
          </cell>
          <cell r="R334" t="str">
            <v>65000</v>
          </cell>
          <cell r="S334" t="str">
            <v>200212</v>
          </cell>
          <cell r="T334" t="str">
            <v>CA01</v>
          </cell>
          <cell r="U334">
            <v>-79.3</v>
          </cell>
          <cell r="V334" t="str">
            <v>LDB</v>
          </cell>
          <cell r="W334">
            <v>0</v>
          </cell>
          <cell r="Y334">
            <v>0</v>
          </cell>
          <cell r="Z334">
            <v>0</v>
          </cell>
          <cell r="AA334" t="str">
            <v>BCH</v>
          </cell>
          <cell r="AB334" t="str">
            <v>0034</v>
          </cell>
          <cell r="AC334" t="str">
            <v>WKS</v>
          </cell>
          <cell r="AE334" t="str">
            <v>JV#</v>
          </cell>
          <cell r="AF334" t="str">
            <v>1232</v>
          </cell>
          <cell r="AG334" t="str">
            <v>FRN</v>
          </cell>
          <cell r="AH334" t="str">
            <v>6149</v>
          </cell>
          <cell r="AI334" t="str">
            <v>RP#</v>
          </cell>
          <cell r="AJ334" t="str">
            <v>000</v>
          </cell>
          <cell r="AK334" t="str">
            <v>CTL</v>
          </cell>
          <cell r="AM334" t="str">
            <v>RF#</v>
          </cell>
          <cell r="AU334" t="str">
            <v>ACCR WD COMM UNPAID INV</v>
          </cell>
          <cell r="AZ334" t="str">
            <v>FPL Fibernet</v>
          </cell>
        </row>
        <row r="335">
          <cell r="A335" t="str">
            <v>107100</v>
          </cell>
          <cell r="B335" t="str">
            <v>0312</v>
          </cell>
          <cell r="C335" t="str">
            <v>06080</v>
          </cell>
          <cell r="D335" t="str">
            <v>0FIBER</v>
          </cell>
          <cell r="E335" t="str">
            <v>312000</v>
          </cell>
          <cell r="F335" t="str">
            <v>0790</v>
          </cell>
          <cell r="G335" t="str">
            <v>65000</v>
          </cell>
          <cell r="H335" t="str">
            <v>A</v>
          </cell>
          <cell r="I335" t="str">
            <v>00000041</v>
          </cell>
          <cell r="J335">
            <v>63</v>
          </cell>
          <cell r="K335">
            <v>312</v>
          </cell>
          <cell r="L335">
            <v>6149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0790</v>
          </cell>
          <cell r="R335" t="str">
            <v>65000</v>
          </cell>
          <cell r="S335" t="str">
            <v>200212</v>
          </cell>
          <cell r="T335" t="str">
            <v>CA01</v>
          </cell>
          <cell r="U335">
            <v>22800</v>
          </cell>
          <cell r="V335" t="str">
            <v>LDB</v>
          </cell>
          <cell r="W335">
            <v>0</v>
          </cell>
          <cell r="Y335">
            <v>0</v>
          </cell>
          <cell r="Z335">
            <v>0</v>
          </cell>
          <cell r="AA335" t="str">
            <v>BCH</v>
          </cell>
          <cell r="AB335" t="str">
            <v>0011</v>
          </cell>
          <cell r="AC335" t="str">
            <v>WKS</v>
          </cell>
          <cell r="AE335" t="str">
            <v>JV#</v>
          </cell>
          <cell r="AF335" t="str">
            <v>1232</v>
          </cell>
          <cell r="AG335" t="str">
            <v>FRN</v>
          </cell>
          <cell r="AH335" t="str">
            <v>6149</v>
          </cell>
          <cell r="AI335" t="str">
            <v>RP#</v>
          </cell>
          <cell r="AJ335" t="str">
            <v>000</v>
          </cell>
          <cell r="AK335" t="str">
            <v>CTL</v>
          </cell>
          <cell r="AM335" t="str">
            <v>RF#</v>
          </cell>
          <cell r="AU335" t="str">
            <v>ACCRUAL OF DEC 02 CAPITAL</v>
          </cell>
          <cell r="AZ335" t="str">
            <v>FPL Fibernet</v>
          </cell>
        </row>
        <row r="336">
          <cell r="A336" t="str">
            <v>107100</v>
          </cell>
          <cell r="B336" t="str">
            <v>0312</v>
          </cell>
          <cell r="C336" t="str">
            <v>06080</v>
          </cell>
          <cell r="D336" t="str">
            <v>0FIBER</v>
          </cell>
          <cell r="E336" t="str">
            <v>312000</v>
          </cell>
          <cell r="F336" t="str">
            <v>0790</v>
          </cell>
          <cell r="G336" t="str">
            <v>65000</v>
          </cell>
          <cell r="H336" t="str">
            <v>A</v>
          </cell>
          <cell r="I336" t="str">
            <v>00000041</v>
          </cell>
          <cell r="J336">
            <v>63</v>
          </cell>
          <cell r="K336">
            <v>312</v>
          </cell>
          <cell r="L336">
            <v>6149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0790</v>
          </cell>
          <cell r="R336" t="str">
            <v>65000</v>
          </cell>
          <cell r="S336" t="str">
            <v>200212</v>
          </cell>
          <cell r="T336" t="str">
            <v>CA01</v>
          </cell>
          <cell r="U336">
            <v>-22800</v>
          </cell>
          <cell r="V336" t="str">
            <v>LDB</v>
          </cell>
          <cell r="W336">
            <v>0</v>
          </cell>
          <cell r="Y336">
            <v>0</v>
          </cell>
          <cell r="Z336">
            <v>0</v>
          </cell>
          <cell r="AA336" t="str">
            <v>BCH</v>
          </cell>
          <cell r="AB336" t="str">
            <v>0042</v>
          </cell>
          <cell r="AC336" t="str">
            <v>WKS</v>
          </cell>
          <cell r="AE336" t="str">
            <v>JV#</v>
          </cell>
          <cell r="AF336" t="str">
            <v>1232</v>
          </cell>
          <cell r="AG336" t="str">
            <v>FRN</v>
          </cell>
          <cell r="AH336" t="str">
            <v>6149</v>
          </cell>
          <cell r="AI336" t="str">
            <v>RP#</v>
          </cell>
          <cell r="AJ336" t="str">
            <v>000</v>
          </cell>
          <cell r="AK336" t="str">
            <v>CTL</v>
          </cell>
          <cell r="AM336" t="str">
            <v>RF#</v>
          </cell>
          <cell r="AU336" t="str">
            <v>ACCRUAL REVERSAL OF DEC02</v>
          </cell>
          <cell r="AZ336" t="str">
            <v>FPL Fibernet</v>
          </cell>
        </row>
        <row r="337">
          <cell r="A337" t="str">
            <v>107100</v>
          </cell>
          <cell r="B337" t="str">
            <v>0312</v>
          </cell>
          <cell r="C337" t="str">
            <v>06080</v>
          </cell>
          <cell r="D337" t="str">
            <v>0FIBER</v>
          </cell>
          <cell r="E337" t="str">
            <v>312000</v>
          </cell>
          <cell r="F337" t="str">
            <v>0790</v>
          </cell>
          <cell r="G337" t="str">
            <v>65000</v>
          </cell>
          <cell r="H337" t="str">
            <v>A</v>
          </cell>
          <cell r="I337" t="str">
            <v>00000041</v>
          </cell>
          <cell r="J337">
            <v>63</v>
          </cell>
          <cell r="K337">
            <v>312</v>
          </cell>
          <cell r="L337">
            <v>6149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0790</v>
          </cell>
          <cell r="R337" t="str">
            <v>65000</v>
          </cell>
          <cell r="S337" t="str">
            <v>200212</v>
          </cell>
          <cell r="T337" t="str">
            <v>CA01</v>
          </cell>
          <cell r="U337">
            <v>-198179.7</v>
          </cell>
          <cell r="V337" t="str">
            <v>LDB</v>
          </cell>
          <cell r="W337">
            <v>0</v>
          </cell>
          <cell r="Y337">
            <v>0</v>
          </cell>
          <cell r="Z337">
            <v>0</v>
          </cell>
          <cell r="AA337" t="str">
            <v>BCH</v>
          </cell>
          <cell r="AB337" t="str">
            <v>0023</v>
          </cell>
          <cell r="AC337" t="str">
            <v>WKS</v>
          </cell>
          <cell r="AE337" t="str">
            <v>JV#</v>
          </cell>
          <cell r="AF337" t="str">
            <v>1232</v>
          </cell>
          <cell r="AG337" t="str">
            <v>FRN</v>
          </cell>
          <cell r="AH337" t="str">
            <v>6149</v>
          </cell>
          <cell r="AI337" t="str">
            <v>RP#</v>
          </cell>
          <cell r="AJ337" t="str">
            <v>000</v>
          </cell>
          <cell r="AK337" t="str">
            <v>CTL</v>
          </cell>
          <cell r="AM337" t="str">
            <v>RF#</v>
          </cell>
          <cell r="AU337" t="str">
            <v>TO PLACE IN SERVICE</v>
          </cell>
          <cell r="AZ337" t="str">
            <v>FPL Fibernet</v>
          </cell>
        </row>
        <row r="338">
          <cell r="A338" t="str">
            <v>107100</v>
          </cell>
          <cell r="B338" t="str">
            <v>0312</v>
          </cell>
          <cell r="C338" t="str">
            <v>06080</v>
          </cell>
          <cell r="D338" t="str">
            <v>0OTHER</v>
          </cell>
          <cell r="E338" t="str">
            <v>312000</v>
          </cell>
          <cell r="F338" t="str">
            <v>0790</v>
          </cell>
          <cell r="G338" t="str">
            <v>65000</v>
          </cell>
          <cell r="H338" t="str">
            <v>A</v>
          </cell>
          <cell r="I338" t="str">
            <v>00000041</v>
          </cell>
          <cell r="J338">
            <v>64</v>
          </cell>
          <cell r="K338">
            <v>312</v>
          </cell>
          <cell r="L338">
            <v>6149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0790</v>
          </cell>
          <cell r="R338" t="str">
            <v>65000</v>
          </cell>
          <cell r="S338" t="str">
            <v>200212</v>
          </cell>
          <cell r="T338" t="str">
            <v>CA01</v>
          </cell>
          <cell r="U338">
            <v>-16009</v>
          </cell>
          <cell r="V338" t="str">
            <v>LDB</v>
          </cell>
          <cell r="W338">
            <v>0</v>
          </cell>
          <cell r="Y338">
            <v>0</v>
          </cell>
          <cell r="Z338">
            <v>0</v>
          </cell>
          <cell r="AA338" t="str">
            <v>BCH</v>
          </cell>
          <cell r="AB338" t="str">
            <v>0004</v>
          </cell>
          <cell r="AC338" t="str">
            <v>WKS</v>
          </cell>
          <cell r="AE338" t="str">
            <v>JV#</v>
          </cell>
          <cell r="AF338" t="str">
            <v>1232</v>
          </cell>
          <cell r="AG338" t="str">
            <v>FRN</v>
          </cell>
          <cell r="AH338" t="str">
            <v>6149</v>
          </cell>
          <cell r="AI338" t="str">
            <v>RP#</v>
          </cell>
          <cell r="AJ338" t="str">
            <v>000</v>
          </cell>
          <cell r="AK338" t="str">
            <v>CTL</v>
          </cell>
          <cell r="AM338" t="str">
            <v>RF#</v>
          </cell>
          <cell r="AU338" t="str">
            <v>AC-REV ACCRUAL OF OCT 02 CAPITA</v>
          </cell>
          <cell r="AZ338" t="str">
            <v>FPL Fibernet</v>
          </cell>
        </row>
        <row r="339">
          <cell r="A339" t="str">
            <v>107100</v>
          </cell>
          <cell r="B339" t="str">
            <v>0313</v>
          </cell>
          <cell r="C339" t="str">
            <v>06080</v>
          </cell>
          <cell r="D339" t="str">
            <v>0FIBER</v>
          </cell>
          <cell r="E339" t="str">
            <v>313000</v>
          </cell>
          <cell r="F339" t="str">
            <v>0803</v>
          </cell>
          <cell r="G339" t="str">
            <v>36000</v>
          </cell>
          <cell r="H339" t="str">
            <v>A</v>
          </cell>
          <cell r="I339" t="str">
            <v>00000041</v>
          </cell>
          <cell r="J339">
            <v>60</v>
          </cell>
          <cell r="K339">
            <v>313</v>
          </cell>
          <cell r="L339">
            <v>6149</v>
          </cell>
          <cell r="M339">
            <v>107</v>
          </cell>
          <cell r="N339">
            <v>10</v>
          </cell>
          <cell r="O339">
            <v>0</v>
          </cell>
          <cell r="P339">
            <v>107.1</v>
          </cell>
          <cell r="Q339" t="str">
            <v>0803</v>
          </cell>
          <cell r="R339" t="str">
            <v>36000</v>
          </cell>
          <cell r="S339" t="str">
            <v>200212</v>
          </cell>
          <cell r="T339" t="str">
            <v>PY42</v>
          </cell>
          <cell r="U339">
            <v>614.25</v>
          </cell>
          <cell r="V339" t="str">
            <v>LDB</v>
          </cell>
          <cell r="W339">
            <v>0</v>
          </cell>
          <cell r="X339" t="str">
            <v>SHR</v>
          </cell>
          <cell r="Y339">
            <v>20</v>
          </cell>
          <cell r="Z339">
            <v>20</v>
          </cell>
          <cell r="AA339" t="str">
            <v>PYP</v>
          </cell>
          <cell r="AB339" t="str">
            <v xml:space="preserve"> 0000025</v>
          </cell>
          <cell r="AC339" t="str">
            <v>PYL</v>
          </cell>
          <cell r="AD339" t="str">
            <v>004340</v>
          </cell>
          <cell r="AE339" t="str">
            <v>EMP</v>
          </cell>
          <cell r="AF339" t="str">
            <v>80816</v>
          </cell>
          <cell r="AG339" t="str">
            <v>JUL</v>
          </cell>
          <cell r="AH339" t="str">
            <v xml:space="preserve"> 000.00</v>
          </cell>
          <cell r="AI339" t="str">
            <v>BCH</v>
          </cell>
          <cell r="AJ339" t="str">
            <v>500</v>
          </cell>
          <cell r="AK339" t="str">
            <v>CLS</v>
          </cell>
          <cell r="AL339" t="str">
            <v>R438</v>
          </cell>
          <cell r="AM339" t="str">
            <v>DTA</v>
          </cell>
          <cell r="AN339" t="str">
            <v xml:space="preserve"> 00000000000.00</v>
          </cell>
          <cell r="AO339" t="str">
            <v>DTH</v>
          </cell>
          <cell r="AP339" t="str">
            <v xml:space="preserve"> 00000000000.00</v>
          </cell>
          <cell r="AV339" t="str">
            <v>000000000</v>
          </cell>
          <cell r="AW339" t="str">
            <v>000</v>
          </cell>
          <cell r="AX339" t="str">
            <v>00</v>
          </cell>
          <cell r="AY339" t="str">
            <v>0</v>
          </cell>
          <cell r="AZ339" t="str">
            <v>FPL Fibernet</v>
          </cell>
        </row>
        <row r="340">
          <cell r="A340" t="str">
            <v>107100</v>
          </cell>
          <cell r="B340" t="str">
            <v>0314</v>
          </cell>
          <cell r="C340" t="str">
            <v>06080</v>
          </cell>
          <cell r="D340" t="str">
            <v>0FIBER</v>
          </cell>
          <cell r="E340" t="str">
            <v>314000</v>
          </cell>
          <cell r="F340" t="str">
            <v>0790</v>
          </cell>
          <cell r="G340" t="str">
            <v>65000</v>
          </cell>
          <cell r="H340" t="str">
            <v>A</v>
          </cell>
          <cell r="I340" t="str">
            <v>00000041</v>
          </cell>
          <cell r="J340">
            <v>63</v>
          </cell>
          <cell r="K340">
            <v>314</v>
          </cell>
          <cell r="L340">
            <v>6149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0790</v>
          </cell>
          <cell r="R340" t="str">
            <v>65000</v>
          </cell>
          <cell r="S340" t="str">
            <v>200212</v>
          </cell>
          <cell r="T340" t="str">
            <v>CA01</v>
          </cell>
          <cell r="U340">
            <v>23819.61</v>
          </cell>
          <cell r="V340" t="str">
            <v>LDB</v>
          </cell>
          <cell r="W340">
            <v>0</v>
          </cell>
          <cell r="Y340">
            <v>0</v>
          </cell>
          <cell r="Z340">
            <v>0</v>
          </cell>
          <cell r="AA340" t="str">
            <v>BCH</v>
          </cell>
          <cell r="AB340" t="str">
            <v>0015</v>
          </cell>
          <cell r="AC340" t="str">
            <v>WKS</v>
          </cell>
          <cell r="AE340" t="str">
            <v>JV#</v>
          </cell>
          <cell r="AF340" t="str">
            <v>1232</v>
          </cell>
          <cell r="AG340" t="str">
            <v>FRN</v>
          </cell>
          <cell r="AH340" t="str">
            <v>6149</v>
          </cell>
          <cell r="AI340" t="str">
            <v>RP#</v>
          </cell>
          <cell r="AJ340" t="str">
            <v>000</v>
          </cell>
          <cell r="AK340" t="str">
            <v>CTL</v>
          </cell>
          <cell r="AM340" t="str">
            <v>RF#</v>
          </cell>
          <cell r="AU340" t="str">
            <v>ACCRUAL OF DEC 02 CAPITAL</v>
          </cell>
          <cell r="AZ340" t="str">
            <v>FPL Fibernet</v>
          </cell>
        </row>
        <row r="341">
          <cell r="A341" t="str">
            <v>107100</v>
          </cell>
          <cell r="B341" t="str">
            <v>0367</v>
          </cell>
          <cell r="C341" t="str">
            <v>06080</v>
          </cell>
          <cell r="D341" t="str">
            <v>0FIBER</v>
          </cell>
          <cell r="E341" t="str">
            <v>367000</v>
          </cell>
          <cell r="F341" t="str">
            <v>0803</v>
          </cell>
          <cell r="G341" t="str">
            <v>36000</v>
          </cell>
          <cell r="H341" t="str">
            <v>A</v>
          </cell>
          <cell r="I341" t="str">
            <v>00000041</v>
          </cell>
          <cell r="J341">
            <v>60</v>
          </cell>
          <cell r="K341">
            <v>367</v>
          </cell>
          <cell r="L341">
            <v>6149</v>
          </cell>
          <cell r="M341">
            <v>107</v>
          </cell>
          <cell r="N341">
            <v>10</v>
          </cell>
          <cell r="O341">
            <v>0</v>
          </cell>
          <cell r="P341">
            <v>107.1</v>
          </cell>
          <cell r="Q341" t="str">
            <v>0803</v>
          </cell>
          <cell r="R341" t="str">
            <v>36000</v>
          </cell>
          <cell r="S341" t="str">
            <v>200212</v>
          </cell>
          <cell r="T341" t="str">
            <v>PY42</v>
          </cell>
          <cell r="U341">
            <v>695</v>
          </cell>
          <cell r="V341" t="str">
            <v>LDB</v>
          </cell>
          <cell r="W341">
            <v>0</v>
          </cell>
          <cell r="X341" t="str">
            <v>SHR</v>
          </cell>
          <cell r="Y341">
            <v>16</v>
          </cell>
          <cell r="Z341">
            <v>16</v>
          </cell>
          <cell r="AA341" t="str">
            <v>PYP</v>
          </cell>
          <cell r="AB341" t="str">
            <v xml:space="preserve"> 0000025</v>
          </cell>
          <cell r="AC341" t="str">
            <v>PYL</v>
          </cell>
          <cell r="AD341" t="str">
            <v>004367</v>
          </cell>
          <cell r="AE341" t="str">
            <v>EMP</v>
          </cell>
          <cell r="AF341" t="str">
            <v>46704</v>
          </cell>
          <cell r="AG341" t="str">
            <v>JUL</v>
          </cell>
          <cell r="AH341" t="str">
            <v xml:space="preserve"> 000.00</v>
          </cell>
          <cell r="AI341" t="str">
            <v>BCH</v>
          </cell>
          <cell r="AJ341" t="str">
            <v>500</v>
          </cell>
          <cell r="AK341" t="str">
            <v>CLS</v>
          </cell>
          <cell r="AL341" t="str">
            <v>R235</v>
          </cell>
          <cell r="AM341" t="str">
            <v>DTA</v>
          </cell>
          <cell r="AN341" t="str">
            <v xml:space="preserve"> 00000000000.00</v>
          </cell>
          <cell r="AO341" t="str">
            <v>DTH</v>
          </cell>
          <cell r="AP341" t="str">
            <v xml:space="preserve"> 00000000000.00</v>
          </cell>
          <cell r="AV341" t="str">
            <v>000000000</v>
          </cell>
          <cell r="AW341" t="str">
            <v>000</v>
          </cell>
          <cell r="AX341" t="str">
            <v>00</v>
          </cell>
          <cell r="AY341" t="str">
            <v>0</v>
          </cell>
          <cell r="AZ341" t="str">
            <v>FPL Fibernet</v>
          </cell>
        </row>
        <row r="342">
          <cell r="A342" t="str">
            <v>107100</v>
          </cell>
          <cell r="B342" t="str">
            <v>0312</v>
          </cell>
          <cell r="C342" t="str">
            <v>06080</v>
          </cell>
          <cell r="D342" t="str">
            <v>0ELECT</v>
          </cell>
          <cell r="E342" t="str">
            <v>312000</v>
          </cell>
          <cell r="F342" t="str">
            <v>0676</v>
          </cell>
          <cell r="G342" t="str">
            <v>12450</v>
          </cell>
          <cell r="H342" t="str">
            <v>A</v>
          </cell>
          <cell r="I342" t="str">
            <v>00000041</v>
          </cell>
          <cell r="J342">
            <v>65</v>
          </cell>
          <cell r="K342">
            <v>312</v>
          </cell>
          <cell r="L342">
            <v>6150</v>
          </cell>
          <cell r="M342">
            <v>398</v>
          </cell>
          <cell r="N342">
            <v>0</v>
          </cell>
          <cell r="O342">
            <v>1</v>
          </cell>
          <cell r="P342">
            <v>398.00099999999998</v>
          </cell>
          <cell r="Q342" t="str">
            <v>0676</v>
          </cell>
          <cell r="R342" t="str">
            <v>12450</v>
          </cell>
          <cell r="S342" t="str">
            <v>200212</v>
          </cell>
          <cell r="T342" t="str">
            <v>SA01</v>
          </cell>
          <cell r="U342">
            <v>-2582.39</v>
          </cell>
          <cell r="V342" t="str">
            <v>LDB</v>
          </cell>
          <cell r="W342">
            <v>0</v>
          </cell>
          <cell r="Y342">
            <v>0</v>
          </cell>
          <cell r="Z342">
            <v>-1</v>
          </cell>
          <cell r="AA342" t="str">
            <v>MS#</v>
          </cell>
          <cell r="AB342" t="str">
            <v xml:space="preserve">   998014506</v>
          </cell>
          <cell r="AC342" t="str">
            <v>BCH</v>
          </cell>
          <cell r="AD342" t="str">
            <v>012627</v>
          </cell>
          <cell r="AE342" t="str">
            <v>TML</v>
          </cell>
          <cell r="AF342" t="str">
            <v>12027</v>
          </cell>
          <cell r="AG342" t="str">
            <v>SRL</v>
          </cell>
          <cell r="AH342" t="str">
            <v>0368</v>
          </cell>
          <cell r="AI342" t="str">
            <v>DLV</v>
          </cell>
          <cell r="AJ342" t="str">
            <v>000</v>
          </cell>
          <cell r="AK342" t="str">
            <v>REL</v>
          </cell>
          <cell r="AL342" t="str">
            <v>000</v>
          </cell>
          <cell r="AM342" t="str">
            <v>LN#</v>
          </cell>
          <cell r="AO342" t="str">
            <v>UOI</v>
          </cell>
          <cell r="AP342" t="str">
            <v>EA</v>
          </cell>
          <cell r="AU342" t="str">
            <v>0</v>
          </cell>
          <cell r="AW342" t="str">
            <v>000</v>
          </cell>
          <cell r="AX342" t="str">
            <v>00</v>
          </cell>
          <cell r="AY342" t="str">
            <v>0</v>
          </cell>
          <cell r="AZ342" t="str">
            <v>FPL Fibernet</v>
          </cell>
        </row>
        <row r="343">
          <cell r="A343" t="str">
            <v>107100</v>
          </cell>
          <cell r="B343" t="str">
            <v>0312</v>
          </cell>
          <cell r="C343" t="str">
            <v>06080</v>
          </cell>
          <cell r="D343" t="str">
            <v>0ELECT</v>
          </cell>
          <cell r="E343" t="str">
            <v>312000</v>
          </cell>
          <cell r="F343" t="str">
            <v>0790</v>
          </cell>
          <cell r="G343" t="str">
            <v>65000</v>
          </cell>
          <cell r="H343" t="str">
            <v>A</v>
          </cell>
          <cell r="I343" t="str">
            <v>00000041</v>
          </cell>
          <cell r="J343">
            <v>65</v>
          </cell>
          <cell r="K343">
            <v>312</v>
          </cell>
          <cell r="L343">
            <v>6150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0790</v>
          </cell>
          <cell r="R343" t="str">
            <v>65000</v>
          </cell>
          <cell r="S343" t="str">
            <v>200212</v>
          </cell>
          <cell r="T343" t="str">
            <v>CA01</v>
          </cell>
          <cell r="U343">
            <v>-261666.87</v>
          </cell>
          <cell r="V343" t="str">
            <v>LDB</v>
          </cell>
          <cell r="W343">
            <v>0</v>
          </cell>
          <cell r="Y343">
            <v>0</v>
          </cell>
          <cell r="Z343">
            <v>0</v>
          </cell>
          <cell r="AA343" t="str">
            <v>BCH</v>
          </cell>
          <cell r="AB343" t="str">
            <v>0023</v>
          </cell>
          <cell r="AC343" t="str">
            <v>WKS</v>
          </cell>
          <cell r="AE343" t="str">
            <v>JV#</v>
          </cell>
          <cell r="AF343" t="str">
            <v>1232</v>
          </cell>
          <cell r="AG343" t="str">
            <v>FRN</v>
          </cell>
          <cell r="AH343" t="str">
            <v>6150</v>
          </cell>
          <cell r="AI343" t="str">
            <v>RP#</v>
          </cell>
          <cell r="AJ343" t="str">
            <v>000</v>
          </cell>
          <cell r="AK343" t="str">
            <v>CTL</v>
          </cell>
          <cell r="AM343" t="str">
            <v>RF#</v>
          </cell>
          <cell r="AU343" t="str">
            <v>TO PLACE IN SERVICE</v>
          </cell>
          <cell r="AZ343" t="str">
            <v>FPL Fibernet</v>
          </cell>
        </row>
        <row r="344">
          <cell r="A344" t="str">
            <v>107100</v>
          </cell>
          <cell r="B344" t="str">
            <v>0312</v>
          </cell>
          <cell r="C344" t="str">
            <v>06080</v>
          </cell>
          <cell r="D344" t="str">
            <v>0FIBER</v>
          </cell>
          <cell r="E344" t="str">
            <v>312000</v>
          </cell>
          <cell r="F344" t="str">
            <v>0790</v>
          </cell>
          <cell r="G344" t="str">
            <v>65000</v>
          </cell>
          <cell r="H344" t="str">
            <v>A</v>
          </cell>
          <cell r="I344" t="str">
            <v>00000041</v>
          </cell>
          <cell r="J344">
            <v>63</v>
          </cell>
          <cell r="K344">
            <v>312</v>
          </cell>
          <cell r="L344">
            <v>6150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0790</v>
          </cell>
          <cell r="R344" t="str">
            <v>65000</v>
          </cell>
          <cell r="S344" t="str">
            <v>200212</v>
          </cell>
          <cell r="T344" t="str">
            <v>CA01</v>
          </cell>
          <cell r="U344">
            <v>-208833.5</v>
          </cell>
          <cell r="V344" t="str">
            <v>LDB</v>
          </cell>
          <cell r="W344">
            <v>0</v>
          </cell>
          <cell r="Y344">
            <v>0</v>
          </cell>
          <cell r="Z344">
            <v>0</v>
          </cell>
          <cell r="AA344" t="str">
            <v>BCH</v>
          </cell>
          <cell r="AB344" t="str">
            <v>0023</v>
          </cell>
          <cell r="AC344" t="str">
            <v>WKS</v>
          </cell>
          <cell r="AE344" t="str">
            <v>JV#</v>
          </cell>
          <cell r="AF344" t="str">
            <v>1232</v>
          </cell>
          <cell r="AG344" t="str">
            <v>FRN</v>
          </cell>
          <cell r="AH344" t="str">
            <v>6150</v>
          </cell>
          <cell r="AI344" t="str">
            <v>RP#</v>
          </cell>
          <cell r="AJ344" t="str">
            <v>000</v>
          </cell>
          <cell r="AK344" t="str">
            <v>CTL</v>
          </cell>
          <cell r="AM344" t="str">
            <v>RF#</v>
          </cell>
          <cell r="AU344" t="str">
            <v>TO PLACE IN SERVICE</v>
          </cell>
          <cell r="AZ344" t="str">
            <v>FPL Fibernet</v>
          </cell>
        </row>
        <row r="345">
          <cell r="A345" t="str">
            <v>107100</v>
          </cell>
          <cell r="B345" t="str">
            <v>0399</v>
          </cell>
          <cell r="C345" t="str">
            <v>06080</v>
          </cell>
          <cell r="D345" t="str">
            <v>0FIBER</v>
          </cell>
          <cell r="E345" t="str">
            <v>399000</v>
          </cell>
          <cell r="F345" t="str">
            <v>0625</v>
          </cell>
          <cell r="G345" t="str">
            <v>52450</v>
          </cell>
          <cell r="H345" t="str">
            <v>A</v>
          </cell>
          <cell r="I345" t="str">
            <v>00000041</v>
          </cell>
          <cell r="J345">
            <v>60</v>
          </cell>
          <cell r="K345">
            <v>399</v>
          </cell>
          <cell r="L345">
            <v>6150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0625</v>
          </cell>
          <cell r="R345" t="str">
            <v>52450</v>
          </cell>
          <cell r="S345" t="str">
            <v>200212</v>
          </cell>
          <cell r="T345" t="str">
            <v>SA01</v>
          </cell>
          <cell r="U345">
            <v>10</v>
          </cell>
          <cell r="W345">
            <v>0</v>
          </cell>
          <cell r="Y345">
            <v>0</v>
          </cell>
          <cell r="Z345">
            <v>0</v>
          </cell>
          <cell r="AA345" t="str">
            <v>BCH</v>
          </cell>
          <cell r="AB345" t="str">
            <v>450002340</v>
          </cell>
          <cell r="AC345" t="str">
            <v>PO#</v>
          </cell>
          <cell r="AE345" t="str">
            <v>S/R</v>
          </cell>
          <cell r="AI345" t="str">
            <v>PYN</v>
          </cell>
          <cell r="AJ345" t="str">
            <v>DE ZAYAS J M</v>
          </cell>
          <cell r="AK345" t="str">
            <v>VND</v>
          </cell>
          <cell r="AL345" t="str">
            <v>589128454</v>
          </cell>
          <cell r="AM345" t="str">
            <v>FAC</v>
          </cell>
          <cell r="AN345" t="str">
            <v>000</v>
          </cell>
          <cell r="AQ345" t="str">
            <v>NVD</v>
          </cell>
          <cell r="AR345" t="str">
            <v>2002-12-</v>
          </cell>
          <cell r="AU345" t="str">
            <v>J DEZAYAS MISC      DE ZAYAS J M        1900003280</v>
          </cell>
          <cell r="AV345" t="str">
            <v>WF-BATCH</v>
          </cell>
          <cell r="AW345" t="str">
            <v>000</v>
          </cell>
          <cell r="AX345" t="str">
            <v>00</v>
          </cell>
          <cell r="AY345" t="str">
            <v>0</v>
          </cell>
          <cell r="AZ345" t="str">
            <v>FPL Fibernet</v>
          </cell>
        </row>
        <row r="346">
          <cell r="A346" t="str">
            <v>107100</v>
          </cell>
          <cell r="B346" t="str">
            <v>0399</v>
          </cell>
          <cell r="C346" t="str">
            <v>06080</v>
          </cell>
          <cell r="D346" t="str">
            <v>0FIBER</v>
          </cell>
          <cell r="E346" t="str">
            <v>399000</v>
          </cell>
          <cell r="F346" t="str">
            <v>0625</v>
          </cell>
          <cell r="G346" t="str">
            <v>52450</v>
          </cell>
          <cell r="H346" t="str">
            <v>A</v>
          </cell>
          <cell r="I346" t="str">
            <v>00000041</v>
          </cell>
          <cell r="J346">
            <v>60</v>
          </cell>
          <cell r="K346">
            <v>399</v>
          </cell>
          <cell r="L346">
            <v>6150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0625</v>
          </cell>
          <cell r="R346" t="str">
            <v>52450</v>
          </cell>
          <cell r="S346" t="str">
            <v>200212</v>
          </cell>
          <cell r="T346" t="str">
            <v>SA01</v>
          </cell>
          <cell r="U346">
            <v>10</v>
          </cell>
          <cell r="W346">
            <v>0</v>
          </cell>
          <cell r="Y346">
            <v>0</v>
          </cell>
          <cell r="Z346">
            <v>0</v>
          </cell>
          <cell r="AA346" t="str">
            <v>BCH</v>
          </cell>
          <cell r="AB346" t="str">
            <v>450002350</v>
          </cell>
          <cell r="AC346" t="str">
            <v>PO#</v>
          </cell>
          <cell r="AE346" t="str">
            <v>S/R</v>
          </cell>
          <cell r="AI346" t="str">
            <v>PYN</v>
          </cell>
          <cell r="AJ346" t="str">
            <v>DE ZAYAS J M</v>
          </cell>
          <cell r="AK346" t="str">
            <v>VND</v>
          </cell>
          <cell r="AL346" t="str">
            <v>589128454</v>
          </cell>
          <cell r="AM346" t="str">
            <v>FAC</v>
          </cell>
          <cell r="AN346" t="str">
            <v>000</v>
          </cell>
          <cell r="AQ346" t="str">
            <v>NVD</v>
          </cell>
          <cell r="AR346" t="str">
            <v>2002-12-</v>
          </cell>
          <cell r="AU346" t="str">
            <v>J DEZAYAS MISC      DE ZAYAS J M        1900003313</v>
          </cell>
          <cell r="AV346" t="str">
            <v>WF-BATCH</v>
          </cell>
          <cell r="AW346" t="str">
            <v>000</v>
          </cell>
          <cell r="AX346" t="str">
            <v>00</v>
          </cell>
          <cell r="AY346" t="str">
            <v>0</v>
          </cell>
          <cell r="AZ346" t="str">
            <v>FPL Fibernet</v>
          </cell>
        </row>
        <row r="347">
          <cell r="A347" t="str">
            <v>107100</v>
          </cell>
          <cell r="B347" t="str">
            <v>0399</v>
          </cell>
          <cell r="C347" t="str">
            <v>06080</v>
          </cell>
          <cell r="D347" t="str">
            <v>0FIBER</v>
          </cell>
          <cell r="E347" t="str">
            <v>399000</v>
          </cell>
          <cell r="F347" t="str">
            <v>0646</v>
          </cell>
          <cell r="G347" t="str">
            <v>52450</v>
          </cell>
          <cell r="H347" t="str">
            <v>A</v>
          </cell>
          <cell r="I347" t="str">
            <v>00000041</v>
          </cell>
          <cell r="J347">
            <v>60</v>
          </cell>
          <cell r="K347">
            <v>399</v>
          </cell>
          <cell r="L347">
            <v>6150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0646</v>
          </cell>
          <cell r="R347" t="str">
            <v>52450</v>
          </cell>
          <cell r="S347" t="str">
            <v>200212</v>
          </cell>
          <cell r="T347" t="str">
            <v>SA01</v>
          </cell>
          <cell r="U347">
            <v>81.760000000000005</v>
          </cell>
          <cell r="W347">
            <v>0</v>
          </cell>
          <cell r="Y347">
            <v>0</v>
          </cell>
          <cell r="Z347">
            <v>0</v>
          </cell>
          <cell r="AA347" t="str">
            <v>BCH</v>
          </cell>
          <cell r="AB347" t="str">
            <v>450002350</v>
          </cell>
          <cell r="AC347" t="str">
            <v>PO#</v>
          </cell>
          <cell r="AE347" t="str">
            <v>S/R</v>
          </cell>
          <cell r="AI347" t="str">
            <v>PYN</v>
          </cell>
          <cell r="AJ347" t="str">
            <v>DE ZAYAS J M</v>
          </cell>
          <cell r="AK347" t="str">
            <v>VND</v>
          </cell>
          <cell r="AL347" t="str">
            <v>589128454</v>
          </cell>
          <cell r="AM347" t="str">
            <v>FAC</v>
          </cell>
          <cell r="AN347" t="str">
            <v>000</v>
          </cell>
          <cell r="AQ347" t="str">
            <v>NVD</v>
          </cell>
          <cell r="AR347" t="str">
            <v>2002-12-</v>
          </cell>
          <cell r="AU347" t="str">
            <v>J DEZAYAS MILEAGE   DE ZAYAS J M        1900003313</v>
          </cell>
          <cell r="AV347" t="str">
            <v>WF-BATCH</v>
          </cell>
          <cell r="AW347" t="str">
            <v>000</v>
          </cell>
          <cell r="AX347" t="str">
            <v>00</v>
          </cell>
          <cell r="AY347" t="str">
            <v>0</v>
          </cell>
          <cell r="AZ347" t="str">
            <v>FPL Fibernet</v>
          </cell>
        </row>
        <row r="348">
          <cell r="A348" t="str">
            <v>107100</v>
          </cell>
          <cell r="B348" t="str">
            <v>0399</v>
          </cell>
          <cell r="C348" t="str">
            <v>06080</v>
          </cell>
          <cell r="D348" t="str">
            <v>0FIBER</v>
          </cell>
          <cell r="E348" t="str">
            <v>399000</v>
          </cell>
          <cell r="F348" t="str">
            <v>0646</v>
          </cell>
          <cell r="G348" t="str">
            <v>52450</v>
          </cell>
          <cell r="H348" t="str">
            <v>A</v>
          </cell>
          <cell r="I348" t="str">
            <v>00000041</v>
          </cell>
          <cell r="J348">
            <v>60</v>
          </cell>
          <cell r="K348">
            <v>399</v>
          </cell>
          <cell r="L348">
            <v>6150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0646</v>
          </cell>
          <cell r="R348" t="str">
            <v>52450</v>
          </cell>
          <cell r="S348" t="str">
            <v>200212</v>
          </cell>
          <cell r="T348" t="str">
            <v>SA01</v>
          </cell>
          <cell r="U348">
            <v>122.64</v>
          </cell>
          <cell r="W348">
            <v>0</v>
          </cell>
          <cell r="Y348">
            <v>0</v>
          </cell>
          <cell r="Z348">
            <v>0</v>
          </cell>
          <cell r="AA348" t="str">
            <v>BCH</v>
          </cell>
          <cell r="AB348" t="str">
            <v>450002340</v>
          </cell>
          <cell r="AC348" t="str">
            <v>PO#</v>
          </cell>
          <cell r="AE348" t="str">
            <v>S/R</v>
          </cell>
          <cell r="AI348" t="str">
            <v>PYN</v>
          </cell>
          <cell r="AJ348" t="str">
            <v>DE ZAYAS J M</v>
          </cell>
          <cell r="AK348" t="str">
            <v>VND</v>
          </cell>
          <cell r="AL348" t="str">
            <v>589128454</v>
          </cell>
          <cell r="AM348" t="str">
            <v>FAC</v>
          </cell>
          <cell r="AN348" t="str">
            <v>000</v>
          </cell>
          <cell r="AQ348" t="str">
            <v>NVD</v>
          </cell>
          <cell r="AR348" t="str">
            <v>2002-12-</v>
          </cell>
          <cell r="AU348" t="str">
            <v>J DEZAYAS MILEAGE   DE ZAYAS J M        1900003280</v>
          </cell>
          <cell r="AV348" t="str">
            <v>WF-BATCH</v>
          </cell>
          <cell r="AW348" t="str">
            <v>000</v>
          </cell>
          <cell r="AX348" t="str">
            <v>00</v>
          </cell>
          <cell r="AY348" t="str">
            <v>0</v>
          </cell>
          <cell r="AZ348" t="str">
            <v>FPL Fibernet</v>
          </cell>
        </row>
        <row r="349">
          <cell r="A349" t="str">
            <v>107100</v>
          </cell>
          <cell r="B349" t="str">
            <v>0399</v>
          </cell>
          <cell r="C349" t="str">
            <v>06080</v>
          </cell>
          <cell r="D349" t="str">
            <v>0FIBER</v>
          </cell>
          <cell r="E349" t="str">
            <v>399000</v>
          </cell>
          <cell r="F349" t="str">
            <v>0901</v>
          </cell>
          <cell r="G349" t="str">
            <v>52450</v>
          </cell>
          <cell r="H349" t="str">
            <v>A</v>
          </cell>
          <cell r="I349" t="str">
            <v>00000041</v>
          </cell>
          <cell r="J349">
            <v>60</v>
          </cell>
          <cell r="K349">
            <v>399</v>
          </cell>
          <cell r="L349">
            <v>6150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0901</v>
          </cell>
          <cell r="R349" t="str">
            <v>52450</v>
          </cell>
          <cell r="S349" t="str">
            <v>200212</v>
          </cell>
          <cell r="T349" t="str">
            <v>SA01</v>
          </cell>
          <cell r="U349">
            <v>37.56</v>
          </cell>
          <cell r="W349">
            <v>0</v>
          </cell>
          <cell r="Y349">
            <v>0</v>
          </cell>
          <cell r="Z349">
            <v>0</v>
          </cell>
          <cell r="AA349" t="str">
            <v>BCH</v>
          </cell>
          <cell r="AB349" t="str">
            <v>450002340</v>
          </cell>
          <cell r="AC349" t="str">
            <v>PO#</v>
          </cell>
          <cell r="AE349" t="str">
            <v>S/R</v>
          </cell>
          <cell r="AI349" t="str">
            <v>PYN</v>
          </cell>
          <cell r="AJ349" t="str">
            <v>DE ZAYAS J M</v>
          </cell>
          <cell r="AK349" t="str">
            <v>VND</v>
          </cell>
          <cell r="AL349" t="str">
            <v>589128454</v>
          </cell>
          <cell r="AM349" t="str">
            <v>FAC</v>
          </cell>
          <cell r="AN349" t="str">
            <v>000</v>
          </cell>
          <cell r="AQ349" t="str">
            <v>NVD</v>
          </cell>
          <cell r="AR349" t="str">
            <v>2002-12-</v>
          </cell>
          <cell r="AU349" t="str">
            <v>J DEZAYAS MEALS     DE ZAYAS J M        1900003280</v>
          </cell>
          <cell r="AV349" t="str">
            <v>WF-BATCH</v>
          </cell>
          <cell r="AW349" t="str">
            <v>000</v>
          </cell>
          <cell r="AX349" t="str">
            <v>00</v>
          </cell>
          <cell r="AY349" t="str">
            <v>0</v>
          </cell>
          <cell r="AZ349" t="str">
            <v>FPL Fibernet</v>
          </cell>
        </row>
        <row r="350">
          <cell r="A350" t="str">
            <v>107100</v>
          </cell>
          <cell r="B350" t="str">
            <v>0313</v>
          </cell>
          <cell r="C350" t="str">
            <v>06080</v>
          </cell>
          <cell r="D350" t="str">
            <v>0FIBER</v>
          </cell>
          <cell r="E350" t="str">
            <v>313000</v>
          </cell>
          <cell r="F350" t="str">
            <v>0790</v>
          </cell>
          <cell r="G350" t="str">
            <v>65000</v>
          </cell>
          <cell r="H350" t="str">
            <v>A</v>
          </cell>
          <cell r="I350" t="str">
            <v>00000041</v>
          </cell>
          <cell r="J350">
            <v>9</v>
          </cell>
          <cell r="K350">
            <v>313</v>
          </cell>
          <cell r="L350">
            <v>6151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0790</v>
          </cell>
          <cell r="R350" t="str">
            <v>65000</v>
          </cell>
          <cell r="S350" t="str">
            <v>200212</v>
          </cell>
          <cell r="T350" t="str">
            <v>CA01</v>
          </cell>
          <cell r="U350">
            <v>-15830.59</v>
          </cell>
          <cell r="V350" t="str">
            <v>LDB</v>
          </cell>
          <cell r="W350">
            <v>0</v>
          </cell>
          <cell r="Y350">
            <v>0</v>
          </cell>
          <cell r="Z350">
            <v>0</v>
          </cell>
          <cell r="AA350" t="str">
            <v>BCH</v>
          </cell>
          <cell r="AB350" t="str">
            <v>0023</v>
          </cell>
          <cell r="AC350" t="str">
            <v>WKS</v>
          </cell>
          <cell r="AE350" t="str">
            <v>JV#</v>
          </cell>
          <cell r="AF350" t="str">
            <v>1232</v>
          </cell>
          <cell r="AG350" t="str">
            <v>FRN</v>
          </cell>
          <cell r="AH350" t="str">
            <v>6151</v>
          </cell>
          <cell r="AI350" t="str">
            <v>RP#</v>
          </cell>
          <cell r="AJ350" t="str">
            <v>000</v>
          </cell>
          <cell r="AK350" t="str">
            <v>CTL</v>
          </cell>
          <cell r="AM350" t="str">
            <v>RF#</v>
          </cell>
          <cell r="AU350" t="str">
            <v>TO PLACE IN SERVICE</v>
          </cell>
          <cell r="AZ350" t="str">
            <v>FPL Fibernet</v>
          </cell>
        </row>
        <row r="351">
          <cell r="A351" t="str">
            <v>107100</v>
          </cell>
          <cell r="B351" t="str">
            <v>0312</v>
          </cell>
          <cell r="C351" t="str">
            <v>06080</v>
          </cell>
          <cell r="D351" t="str">
            <v>0ELECT</v>
          </cell>
          <cell r="E351" t="str">
            <v>312000</v>
          </cell>
          <cell r="F351" t="str">
            <v>0790</v>
          </cell>
          <cell r="G351" t="str">
            <v>65000</v>
          </cell>
          <cell r="H351" t="str">
            <v>A</v>
          </cell>
          <cell r="I351" t="str">
            <v>00000041</v>
          </cell>
          <cell r="J351">
            <v>65</v>
          </cell>
          <cell r="K351">
            <v>312</v>
          </cell>
          <cell r="L351">
            <v>6152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0790</v>
          </cell>
          <cell r="R351" t="str">
            <v>65000</v>
          </cell>
          <cell r="S351" t="str">
            <v>200212</v>
          </cell>
          <cell r="T351" t="str">
            <v>CA01</v>
          </cell>
          <cell r="U351">
            <v>-1811.7</v>
          </cell>
          <cell r="V351" t="str">
            <v>LDB</v>
          </cell>
          <cell r="W351">
            <v>0</v>
          </cell>
          <cell r="Y351">
            <v>0</v>
          </cell>
          <cell r="Z351">
            <v>0</v>
          </cell>
          <cell r="AA351" t="str">
            <v>BCH</v>
          </cell>
          <cell r="AB351" t="str">
            <v>0023</v>
          </cell>
          <cell r="AC351" t="str">
            <v>WKS</v>
          </cell>
          <cell r="AE351" t="str">
            <v>JV#</v>
          </cell>
          <cell r="AF351" t="str">
            <v>1232</v>
          </cell>
          <cell r="AG351" t="str">
            <v>FRN</v>
          </cell>
          <cell r="AH351" t="str">
            <v>6152</v>
          </cell>
          <cell r="AI351" t="str">
            <v>RP#</v>
          </cell>
          <cell r="AJ351" t="str">
            <v>000</v>
          </cell>
          <cell r="AK351" t="str">
            <v>CTL</v>
          </cell>
          <cell r="AM351" t="str">
            <v>RF#</v>
          </cell>
          <cell r="AU351" t="str">
            <v>TO PLACE IN SERVICE</v>
          </cell>
          <cell r="AZ351" t="str">
            <v>FPL Fibernet</v>
          </cell>
        </row>
        <row r="352">
          <cell r="A352" t="str">
            <v>107100</v>
          </cell>
          <cell r="B352" t="str">
            <v>0312</v>
          </cell>
          <cell r="C352" t="str">
            <v>06080</v>
          </cell>
          <cell r="D352" t="str">
            <v>0FIBER</v>
          </cell>
          <cell r="E352" t="str">
            <v>312000</v>
          </cell>
          <cell r="F352" t="str">
            <v>0790</v>
          </cell>
          <cell r="G352" t="str">
            <v>65000</v>
          </cell>
          <cell r="H352" t="str">
            <v>A</v>
          </cell>
          <cell r="I352" t="str">
            <v>00000041</v>
          </cell>
          <cell r="J352">
            <v>63</v>
          </cell>
          <cell r="K352">
            <v>312</v>
          </cell>
          <cell r="L352">
            <v>6152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0790</v>
          </cell>
          <cell r="R352" t="str">
            <v>65000</v>
          </cell>
          <cell r="S352" t="str">
            <v>200212</v>
          </cell>
          <cell r="T352" t="str">
            <v>CA01</v>
          </cell>
          <cell r="U352">
            <v>7000</v>
          </cell>
          <cell r="V352" t="str">
            <v>LDB</v>
          </cell>
          <cell r="W352">
            <v>0</v>
          </cell>
          <cell r="Y352">
            <v>0</v>
          </cell>
          <cell r="Z352">
            <v>0</v>
          </cell>
          <cell r="AA352" t="str">
            <v>BCH</v>
          </cell>
          <cell r="AB352" t="str">
            <v>0011</v>
          </cell>
          <cell r="AC352" t="str">
            <v>WKS</v>
          </cell>
          <cell r="AE352" t="str">
            <v>JV#</v>
          </cell>
          <cell r="AF352" t="str">
            <v>1232</v>
          </cell>
          <cell r="AG352" t="str">
            <v>FRN</v>
          </cell>
          <cell r="AH352" t="str">
            <v>6152</v>
          </cell>
          <cell r="AI352" t="str">
            <v>RP#</v>
          </cell>
          <cell r="AJ352" t="str">
            <v>000</v>
          </cell>
          <cell r="AK352" t="str">
            <v>CTL</v>
          </cell>
          <cell r="AM352" t="str">
            <v>RF#</v>
          </cell>
          <cell r="AU352" t="str">
            <v>ACCRUAL OF DEC 02 CAPITAL</v>
          </cell>
          <cell r="AZ352" t="str">
            <v>FPL Fibernet</v>
          </cell>
        </row>
        <row r="353">
          <cell r="A353" t="str">
            <v>107100</v>
          </cell>
          <cell r="B353" t="str">
            <v>0314</v>
          </cell>
          <cell r="C353" t="str">
            <v>06080</v>
          </cell>
          <cell r="D353" t="str">
            <v>0ELECT</v>
          </cell>
          <cell r="E353" t="str">
            <v>314000</v>
          </cell>
          <cell r="F353" t="str">
            <v>0675</v>
          </cell>
          <cell r="G353" t="str">
            <v>52450</v>
          </cell>
          <cell r="H353" t="str">
            <v>A</v>
          </cell>
          <cell r="I353" t="str">
            <v>00000041</v>
          </cell>
          <cell r="J353">
            <v>65</v>
          </cell>
          <cell r="K353">
            <v>314</v>
          </cell>
          <cell r="L353">
            <v>6152</v>
          </cell>
          <cell r="M353">
            <v>398</v>
          </cell>
          <cell r="N353">
            <v>0</v>
          </cell>
          <cell r="O353">
            <v>1</v>
          </cell>
          <cell r="P353">
            <v>398.00099999999998</v>
          </cell>
          <cell r="Q353" t="str">
            <v>0675</v>
          </cell>
          <cell r="R353" t="str">
            <v>52450</v>
          </cell>
          <cell r="S353" t="str">
            <v>200212</v>
          </cell>
          <cell r="T353" t="str">
            <v>SA01</v>
          </cell>
          <cell r="U353">
            <v>10</v>
          </cell>
          <cell r="W353">
            <v>0</v>
          </cell>
          <cell r="Y353">
            <v>0</v>
          </cell>
          <cell r="Z353">
            <v>0</v>
          </cell>
          <cell r="AA353" t="str">
            <v>BCH</v>
          </cell>
          <cell r="AB353" t="str">
            <v>450002345</v>
          </cell>
          <cell r="AC353" t="str">
            <v>PO#</v>
          </cell>
          <cell r="AE353" t="str">
            <v>S/R</v>
          </cell>
          <cell r="AI353" t="str">
            <v>PYN</v>
          </cell>
          <cell r="AJ353" t="str">
            <v>INTERCONNX INC</v>
          </cell>
          <cell r="AK353" t="str">
            <v>VND</v>
          </cell>
          <cell r="AL353" t="str">
            <v>522070373</v>
          </cell>
          <cell r="AM353" t="str">
            <v>FAC</v>
          </cell>
          <cell r="AN353" t="str">
            <v>000</v>
          </cell>
          <cell r="AQ353" t="str">
            <v>NVD</v>
          </cell>
          <cell r="AR353" t="str">
            <v>2002-10-</v>
          </cell>
          <cell r="AU353" t="str">
            <v>4500104775          INTERCONNX INC      1900003304</v>
          </cell>
          <cell r="AV353" t="str">
            <v>WF-BATCH</v>
          </cell>
          <cell r="AW353" t="str">
            <v>000</v>
          </cell>
          <cell r="AX353" t="str">
            <v>00</v>
          </cell>
          <cell r="AY353" t="str">
            <v>0</v>
          </cell>
          <cell r="AZ353" t="str">
            <v>FPL Fibernet</v>
          </cell>
        </row>
        <row r="354">
          <cell r="A354" t="str">
            <v>107100</v>
          </cell>
          <cell r="B354" t="str">
            <v>0312</v>
          </cell>
          <cell r="C354" t="str">
            <v>06080</v>
          </cell>
          <cell r="D354" t="str">
            <v>0ELECT</v>
          </cell>
          <cell r="E354" t="str">
            <v>312000</v>
          </cell>
          <cell r="F354" t="str">
            <v>0790</v>
          </cell>
          <cell r="G354" t="str">
            <v>65000</v>
          </cell>
          <cell r="H354" t="str">
            <v>A</v>
          </cell>
          <cell r="I354" t="str">
            <v>00000041</v>
          </cell>
          <cell r="J354">
            <v>65</v>
          </cell>
          <cell r="K354">
            <v>312</v>
          </cell>
          <cell r="L354">
            <v>6153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0790</v>
          </cell>
          <cell r="R354" t="str">
            <v>65000</v>
          </cell>
          <cell r="S354" t="str">
            <v>200212</v>
          </cell>
          <cell r="T354" t="str">
            <v>CA01</v>
          </cell>
          <cell r="U354">
            <v>-2609.06</v>
          </cell>
          <cell r="V354" t="str">
            <v>LDB</v>
          </cell>
          <cell r="W354">
            <v>0</v>
          </cell>
          <cell r="Y354">
            <v>0</v>
          </cell>
          <cell r="Z354">
            <v>0</v>
          </cell>
          <cell r="AA354" t="str">
            <v>BCH</v>
          </cell>
          <cell r="AB354" t="str">
            <v>0023</v>
          </cell>
          <cell r="AC354" t="str">
            <v>WKS</v>
          </cell>
          <cell r="AE354" t="str">
            <v>JV#</v>
          </cell>
          <cell r="AF354" t="str">
            <v>1232</v>
          </cell>
          <cell r="AG354" t="str">
            <v>FRN</v>
          </cell>
          <cell r="AH354" t="str">
            <v>6153</v>
          </cell>
          <cell r="AI354" t="str">
            <v>RP#</v>
          </cell>
          <cell r="AJ354" t="str">
            <v>000</v>
          </cell>
          <cell r="AK354" t="str">
            <v>CTL</v>
          </cell>
          <cell r="AM354" t="str">
            <v>RF#</v>
          </cell>
          <cell r="AU354" t="str">
            <v>TO PLACE IN SERVICE</v>
          </cell>
          <cell r="AZ354" t="str">
            <v>FPL Fibernet</v>
          </cell>
        </row>
        <row r="355">
          <cell r="A355" t="str">
            <v>107100</v>
          </cell>
          <cell r="B355" t="str">
            <v>0367</v>
          </cell>
          <cell r="C355" t="str">
            <v>06080</v>
          </cell>
          <cell r="D355" t="str">
            <v>0FIBER</v>
          </cell>
          <cell r="E355" t="str">
            <v>367000</v>
          </cell>
          <cell r="F355" t="str">
            <v>0803</v>
          </cell>
          <cell r="G355" t="str">
            <v>36000</v>
          </cell>
          <cell r="H355" t="str">
            <v>A</v>
          </cell>
          <cell r="I355" t="str">
            <v>00000041</v>
          </cell>
          <cell r="J355">
            <v>60</v>
          </cell>
          <cell r="K355">
            <v>367</v>
          </cell>
          <cell r="L355">
            <v>6153</v>
          </cell>
          <cell r="M355">
            <v>107</v>
          </cell>
          <cell r="N355">
            <v>10</v>
          </cell>
          <cell r="O355">
            <v>0</v>
          </cell>
          <cell r="P355">
            <v>107.1</v>
          </cell>
          <cell r="Q355" t="str">
            <v>0803</v>
          </cell>
          <cell r="R355" t="str">
            <v>36000</v>
          </cell>
          <cell r="S355" t="str">
            <v>200212</v>
          </cell>
          <cell r="T355" t="str">
            <v>PY42</v>
          </cell>
          <cell r="U355">
            <v>144.25</v>
          </cell>
          <cell r="V355" t="str">
            <v>LDB</v>
          </cell>
          <cell r="W355">
            <v>0</v>
          </cell>
          <cell r="X355" t="str">
            <v>SHR</v>
          </cell>
          <cell r="Y355">
            <v>4</v>
          </cell>
          <cell r="Z355">
            <v>4</v>
          </cell>
          <cell r="AA355" t="str">
            <v>PYP</v>
          </cell>
          <cell r="AB355" t="str">
            <v xml:space="preserve"> 0000025</v>
          </cell>
          <cell r="AC355" t="str">
            <v>PYL</v>
          </cell>
          <cell r="AD355" t="str">
            <v>004367</v>
          </cell>
          <cell r="AE355" t="str">
            <v>EMP</v>
          </cell>
          <cell r="AF355" t="str">
            <v>86996</v>
          </cell>
          <cell r="AG355" t="str">
            <v>JUL</v>
          </cell>
          <cell r="AH355" t="str">
            <v xml:space="preserve"> 000.00</v>
          </cell>
          <cell r="AI355" t="str">
            <v>BCH</v>
          </cell>
          <cell r="AJ355" t="str">
            <v>500</v>
          </cell>
          <cell r="AK355" t="str">
            <v>CLS</v>
          </cell>
          <cell r="AL355" t="str">
            <v>R234</v>
          </cell>
          <cell r="AM355" t="str">
            <v>DTA</v>
          </cell>
          <cell r="AN355" t="str">
            <v xml:space="preserve"> 00000000000.00</v>
          </cell>
          <cell r="AO355" t="str">
            <v>DTH</v>
          </cell>
          <cell r="AP355" t="str">
            <v xml:space="preserve"> 00000000000.00</v>
          </cell>
          <cell r="AV355" t="str">
            <v>000000000</v>
          </cell>
          <cell r="AW355" t="str">
            <v>000</v>
          </cell>
          <cell r="AX355" t="str">
            <v>00</v>
          </cell>
          <cell r="AY355" t="str">
            <v>0</v>
          </cell>
          <cell r="AZ355" t="str">
            <v>FPL Fibernet</v>
          </cell>
        </row>
        <row r="356">
          <cell r="A356" t="str">
            <v>107100</v>
          </cell>
          <cell r="B356" t="str">
            <v>0367</v>
          </cell>
          <cell r="C356" t="str">
            <v>06080</v>
          </cell>
          <cell r="D356" t="str">
            <v>0FIBER</v>
          </cell>
          <cell r="E356" t="str">
            <v>367000</v>
          </cell>
          <cell r="F356" t="str">
            <v>0803</v>
          </cell>
          <cell r="G356" t="str">
            <v>36000</v>
          </cell>
          <cell r="H356" t="str">
            <v>A</v>
          </cell>
          <cell r="I356" t="str">
            <v>00000041</v>
          </cell>
          <cell r="J356">
            <v>60</v>
          </cell>
          <cell r="K356">
            <v>367</v>
          </cell>
          <cell r="L356">
            <v>6153</v>
          </cell>
          <cell r="M356">
            <v>107</v>
          </cell>
          <cell r="N356">
            <v>10</v>
          </cell>
          <cell r="O356">
            <v>0</v>
          </cell>
          <cell r="P356">
            <v>107.1</v>
          </cell>
          <cell r="Q356" t="str">
            <v>0803</v>
          </cell>
          <cell r="R356" t="str">
            <v>36000</v>
          </cell>
          <cell r="S356" t="str">
            <v>200212</v>
          </cell>
          <cell r="T356" t="str">
            <v>PY42</v>
          </cell>
          <cell r="U356">
            <v>288.5</v>
          </cell>
          <cell r="V356" t="str">
            <v>LDB</v>
          </cell>
          <cell r="W356">
            <v>0</v>
          </cell>
          <cell r="X356" t="str">
            <v>SHR</v>
          </cell>
          <cell r="Y356">
            <v>8</v>
          </cell>
          <cell r="Z356">
            <v>8</v>
          </cell>
          <cell r="AA356" t="str">
            <v>PYP</v>
          </cell>
          <cell r="AB356" t="str">
            <v xml:space="preserve"> 0000026</v>
          </cell>
          <cell r="AC356" t="str">
            <v>PYL</v>
          </cell>
          <cell r="AD356" t="str">
            <v>004367</v>
          </cell>
          <cell r="AE356" t="str">
            <v>EMP</v>
          </cell>
          <cell r="AF356" t="str">
            <v>86996</v>
          </cell>
          <cell r="AG356" t="str">
            <v>JUL</v>
          </cell>
          <cell r="AH356" t="str">
            <v xml:space="preserve"> 000.00</v>
          </cell>
          <cell r="AI356" t="str">
            <v>BCH</v>
          </cell>
          <cell r="AJ356" t="str">
            <v>500</v>
          </cell>
          <cell r="AK356" t="str">
            <v>CLS</v>
          </cell>
          <cell r="AL356" t="str">
            <v>R234</v>
          </cell>
          <cell r="AM356" t="str">
            <v>DTA</v>
          </cell>
          <cell r="AN356" t="str">
            <v xml:space="preserve"> 00000000000.00</v>
          </cell>
          <cell r="AO356" t="str">
            <v>DTH</v>
          </cell>
          <cell r="AP356" t="str">
            <v xml:space="preserve"> 00000000000.00</v>
          </cell>
          <cell r="AV356" t="str">
            <v>000000000</v>
          </cell>
          <cell r="AW356" t="str">
            <v>000</v>
          </cell>
          <cell r="AX356" t="str">
            <v>00</v>
          </cell>
          <cell r="AY356" t="str">
            <v>0</v>
          </cell>
          <cell r="AZ356" t="str">
            <v>FPL Fibernet</v>
          </cell>
        </row>
        <row r="357">
          <cell r="A357" t="str">
            <v>107100</v>
          </cell>
          <cell r="B357" t="str">
            <v>0312</v>
          </cell>
          <cell r="C357" t="str">
            <v>06080</v>
          </cell>
          <cell r="D357" t="str">
            <v>0ELECT</v>
          </cell>
          <cell r="E357" t="str">
            <v>312000</v>
          </cell>
          <cell r="F357" t="str">
            <v>0790</v>
          </cell>
          <cell r="G357" t="str">
            <v>65000</v>
          </cell>
          <cell r="H357" t="str">
            <v>A</v>
          </cell>
          <cell r="I357" t="str">
            <v>00000041</v>
          </cell>
          <cell r="J357">
            <v>65</v>
          </cell>
          <cell r="K357">
            <v>312</v>
          </cell>
          <cell r="L357">
            <v>6154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0790</v>
          </cell>
          <cell r="R357" t="str">
            <v>65000</v>
          </cell>
          <cell r="S357" t="str">
            <v>200212</v>
          </cell>
          <cell r="T357" t="str">
            <v>CA01</v>
          </cell>
          <cell r="U357">
            <v>-2457.5700000000002</v>
          </cell>
          <cell r="V357" t="str">
            <v>LDB</v>
          </cell>
          <cell r="W357">
            <v>0</v>
          </cell>
          <cell r="Y357">
            <v>0</v>
          </cell>
          <cell r="Z357">
            <v>0</v>
          </cell>
          <cell r="AA357" t="str">
            <v>BCH</v>
          </cell>
          <cell r="AB357" t="str">
            <v>0023</v>
          </cell>
          <cell r="AC357" t="str">
            <v>WKS</v>
          </cell>
          <cell r="AE357" t="str">
            <v>JV#</v>
          </cell>
          <cell r="AF357" t="str">
            <v>1232</v>
          </cell>
          <cell r="AG357" t="str">
            <v>FRN</v>
          </cell>
          <cell r="AH357" t="str">
            <v>6154</v>
          </cell>
          <cell r="AI357" t="str">
            <v>RP#</v>
          </cell>
          <cell r="AJ357" t="str">
            <v>000</v>
          </cell>
          <cell r="AK357" t="str">
            <v>CTL</v>
          </cell>
          <cell r="AM357" t="str">
            <v>RF#</v>
          </cell>
          <cell r="AU357" t="str">
            <v>TO PLACE IN SERVICE</v>
          </cell>
          <cell r="AZ357" t="str">
            <v>FPL Fibernet</v>
          </cell>
        </row>
        <row r="358">
          <cell r="A358" t="str">
            <v>107100</v>
          </cell>
          <cell r="B358" t="str">
            <v>0312</v>
          </cell>
          <cell r="C358" t="str">
            <v>06080</v>
          </cell>
          <cell r="D358" t="str">
            <v>0FIBER</v>
          </cell>
          <cell r="E358" t="str">
            <v>312000</v>
          </cell>
          <cell r="F358" t="str">
            <v>0790</v>
          </cell>
          <cell r="G358" t="str">
            <v>65000</v>
          </cell>
          <cell r="H358" t="str">
            <v>A</v>
          </cell>
          <cell r="I358" t="str">
            <v>00000041</v>
          </cell>
          <cell r="J358">
            <v>63</v>
          </cell>
          <cell r="K358">
            <v>312</v>
          </cell>
          <cell r="L358">
            <v>6154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0790</v>
          </cell>
          <cell r="R358" t="str">
            <v>65000</v>
          </cell>
          <cell r="S358" t="str">
            <v>200212</v>
          </cell>
          <cell r="T358" t="str">
            <v>CA01</v>
          </cell>
          <cell r="U358">
            <v>6000</v>
          </cell>
          <cell r="V358" t="str">
            <v>LDB</v>
          </cell>
          <cell r="W358">
            <v>0</v>
          </cell>
          <cell r="Y358">
            <v>0</v>
          </cell>
          <cell r="Z358">
            <v>0</v>
          </cell>
          <cell r="AA358" t="str">
            <v>BCH</v>
          </cell>
          <cell r="AB358" t="str">
            <v>0011</v>
          </cell>
          <cell r="AC358" t="str">
            <v>WKS</v>
          </cell>
          <cell r="AE358" t="str">
            <v>JV#</v>
          </cell>
          <cell r="AF358" t="str">
            <v>1232</v>
          </cell>
          <cell r="AG358" t="str">
            <v>FRN</v>
          </cell>
          <cell r="AH358" t="str">
            <v>6154</v>
          </cell>
          <cell r="AI358" t="str">
            <v>RP#</v>
          </cell>
          <cell r="AJ358" t="str">
            <v>000</v>
          </cell>
          <cell r="AK358" t="str">
            <v>CTL</v>
          </cell>
          <cell r="AM358" t="str">
            <v>RF#</v>
          </cell>
          <cell r="AU358" t="str">
            <v>ACCRUAL OF DEC 02 CAPITAL</v>
          </cell>
          <cell r="AZ358" t="str">
            <v>FPL Fibernet</v>
          </cell>
        </row>
        <row r="359">
          <cell r="A359" t="str">
            <v>107100</v>
          </cell>
          <cell r="B359" t="str">
            <v>0385</v>
          </cell>
          <cell r="C359" t="str">
            <v>06080</v>
          </cell>
          <cell r="D359" t="str">
            <v>0FIBER</v>
          </cell>
          <cell r="E359" t="str">
            <v>385000</v>
          </cell>
          <cell r="F359" t="str">
            <v>0803</v>
          </cell>
          <cell r="G359" t="str">
            <v>36000</v>
          </cell>
          <cell r="H359" t="str">
            <v>A</v>
          </cell>
          <cell r="I359" t="str">
            <v>00000041</v>
          </cell>
          <cell r="J359">
            <v>60</v>
          </cell>
          <cell r="K359">
            <v>385</v>
          </cell>
          <cell r="L359">
            <v>6154</v>
          </cell>
          <cell r="M359">
            <v>107</v>
          </cell>
          <cell r="N359">
            <v>10</v>
          </cell>
          <cell r="O359">
            <v>0</v>
          </cell>
          <cell r="P359">
            <v>107.1</v>
          </cell>
          <cell r="Q359" t="str">
            <v>0803</v>
          </cell>
          <cell r="R359" t="str">
            <v>36000</v>
          </cell>
          <cell r="S359" t="str">
            <v>200212</v>
          </cell>
          <cell r="T359" t="str">
            <v>PY42</v>
          </cell>
          <cell r="U359">
            <v>769.25</v>
          </cell>
          <cell r="V359" t="str">
            <v>LDB</v>
          </cell>
          <cell r="W359">
            <v>0</v>
          </cell>
          <cell r="X359" t="str">
            <v>SHR</v>
          </cell>
          <cell r="Y359">
            <v>20</v>
          </cell>
          <cell r="Z359">
            <v>20</v>
          </cell>
          <cell r="AA359" t="str">
            <v>PYP</v>
          </cell>
          <cell r="AB359" t="str">
            <v xml:space="preserve"> 0000026</v>
          </cell>
          <cell r="AC359" t="str">
            <v>PYL</v>
          </cell>
          <cell r="AD359" t="str">
            <v>004367</v>
          </cell>
          <cell r="AE359" t="str">
            <v>EMP</v>
          </cell>
          <cell r="AF359" t="str">
            <v>23986</v>
          </cell>
          <cell r="AG359" t="str">
            <v>JUL</v>
          </cell>
          <cell r="AH359" t="str">
            <v xml:space="preserve"> 000.00</v>
          </cell>
          <cell r="AI359" t="str">
            <v>BCH</v>
          </cell>
          <cell r="AJ359" t="str">
            <v>500</v>
          </cell>
          <cell r="AK359" t="str">
            <v>CLS</v>
          </cell>
          <cell r="AL359" t="str">
            <v>R234</v>
          </cell>
          <cell r="AM359" t="str">
            <v>DTA</v>
          </cell>
          <cell r="AN359" t="str">
            <v xml:space="preserve"> 00000000000.00</v>
          </cell>
          <cell r="AO359" t="str">
            <v>DTH</v>
          </cell>
          <cell r="AP359" t="str">
            <v xml:space="preserve"> 00000000000.00</v>
          </cell>
          <cell r="AV359" t="str">
            <v>000000000</v>
          </cell>
          <cell r="AW359" t="str">
            <v>000</v>
          </cell>
          <cell r="AX359" t="str">
            <v>00</v>
          </cell>
          <cell r="AY359" t="str">
            <v>0</v>
          </cell>
          <cell r="AZ359" t="str">
            <v>FPL Fibernet</v>
          </cell>
        </row>
        <row r="360">
          <cell r="A360" t="str">
            <v>107100</v>
          </cell>
          <cell r="B360" t="str">
            <v>0312</v>
          </cell>
          <cell r="C360" t="str">
            <v>06080</v>
          </cell>
          <cell r="D360" t="str">
            <v>0ELECT</v>
          </cell>
          <cell r="E360" t="str">
            <v>312000</v>
          </cell>
          <cell r="F360" t="str">
            <v>0790</v>
          </cell>
          <cell r="G360" t="str">
            <v>65000</v>
          </cell>
          <cell r="H360" t="str">
            <v>A</v>
          </cell>
          <cell r="I360" t="str">
            <v>00000041</v>
          </cell>
          <cell r="J360">
            <v>65</v>
          </cell>
          <cell r="K360">
            <v>312</v>
          </cell>
          <cell r="L360">
            <v>6155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0790</v>
          </cell>
          <cell r="R360" t="str">
            <v>65000</v>
          </cell>
          <cell r="S360" t="str">
            <v>200212</v>
          </cell>
          <cell r="T360" t="str">
            <v>CA01</v>
          </cell>
          <cell r="U360">
            <v>-311.41000000000003</v>
          </cell>
          <cell r="V360" t="str">
            <v>LDB</v>
          </cell>
          <cell r="W360">
            <v>0</v>
          </cell>
          <cell r="Y360">
            <v>0</v>
          </cell>
          <cell r="Z360">
            <v>0</v>
          </cell>
          <cell r="AA360" t="str">
            <v>BCH</v>
          </cell>
          <cell r="AB360" t="str">
            <v>0023</v>
          </cell>
          <cell r="AC360" t="str">
            <v>WKS</v>
          </cell>
          <cell r="AE360" t="str">
            <v>JV#</v>
          </cell>
          <cell r="AF360" t="str">
            <v>1232</v>
          </cell>
          <cell r="AG360" t="str">
            <v>FRN</v>
          </cell>
          <cell r="AH360" t="str">
            <v>6155</v>
          </cell>
          <cell r="AI360" t="str">
            <v>RP#</v>
          </cell>
          <cell r="AJ360" t="str">
            <v>000</v>
          </cell>
          <cell r="AK360" t="str">
            <v>CTL</v>
          </cell>
          <cell r="AM360" t="str">
            <v>RF#</v>
          </cell>
          <cell r="AU360" t="str">
            <v>TO PLACE IN SERVICE</v>
          </cell>
          <cell r="AZ360" t="str">
            <v>FPL Fibernet</v>
          </cell>
        </row>
        <row r="361">
          <cell r="A361" t="str">
            <v>107100</v>
          </cell>
          <cell r="B361" t="str">
            <v>0350</v>
          </cell>
          <cell r="C361" t="str">
            <v>06068</v>
          </cell>
          <cell r="D361" t="str">
            <v>0FIBER</v>
          </cell>
          <cell r="E361" t="str">
            <v>350000</v>
          </cell>
          <cell r="F361" t="str">
            <v>0803</v>
          </cell>
          <cell r="G361" t="str">
            <v>36000</v>
          </cell>
          <cell r="H361" t="str">
            <v>A</v>
          </cell>
          <cell r="I361" t="str">
            <v>00000041</v>
          </cell>
          <cell r="J361">
            <v>60</v>
          </cell>
          <cell r="K361">
            <v>350</v>
          </cell>
          <cell r="L361">
            <v>6157</v>
          </cell>
          <cell r="M361">
            <v>107</v>
          </cell>
          <cell r="N361">
            <v>10</v>
          </cell>
          <cell r="O361">
            <v>0</v>
          </cell>
          <cell r="P361">
            <v>107.1</v>
          </cell>
          <cell r="Q361" t="str">
            <v>0803</v>
          </cell>
          <cell r="R361" t="str">
            <v>36000</v>
          </cell>
          <cell r="S361" t="str">
            <v>200212</v>
          </cell>
          <cell r="T361" t="str">
            <v>PY42</v>
          </cell>
          <cell r="U361">
            <v>801.75</v>
          </cell>
          <cell r="V361" t="str">
            <v>LDB</v>
          </cell>
          <cell r="W361">
            <v>0</v>
          </cell>
          <cell r="X361" t="str">
            <v>SHR</v>
          </cell>
          <cell r="Y361">
            <v>20</v>
          </cell>
          <cell r="Z361">
            <v>20</v>
          </cell>
          <cell r="AA361" t="str">
            <v>PYP</v>
          </cell>
          <cell r="AB361" t="str">
            <v xml:space="preserve"> 0000001</v>
          </cell>
          <cell r="AC361" t="str">
            <v>PYL</v>
          </cell>
          <cell r="AD361" t="str">
            <v>004308</v>
          </cell>
          <cell r="AE361" t="str">
            <v>EMP</v>
          </cell>
          <cell r="AF361" t="str">
            <v>45514</v>
          </cell>
          <cell r="AG361" t="str">
            <v>JUL</v>
          </cell>
          <cell r="AH361" t="str">
            <v xml:space="preserve"> 000.00</v>
          </cell>
          <cell r="AI361" t="str">
            <v>BCH</v>
          </cell>
          <cell r="AJ361" t="str">
            <v>500</v>
          </cell>
          <cell r="AK361" t="str">
            <v>CLS</v>
          </cell>
          <cell r="AL361" t="str">
            <v>1RCL</v>
          </cell>
          <cell r="AM361" t="str">
            <v>DTA</v>
          </cell>
          <cell r="AN361" t="str">
            <v xml:space="preserve"> 00000000000.00</v>
          </cell>
          <cell r="AO361" t="str">
            <v>DTH</v>
          </cell>
          <cell r="AP361" t="str">
            <v xml:space="preserve"> 00000000000.00</v>
          </cell>
          <cell r="AV361" t="str">
            <v>000000000</v>
          </cell>
          <cell r="AW361" t="str">
            <v>000</v>
          </cell>
          <cell r="AX361" t="str">
            <v>00</v>
          </cell>
          <cell r="AY361" t="str">
            <v>0</v>
          </cell>
          <cell r="AZ361" t="str">
            <v>FPL Fibernet</v>
          </cell>
        </row>
        <row r="362">
          <cell r="A362" t="str">
            <v>107100</v>
          </cell>
          <cell r="B362" t="str">
            <v>0350</v>
          </cell>
          <cell r="C362" t="str">
            <v>06068</v>
          </cell>
          <cell r="D362" t="str">
            <v>0FIBER</v>
          </cell>
          <cell r="E362" t="str">
            <v>350000</v>
          </cell>
          <cell r="F362" t="str">
            <v>0803</v>
          </cell>
          <cell r="G362" t="str">
            <v>36000</v>
          </cell>
          <cell r="H362" t="str">
            <v>A</v>
          </cell>
          <cell r="I362" t="str">
            <v>00000041</v>
          </cell>
          <cell r="J362">
            <v>60</v>
          </cell>
          <cell r="K362">
            <v>350</v>
          </cell>
          <cell r="L362">
            <v>6157</v>
          </cell>
          <cell r="M362">
            <v>107</v>
          </cell>
          <cell r="N362">
            <v>10</v>
          </cell>
          <cell r="O362">
            <v>0</v>
          </cell>
          <cell r="P362">
            <v>107.1</v>
          </cell>
          <cell r="Q362" t="str">
            <v>0803</v>
          </cell>
          <cell r="R362" t="str">
            <v>36000</v>
          </cell>
          <cell r="S362" t="str">
            <v>200212</v>
          </cell>
          <cell r="T362" t="str">
            <v>PY42</v>
          </cell>
          <cell r="U362">
            <v>1603.5</v>
          </cell>
          <cell r="V362" t="str">
            <v>LDB</v>
          </cell>
          <cell r="W362">
            <v>0</v>
          </cell>
          <cell r="X362" t="str">
            <v>SHR</v>
          </cell>
          <cell r="Y362">
            <v>40</v>
          </cell>
          <cell r="Z362">
            <v>40</v>
          </cell>
          <cell r="AA362" t="str">
            <v>PYP</v>
          </cell>
          <cell r="AB362" t="str">
            <v xml:space="preserve"> 0000025</v>
          </cell>
          <cell r="AC362" t="str">
            <v>PYL</v>
          </cell>
          <cell r="AD362" t="str">
            <v>004308</v>
          </cell>
          <cell r="AE362" t="str">
            <v>EMP</v>
          </cell>
          <cell r="AF362" t="str">
            <v>45514</v>
          </cell>
          <cell r="AG362" t="str">
            <v>JUL</v>
          </cell>
          <cell r="AH362" t="str">
            <v xml:space="preserve"> 000.00</v>
          </cell>
          <cell r="AI362" t="str">
            <v>BCH</v>
          </cell>
          <cell r="AJ362" t="str">
            <v>500</v>
          </cell>
          <cell r="AK362" t="str">
            <v>CLS</v>
          </cell>
          <cell r="AL362" t="str">
            <v>1RCL</v>
          </cell>
          <cell r="AM362" t="str">
            <v>DTA</v>
          </cell>
          <cell r="AN362" t="str">
            <v xml:space="preserve"> 00000000000.00</v>
          </cell>
          <cell r="AO362" t="str">
            <v>DTH</v>
          </cell>
          <cell r="AP362" t="str">
            <v xml:space="preserve"> 00000000000.00</v>
          </cell>
          <cell r="AV362" t="str">
            <v>000000000</v>
          </cell>
          <cell r="AW362" t="str">
            <v>000</v>
          </cell>
          <cell r="AX362" t="str">
            <v>00</v>
          </cell>
          <cell r="AY362" t="str">
            <v>0</v>
          </cell>
          <cell r="AZ362" t="str">
            <v>FPL Fibernet</v>
          </cell>
        </row>
        <row r="363">
          <cell r="A363" t="str">
            <v>107100</v>
          </cell>
          <cell r="B363" t="str">
            <v>0350</v>
          </cell>
          <cell r="C363" t="str">
            <v>06068</v>
          </cell>
          <cell r="D363" t="str">
            <v>0FIBER</v>
          </cell>
          <cell r="E363" t="str">
            <v>350000</v>
          </cell>
          <cell r="F363" t="str">
            <v>0803</v>
          </cell>
          <cell r="G363" t="str">
            <v>36000</v>
          </cell>
          <cell r="H363" t="str">
            <v>A</v>
          </cell>
          <cell r="I363" t="str">
            <v>00000041</v>
          </cell>
          <cell r="J363">
            <v>60</v>
          </cell>
          <cell r="K363">
            <v>350</v>
          </cell>
          <cell r="L363">
            <v>6157</v>
          </cell>
          <cell r="M363">
            <v>107</v>
          </cell>
          <cell r="N363">
            <v>10</v>
          </cell>
          <cell r="O363">
            <v>0</v>
          </cell>
          <cell r="P363">
            <v>107.1</v>
          </cell>
          <cell r="Q363" t="str">
            <v>0803</v>
          </cell>
          <cell r="R363" t="str">
            <v>36000</v>
          </cell>
          <cell r="S363" t="str">
            <v>200212</v>
          </cell>
          <cell r="T363" t="str">
            <v>PY42</v>
          </cell>
          <cell r="U363">
            <v>1603.5</v>
          </cell>
          <cell r="V363" t="str">
            <v>LDB</v>
          </cell>
          <cell r="W363">
            <v>0</v>
          </cell>
          <cell r="X363" t="str">
            <v>SHR</v>
          </cell>
          <cell r="Y363">
            <v>40</v>
          </cell>
          <cell r="Z363">
            <v>40</v>
          </cell>
          <cell r="AA363" t="str">
            <v>PYP</v>
          </cell>
          <cell r="AB363" t="str">
            <v xml:space="preserve"> 0000026</v>
          </cell>
          <cell r="AC363" t="str">
            <v>PYL</v>
          </cell>
          <cell r="AD363" t="str">
            <v>004308</v>
          </cell>
          <cell r="AE363" t="str">
            <v>EMP</v>
          </cell>
          <cell r="AF363" t="str">
            <v>45514</v>
          </cell>
          <cell r="AG363" t="str">
            <v>JUL</v>
          </cell>
          <cell r="AH363" t="str">
            <v xml:space="preserve"> 000.00</v>
          </cell>
          <cell r="AI363" t="str">
            <v>BCH</v>
          </cell>
          <cell r="AJ363" t="str">
            <v>500</v>
          </cell>
          <cell r="AK363" t="str">
            <v>CLS</v>
          </cell>
          <cell r="AL363" t="str">
            <v>1RCL</v>
          </cell>
          <cell r="AM363" t="str">
            <v>DTA</v>
          </cell>
          <cell r="AN363" t="str">
            <v xml:space="preserve"> 00000000000.00</v>
          </cell>
          <cell r="AO363" t="str">
            <v>DTH</v>
          </cell>
          <cell r="AP363" t="str">
            <v xml:space="preserve"> 00000000000.00</v>
          </cell>
          <cell r="AV363" t="str">
            <v>000000000</v>
          </cell>
          <cell r="AW363" t="str">
            <v>000</v>
          </cell>
          <cell r="AX363" t="str">
            <v>00</v>
          </cell>
          <cell r="AY363" t="str">
            <v>0</v>
          </cell>
          <cell r="AZ363" t="str">
            <v>FPL Fibernet</v>
          </cell>
        </row>
        <row r="364">
          <cell r="A364" t="str">
            <v>107100</v>
          </cell>
          <cell r="B364" t="str">
            <v>0350</v>
          </cell>
          <cell r="C364" t="str">
            <v>06068</v>
          </cell>
          <cell r="D364" t="str">
            <v>0OTHER</v>
          </cell>
          <cell r="E364" t="str">
            <v>350000</v>
          </cell>
          <cell r="F364" t="str">
            <v>0741</v>
          </cell>
          <cell r="G364" t="str">
            <v>51450</v>
          </cell>
          <cell r="H364" t="str">
            <v>A</v>
          </cell>
          <cell r="I364" t="str">
            <v>00000041</v>
          </cell>
          <cell r="J364">
            <v>64</v>
          </cell>
          <cell r="K364">
            <v>350</v>
          </cell>
          <cell r="L364">
            <v>6157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0741</v>
          </cell>
          <cell r="R364" t="str">
            <v>51450</v>
          </cell>
          <cell r="S364" t="str">
            <v>200212</v>
          </cell>
          <cell r="T364" t="str">
            <v>SA01</v>
          </cell>
          <cell r="U364">
            <v>16670</v>
          </cell>
          <cell r="W364">
            <v>0</v>
          </cell>
          <cell r="Y364">
            <v>0</v>
          </cell>
          <cell r="Z364">
            <v>1</v>
          </cell>
          <cell r="AA364" t="str">
            <v>BCH</v>
          </cell>
          <cell r="AB364" t="str">
            <v>450002354</v>
          </cell>
          <cell r="AC364" t="str">
            <v>PO#</v>
          </cell>
          <cell r="AD364" t="str">
            <v>4500109387</v>
          </cell>
          <cell r="AE364" t="str">
            <v>S/R</v>
          </cell>
          <cell r="AF364" t="str">
            <v>337</v>
          </cell>
          <cell r="AI364" t="str">
            <v>PYN</v>
          </cell>
          <cell r="AJ364" t="str">
            <v>COMPUTER SYSTEMS &amp; SERVIC</v>
          </cell>
          <cell r="AK364" t="str">
            <v>VND</v>
          </cell>
          <cell r="AL364" t="str">
            <v>592038261</v>
          </cell>
          <cell r="AM364" t="str">
            <v>FAC</v>
          </cell>
          <cell r="AN364" t="str">
            <v>000</v>
          </cell>
          <cell r="AQ364" t="str">
            <v>NVD</v>
          </cell>
          <cell r="AR364" t="str">
            <v>2002-12-</v>
          </cell>
          <cell r="AU364" t="str">
            <v>INVOICE# 589        COMPUTER SYSTEMS &amp; S5000003637</v>
          </cell>
          <cell r="AV364" t="str">
            <v>WF-BATCH</v>
          </cell>
          <cell r="AW364" t="str">
            <v>000</v>
          </cell>
          <cell r="AX364" t="str">
            <v>00</v>
          </cell>
          <cell r="AY364" t="str">
            <v>0</v>
          </cell>
          <cell r="AZ364" t="str">
            <v>FPL Fibernet</v>
          </cell>
        </row>
        <row r="365">
          <cell r="A365" t="str">
            <v>107100</v>
          </cell>
          <cell r="B365" t="str">
            <v>0350</v>
          </cell>
          <cell r="C365" t="str">
            <v>06068</v>
          </cell>
          <cell r="D365" t="str">
            <v>0OTHER</v>
          </cell>
          <cell r="E365" t="str">
            <v>350000</v>
          </cell>
          <cell r="F365" t="str">
            <v>0741</v>
          </cell>
          <cell r="G365" t="str">
            <v>51450</v>
          </cell>
          <cell r="H365" t="str">
            <v>A</v>
          </cell>
          <cell r="I365" t="str">
            <v>00000041</v>
          </cell>
          <cell r="J365">
            <v>64</v>
          </cell>
          <cell r="K365">
            <v>350</v>
          </cell>
          <cell r="L365">
            <v>6157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0741</v>
          </cell>
          <cell r="R365" t="str">
            <v>51450</v>
          </cell>
          <cell r="S365" t="str">
            <v>200212</v>
          </cell>
          <cell r="T365" t="str">
            <v>SA01</v>
          </cell>
          <cell r="U365">
            <v>43485</v>
          </cell>
          <cell r="W365">
            <v>0</v>
          </cell>
          <cell r="Y365">
            <v>0</v>
          </cell>
          <cell r="Z365">
            <v>1</v>
          </cell>
          <cell r="AA365" t="str">
            <v>BCH</v>
          </cell>
          <cell r="AB365" t="str">
            <v>450002354</v>
          </cell>
          <cell r="AC365" t="str">
            <v>PO#</v>
          </cell>
          <cell r="AD365" t="str">
            <v>4500109387</v>
          </cell>
          <cell r="AE365" t="str">
            <v>S/R</v>
          </cell>
          <cell r="AF365" t="str">
            <v>337</v>
          </cell>
          <cell r="AI365" t="str">
            <v>PYN</v>
          </cell>
          <cell r="AJ365" t="str">
            <v>COMPUTER SYSTEMS &amp; SERVIC</v>
          </cell>
          <cell r="AK365" t="str">
            <v>VND</v>
          </cell>
          <cell r="AL365" t="str">
            <v>592038261</v>
          </cell>
          <cell r="AM365" t="str">
            <v>FAC</v>
          </cell>
          <cell r="AN365" t="str">
            <v>000</v>
          </cell>
          <cell r="AQ365" t="str">
            <v>NVD</v>
          </cell>
          <cell r="AR365" t="str">
            <v>2002-12-</v>
          </cell>
          <cell r="AU365" t="str">
            <v>INVOICE# 593        COMPUTER SYSTEMS &amp; S5000003640</v>
          </cell>
          <cell r="AV365" t="str">
            <v>WF-BATCH</v>
          </cell>
          <cell r="AW365" t="str">
            <v>000</v>
          </cell>
          <cell r="AX365" t="str">
            <v>00</v>
          </cell>
          <cell r="AY365" t="str">
            <v>0</v>
          </cell>
          <cell r="AZ365" t="str">
            <v>FPL Fibernet</v>
          </cell>
        </row>
        <row r="366">
          <cell r="A366" t="str">
            <v>107100</v>
          </cell>
          <cell r="B366" t="str">
            <v>0350</v>
          </cell>
          <cell r="C366" t="str">
            <v>06068</v>
          </cell>
          <cell r="D366" t="str">
            <v>0OTHER</v>
          </cell>
          <cell r="E366" t="str">
            <v>350000</v>
          </cell>
          <cell r="F366" t="str">
            <v>0741</v>
          </cell>
          <cell r="G366" t="str">
            <v>51450</v>
          </cell>
          <cell r="H366" t="str">
            <v>A</v>
          </cell>
          <cell r="I366" t="str">
            <v>00000041</v>
          </cell>
          <cell r="J366">
            <v>64</v>
          </cell>
          <cell r="K366">
            <v>350</v>
          </cell>
          <cell r="L366">
            <v>6157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0741</v>
          </cell>
          <cell r="R366" t="str">
            <v>51450</v>
          </cell>
          <cell r="S366" t="str">
            <v>200212</v>
          </cell>
          <cell r="T366" t="str">
            <v>SA01</v>
          </cell>
          <cell r="U366">
            <v>103711.5</v>
          </cell>
          <cell r="W366">
            <v>0</v>
          </cell>
          <cell r="Y366">
            <v>0</v>
          </cell>
          <cell r="Z366">
            <v>1</v>
          </cell>
          <cell r="AA366" t="str">
            <v>BCH</v>
          </cell>
          <cell r="AB366" t="str">
            <v>450002354</v>
          </cell>
          <cell r="AC366" t="str">
            <v>PO#</v>
          </cell>
          <cell r="AD366" t="str">
            <v>4500109387</v>
          </cell>
          <cell r="AE366" t="str">
            <v>S/R</v>
          </cell>
          <cell r="AF366" t="str">
            <v>337</v>
          </cell>
          <cell r="AI366" t="str">
            <v>PYN</v>
          </cell>
          <cell r="AJ366" t="str">
            <v>COMPUTER SYSTEMS &amp; SERVIC</v>
          </cell>
          <cell r="AK366" t="str">
            <v>VND</v>
          </cell>
          <cell r="AL366" t="str">
            <v>592038261</v>
          </cell>
          <cell r="AM366" t="str">
            <v>FAC</v>
          </cell>
          <cell r="AN366" t="str">
            <v>000</v>
          </cell>
          <cell r="AQ366" t="str">
            <v>NVD</v>
          </cell>
          <cell r="AR366" t="str">
            <v>2002-12-</v>
          </cell>
          <cell r="AU366" t="str">
            <v>INVOICE# 590        COMPUTER SYSTEMS &amp; S5000003630</v>
          </cell>
          <cell r="AV366" t="str">
            <v>WF-BATCH</v>
          </cell>
          <cell r="AW366" t="str">
            <v>000</v>
          </cell>
          <cell r="AX366" t="str">
            <v>00</v>
          </cell>
          <cell r="AY366" t="str">
            <v>0</v>
          </cell>
          <cell r="AZ366" t="str">
            <v>FPL Fibernet</v>
          </cell>
        </row>
        <row r="367">
          <cell r="A367" t="str">
            <v>107100</v>
          </cell>
          <cell r="B367" t="str">
            <v>0350</v>
          </cell>
          <cell r="C367" t="str">
            <v>06068</v>
          </cell>
          <cell r="D367" t="str">
            <v>0OTHER</v>
          </cell>
          <cell r="E367" t="str">
            <v>350000</v>
          </cell>
          <cell r="F367" t="str">
            <v>0773</v>
          </cell>
          <cell r="G367" t="str">
            <v>51450</v>
          </cell>
          <cell r="H367" t="str">
            <v>A</v>
          </cell>
          <cell r="I367" t="str">
            <v>00000041</v>
          </cell>
          <cell r="J367">
            <v>64</v>
          </cell>
          <cell r="K367">
            <v>350</v>
          </cell>
          <cell r="L367">
            <v>6157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0773</v>
          </cell>
          <cell r="R367" t="str">
            <v>51450</v>
          </cell>
          <cell r="S367" t="str">
            <v>200212</v>
          </cell>
          <cell r="T367" t="str">
            <v>SA01</v>
          </cell>
          <cell r="U367">
            <v>3581.37</v>
          </cell>
          <cell r="W367">
            <v>0</v>
          </cell>
          <cell r="Y367">
            <v>0</v>
          </cell>
          <cell r="Z367">
            <v>1</v>
          </cell>
          <cell r="AA367" t="str">
            <v>BCH</v>
          </cell>
          <cell r="AB367" t="str">
            <v>450002354</v>
          </cell>
          <cell r="AC367" t="str">
            <v>PO#</v>
          </cell>
          <cell r="AD367" t="str">
            <v>4500109387</v>
          </cell>
          <cell r="AE367" t="str">
            <v>S/R</v>
          </cell>
          <cell r="AF367" t="str">
            <v>337</v>
          </cell>
          <cell r="AI367" t="str">
            <v>PYN</v>
          </cell>
          <cell r="AJ367" t="str">
            <v>COMPUTER SYSTEMS &amp; SERVIC</v>
          </cell>
          <cell r="AK367" t="str">
            <v>VND</v>
          </cell>
          <cell r="AL367" t="str">
            <v>592038261</v>
          </cell>
          <cell r="AM367" t="str">
            <v>FAC</v>
          </cell>
          <cell r="AN367" t="str">
            <v>000</v>
          </cell>
          <cell r="AQ367" t="str">
            <v>NVD</v>
          </cell>
          <cell r="AR367" t="str">
            <v>2002-12-</v>
          </cell>
          <cell r="AU367" t="str">
            <v>INVOICE# 597        COMPUTER SYSTEMS &amp; S5000003635</v>
          </cell>
          <cell r="AV367" t="str">
            <v>WF-BATCH</v>
          </cell>
          <cell r="AW367" t="str">
            <v>000</v>
          </cell>
          <cell r="AX367" t="str">
            <v>00</v>
          </cell>
          <cell r="AY367" t="str">
            <v>0</v>
          </cell>
          <cell r="AZ367" t="str">
            <v>FPL Fibernet</v>
          </cell>
        </row>
        <row r="368">
          <cell r="A368" t="str">
            <v>107100</v>
          </cell>
          <cell r="B368" t="str">
            <v>0350</v>
          </cell>
          <cell r="C368" t="str">
            <v>06068</v>
          </cell>
          <cell r="D368" t="str">
            <v>0OTHER</v>
          </cell>
          <cell r="E368" t="str">
            <v>350000</v>
          </cell>
          <cell r="F368" t="str">
            <v>0773</v>
          </cell>
          <cell r="G368" t="str">
            <v>51450</v>
          </cell>
          <cell r="H368" t="str">
            <v>A</v>
          </cell>
          <cell r="I368" t="str">
            <v>00000041</v>
          </cell>
          <cell r="J368">
            <v>64</v>
          </cell>
          <cell r="K368">
            <v>350</v>
          </cell>
          <cell r="L368">
            <v>6157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0773</v>
          </cell>
          <cell r="R368" t="str">
            <v>51450</v>
          </cell>
          <cell r="S368" t="str">
            <v>200212</v>
          </cell>
          <cell r="T368" t="str">
            <v>SA01</v>
          </cell>
          <cell r="U368">
            <v>4806</v>
          </cell>
          <cell r="W368">
            <v>0</v>
          </cell>
          <cell r="Y368">
            <v>0</v>
          </cell>
          <cell r="Z368">
            <v>1</v>
          </cell>
          <cell r="AA368" t="str">
            <v>BCH</v>
          </cell>
          <cell r="AB368" t="str">
            <v>450002354</v>
          </cell>
          <cell r="AC368" t="str">
            <v>PO#</v>
          </cell>
          <cell r="AD368" t="str">
            <v>4500128455</v>
          </cell>
          <cell r="AE368" t="str">
            <v>S/R</v>
          </cell>
          <cell r="AF368" t="str">
            <v>337</v>
          </cell>
          <cell r="AI368" t="str">
            <v>PYN</v>
          </cell>
          <cell r="AJ368" t="str">
            <v>ZANBAR SOLUTIONS INC</v>
          </cell>
          <cell r="AK368" t="str">
            <v>VND</v>
          </cell>
          <cell r="AL368" t="str">
            <v>651158083</v>
          </cell>
          <cell r="AM368" t="str">
            <v>FAC</v>
          </cell>
          <cell r="AN368" t="str">
            <v>000</v>
          </cell>
          <cell r="AQ368" t="str">
            <v>NVD</v>
          </cell>
          <cell r="AR368" t="str">
            <v>2002-12-</v>
          </cell>
          <cell r="AU368" t="str">
            <v>INVOICE# 57100-22   ZANBAR SOLUTIONS INC5000003636</v>
          </cell>
          <cell r="AV368" t="str">
            <v>WF-BATCH</v>
          </cell>
          <cell r="AW368" t="str">
            <v>000</v>
          </cell>
          <cell r="AX368" t="str">
            <v>00</v>
          </cell>
          <cell r="AY368" t="str">
            <v>0</v>
          </cell>
          <cell r="AZ368" t="str">
            <v>FPL Fibernet</v>
          </cell>
        </row>
        <row r="369">
          <cell r="A369" t="str">
            <v>107100</v>
          </cell>
          <cell r="B369" t="str">
            <v>0350</v>
          </cell>
          <cell r="C369" t="str">
            <v>06068</v>
          </cell>
          <cell r="D369" t="str">
            <v>0OTHER</v>
          </cell>
          <cell r="E369" t="str">
            <v>350000</v>
          </cell>
          <cell r="F369" t="str">
            <v>0773</v>
          </cell>
          <cell r="G369" t="str">
            <v>51450</v>
          </cell>
          <cell r="H369" t="str">
            <v>A</v>
          </cell>
          <cell r="I369" t="str">
            <v>00000041</v>
          </cell>
          <cell r="J369">
            <v>64</v>
          </cell>
          <cell r="K369">
            <v>350</v>
          </cell>
          <cell r="L369">
            <v>6157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0773</v>
          </cell>
          <cell r="R369" t="str">
            <v>51450</v>
          </cell>
          <cell r="S369" t="str">
            <v>200212</v>
          </cell>
          <cell r="T369" t="str">
            <v>SA01</v>
          </cell>
          <cell r="U369">
            <v>4860</v>
          </cell>
          <cell r="W369">
            <v>0</v>
          </cell>
          <cell r="Y369">
            <v>0</v>
          </cell>
          <cell r="Z369">
            <v>1</v>
          </cell>
          <cell r="AA369" t="str">
            <v>BCH</v>
          </cell>
          <cell r="AB369" t="str">
            <v>450002354</v>
          </cell>
          <cell r="AC369" t="str">
            <v>PO#</v>
          </cell>
          <cell r="AD369" t="str">
            <v>4500128455</v>
          </cell>
          <cell r="AE369" t="str">
            <v>S/R</v>
          </cell>
          <cell r="AF369" t="str">
            <v>337</v>
          </cell>
          <cell r="AI369" t="str">
            <v>PYN</v>
          </cell>
          <cell r="AJ369" t="str">
            <v>ZANBAR SOLUTIONS INC</v>
          </cell>
          <cell r="AK369" t="str">
            <v>VND</v>
          </cell>
          <cell r="AL369" t="str">
            <v>651158083</v>
          </cell>
          <cell r="AM369" t="str">
            <v>FAC</v>
          </cell>
          <cell r="AN369" t="str">
            <v>000</v>
          </cell>
          <cell r="AQ369" t="str">
            <v>NVD</v>
          </cell>
          <cell r="AR369" t="str">
            <v>2002-12-</v>
          </cell>
          <cell r="AU369" t="str">
            <v>INVOICE# 57100-25   ZANBAR SOLUTIONS INC5000003633</v>
          </cell>
          <cell r="AV369" t="str">
            <v>WF-BATCH</v>
          </cell>
          <cell r="AW369" t="str">
            <v>000</v>
          </cell>
          <cell r="AX369" t="str">
            <v>00</v>
          </cell>
          <cell r="AY369" t="str">
            <v>0</v>
          </cell>
          <cell r="AZ369" t="str">
            <v>FPL Fibernet</v>
          </cell>
        </row>
        <row r="370">
          <cell r="A370" t="str">
            <v>107100</v>
          </cell>
          <cell r="B370" t="str">
            <v>0350</v>
          </cell>
          <cell r="C370" t="str">
            <v>06068</v>
          </cell>
          <cell r="D370" t="str">
            <v>0OTHER</v>
          </cell>
          <cell r="E370" t="str">
            <v>350000</v>
          </cell>
          <cell r="F370" t="str">
            <v>0773</v>
          </cell>
          <cell r="G370" t="str">
            <v>51450</v>
          </cell>
          <cell r="H370" t="str">
            <v>A</v>
          </cell>
          <cell r="I370" t="str">
            <v>00000041</v>
          </cell>
          <cell r="J370">
            <v>64</v>
          </cell>
          <cell r="K370">
            <v>350</v>
          </cell>
          <cell r="L370">
            <v>6157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0773</v>
          </cell>
          <cell r="R370" t="str">
            <v>51450</v>
          </cell>
          <cell r="S370" t="str">
            <v>200212</v>
          </cell>
          <cell r="T370" t="str">
            <v>SA01</v>
          </cell>
          <cell r="U370">
            <v>5281.2</v>
          </cell>
          <cell r="W370">
            <v>0</v>
          </cell>
          <cell r="Y370">
            <v>0</v>
          </cell>
          <cell r="Z370">
            <v>1</v>
          </cell>
          <cell r="AA370" t="str">
            <v>BCH</v>
          </cell>
          <cell r="AB370" t="str">
            <v>450002354</v>
          </cell>
          <cell r="AC370" t="str">
            <v>PO#</v>
          </cell>
          <cell r="AD370" t="str">
            <v>4500128455</v>
          </cell>
          <cell r="AE370" t="str">
            <v>S/R</v>
          </cell>
          <cell r="AF370" t="str">
            <v>337</v>
          </cell>
          <cell r="AI370" t="str">
            <v>PYN</v>
          </cell>
          <cell r="AJ370" t="str">
            <v>ZANBAR SOLUTIONS INC</v>
          </cell>
          <cell r="AK370" t="str">
            <v>VND</v>
          </cell>
          <cell r="AL370" t="str">
            <v>651158083</v>
          </cell>
          <cell r="AM370" t="str">
            <v>FAC</v>
          </cell>
          <cell r="AN370" t="str">
            <v>000</v>
          </cell>
          <cell r="AQ370" t="str">
            <v>NVD</v>
          </cell>
          <cell r="AR370" t="str">
            <v>2002-12-</v>
          </cell>
          <cell r="AU370" t="str">
            <v>INVOICE# 57100-21   ZANBAR SOLUTIONS INC5000003631</v>
          </cell>
          <cell r="AV370" t="str">
            <v>WF-BATCH</v>
          </cell>
          <cell r="AW370" t="str">
            <v>000</v>
          </cell>
          <cell r="AX370" t="str">
            <v>00</v>
          </cell>
          <cell r="AY370" t="str">
            <v>0</v>
          </cell>
          <cell r="AZ370" t="str">
            <v>FPL Fibernet</v>
          </cell>
        </row>
        <row r="371">
          <cell r="A371" t="str">
            <v>107100</v>
          </cell>
          <cell r="B371" t="str">
            <v>0350</v>
          </cell>
          <cell r="C371" t="str">
            <v>06068</v>
          </cell>
          <cell r="D371" t="str">
            <v>0OTHER</v>
          </cell>
          <cell r="E371" t="str">
            <v>350000</v>
          </cell>
          <cell r="F371" t="str">
            <v>0773</v>
          </cell>
          <cell r="G371" t="str">
            <v>51450</v>
          </cell>
          <cell r="H371" t="str">
            <v>A</v>
          </cell>
          <cell r="I371" t="str">
            <v>00000041</v>
          </cell>
          <cell r="J371">
            <v>64</v>
          </cell>
          <cell r="K371">
            <v>350</v>
          </cell>
          <cell r="L371">
            <v>6157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0773</v>
          </cell>
          <cell r="R371" t="str">
            <v>51450</v>
          </cell>
          <cell r="S371" t="str">
            <v>200212</v>
          </cell>
          <cell r="T371" t="str">
            <v>SA01</v>
          </cell>
          <cell r="U371">
            <v>5319</v>
          </cell>
          <cell r="W371">
            <v>0</v>
          </cell>
          <cell r="Y371">
            <v>0</v>
          </cell>
          <cell r="Z371">
            <v>1</v>
          </cell>
          <cell r="AA371" t="str">
            <v>BCH</v>
          </cell>
          <cell r="AB371" t="str">
            <v>450002354</v>
          </cell>
          <cell r="AC371" t="str">
            <v>PO#</v>
          </cell>
          <cell r="AD371" t="str">
            <v>4500128455</v>
          </cell>
          <cell r="AE371" t="str">
            <v>S/R</v>
          </cell>
          <cell r="AF371" t="str">
            <v>337</v>
          </cell>
          <cell r="AI371" t="str">
            <v>PYN</v>
          </cell>
          <cell r="AJ371" t="str">
            <v>ZANBAR SOLUTIONS INC</v>
          </cell>
          <cell r="AK371" t="str">
            <v>VND</v>
          </cell>
          <cell r="AL371" t="str">
            <v>651158083</v>
          </cell>
          <cell r="AM371" t="str">
            <v>FAC</v>
          </cell>
          <cell r="AN371" t="str">
            <v>000</v>
          </cell>
          <cell r="AQ371" t="str">
            <v>NVD</v>
          </cell>
          <cell r="AR371" t="str">
            <v>2002-12-</v>
          </cell>
          <cell r="AU371" t="str">
            <v>INVOICE# 57100-26   ZANBAR SOLUTIONS INC5000003634</v>
          </cell>
          <cell r="AV371" t="str">
            <v>WF-BATCH</v>
          </cell>
          <cell r="AW371" t="str">
            <v>000</v>
          </cell>
          <cell r="AX371" t="str">
            <v>00</v>
          </cell>
          <cell r="AY371" t="str">
            <v>0</v>
          </cell>
          <cell r="AZ371" t="str">
            <v>FPL Fibernet</v>
          </cell>
        </row>
        <row r="372">
          <cell r="A372" t="str">
            <v>107100</v>
          </cell>
          <cell r="B372" t="str">
            <v>0350</v>
          </cell>
          <cell r="C372" t="str">
            <v>06068</v>
          </cell>
          <cell r="D372" t="str">
            <v>0OTHER</v>
          </cell>
          <cell r="E372" t="str">
            <v>350000</v>
          </cell>
          <cell r="F372" t="str">
            <v>0773</v>
          </cell>
          <cell r="G372" t="str">
            <v>51450</v>
          </cell>
          <cell r="H372" t="str">
            <v>A</v>
          </cell>
          <cell r="I372" t="str">
            <v>00000041</v>
          </cell>
          <cell r="J372">
            <v>64</v>
          </cell>
          <cell r="K372">
            <v>350</v>
          </cell>
          <cell r="L372">
            <v>6157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0773</v>
          </cell>
          <cell r="R372" t="str">
            <v>51450</v>
          </cell>
          <cell r="S372" t="str">
            <v>200212</v>
          </cell>
          <cell r="T372" t="str">
            <v>SA01</v>
          </cell>
          <cell r="U372">
            <v>8737.5</v>
          </cell>
          <cell r="W372">
            <v>0</v>
          </cell>
          <cell r="Y372">
            <v>0</v>
          </cell>
          <cell r="Z372">
            <v>1</v>
          </cell>
          <cell r="AA372" t="str">
            <v>BCH</v>
          </cell>
          <cell r="AB372" t="str">
            <v>450002354</v>
          </cell>
          <cell r="AC372" t="str">
            <v>PO#</v>
          </cell>
          <cell r="AD372" t="str">
            <v>4500109387</v>
          </cell>
          <cell r="AE372" t="str">
            <v>S/R</v>
          </cell>
          <cell r="AF372" t="str">
            <v>337</v>
          </cell>
          <cell r="AI372" t="str">
            <v>PYN</v>
          </cell>
          <cell r="AJ372" t="str">
            <v>COMPUTER SYSTEMS &amp; SERVIC</v>
          </cell>
          <cell r="AK372" t="str">
            <v>VND</v>
          </cell>
          <cell r="AL372" t="str">
            <v>592038261</v>
          </cell>
          <cell r="AM372" t="str">
            <v>FAC</v>
          </cell>
          <cell r="AN372" t="str">
            <v>000</v>
          </cell>
          <cell r="AQ372" t="str">
            <v>NVD</v>
          </cell>
          <cell r="AR372" t="str">
            <v>2002-12-</v>
          </cell>
          <cell r="AU372" t="str">
            <v>INVOICE# 596        COMPUTER SYSTEMS &amp; S5000003632</v>
          </cell>
          <cell r="AV372" t="str">
            <v>WF-BATCH</v>
          </cell>
          <cell r="AW372" t="str">
            <v>000</v>
          </cell>
          <cell r="AX372" t="str">
            <v>00</v>
          </cell>
          <cell r="AY372" t="str">
            <v>0</v>
          </cell>
          <cell r="AZ372" t="str">
            <v>FPL Fibernet</v>
          </cell>
        </row>
        <row r="373">
          <cell r="A373" t="str">
            <v>107100</v>
          </cell>
          <cell r="B373" t="str">
            <v>0350</v>
          </cell>
          <cell r="C373" t="str">
            <v>06068</v>
          </cell>
          <cell r="D373" t="str">
            <v>0OTHER</v>
          </cell>
          <cell r="E373" t="str">
            <v>350000</v>
          </cell>
          <cell r="F373" t="str">
            <v>0773</v>
          </cell>
          <cell r="G373" t="str">
            <v>51450</v>
          </cell>
          <cell r="H373" t="str">
            <v>A</v>
          </cell>
          <cell r="I373" t="str">
            <v>00000041</v>
          </cell>
          <cell r="J373">
            <v>64</v>
          </cell>
          <cell r="K373">
            <v>350</v>
          </cell>
          <cell r="L373">
            <v>6157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0773</v>
          </cell>
          <cell r="R373" t="str">
            <v>51450</v>
          </cell>
          <cell r="S373" t="str">
            <v>200212</v>
          </cell>
          <cell r="T373" t="str">
            <v>SA01</v>
          </cell>
          <cell r="U373">
            <v>10351.799999999999</v>
          </cell>
          <cell r="W373">
            <v>0</v>
          </cell>
          <cell r="Y373">
            <v>0</v>
          </cell>
          <cell r="Z373">
            <v>1</v>
          </cell>
          <cell r="AA373" t="str">
            <v>BCH</v>
          </cell>
          <cell r="AB373" t="str">
            <v>450002350</v>
          </cell>
          <cell r="AC373" t="str">
            <v>PO#</v>
          </cell>
          <cell r="AD373" t="str">
            <v>4500128455</v>
          </cell>
          <cell r="AE373" t="str">
            <v>S/R</v>
          </cell>
          <cell r="AF373" t="str">
            <v>337</v>
          </cell>
          <cell r="AI373" t="str">
            <v>PYN</v>
          </cell>
          <cell r="AJ373" t="str">
            <v>ZANBAR SOLUTIONS INC</v>
          </cell>
          <cell r="AK373" t="str">
            <v>VND</v>
          </cell>
          <cell r="AL373" t="str">
            <v>651158083</v>
          </cell>
          <cell r="AM373" t="str">
            <v>FAC</v>
          </cell>
          <cell r="AN373" t="str">
            <v>000</v>
          </cell>
          <cell r="AQ373" t="str">
            <v>NVD</v>
          </cell>
          <cell r="AR373" t="str">
            <v>2002-12-</v>
          </cell>
          <cell r="AU373" t="str">
            <v>INVOICE# 57100-28   ZANBAR SOLUTIONS INC5000003575</v>
          </cell>
          <cell r="AV373" t="str">
            <v>WF-BATCH</v>
          </cell>
          <cell r="AW373" t="str">
            <v>000</v>
          </cell>
          <cell r="AX373" t="str">
            <v>00</v>
          </cell>
          <cell r="AY373" t="str">
            <v>0</v>
          </cell>
          <cell r="AZ373" t="str">
            <v>FPL Fibernet</v>
          </cell>
        </row>
        <row r="374">
          <cell r="A374" t="str">
            <v>107100</v>
          </cell>
          <cell r="B374" t="str">
            <v>0350</v>
          </cell>
          <cell r="C374" t="str">
            <v>06068</v>
          </cell>
          <cell r="D374" t="str">
            <v>0OTHER</v>
          </cell>
          <cell r="E374" t="str">
            <v>350000</v>
          </cell>
          <cell r="F374" t="str">
            <v>0773</v>
          </cell>
          <cell r="G374" t="str">
            <v>51450</v>
          </cell>
          <cell r="H374" t="str">
            <v>A</v>
          </cell>
          <cell r="I374" t="str">
            <v>00000041</v>
          </cell>
          <cell r="J374">
            <v>64</v>
          </cell>
          <cell r="K374">
            <v>350</v>
          </cell>
          <cell r="L374">
            <v>6157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0773</v>
          </cell>
          <cell r="R374" t="str">
            <v>51450</v>
          </cell>
          <cell r="S374" t="str">
            <v>200212</v>
          </cell>
          <cell r="T374" t="str">
            <v>SA01</v>
          </cell>
          <cell r="U374">
            <v>16783.2</v>
          </cell>
          <cell r="W374">
            <v>0</v>
          </cell>
          <cell r="Y374">
            <v>0</v>
          </cell>
          <cell r="Z374">
            <v>1</v>
          </cell>
          <cell r="AA374" t="str">
            <v>BCH</v>
          </cell>
          <cell r="AB374" t="str">
            <v>450002354</v>
          </cell>
          <cell r="AC374" t="str">
            <v>PO#</v>
          </cell>
          <cell r="AD374" t="str">
            <v>4500128455</v>
          </cell>
          <cell r="AE374" t="str">
            <v>S/R</v>
          </cell>
          <cell r="AF374" t="str">
            <v>337</v>
          </cell>
          <cell r="AI374" t="str">
            <v>PYN</v>
          </cell>
          <cell r="AJ374" t="str">
            <v>ZANBAR SOLUTIONS INC</v>
          </cell>
          <cell r="AK374" t="str">
            <v>VND</v>
          </cell>
          <cell r="AL374" t="str">
            <v>651158083</v>
          </cell>
          <cell r="AM374" t="str">
            <v>FAC</v>
          </cell>
          <cell r="AN374" t="str">
            <v>000</v>
          </cell>
          <cell r="AQ374" t="str">
            <v>NVD</v>
          </cell>
          <cell r="AR374" t="str">
            <v>2002-12-</v>
          </cell>
          <cell r="AU374" t="str">
            <v>INVOICE# 57100-33   ZANBAR SOLUTIONS INC5000003638</v>
          </cell>
          <cell r="AV374" t="str">
            <v>WF-BATCH</v>
          </cell>
          <cell r="AW374" t="str">
            <v>000</v>
          </cell>
          <cell r="AX374" t="str">
            <v>00</v>
          </cell>
          <cell r="AY374" t="str">
            <v>0</v>
          </cell>
          <cell r="AZ374" t="str">
            <v>FPL Fibernet</v>
          </cell>
        </row>
        <row r="375">
          <cell r="A375" t="str">
            <v>107100</v>
          </cell>
          <cell r="B375" t="str">
            <v>0350</v>
          </cell>
          <cell r="C375" t="str">
            <v>06068</v>
          </cell>
          <cell r="D375" t="str">
            <v>0OTHER</v>
          </cell>
          <cell r="E375" t="str">
            <v>350000</v>
          </cell>
          <cell r="F375" t="str">
            <v>0773</v>
          </cell>
          <cell r="G375" t="str">
            <v>51450</v>
          </cell>
          <cell r="H375" t="str">
            <v>A</v>
          </cell>
          <cell r="I375" t="str">
            <v>00000041</v>
          </cell>
          <cell r="J375">
            <v>64</v>
          </cell>
          <cell r="K375">
            <v>350</v>
          </cell>
          <cell r="L375">
            <v>6157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0773</v>
          </cell>
          <cell r="R375" t="str">
            <v>51450</v>
          </cell>
          <cell r="S375" t="str">
            <v>200212</v>
          </cell>
          <cell r="T375" t="str">
            <v>SA01</v>
          </cell>
          <cell r="U375">
            <v>90000</v>
          </cell>
          <cell r="W375">
            <v>0</v>
          </cell>
          <cell r="Y375">
            <v>0</v>
          </cell>
          <cell r="Z375">
            <v>1</v>
          </cell>
          <cell r="AA375" t="str">
            <v>BCH</v>
          </cell>
          <cell r="AB375" t="str">
            <v>450002354</v>
          </cell>
          <cell r="AC375" t="str">
            <v>PO#</v>
          </cell>
          <cell r="AD375" t="str">
            <v>4500067837</v>
          </cell>
          <cell r="AE375" t="str">
            <v>S/R</v>
          </cell>
          <cell r="AF375" t="str">
            <v>337</v>
          </cell>
          <cell r="AI375" t="str">
            <v>PYN</v>
          </cell>
          <cell r="AJ375" t="str">
            <v>SSIT NORTH AMERICA INC</v>
          </cell>
          <cell r="AK375" t="str">
            <v>VND</v>
          </cell>
          <cell r="AL375" t="str">
            <v>412006962</v>
          </cell>
          <cell r="AM375" t="str">
            <v>FAC</v>
          </cell>
          <cell r="AN375" t="str">
            <v>000</v>
          </cell>
          <cell r="AQ375" t="str">
            <v>NVD</v>
          </cell>
          <cell r="AR375" t="str">
            <v>2002-12-</v>
          </cell>
          <cell r="AU375" t="str">
            <v>SALES0000000000126  SSIT NORTH AMERICA I5000003639</v>
          </cell>
          <cell r="AV375" t="str">
            <v>WF-BATCH</v>
          </cell>
          <cell r="AW375" t="str">
            <v>000</v>
          </cell>
          <cell r="AX375" t="str">
            <v>00</v>
          </cell>
          <cell r="AY375" t="str">
            <v>0</v>
          </cell>
          <cell r="AZ375" t="str">
            <v>FPL Fibernet</v>
          </cell>
        </row>
        <row r="376">
          <cell r="A376" t="str">
            <v>107100</v>
          </cell>
          <cell r="B376" t="str">
            <v>0350</v>
          </cell>
          <cell r="C376" t="str">
            <v>06068</v>
          </cell>
          <cell r="D376" t="str">
            <v>0OTHER</v>
          </cell>
          <cell r="E376" t="str">
            <v>350000</v>
          </cell>
          <cell r="F376" t="str">
            <v>0790</v>
          </cell>
          <cell r="G376" t="str">
            <v>65000</v>
          </cell>
          <cell r="H376" t="str">
            <v>A</v>
          </cell>
          <cell r="I376" t="str">
            <v>00000041</v>
          </cell>
          <cell r="J376">
            <v>64</v>
          </cell>
          <cell r="K376">
            <v>350</v>
          </cell>
          <cell r="L376">
            <v>6157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0790</v>
          </cell>
          <cell r="R376" t="str">
            <v>65000</v>
          </cell>
          <cell r="S376" t="str">
            <v>200212</v>
          </cell>
          <cell r="T376" t="str">
            <v>CA01</v>
          </cell>
          <cell r="U376">
            <v>420000</v>
          </cell>
          <cell r="V376" t="str">
            <v>LDB</v>
          </cell>
          <cell r="W376">
            <v>0</v>
          </cell>
          <cell r="Y376">
            <v>0</v>
          </cell>
          <cell r="Z376">
            <v>0</v>
          </cell>
          <cell r="AA376" t="str">
            <v>BCH</v>
          </cell>
          <cell r="AB376" t="str">
            <v>0016</v>
          </cell>
          <cell r="AC376" t="str">
            <v>WKS</v>
          </cell>
          <cell r="AE376" t="str">
            <v>JV#</v>
          </cell>
          <cell r="AF376" t="str">
            <v>1232</v>
          </cell>
          <cell r="AG376" t="str">
            <v>FRN</v>
          </cell>
          <cell r="AH376" t="str">
            <v>6157</v>
          </cell>
          <cell r="AI376" t="str">
            <v>RP#</v>
          </cell>
          <cell r="AJ376" t="str">
            <v>000</v>
          </cell>
          <cell r="AK376" t="str">
            <v>CTL</v>
          </cell>
          <cell r="AM376" t="str">
            <v>RF#</v>
          </cell>
          <cell r="AU376" t="str">
            <v>ACCRUAL OF DEC 02 CAPITAL</v>
          </cell>
          <cell r="AZ376" t="str">
            <v>FPL Fibernet</v>
          </cell>
        </row>
        <row r="377">
          <cell r="A377" t="str">
            <v>107100</v>
          </cell>
          <cell r="B377" t="str">
            <v>0350</v>
          </cell>
          <cell r="C377" t="str">
            <v>06068</v>
          </cell>
          <cell r="D377" t="str">
            <v>0OTHER</v>
          </cell>
          <cell r="E377" t="str">
            <v>350000</v>
          </cell>
          <cell r="F377" t="str">
            <v>0790</v>
          </cell>
          <cell r="G377" t="str">
            <v>65000</v>
          </cell>
          <cell r="H377" t="str">
            <v>A</v>
          </cell>
          <cell r="I377" t="str">
            <v>00000041</v>
          </cell>
          <cell r="J377">
            <v>64</v>
          </cell>
          <cell r="K377">
            <v>350</v>
          </cell>
          <cell r="L377">
            <v>6157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0790</v>
          </cell>
          <cell r="R377" t="str">
            <v>65000</v>
          </cell>
          <cell r="S377" t="str">
            <v>200212</v>
          </cell>
          <cell r="T377" t="str">
            <v>CA01</v>
          </cell>
          <cell r="U377">
            <v>420000</v>
          </cell>
          <cell r="V377" t="str">
            <v>LDB</v>
          </cell>
          <cell r="W377">
            <v>0</v>
          </cell>
          <cell r="Y377">
            <v>0</v>
          </cell>
          <cell r="Z377">
            <v>0</v>
          </cell>
          <cell r="AA377" t="str">
            <v>BCH</v>
          </cell>
          <cell r="AB377" t="str">
            <v>0020</v>
          </cell>
          <cell r="AC377" t="str">
            <v>WKS</v>
          </cell>
          <cell r="AE377" t="str">
            <v>JV#</v>
          </cell>
          <cell r="AF377" t="str">
            <v>1232</v>
          </cell>
          <cell r="AG377" t="str">
            <v>FRN</v>
          </cell>
          <cell r="AH377" t="str">
            <v>6157</v>
          </cell>
          <cell r="AI377" t="str">
            <v>RP#</v>
          </cell>
          <cell r="AJ377" t="str">
            <v>000</v>
          </cell>
          <cell r="AK377" t="str">
            <v>CTL</v>
          </cell>
          <cell r="AM377" t="str">
            <v>RF#</v>
          </cell>
          <cell r="AU377" t="str">
            <v>ACCRUAL OF DEC 02 CAPITAL</v>
          </cell>
          <cell r="AZ377" t="str">
            <v>FPL Fibernet</v>
          </cell>
        </row>
        <row r="378">
          <cell r="A378" t="str">
            <v>107100</v>
          </cell>
          <cell r="B378" t="str">
            <v>0350</v>
          </cell>
          <cell r="C378" t="str">
            <v>06068</v>
          </cell>
          <cell r="D378" t="str">
            <v>0OTHER</v>
          </cell>
          <cell r="E378" t="str">
            <v>350000</v>
          </cell>
          <cell r="F378" t="str">
            <v>0790</v>
          </cell>
          <cell r="G378" t="str">
            <v>65000</v>
          </cell>
          <cell r="H378" t="str">
            <v>A</v>
          </cell>
          <cell r="I378" t="str">
            <v>00000041</v>
          </cell>
          <cell r="J378">
            <v>64</v>
          </cell>
          <cell r="K378">
            <v>350</v>
          </cell>
          <cell r="L378">
            <v>6157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0790</v>
          </cell>
          <cell r="R378" t="str">
            <v>65000</v>
          </cell>
          <cell r="S378" t="str">
            <v>200212</v>
          </cell>
          <cell r="T378" t="str">
            <v>CA01</v>
          </cell>
          <cell r="U378">
            <v>-297406</v>
          </cell>
          <cell r="V378" t="str">
            <v>LDB</v>
          </cell>
          <cell r="W378">
            <v>0</v>
          </cell>
          <cell r="Y378">
            <v>0</v>
          </cell>
          <cell r="Z378">
            <v>0</v>
          </cell>
          <cell r="AA378" t="str">
            <v>BCH</v>
          </cell>
          <cell r="AB378" t="str">
            <v>0003</v>
          </cell>
          <cell r="AC378" t="str">
            <v>WKS</v>
          </cell>
          <cell r="AE378" t="str">
            <v>JV#</v>
          </cell>
          <cell r="AF378" t="str">
            <v>1232</v>
          </cell>
          <cell r="AG378" t="str">
            <v>FRN</v>
          </cell>
          <cell r="AH378" t="str">
            <v>6157</v>
          </cell>
          <cell r="AI378" t="str">
            <v>RP#</v>
          </cell>
          <cell r="AJ378" t="str">
            <v>000</v>
          </cell>
          <cell r="AK378" t="str">
            <v>CTL</v>
          </cell>
          <cell r="AM378" t="str">
            <v>RF#</v>
          </cell>
          <cell r="AU378" t="str">
            <v>AC-REV ACCRUAL OF OCT 02 CAPITA</v>
          </cell>
          <cell r="AZ378" t="str">
            <v>FPL Fibernet</v>
          </cell>
        </row>
        <row r="379">
          <cell r="A379" t="str">
            <v>107100</v>
          </cell>
          <cell r="B379" t="str">
            <v>0350</v>
          </cell>
          <cell r="C379" t="str">
            <v>06068</v>
          </cell>
          <cell r="D379" t="str">
            <v>0OTHER</v>
          </cell>
          <cell r="E379" t="str">
            <v>350000</v>
          </cell>
          <cell r="F379" t="str">
            <v>0790</v>
          </cell>
          <cell r="G379" t="str">
            <v>65000</v>
          </cell>
          <cell r="H379" t="str">
            <v>A</v>
          </cell>
          <cell r="I379" t="str">
            <v>00000041</v>
          </cell>
          <cell r="J379">
            <v>64</v>
          </cell>
          <cell r="K379">
            <v>350</v>
          </cell>
          <cell r="L379">
            <v>6157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0790</v>
          </cell>
          <cell r="R379" t="str">
            <v>65000</v>
          </cell>
          <cell r="S379" t="str">
            <v>200212</v>
          </cell>
          <cell r="T379" t="str">
            <v>CA01</v>
          </cell>
          <cell r="U379">
            <v>-420000</v>
          </cell>
          <cell r="V379" t="str">
            <v>LDB</v>
          </cell>
          <cell r="W379">
            <v>0</v>
          </cell>
          <cell r="Y379">
            <v>0</v>
          </cell>
          <cell r="Z379">
            <v>0</v>
          </cell>
          <cell r="AA379" t="str">
            <v>BCH</v>
          </cell>
          <cell r="AB379" t="str">
            <v>0019</v>
          </cell>
          <cell r="AC379" t="str">
            <v>WKS</v>
          </cell>
          <cell r="AE379" t="str">
            <v>JV#</v>
          </cell>
          <cell r="AF379" t="str">
            <v>1232</v>
          </cell>
          <cell r="AG379" t="str">
            <v>FRN</v>
          </cell>
          <cell r="AH379" t="str">
            <v>6157</v>
          </cell>
          <cell r="AI379" t="str">
            <v>RP#</v>
          </cell>
          <cell r="AJ379" t="str">
            <v>000</v>
          </cell>
          <cell r="AK379" t="str">
            <v>CTL</v>
          </cell>
          <cell r="AM379" t="str">
            <v>RF#</v>
          </cell>
          <cell r="AU379" t="str">
            <v>ACCRUAL OF DEC 02 CAPITAL</v>
          </cell>
          <cell r="AZ379" t="str">
            <v>FPL Fibernet</v>
          </cell>
        </row>
        <row r="380">
          <cell r="A380" t="str">
            <v>107100</v>
          </cell>
          <cell r="B380" t="str">
            <v>0350</v>
          </cell>
          <cell r="C380" t="str">
            <v>06068</v>
          </cell>
          <cell r="D380" t="str">
            <v>0OTHER</v>
          </cell>
          <cell r="E380" t="str">
            <v>350000</v>
          </cell>
          <cell r="F380" t="str">
            <v>0806</v>
          </cell>
          <cell r="G380" t="str">
            <v>36000</v>
          </cell>
          <cell r="H380" t="str">
            <v>A</v>
          </cell>
          <cell r="I380" t="str">
            <v>00000041</v>
          </cell>
          <cell r="J380">
            <v>64</v>
          </cell>
          <cell r="K380">
            <v>350</v>
          </cell>
          <cell r="L380">
            <v>6157</v>
          </cell>
          <cell r="M380">
            <v>107</v>
          </cell>
          <cell r="N380">
            <v>10</v>
          </cell>
          <cell r="O380">
            <v>0</v>
          </cell>
          <cell r="P380">
            <v>107.1</v>
          </cell>
          <cell r="Q380" t="str">
            <v>0806</v>
          </cell>
          <cell r="R380" t="str">
            <v>36000</v>
          </cell>
          <cell r="S380" t="str">
            <v>200212</v>
          </cell>
          <cell r="T380" t="str">
            <v>PY42</v>
          </cell>
          <cell r="U380">
            <v>104.25</v>
          </cell>
          <cell r="V380" t="str">
            <v>LDB</v>
          </cell>
          <cell r="W380">
            <v>0</v>
          </cell>
          <cell r="X380" t="str">
            <v>SHR</v>
          </cell>
          <cell r="Y380">
            <v>4</v>
          </cell>
          <cell r="Z380">
            <v>4</v>
          </cell>
          <cell r="AA380" t="str">
            <v>PYP</v>
          </cell>
          <cell r="AB380" t="str">
            <v xml:space="preserve"> 0000001</v>
          </cell>
          <cell r="AC380" t="str">
            <v>PYL</v>
          </cell>
          <cell r="AD380" t="str">
            <v>004335</v>
          </cell>
          <cell r="AE380" t="str">
            <v>EMP</v>
          </cell>
          <cell r="AF380" t="str">
            <v>00468</v>
          </cell>
          <cell r="AG380" t="str">
            <v>JUL</v>
          </cell>
          <cell r="AH380" t="str">
            <v xml:space="preserve"> 000.00</v>
          </cell>
          <cell r="AI380" t="str">
            <v>BCH</v>
          </cell>
          <cell r="AJ380" t="str">
            <v>500</v>
          </cell>
          <cell r="AK380" t="str">
            <v>CLS</v>
          </cell>
          <cell r="AL380" t="str">
            <v>R452</v>
          </cell>
          <cell r="AM380" t="str">
            <v>DTA</v>
          </cell>
          <cell r="AN380" t="str">
            <v xml:space="preserve"> 00000000000.00</v>
          </cell>
          <cell r="AO380" t="str">
            <v>DTH</v>
          </cell>
          <cell r="AP380" t="str">
            <v xml:space="preserve"> 00000000000.00</v>
          </cell>
          <cell r="AV380" t="str">
            <v>000000000</v>
          </cell>
          <cell r="AW380" t="str">
            <v>000</v>
          </cell>
          <cell r="AX380" t="str">
            <v>00</v>
          </cell>
          <cell r="AY380" t="str">
            <v>0</v>
          </cell>
          <cell r="AZ380" t="str">
            <v>FPL Fibernet</v>
          </cell>
        </row>
        <row r="381">
          <cell r="A381" t="str">
            <v>107100</v>
          </cell>
          <cell r="B381" t="str">
            <v>0350</v>
          </cell>
          <cell r="C381" t="str">
            <v>06068</v>
          </cell>
          <cell r="D381" t="str">
            <v>0OTHER</v>
          </cell>
          <cell r="E381" t="str">
            <v>350000</v>
          </cell>
          <cell r="F381" t="str">
            <v>0806</v>
          </cell>
          <cell r="G381" t="str">
            <v>36000</v>
          </cell>
          <cell r="H381" t="str">
            <v>A</v>
          </cell>
          <cell r="I381" t="str">
            <v>00000041</v>
          </cell>
          <cell r="J381">
            <v>64</v>
          </cell>
          <cell r="K381">
            <v>350</v>
          </cell>
          <cell r="L381">
            <v>6157</v>
          </cell>
          <cell r="M381">
            <v>107</v>
          </cell>
          <cell r="N381">
            <v>10</v>
          </cell>
          <cell r="O381">
            <v>0</v>
          </cell>
          <cell r="P381">
            <v>107.1</v>
          </cell>
          <cell r="Q381" t="str">
            <v>0806</v>
          </cell>
          <cell r="R381" t="str">
            <v>36000</v>
          </cell>
          <cell r="S381" t="str">
            <v>200212</v>
          </cell>
          <cell r="T381" t="str">
            <v>PY42</v>
          </cell>
          <cell r="U381">
            <v>147.19</v>
          </cell>
          <cell r="V381" t="str">
            <v>LDB</v>
          </cell>
          <cell r="W381">
            <v>0</v>
          </cell>
          <cell r="X381" t="str">
            <v>SHR</v>
          </cell>
          <cell r="Y381">
            <v>5</v>
          </cell>
          <cell r="Z381">
            <v>5</v>
          </cell>
          <cell r="AA381" t="str">
            <v>PYP</v>
          </cell>
          <cell r="AB381" t="str">
            <v xml:space="preserve"> 0000026</v>
          </cell>
          <cell r="AC381" t="str">
            <v>PYL</v>
          </cell>
          <cell r="AD381" t="str">
            <v>004334</v>
          </cell>
          <cell r="AE381" t="str">
            <v>EMP</v>
          </cell>
          <cell r="AF381" t="str">
            <v>93018</v>
          </cell>
          <cell r="AG381" t="str">
            <v>JUL</v>
          </cell>
          <cell r="AH381" t="str">
            <v xml:space="preserve"> 000.00</v>
          </cell>
          <cell r="AI381" t="str">
            <v>BCH</v>
          </cell>
          <cell r="AJ381" t="str">
            <v>500</v>
          </cell>
          <cell r="AK381" t="str">
            <v>CLS</v>
          </cell>
          <cell r="AL381" t="str">
            <v>R450</v>
          </cell>
          <cell r="AM381" t="str">
            <v>DTA</v>
          </cell>
          <cell r="AN381" t="str">
            <v xml:space="preserve"> 00000000000.00</v>
          </cell>
          <cell r="AO381" t="str">
            <v>DTH</v>
          </cell>
          <cell r="AP381" t="str">
            <v xml:space="preserve"> 00000000000.00</v>
          </cell>
          <cell r="AV381" t="str">
            <v>000000000</v>
          </cell>
          <cell r="AW381" t="str">
            <v>000</v>
          </cell>
          <cell r="AX381" t="str">
            <v>00</v>
          </cell>
          <cell r="AY381" t="str">
            <v>0</v>
          </cell>
          <cell r="AZ381" t="str">
            <v>FPL Fibernet</v>
          </cell>
        </row>
        <row r="382">
          <cell r="A382" t="str">
            <v>107100</v>
          </cell>
          <cell r="B382" t="str">
            <v>0350</v>
          </cell>
          <cell r="C382" t="str">
            <v>06068</v>
          </cell>
          <cell r="D382" t="str">
            <v>0OTHER</v>
          </cell>
          <cell r="E382" t="str">
            <v>350000</v>
          </cell>
          <cell r="F382" t="str">
            <v>0806</v>
          </cell>
          <cell r="G382" t="str">
            <v>36000</v>
          </cell>
          <cell r="H382" t="str">
            <v>A</v>
          </cell>
          <cell r="I382" t="str">
            <v>00000041</v>
          </cell>
          <cell r="J382">
            <v>64</v>
          </cell>
          <cell r="K382">
            <v>350</v>
          </cell>
          <cell r="L382">
            <v>6157</v>
          </cell>
          <cell r="M382">
            <v>107</v>
          </cell>
          <cell r="N382">
            <v>10</v>
          </cell>
          <cell r="O382">
            <v>0</v>
          </cell>
          <cell r="P382">
            <v>107.1</v>
          </cell>
          <cell r="Q382" t="str">
            <v>0806</v>
          </cell>
          <cell r="R382" t="str">
            <v>36000</v>
          </cell>
          <cell r="S382" t="str">
            <v>200212</v>
          </cell>
          <cell r="T382" t="str">
            <v>PY42</v>
          </cell>
          <cell r="U382">
            <v>235.64</v>
          </cell>
          <cell r="V382" t="str">
            <v>LDB</v>
          </cell>
          <cell r="W382">
            <v>0</v>
          </cell>
          <cell r="X382" t="str">
            <v>SHR</v>
          </cell>
          <cell r="Y382">
            <v>7</v>
          </cell>
          <cell r="Z382">
            <v>7</v>
          </cell>
          <cell r="AA382" t="str">
            <v>PYP</v>
          </cell>
          <cell r="AB382" t="str">
            <v xml:space="preserve"> 0000001</v>
          </cell>
          <cell r="AC382" t="str">
            <v>PYL</v>
          </cell>
          <cell r="AD382" t="str">
            <v>004335</v>
          </cell>
          <cell r="AE382" t="str">
            <v>EMP</v>
          </cell>
          <cell r="AF382" t="str">
            <v>66955</v>
          </cell>
          <cell r="AG382" t="str">
            <v>JUL</v>
          </cell>
          <cell r="AH382" t="str">
            <v xml:space="preserve"> 000.00</v>
          </cell>
          <cell r="AI382" t="str">
            <v>BCH</v>
          </cell>
          <cell r="AJ382" t="str">
            <v>500</v>
          </cell>
          <cell r="AK382" t="str">
            <v>CLS</v>
          </cell>
          <cell r="AL382" t="str">
            <v>R450</v>
          </cell>
          <cell r="AM382" t="str">
            <v>DTA</v>
          </cell>
          <cell r="AN382" t="str">
            <v xml:space="preserve"> 00000000000.00</v>
          </cell>
          <cell r="AO382" t="str">
            <v>DTH</v>
          </cell>
          <cell r="AP382" t="str">
            <v xml:space="preserve"> 00000000000.00</v>
          </cell>
          <cell r="AV382" t="str">
            <v>000000000</v>
          </cell>
          <cell r="AW382" t="str">
            <v>000</v>
          </cell>
          <cell r="AX382" t="str">
            <v>00</v>
          </cell>
          <cell r="AY382" t="str">
            <v>0</v>
          </cell>
          <cell r="AZ382" t="str">
            <v>FPL Fibernet</v>
          </cell>
        </row>
        <row r="383">
          <cell r="A383" t="str">
            <v>107100</v>
          </cell>
          <cell r="B383" t="str">
            <v>0350</v>
          </cell>
          <cell r="C383" t="str">
            <v>06068</v>
          </cell>
          <cell r="D383" t="str">
            <v>0OTHER</v>
          </cell>
          <cell r="E383" t="str">
            <v>350000</v>
          </cell>
          <cell r="F383" t="str">
            <v>0841</v>
          </cell>
          <cell r="G383" t="str">
            <v>51450</v>
          </cell>
          <cell r="H383" t="str">
            <v>A</v>
          </cell>
          <cell r="I383" t="str">
            <v>00000041</v>
          </cell>
          <cell r="J383">
            <v>64</v>
          </cell>
          <cell r="K383">
            <v>350</v>
          </cell>
          <cell r="L383">
            <v>6157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0841</v>
          </cell>
          <cell r="R383" t="str">
            <v>51450</v>
          </cell>
          <cell r="S383" t="str">
            <v>200212</v>
          </cell>
          <cell r="T383" t="str">
            <v>SA01</v>
          </cell>
          <cell r="U383">
            <v>38.340000000000003</v>
          </cell>
          <cell r="W383">
            <v>0</v>
          </cell>
          <cell r="Y383">
            <v>0</v>
          </cell>
          <cell r="Z383">
            <v>1</v>
          </cell>
          <cell r="AA383" t="str">
            <v>BCH</v>
          </cell>
          <cell r="AB383" t="str">
            <v>450002336</v>
          </cell>
          <cell r="AC383" t="str">
            <v>PO#</v>
          </cell>
          <cell r="AD383" t="str">
            <v>3000025568</v>
          </cell>
          <cell r="AE383" t="str">
            <v>S/R</v>
          </cell>
          <cell r="AF383" t="str">
            <v>337</v>
          </cell>
          <cell r="AI383" t="str">
            <v>PYN</v>
          </cell>
          <cell r="AJ383" t="str">
            <v>COMPUCOM SYSTEMS INC</v>
          </cell>
          <cell r="AK383" t="str">
            <v>VND</v>
          </cell>
          <cell r="AL383" t="str">
            <v>382363156</v>
          </cell>
          <cell r="AM383" t="str">
            <v>FAC</v>
          </cell>
          <cell r="AN383" t="str">
            <v>000</v>
          </cell>
          <cell r="AQ383" t="str">
            <v>NVD</v>
          </cell>
          <cell r="AR383" t="str">
            <v>2002-12-</v>
          </cell>
          <cell r="AU383" t="str">
            <v>LVD SCSI CABLE SINGLCOMPUCOM SYSTEMS INC5000003448</v>
          </cell>
          <cell r="AV383" t="str">
            <v>EPROCOMM</v>
          </cell>
          <cell r="AW383" t="str">
            <v>000</v>
          </cell>
          <cell r="AX383" t="str">
            <v>00</v>
          </cell>
          <cell r="AY383" t="str">
            <v>0</v>
          </cell>
          <cell r="AZ383" t="str">
            <v>FPL Fibernet</v>
          </cell>
        </row>
        <row r="384">
          <cell r="A384" t="str">
            <v>107100</v>
          </cell>
          <cell r="B384" t="str">
            <v>0350</v>
          </cell>
          <cell r="C384" t="str">
            <v>06068</v>
          </cell>
          <cell r="D384" t="str">
            <v>0OTHER</v>
          </cell>
          <cell r="E384" t="str">
            <v>350000</v>
          </cell>
          <cell r="F384" t="str">
            <v>0841</v>
          </cell>
          <cell r="G384" t="str">
            <v>51450</v>
          </cell>
          <cell r="H384" t="str">
            <v>A</v>
          </cell>
          <cell r="I384" t="str">
            <v>00000041</v>
          </cell>
          <cell r="J384">
            <v>64</v>
          </cell>
          <cell r="K384">
            <v>350</v>
          </cell>
          <cell r="L384">
            <v>6157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0841</v>
          </cell>
          <cell r="R384" t="str">
            <v>51450</v>
          </cell>
          <cell r="S384" t="str">
            <v>200212</v>
          </cell>
          <cell r="T384" t="str">
            <v>SA01</v>
          </cell>
          <cell r="U384">
            <v>483.51</v>
          </cell>
          <cell r="W384">
            <v>0</v>
          </cell>
          <cell r="Y384">
            <v>0</v>
          </cell>
          <cell r="Z384">
            <v>1</v>
          </cell>
          <cell r="AA384" t="str">
            <v>BCH</v>
          </cell>
          <cell r="AB384" t="str">
            <v>450002336</v>
          </cell>
          <cell r="AC384" t="str">
            <v>PO#</v>
          </cell>
          <cell r="AD384" t="str">
            <v>3000025568</v>
          </cell>
          <cell r="AE384" t="str">
            <v>S/R</v>
          </cell>
          <cell r="AF384" t="str">
            <v>337</v>
          </cell>
          <cell r="AI384" t="str">
            <v>PYN</v>
          </cell>
          <cell r="AJ384" t="str">
            <v>COMPUCOM SYSTEMS INC</v>
          </cell>
          <cell r="AK384" t="str">
            <v>VND</v>
          </cell>
          <cell r="AL384" t="str">
            <v>382363156</v>
          </cell>
          <cell r="AM384" t="str">
            <v>FAC</v>
          </cell>
          <cell r="AN384" t="str">
            <v>000</v>
          </cell>
          <cell r="AQ384" t="str">
            <v>NVD</v>
          </cell>
          <cell r="AR384" t="str">
            <v>2002-12-</v>
          </cell>
          <cell r="AU384" t="str">
            <v>SERVERAID 5I CONTROLCOMPUCOM SYSTEMS INC5000003448</v>
          </cell>
          <cell r="AV384" t="str">
            <v>EPROCOMM</v>
          </cell>
          <cell r="AW384" t="str">
            <v>000</v>
          </cell>
          <cell r="AX384" t="str">
            <v>00</v>
          </cell>
          <cell r="AY384" t="str">
            <v>0</v>
          </cell>
          <cell r="AZ384" t="str">
            <v>FPL Fibernet</v>
          </cell>
        </row>
        <row r="385">
          <cell r="A385" t="str">
            <v>107100</v>
          </cell>
          <cell r="B385" t="str">
            <v>0350</v>
          </cell>
          <cell r="C385" t="str">
            <v>06068</v>
          </cell>
          <cell r="D385" t="str">
            <v>0OTHER</v>
          </cell>
          <cell r="E385" t="str">
            <v>350000</v>
          </cell>
          <cell r="F385" t="str">
            <v>0841</v>
          </cell>
          <cell r="G385" t="str">
            <v>51450</v>
          </cell>
          <cell r="H385" t="str">
            <v>A</v>
          </cell>
          <cell r="I385" t="str">
            <v>00000041</v>
          </cell>
          <cell r="J385">
            <v>64</v>
          </cell>
          <cell r="K385">
            <v>350</v>
          </cell>
          <cell r="L385">
            <v>6157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0841</v>
          </cell>
          <cell r="R385" t="str">
            <v>51450</v>
          </cell>
          <cell r="S385" t="str">
            <v>200212</v>
          </cell>
          <cell r="T385" t="str">
            <v>SA01</v>
          </cell>
          <cell r="U385">
            <v>1543.19</v>
          </cell>
          <cell r="W385">
            <v>0</v>
          </cell>
          <cell r="Y385">
            <v>0</v>
          </cell>
          <cell r="Z385">
            <v>48</v>
          </cell>
          <cell r="AA385" t="str">
            <v>BCH</v>
          </cell>
          <cell r="AB385" t="str">
            <v>450002338</v>
          </cell>
          <cell r="AC385" t="str">
            <v>PO#</v>
          </cell>
          <cell r="AD385" t="str">
            <v>3000025030</v>
          </cell>
          <cell r="AE385" t="str">
            <v>S/R</v>
          </cell>
          <cell r="AF385" t="str">
            <v>337</v>
          </cell>
          <cell r="AI385" t="str">
            <v>PYN</v>
          </cell>
          <cell r="AJ385" t="str">
            <v>COMPUCOM SYSTEMS INC</v>
          </cell>
          <cell r="AK385" t="str">
            <v>VND</v>
          </cell>
          <cell r="AL385" t="str">
            <v>382363156</v>
          </cell>
          <cell r="AM385" t="str">
            <v>FAC</v>
          </cell>
          <cell r="AN385" t="str">
            <v>000</v>
          </cell>
          <cell r="AQ385" t="str">
            <v>NVD</v>
          </cell>
          <cell r="AR385" t="str">
            <v>2002-12-</v>
          </cell>
          <cell r="AU385" t="str">
            <v>128MB MEMORY FOR IBMCOMPUCOM SYSTEMS INC5000003456</v>
          </cell>
          <cell r="AV385" t="str">
            <v>EPROCOMM</v>
          </cell>
          <cell r="AW385" t="str">
            <v>000</v>
          </cell>
          <cell r="AX385" t="str">
            <v>00</v>
          </cell>
          <cell r="AY385" t="str">
            <v>0</v>
          </cell>
          <cell r="AZ385" t="str">
            <v>FPL Fibernet</v>
          </cell>
        </row>
        <row r="386">
          <cell r="A386" t="str">
            <v>107100</v>
          </cell>
          <cell r="B386" t="str">
            <v>0350</v>
          </cell>
          <cell r="C386" t="str">
            <v>06068</v>
          </cell>
          <cell r="D386" t="str">
            <v>0OTHER</v>
          </cell>
          <cell r="E386" t="str">
            <v>350000</v>
          </cell>
          <cell r="F386" t="str">
            <v>0841</v>
          </cell>
          <cell r="G386" t="str">
            <v>52450</v>
          </cell>
          <cell r="H386" t="str">
            <v>A</v>
          </cell>
          <cell r="I386" t="str">
            <v>00000041</v>
          </cell>
          <cell r="J386">
            <v>64</v>
          </cell>
          <cell r="K386">
            <v>350</v>
          </cell>
          <cell r="L386">
            <v>6157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0841</v>
          </cell>
          <cell r="R386" t="str">
            <v>52450</v>
          </cell>
          <cell r="S386" t="str">
            <v>200212</v>
          </cell>
          <cell r="T386" t="str">
            <v>SA01</v>
          </cell>
          <cell r="U386">
            <v>17.739999999999998</v>
          </cell>
          <cell r="W386">
            <v>0</v>
          </cell>
          <cell r="Y386">
            <v>0</v>
          </cell>
          <cell r="Z386">
            <v>1</v>
          </cell>
          <cell r="AA386" t="str">
            <v>BCH</v>
          </cell>
          <cell r="AB386" t="str">
            <v>450002337</v>
          </cell>
          <cell r="AC386" t="str">
            <v>PO#</v>
          </cell>
          <cell r="AD386" t="str">
            <v>3000025568</v>
          </cell>
          <cell r="AE386" t="str">
            <v>S/R</v>
          </cell>
          <cell r="AF386" t="str">
            <v>337</v>
          </cell>
          <cell r="AI386" t="str">
            <v>PYN</v>
          </cell>
          <cell r="AJ386" t="str">
            <v>COMPUCOM SYSTEMS INC</v>
          </cell>
          <cell r="AK386" t="str">
            <v>VND</v>
          </cell>
          <cell r="AL386" t="str">
            <v>382363156</v>
          </cell>
          <cell r="AM386" t="str">
            <v>FAC</v>
          </cell>
          <cell r="AN386" t="str">
            <v>000</v>
          </cell>
          <cell r="AQ386" t="str">
            <v>NVD</v>
          </cell>
          <cell r="AR386" t="str">
            <v>2002-11-</v>
          </cell>
          <cell r="AU386" t="str">
            <v>COMPUCOM SYSTEMS INCCOMPUCOM SYSTEMS INC0015278971</v>
          </cell>
          <cell r="AV386" t="str">
            <v>JGW0IOX</v>
          </cell>
          <cell r="AW386" t="str">
            <v>000</v>
          </cell>
          <cell r="AX386" t="str">
            <v>00</v>
          </cell>
          <cell r="AY386" t="str">
            <v>0</v>
          </cell>
          <cell r="AZ386" t="str">
            <v>FPL Fibernet</v>
          </cell>
        </row>
        <row r="387">
          <cell r="A387" t="str">
            <v>107100</v>
          </cell>
          <cell r="B387" t="str">
            <v>0312</v>
          </cell>
          <cell r="C387" t="str">
            <v>06080</v>
          </cell>
          <cell r="D387" t="str">
            <v>0ELECT</v>
          </cell>
          <cell r="E387" t="str">
            <v>312000</v>
          </cell>
          <cell r="F387" t="str">
            <v>0790</v>
          </cell>
          <cell r="G387" t="str">
            <v>65000</v>
          </cell>
          <cell r="H387" t="str">
            <v>A</v>
          </cell>
          <cell r="I387" t="str">
            <v>00000041</v>
          </cell>
          <cell r="J387">
            <v>65</v>
          </cell>
          <cell r="K387">
            <v>312</v>
          </cell>
          <cell r="L387">
            <v>6158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0790</v>
          </cell>
          <cell r="R387" t="str">
            <v>65000</v>
          </cell>
          <cell r="S387" t="str">
            <v>200212</v>
          </cell>
          <cell r="T387" t="str">
            <v>CA01</v>
          </cell>
          <cell r="U387">
            <v>-96062.81</v>
          </cell>
          <cell r="V387" t="str">
            <v>LDB</v>
          </cell>
          <cell r="W387">
            <v>0</v>
          </cell>
          <cell r="Y387">
            <v>0</v>
          </cell>
          <cell r="Z387">
            <v>0</v>
          </cell>
          <cell r="AA387" t="str">
            <v>BCH</v>
          </cell>
          <cell r="AB387" t="str">
            <v>0023</v>
          </cell>
          <cell r="AC387" t="str">
            <v>WKS</v>
          </cell>
          <cell r="AE387" t="str">
            <v>JV#</v>
          </cell>
          <cell r="AF387" t="str">
            <v>1232</v>
          </cell>
          <cell r="AG387" t="str">
            <v>FRN</v>
          </cell>
          <cell r="AH387" t="str">
            <v>6158</v>
          </cell>
          <cell r="AI387" t="str">
            <v>RP#</v>
          </cell>
          <cell r="AJ387" t="str">
            <v>000</v>
          </cell>
          <cell r="AK387" t="str">
            <v>CTL</v>
          </cell>
          <cell r="AM387" t="str">
            <v>RF#</v>
          </cell>
          <cell r="AU387" t="str">
            <v>TO PLACE IN SERVICE</v>
          </cell>
          <cell r="AZ387" t="str">
            <v>FPL Fibernet</v>
          </cell>
        </row>
        <row r="388">
          <cell r="A388" t="str">
            <v>107100</v>
          </cell>
          <cell r="B388" t="str">
            <v>0312</v>
          </cell>
          <cell r="C388" t="str">
            <v>06080</v>
          </cell>
          <cell r="D388" t="str">
            <v>0ELECT</v>
          </cell>
          <cell r="E388" t="str">
            <v>312000</v>
          </cell>
          <cell r="F388" t="str">
            <v>0803</v>
          </cell>
          <cell r="G388" t="str">
            <v>36000</v>
          </cell>
          <cell r="H388" t="str">
            <v>A</v>
          </cell>
          <cell r="I388" t="str">
            <v>00000041</v>
          </cell>
          <cell r="J388">
            <v>67</v>
          </cell>
          <cell r="K388">
            <v>312</v>
          </cell>
          <cell r="L388">
            <v>6158</v>
          </cell>
          <cell r="M388">
            <v>107</v>
          </cell>
          <cell r="N388">
            <v>10</v>
          </cell>
          <cell r="O388">
            <v>0</v>
          </cell>
          <cell r="P388">
            <v>107.1</v>
          </cell>
          <cell r="Q388" t="str">
            <v>0803</v>
          </cell>
          <cell r="R388" t="str">
            <v>36000</v>
          </cell>
          <cell r="S388" t="str">
            <v>200212</v>
          </cell>
          <cell r="T388" t="str">
            <v>PY42</v>
          </cell>
          <cell r="U388">
            <v>88.45</v>
          </cell>
          <cell r="V388" t="str">
            <v>LDB</v>
          </cell>
          <cell r="W388">
            <v>0</v>
          </cell>
          <cell r="X388" t="str">
            <v>SHR</v>
          </cell>
          <cell r="Y388">
            <v>4</v>
          </cell>
          <cell r="Z388">
            <v>4</v>
          </cell>
          <cell r="AA388" t="str">
            <v>PYP</v>
          </cell>
          <cell r="AB388" t="str">
            <v xml:space="preserve"> 0000025</v>
          </cell>
          <cell r="AC388" t="str">
            <v>PYL</v>
          </cell>
          <cell r="AD388" t="str">
            <v>004340</v>
          </cell>
          <cell r="AE388" t="str">
            <v>EMP</v>
          </cell>
          <cell r="AF388" t="str">
            <v>96483</v>
          </cell>
          <cell r="AG388" t="str">
            <v>JUL</v>
          </cell>
          <cell r="AH388" t="str">
            <v xml:space="preserve"> 000.00</v>
          </cell>
          <cell r="AI388" t="str">
            <v>BCH</v>
          </cell>
          <cell r="AJ388" t="str">
            <v>500</v>
          </cell>
          <cell r="AK388" t="str">
            <v>CLS</v>
          </cell>
          <cell r="AL388" t="str">
            <v>R453</v>
          </cell>
          <cell r="AM388" t="str">
            <v>DTA</v>
          </cell>
          <cell r="AN388" t="str">
            <v xml:space="preserve"> 00000000000.00</v>
          </cell>
          <cell r="AO388" t="str">
            <v>DTH</v>
          </cell>
          <cell r="AP388" t="str">
            <v xml:space="preserve"> 00000000000.00</v>
          </cell>
          <cell r="AV388" t="str">
            <v>000000000</v>
          </cell>
          <cell r="AW388" t="str">
            <v>000</v>
          </cell>
          <cell r="AX388" t="str">
            <v>00</v>
          </cell>
          <cell r="AY388" t="str">
            <v>0</v>
          </cell>
          <cell r="AZ388" t="str">
            <v>FPL Fibernet</v>
          </cell>
        </row>
        <row r="389">
          <cell r="A389" t="str">
            <v>107100</v>
          </cell>
          <cell r="B389" t="str">
            <v>0312</v>
          </cell>
          <cell r="C389" t="str">
            <v>06080</v>
          </cell>
          <cell r="D389" t="str">
            <v>0ELECT</v>
          </cell>
          <cell r="E389" t="str">
            <v>312000</v>
          </cell>
          <cell r="F389" t="str">
            <v>0812</v>
          </cell>
          <cell r="G389" t="str">
            <v>51450</v>
          </cell>
          <cell r="H389" t="str">
            <v>A</v>
          </cell>
          <cell r="I389" t="str">
            <v>00000041</v>
          </cell>
          <cell r="J389">
            <v>67</v>
          </cell>
          <cell r="K389">
            <v>312</v>
          </cell>
          <cell r="L389">
            <v>6158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0812</v>
          </cell>
          <cell r="R389" t="str">
            <v>51450</v>
          </cell>
          <cell r="S389" t="str">
            <v>200212</v>
          </cell>
          <cell r="T389" t="str">
            <v>SA01</v>
          </cell>
          <cell r="U389">
            <v>3134.32</v>
          </cell>
          <cell r="W389">
            <v>0</v>
          </cell>
          <cell r="Y389">
            <v>0</v>
          </cell>
          <cell r="Z389">
            <v>1</v>
          </cell>
          <cell r="AA389" t="str">
            <v>BCH</v>
          </cell>
          <cell r="AB389" t="str">
            <v>450002339</v>
          </cell>
          <cell r="AC389" t="str">
            <v>PO#</v>
          </cell>
          <cell r="AD389" t="str">
            <v>4500021286</v>
          </cell>
          <cell r="AE389" t="str">
            <v>S/R</v>
          </cell>
          <cell r="AF389" t="str">
            <v>NET</v>
          </cell>
          <cell r="AI389" t="str">
            <v>PYN</v>
          </cell>
          <cell r="AJ389" t="str">
            <v>BELLSOUTH TELECOMMUNICATI</v>
          </cell>
          <cell r="AK389" t="str">
            <v>VND</v>
          </cell>
          <cell r="AL389" t="str">
            <v>580436120</v>
          </cell>
          <cell r="AM389" t="str">
            <v>FAC</v>
          </cell>
          <cell r="AN389" t="str">
            <v>000</v>
          </cell>
          <cell r="AQ389" t="str">
            <v>NVD</v>
          </cell>
          <cell r="AR389" t="str">
            <v>2002-12-</v>
          </cell>
          <cell r="AU389" t="str">
            <v>305 C01-0701 701    BELLSOUTH TELECOMMUN5000003504</v>
          </cell>
          <cell r="AV389" t="str">
            <v>WF-BATCH</v>
          </cell>
          <cell r="AW389" t="str">
            <v>000</v>
          </cell>
          <cell r="AX389" t="str">
            <v>00</v>
          </cell>
          <cell r="AY389" t="str">
            <v>0</v>
          </cell>
          <cell r="AZ389" t="str">
            <v>FPL Fibernet</v>
          </cell>
        </row>
        <row r="390">
          <cell r="A390" t="str">
            <v>107100</v>
          </cell>
          <cell r="B390" t="str">
            <v>0312</v>
          </cell>
          <cell r="C390" t="str">
            <v>06080</v>
          </cell>
          <cell r="D390" t="str">
            <v>0FIBER</v>
          </cell>
          <cell r="E390" t="str">
            <v>312000</v>
          </cell>
          <cell r="F390" t="str">
            <v>0790</v>
          </cell>
          <cell r="G390" t="str">
            <v>65000</v>
          </cell>
          <cell r="H390" t="str">
            <v>A</v>
          </cell>
          <cell r="I390" t="str">
            <v>00000041</v>
          </cell>
          <cell r="J390">
            <v>63</v>
          </cell>
          <cell r="K390">
            <v>312</v>
          </cell>
          <cell r="L390">
            <v>6158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0790</v>
          </cell>
          <cell r="R390" t="str">
            <v>65000</v>
          </cell>
          <cell r="S390" t="str">
            <v>200212</v>
          </cell>
          <cell r="T390" t="str">
            <v>CA01</v>
          </cell>
          <cell r="U390">
            <v>80553</v>
          </cell>
          <cell r="V390" t="str">
            <v>LDB</v>
          </cell>
          <cell r="W390">
            <v>0</v>
          </cell>
          <cell r="Y390">
            <v>0</v>
          </cell>
          <cell r="Z390">
            <v>0</v>
          </cell>
          <cell r="AA390" t="str">
            <v>BCH</v>
          </cell>
          <cell r="AB390" t="str">
            <v>0011</v>
          </cell>
          <cell r="AC390" t="str">
            <v>WKS</v>
          </cell>
          <cell r="AE390" t="str">
            <v>JV#</v>
          </cell>
          <cell r="AF390" t="str">
            <v>1232</v>
          </cell>
          <cell r="AG390" t="str">
            <v>FRN</v>
          </cell>
          <cell r="AH390" t="str">
            <v>6158</v>
          </cell>
          <cell r="AI390" t="str">
            <v>RP#</v>
          </cell>
          <cell r="AJ390" t="str">
            <v>000</v>
          </cell>
          <cell r="AK390" t="str">
            <v>CTL</v>
          </cell>
          <cell r="AM390" t="str">
            <v>RF#</v>
          </cell>
          <cell r="AU390" t="str">
            <v>ACCRUAL OF DEC 02 CAPITAL</v>
          </cell>
          <cell r="AZ390" t="str">
            <v>FPL Fibernet</v>
          </cell>
        </row>
        <row r="391">
          <cell r="A391" t="str">
            <v>107100</v>
          </cell>
          <cell r="B391" t="str">
            <v>0314</v>
          </cell>
          <cell r="C391" t="str">
            <v>06080</v>
          </cell>
          <cell r="D391" t="str">
            <v>0ELECT</v>
          </cell>
          <cell r="E391" t="str">
            <v>314000</v>
          </cell>
          <cell r="F391" t="str">
            <v>0675</v>
          </cell>
          <cell r="G391" t="str">
            <v>52450</v>
          </cell>
          <cell r="H391" t="str">
            <v>A</v>
          </cell>
          <cell r="I391" t="str">
            <v>00000041</v>
          </cell>
          <cell r="J391">
            <v>65</v>
          </cell>
          <cell r="K391">
            <v>314</v>
          </cell>
          <cell r="L391">
            <v>6158</v>
          </cell>
          <cell r="M391">
            <v>398</v>
          </cell>
          <cell r="N391">
            <v>0</v>
          </cell>
          <cell r="O391">
            <v>1</v>
          </cell>
          <cell r="P391">
            <v>398.00099999999998</v>
          </cell>
          <cell r="Q391" t="str">
            <v>0675</v>
          </cell>
          <cell r="R391" t="str">
            <v>52450</v>
          </cell>
          <cell r="S391" t="str">
            <v>200212</v>
          </cell>
          <cell r="T391" t="str">
            <v>SA01</v>
          </cell>
          <cell r="U391">
            <v>130</v>
          </cell>
          <cell r="W391">
            <v>0</v>
          </cell>
          <cell r="Y391">
            <v>0</v>
          </cell>
          <cell r="Z391">
            <v>0</v>
          </cell>
          <cell r="AA391" t="str">
            <v>BCH</v>
          </cell>
          <cell r="AB391" t="str">
            <v>450002345</v>
          </cell>
          <cell r="AC391" t="str">
            <v>PO#</v>
          </cell>
          <cell r="AE391" t="str">
            <v>S/R</v>
          </cell>
          <cell r="AI391" t="str">
            <v>PYN</v>
          </cell>
          <cell r="AJ391" t="str">
            <v>INTERCONNX INC</v>
          </cell>
          <cell r="AK391" t="str">
            <v>VND</v>
          </cell>
          <cell r="AL391" t="str">
            <v>522070373</v>
          </cell>
          <cell r="AM391" t="str">
            <v>FAC</v>
          </cell>
          <cell r="AN391" t="str">
            <v>000</v>
          </cell>
          <cell r="AQ391" t="str">
            <v>NVD</v>
          </cell>
          <cell r="AR391" t="str">
            <v>2002-10-</v>
          </cell>
          <cell r="AU391" t="str">
            <v>95907,96820,115887  INTERCONNX INC      1900003304</v>
          </cell>
          <cell r="AV391" t="str">
            <v>WF-BATCH</v>
          </cell>
          <cell r="AW391" t="str">
            <v>000</v>
          </cell>
          <cell r="AX391" t="str">
            <v>00</v>
          </cell>
          <cell r="AY391" t="str">
            <v>0</v>
          </cell>
          <cell r="AZ391" t="str">
            <v>FPL Fibernet</v>
          </cell>
        </row>
        <row r="392">
          <cell r="A392" t="str">
            <v>107100</v>
          </cell>
          <cell r="B392" t="str">
            <v>0314</v>
          </cell>
          <cell r="C392" t="str">
            <v>06080</v>
          </cell>
          <cell r="D392" t="str">
            <v>0ELECT</v>
          </cell>
          <cell r="E392" t="str">
            <v>314000</v>
          </cell>
          <cell r="F392" t="str">
            <v>0676</v>
          </cell>
          <cell r="G392" t="str">
            <v>11450</v>
          </cell>
          <cell r="H392" t="str">
            <v>A</v>
          </cell>
          <cell r="I392" t="str">
            <v>00000041</v>
          </cell>
          <cell r="J392">
            <v>65</v>
          </cell>
          <cell r="K392">
            <v>314</v>
          </cell>
          <cell r="L392">
            <v>6158</v>
          </cell>
          <cell r="M392">
            <v>398</v>
          </cell>
          <cell r="N392">
            <v>0</v>
          </cell>
          <cell r="O392">
            <v>1</v>
          </cell>
          <cell r="P392">
            <v>398.00099999999998</v>
          </cell>
          <cell r="Q392" t="str">
            <v>0676</v>
          </cell>
          <cell r="R392" t="str">
            <v>11450</v>
          </cell>
          <cell r="S392" t="str">
            <v>200212</v>
          </cell>
          <cell r="T392" t="str">
            <v>SA01</v>
          </cell>
          <cell r="U392">
            <v>678.51</v>
          </cell>
          <cell r="V392" t="str">
            <v>LDB</v>
          </cell>
          <cell r="W392">
            <v>0</v>
          </cell>
          <cell r="Y392">
            <v>0</v>
          </cell>
          <cell r="Z392">
            <v>1</v>
          </cell>
          <cell r="AA392" t="str">
            <v>MS#</v>
          </cell>
          <cell r="AB392" t="str">
            <v xml:space="preserve">   998014266</v>
          </cell>
          <cell r="AC392" t="str">
            <v>BCH</v>
          </cell>
          <cell r="AD392" t="str">
            <v>013386</v>
          </cell>
          <cell r="AE392" t="str">
            <v>TML</v>
          </cell>
          <cell r="AF392" t="str">
            <v>12016</v>
          </cell>
          <cell r="AG392" t="str">
            <v>SRL</v>
          </cell>
          <cell r="AH392" t="str">
            <v>0368</v>
          </cell>
          <cell r="AI392" t="str">
            <v>DLV</v>
          </cell>
          <cell r="AJ392" t="str">
            <v>000</v>
          </cell>
          <cell r="AK392" t="str">
            <v>REL</v>
          </cell>
          <cell r="AL392" t="str">
            <v>000</v>
          </cell>
          <cell r="AM392" t="str">
            <v>LN#</v>
          </cell>
          <cell r="AO392" t="str">
            <v>UOI</v>
          </cell>
          <cell r="AP392" t="str">
            <v>EA</v>
          </cell>
          <cell r="AU392" t="str">
            <v>0</v>
          </cell>
          <cell r="AW392" t="str">
            <v>000</v>
          </cell>
          <cell r="AX392" t="str">
            <v>00</v>
          </cell>
          <cell r="AY392" t="str">
            <v>0</v>
          </cell>
          <cell r="AZ392" t="str">
            <v>FPL Fibernet</v>
          </cell>
        </row>
        <row r="393">
          <cell r="A393" t="str">
            <v>107100</v>
          </cell>
          <cell r="B393" t="str">
            <v>0367</v>
          </cell>
          <cell r="C393" t="str">
            <v>06080</v>
          </cell>
          <cell r="D393" t="str">
            <v>0FIBER</v>
          </cell>
          <cell r="E393" t="str">
            <v>367000</v>
          </cell>
          <cell r="F393" t="str">
            <v>0803</v>
          </cell>
          <cell r="G393" t="str">
            <v>36000</v>
          </cell>
          <cell r="H393" t="str">
            <v>A</v>
          </cell>
          <cell r="I393" t="str">
            <v>00000041</v>
          </cell>
          <cell r="J393">
            <v>60</v>
          </cell>
          <cell r="K393">
            <v>367</v>
          </cell>
          <cell r="L393">
            <v>6158</v>
          </cell>
          <cell r="M393">
            <v>107</v>
          </cell>
          <cell r="N393">
            <v>10</v>
          </cell>
          <cell r="O393">
            <v>0</v>
          </cell>
          <cell r="P393">
            <v>107.1</v>
          </cell>
          <cell r="Q393" t="str">
            <v>0803</v>
          </cell>
          <cell r="R393" t="str">
            <v>36000</v>
          </cell>
          <cell r="S393" t="str">
            <v>200212</v>
          </cell>
          <cell r="T393" t="str">
            <v>PY42</v>
          </cell>
          <cell r="U393">
            <v>615.4</v>
          </cell>
          <cell r="V393" t="str">
            <v>LDB</v>
          </cell>
          <cell r="W393">
            <v>0</v>
          </cell>
          <cell r="X393" t="str">
            <v>SHR</v>
          </cell>
          <cell r="Y393">
            <v>16</v>
          </cell>
          <cell r="Z393">
            <v>16</v>
          </cell>
          <cell r="AA393" t="str">
            <v>PYP</v>
          </cell>
          <cell r="AB393" t="str">
            <v xml:space="preserve"> 0000026</v>
          </cell>
          <cell r="AC393" t="str">
            <v>PYL</v>
          </cell>
          <cell r="AD393" t="str">
            <v>004367</v>
          </cell>
          <cell r="AE393" t="str">
            <v>EMP</v>
          </cell>
          <cell r="AF393" t="str">
            <v>23986</v>
          </cell>
          <cell r="AG393" t="str">
            <v>JUL</v>
          </cell>
          <cell r="AH393" t="str">
            <v xml:space="preserve"> 000.00</v>
          </cell>
          <cell r="AI393" t="str">
            <v>BCH</v>
          </cell>
          <cell r="AJ393" t="str">
            <v>500</v>
          </cell>
          <cell r="AK393" t="str">
            <v>CLS</v>
          </cell>
          <cell r="AL393" t="str">
            <v>R234</v>
          </cell>
          <cell r="AM393" t="str">
            <v>DTA</v>
          </cell>
          <cell r="AN393" t="str">
            <v xml:space="preserve"> 00000000000.00</v>
          </cell>
          <cell r="AO393" t="str">
            <v>DTH</v>
          </cell>
          <cell r="AP393" t="str">
            <v xml:space="preserve"> 00000000000.00</v>
          </cell>
          <cell r="AV393" t="str">
            <v>000000000</v>
          </cell>
          <cell r="AW393" t="str">
            <v>000</v>
          </cell>
          <cell r="AX393" t="str">
            <v>00</v>
          </cell>
          <cell r="AY393" t="str">
            <v>0</v>
          </cell>
          <cell r="AZ393" t="str">
            <v>FPL Fibernet</v>
          </cell>
        </row>
        <row r="394">
          <cell r="A394" t="str">
            <v>107100</v>
          </cell>
          <cell r="B394" t="str">
            <v>0312</v>
          </cell>
          <cell r="C394" t="str">
            <v>06600</v>
          </cell>
          <cell r="D394" t="str">
            <v>0FIBER</v>
          </cell>
          <cell r="E394" t="str">
            <v>312000</v>
          </cell>
          <cell r="F394" t="str">
            <v>0790</v>
          </cell>
          <cell r="G394" t="str">
            <v>65000</v>
          </cell>
          <cell r="H394" t="str">
            <v>A</v>
          </cell>
          <cell r="I394" t="str">
            <v>00000041</v>
          </cell>
          <cell r="J394">
            <v>63</v>
          </cell>
          <cell r="K394">
            <v>312</v>
          </cell>
          <cell r="L394">
            <v>6159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0790</v>
          </cell>
          <cell r="R394" t="str">
            <v>65000</v>
          </cell>
          <cell r="S394" t="str">
            <v>200212</v>
          </cell>
          <cell r="T394" t="str">
            <v>CA01</v>
          </cell>
          <cell r="U394">
            <v>-16258.11</v>
          </cell>
          <cell r="V394" t="str">
            <v>LDB</v>
          </cell>
          <cell r="W394">
            <v>0</v>
          </cell>
          <cell r="Y394">
            <v>0</v>
          </cell>
          <cell r="Z394">
            <v>0</v>
          </cell>
          <cell r="AA394" t="str">
            <v>BCH</v>
          </cell>
          <cell r="AB394" t="str">
            <v>0023</v>
          </cell>
          <cell r="AC394" t="str">
            <v>WKS</v>
          </cell>
          <cell r="AE394" t="str">
            <v>JV#</v>
          </cell>
          <cell r="AF394" t="str">
            <v>1232</v>
          </cell>
          <cell r="AG394" t="str">
            <v>FRN</v>
          </cell>
          <cell r="AH394" t="str">
            <v>6159</v>
          </cell>
          <cell r="AI394" t="str">
            <v>RP#</v>
          </cell>
          <cell r="AJ394" t="str">
            <v>000</v>
          </cell>
          <cell r="AK394" t="str">
            <v>CTL</v>
          </cell>
          <cell r="AM394" t="str">
            <v>RF#</v>
          </cell>
          <cell r="AU394" t="str">
            <v>TO PLACE IN SERVICE</v>
          </cell>
          <cell r="AZ394" t="str">
            <v>FPL Fibernet</v>
          </cell>
        </row>
        <row r="395">
          <cell r="A395" t="str">
            <v>107100</v>
          </cell>
          <cell r="B395" t="str">
            <v>0312</v>
          </cell>
          <cell r="C395" t="str">
            <v>06080</v>
          </cell>
          <cell r="D395" t="str">
            <v>0ELECT</v>
          </cell>
          <cell r="E395" t="str">
            <v>312000</v>
          </cell>
          <cell r="F395" t="str">
            <v>0790</v>
          </cell>
          <cell r="G395" t="str">
            <v>65000</v>
          </cell>
          <cell r="H395" t="str">
            <v>A</v>
          </cell>
          <cell r="I395" t="str">
            <v>00000041</v>
          </cell>
          <cell r="J395">
            <v>65</v>
          </cell>
          <cell r="K395">
            <v>312</v>
          </cell>
          <cell r="L395">
            <v>6160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0790</v>
          </cell>
          <cell r="R395" t="str">
            <v>65000</v>
          </cell>
          <cell r="S395" t="str">
            <v>200212</v>
          </cell>
          <cell r="T395" t="str">
            <v>CA01</v>
          </cell>
          <cell r="U395">
            <v>-8540.5499999999993</v>
          </cell>
          <cell r="V395" t="str">
            <v>LDB</v>
          </cell>
          <cell r="W395">
            <v>0</v>
          </cell>
          <cell r="Y395">
            <v>0</v>
          </cell>
          <cell r="Z395">
            <v>0</v>
          </cell>
          <cell r="AA395" t="str">
            <v>BCH</v>
          </cell>
          <cell r="AB395" t="str">
            <v>0023</v>
          </cell>
          <cell r="AC395" t="str">
            <v>WKS</v>
          </cell>
          <cell r="AE395" t="str">
            <v>JV#</v>
          </cell>
          <cell r="AF395" t="str">
            <v>1232</v>
          </cell>
          <cell r="AG395" t="str">
            <v>FRN</v>
          </cell>
          <cell r="AH395" t="str">
            <v>6160</v>
          </cell>
          <cell r="AI395" t="str">
            <v>RP#</v>
          </cell>
          <cell r="AJ395" t="str">
            <v>000</v>
          </cell>
          <cell r="AK395" t="str">
            <v>CTL</v>
          </cell>
          <cell r="AM395" t="str">
            <v>RF#</v>
          </cell>
          <cell r="AU395" t="str">
            <v>TO PLACE IN SERVICE</v>
          </cell>
          <cell r="AZ395" t="str">
            <v>FPL Fibernet</v>
          </cell>
        </row>
        <row r="396">
          <cell r="A396" t="str">
            <v>107100</v>
          </cell>
          <cell r="B396" t="str">
            <v>0312</v>
          </cell>
          <cell r="C396" t="str">
            <v>06075</v>
          </cell>
          <cell r="D396" t="str">
            <v>0ELECT</v>
          </cell>
          <cell r="E396" t="str">
            <v>312000</v>
          </cell>
          <cell r="F396" t="str">
            <v>0675</v>
          </cell>
          <cell r="G396" t="str">
            <v>52450</v>
          </cell>
          <cell r="H396" t="str">
            <v>A</v>
          </cell>
          <cell r="I396" t="str">
            <v>00000041</v>
          </cell>
          <cell r="J396">
            <v>65</v>
          </cell>
          <cell r="K396">
            <v>312</v>
          </cell>
          <cell r="L396">
            <v>6161</v>
          </cell>
          <cell r="M396">
            <v>398</v>
          </cell>
          <cell r="N396">
            <v>0</v>
          </cell>
          <cell r="O396">
            <v>1</v>
          </cell>
          <cell r="P396">
            <v>398.00099999999998</v>
          </cell>
          <cell r="Q396" t="str">
            <v>0675</v>
          </cell>
          <cell r="R396" t="str">
            <v>52450</v>
          </cell>
          <cell r="S396" t="str">
            <v>200212</v>
          </cell>
          <cell r="T396" t="str">
            <v>SA01</v>
          </cell>
          <cell r="U396">
            <v>254</v>
          </cell>
          <cell r="W396">
            <v>0</v>
          </cell>
          <cell r="Y396">
            <v>0</v>
          </cell>
          <cell r="Z396">
            <v>0</v>
          </cell>
          <cell r="AA396" t="str">
            <v>BCH</v>
          </cell>
          <cell r="AB396" t="str">
            <v>450002345</v>
          </cell>
          <cell r="AC396" t="str">
            <v>PO#</v>
          </cell>
          <cell r="AE396" t="str">
            <v>S/R</v>
          </cell>
          <cell r="AI396" t="str">
            <v>PYN</v>
          </cell>
          <cell r="AJ396" t="str">
            <v>INTERCONNX INC</v>
          </cell>
          <cell r="AK396" t="str">
            <v>VND</v>
          </cell>
          <cell r="AL396" t="str">
            <v>522070373</v>
          </cell>
          <cell r="AM396" t="str">
            <v>FAC</v>
          </cell>
          <cell r="AN396" t="str">
            <v>000</v>
          </cell>
          <cell r="AQ396" t="str">
            <v>NVD</v>
          </cell>
          <cell r="AR396" t="str">
            <v>2002-10-</v>
          </cell>
          <cell r="AU396" t="str">
            <v>4500098551          INTERCONNX INC      1900003304</v>
          </cell>
          <cell r="AV396" t="str">
            <v>WF-BATCH</v>
          </cell>
          <cell r="AW396" t="str">
            <v>000</v>
          </cell>
          <cell r="AX396" t="str">
            <v>00</v>
          </cell>
          <cell r="AY396" t="str">
            <v>0</v>
          </cell>
          <cell r="AZ396" t="str">
            <v>FPL Fibernet</v>
          </cell>
        </row>
        <row r="397">
          <cell r="A397" t="str">
            <v>107100</v>
          </cell>
          <cell r="B397" t="str">
            <v>0312</v>
          </cell>
          <cell r="C397" t="str">
            <v>06075</v>
          </cell>
          <cell r="D397" t="str">
            <v>0ELECT</v>
          </cell>
          <cell r="E397" t="str">
            <v>312000</v>
          </cell>
          <cell r="F397" t="str">
            <v>0790</v>
          </cell>
          <cell r="G397" t="str">
            <v>65000</v>
          </cell>
          <cell r="H397" t="str">
            <v>A</v>
          </cell>
          <cell r="I397" t="str">
            <v>00000041</v>
          </cell>
          <cell r="J397">
            <v>65</v>
          </cell>
          <cell r="K397">
            <v>312</v>
          </cell>
          <cell r="L397">
            <v>6161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0790</v>
          </cell>
          <cell r="R397" t="str">
            <v>65000</v>
          </cell>
          <cell r="S397" t="str">
            <v>200212</v>
          </cell>
          <cell r="T397" t="str">
            <v>CA01</v>
          </cell>
          <cell r="U397">
            <v>-177398</v>
          </cell>
          <cell r="V397" t="str">
            <v>LDB</v>
          </cell>
          <cell r="W397">
            <v>0</v>
          </cell>
          <cell r="Y397">
            <v>0</v>
          </cell>
          <cell r="Z397">
            <v>0</v>
          </cell>
          <cell r="AA397" t="str">
            <v>BCH</v>
          </cell>
          <cell r="AB397" t="str">
            <v>0003</v>
          </cell>
          <cell r="AC397" t="str">
            <v>WKS</v>
          </cell>
          <cell r="AE397" t="str">
            <v>JV#</v>
          </cell>
          <cell r="AF397" t="str">
            <v>1232</v>
          </cell>
          <cell r="AG397" t="str">
            <v>FRN</v>
          </cell>
          <cell r="AH397" t="str">
            <v>6161</v>
          </cell>
          <cell r="AI397" t="str">
            <v>RP#</v>
          </cell>
          <cell r="AJ397" t="str">
            <v>000</v>
          </cell>
          <cell r="AK397" t="str">
            <v>CTL</v>
          </cell>
          <cell r="AM397" t="str">
            <v>RF#</v>
          </cell>
          <cell r="AU397" t="str">
            <v>AC-REV ACCRUAL OF OCT 02 CAPITA</v>
          </cell>
          <cell r="AZ397" t="str">
            <v>FPL Fibernet</v>
          </cell>
        </row>
        <row r="398">
          <cell r="A398" t="str">
            <v>107100</v>
          </cell>
          <cell r="B398" t="str">
            <v>0312</v>
          </cell>
          <cell r="C398" t="str">
            <v>06075</v>
          </cell>
          <cell r="D398" t="str">
            <v>0FIBER</v>
          </cell>
          <cell r="E398" t="str">
            <v>312000</v>
          </cell>
          <cell r="F398" t="str">
            <v>0662</v>
          </cell>
          <cell r="G398" t="str">
            <v>51450</v>
          </cell>
          <cell r="H398" t="str">
            <v>A</v>
          </cell>
          <cell r="I398" t="str">
            <v>00000041</v>
          </cell>
          <cell r="J398">
            <v>63</v>
          </cell>
          <cell r="K398">
            <v>312</v>
          </cell>
          <cell r="L398">
            <v>6161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0662</v>
          </cell>
          <cell r="R398" t="str">
            <v>51450</v>
          </cell>
          <cell r="S398" t="str">
            <v>200212</v>
          </cell>
          <cell r="T398" t="str">
            <v>SA01</v>
          </cell>
          <cell r="U398">
            <v>79950</v>
          </cell>
          <cell r="W398">
            <v>0</v>
          </cell>
          <cell r="Y398">
            <v>0</v>
          </cell>
          <cell r="Z398">
            <v>1</v>
          </cell>
          <cell r="AA398" t="str">
            <v>BCH</v>
          </cell>
          <cell r="AB398" t="str">
            <v>450002354</v>
          </cell>
          <cell r="AC398" t="str">
            <v>PO#</v>
          </cell>
          <cell r="AD398" t="str">
            <v>4500073502</v>
          </cell>
          <cell r="AE398" t="str">
            <v>S/R</v>
          </cell>
          <cell r="AF398" t="str">
            <v>337</v>
          </cell>
          <cell r="AI398" t="str">
            <v>PYN</v>
          </cell>
          <cell r="AJ398" t="str">
            <v>NETWORK CONSTRUCTION CORP</v>
          </cell>
          <cell r="AK398" t="str">
            <v>VND</v>
          </cell>
          <cell r="AL398" t="str">
            <v>592565890</v>
          </cell>
          <cell r="AM398" t="str">
            <v>FAC</v>
          </cell>
          <cell r="AN398" t="str">
            <v>000</v>
          </cell>
          <cell r="AQ398" t="str">
            <v>NVD</v>
          </cell>
          <cell r="AR398" t="str">
            <v>2002-12-</v>
          </cell>
          <cell r="AU398" t="str">
            <v>APLLICATION# 4373-1 NETWORK CONSTRUCTION5000003647</v>
          </cell>
          <cell r="AV398" t="str">
            <v>WF-BATCH</v>
          </cell>
          <cell r="AW398" t="str">
            <v>000</v>
          </cell>
          <cell r="AX398" t="str">
            <v>00</v>
          </cell>
          <cell r="AY398" t="str">
            <v>0</v>
          </cell>
          <cell r="AZ398" t="str">
            <v>FPL Fibernet</v>
          </cell>
        </row>
        <row r="399">
          <cell r="A399" t="str">
            <v>107100</v>
          </cell>
          <cell r="B399" t="str">
            <v>0312</v>
          </cell>
          <cell r="C399" t="str">
            <v>06075</v>
          </cell>
          <cell r="D399" t="str">
            <v>0FIBER</v>
          </cell>
          <cell r="E399" t="str">
            <v>312000</v>
          </cell>
          <cell r="F399" t="str">
            <v>0790</v>
          </cell>
          <cell r="G399" t="str">
            <v>65000</v>
          </cell>
          <cell r="H399" t="str">
            <v>A</v>
          </cell>
          <cell r="I399" t="str">
            <v>00000041</v>
          </cell>
          <cell r="J399">
            <v>63</v>
          </cell>
          <cell r="K399">
            <v>312</v>
          </cell>
          <cell r="L399">
            <v>6161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0790</v>
          </cell>
          <cell r="R399" t="str">
            <v>65000</v>
          </cell>
          <cell r="S399" t="str">
            <v>200212</v>
          </cell>
          <cell r="T399" t="str">
            <v>CA01</v>
          </cell>
          <cell r="U399">
            <v>47050</v>
          </cell>
          <cell r="V399" t="str">
            <v>LDB</v>
          </cell>
          <cell r="W399">
            <v>0</v>
          </cell>
          <cell r="Y399">
            <v>0</v>
          </cell>
          <cell r="Z399">
            <v>0</v>
          </cell>
          <cell r="AA399" t="str">
            <v>BCH</v>
          </cell>
          <cell r="AB399" t="str">
            <v>0011</v>
          </cell>
          <cell r="AC399" t="str">
            <v>WKS</v>
          </cell>
          <cell r="AE399" t="str">
            <v>JV#</v>
          </cell>
          <cell r="AF399" t="str">
            <v>1232</v>
          </cell>
          <cell r="AG399" t="str">
            <v>FRN</v>
          </cell>
          <cell r="AH399" t="str">
            <v>6161</v>
          </cell>
          <cell r="AI399" t="str">
            <v>RP#</v>
          </cell>
          <cell r="AJ399" t="str">
            <v>000</v>
          </cell>
          <cell r="AK399" t="str">
            <v>CTL</v>
          </cell>
          <cell r="AM399" t="str">
            <v>RF#</v>
          </cell>
          <cell r="AU399" t="str">
            <v>ACCRUAL OF DEC 02 CAPITAL</v>
          </cell>
          <cell r="AZ399" t="str">
            <v>FPL Fibernet</v>
          </cell>
        </row>
        <row r="400">
          <cell r="A400" t="str">
            <v>107100</v>
          </cell>
          <cell r="B400" t="str">
            <v>0312</v>
          </cell>
          <cell r="C400" t="str">
            <v>06075</v>
          </cell>
          <cell r="D400" t="str">
            <v>0FIBER</v>
          </cell>
          <cell r="E400" t="str">
            <v>312000</v>
          </cell>
          <cell r="F400" t="str">
            <v>0803</v>
          </cell>
          <cell r="G400" t="str">
            <v>36000</v>
          </cell>
          <cell r="H400" t="str">
            <v>A</v>
          </cell>
          <cell r="I400" t="str">
            <v>00000041</v>
          </cell>
          <cell r="J400">
            <v>60</v>
          </cell>
          <cell r="K400">
            <v>312</v>
          </cell>
          <cell r="L400">
            <v>6161</v>
          </cell>
          <cell r="M400">
            <v>107</v>
          </cell>
          <cell r="N400">
            <v>10</v>
          </cell>
          <cell r="O400">
            <v>0</v>
          </cell>
          <cell r="P400">
            <v>107.1</v>
          </cell>
          <cell r="Q400" t="str">
            <v>0803</v>
          </cell>
          <cell r="R400" t="str">
            <v>36000</v>
          </cell>
          <cell r="S400" t="str">
            <v>200212</v>
          </cell>
          <cell r="T400" t="str">
            <v>PY42</v>
          </cell>
          <cell r="U400">
            <v>302.93</v>
          </cell>
          <cell r="V400" t="str">
            <v>LDB</v>
          </cell>
          <cell r="W400">
            <v>0</v>
          </cell>
          <cell r="X400" t="str">
            <v>SHR</v>
          </cell>
          <cell r="Y400">
            <v>6</v>
          </cell>
          <cell r="Z400">
            <v>6</v>
          </cell>
          <cell r="AA400" t="str">
            <v>PYP</v>
          </cell>
          <cell r="AB400" t="str">
            <v xml:space="preserve"> 0000026</v>
          </cell>
          <cell r="AC400" t="str">
            <v>PYL</v>
          </cell>
          <cell r="AD400" t="str">
            <v>004399</v>
          </cell>
          <cell r="AE400" t="str">
            <v>EMP</v>
          </cell>
          <cell r="AF400" t="str">
            <v>40663</v>
          </cell>
          <cell r="AG400" t="str">
            <v>JUL</v>
          </cell>
          <cell r="AH400" t="str">
            <v xml:space="preserve"> 000.00</v>
          </cell>
          <cell r="AI400" t="str">
            <v>BCH</v>
          </cell>
          <cell r="AJ400" t="str">
            <v>500</v>
          </cell>
          <cell r="AK400" t="str">
            <v>CLS</v>
          </cell>
          <cell r="AL400" t="str">
            <v>1RB8</v>
          </cell>
          <cell r="AM400" t="str">
            <v>DTA</v>
          </cell>
          <cell r="AN400" t="str">
            <v xml:space="preserve"> 00000000000.00</v>
          </cell>
          <cell r="AO400" t="str">
            <v>DTH</v>
          </cell>
          <cell r="AP400" t="str">
            <v xml:space="preserve"> 00000000000.00</v>
          </cell>
          <cell r="AV400" t="str">
            <v>000000000</v>
          </cell>
          <cell r="AW400" t="str">
            <v>000</v>
          </cell>
          <cell r="AX400" t="str">
            <v>00</v>
          </cell>
          <cell r="AY400" t="str">
            <v>0</v>
          </cell>
          <cell r="AZ400" t="str">
            <v>FPL Fibernet</v>
          </cell>
        </row>
        <row r="401">
          <cell r="A401" t="str">
            <v>107100</v>
          </cell>
          <cell r="B401" t="str">
            <v>0312</v>
          </cell>
          <cell r="C401" t="str">
            <v>06075</v>
          </cell>
          <cell r="D401" t="str">
            <v>0FIBER</v>
          </cell>
          <cell r="E401" t="str">
            <v>312000</v>
          </cell>
          <cell r="F401" t="str">
            <v>0803</v>
          </cell>
          <cell r="G401" t="str">
            <v>36000</v>
          </cell>
          <cell r="H401" t="str">
            <v>A</v>
          </cell>
          <cell r="I401" t="str">
            <v>00000041</v>
          </cell>
          <cell r="J401">
            <v>60</v>
          </cell>
          <cell r="K401">
            <v>312</v>
          </cell>
          <cell r="L401">
            <v>6161</v>
          </cell>
          <cell r="M401">
            <v>107</v>
          </cell>
          <cell r="N401">
            <v>10</v>
          </cell>
          <cell r="O401">
            <v>0</v>
          </cell>
          <cell r="P401">
            <v>107.1</v>
          </cell>
          <cell r="Q401" t="str">
            <v>0803</v>
          </cell>
          <cell r="R401" t="str">
            <v>36000</v>
          </cell>
          <cell r="S401" t="str">
            <v>200212</v>
          </cell>
          <cell r="T401" t="str">
            <v>PY42</v>
          </cell>
          <cell r="U401">
            <v>403.9</v>
          </cell>
          <cell r="V401" t="str">
            <v>LDB</v>
          </cell>
          <cell r="W401">
            <v>0</v>
          </cell>
          <cell r="X401" t="str">
            <v>SHR</v>
          </cell>
          <cell r="Y401">
            <v>8</v>
          </cell>
          <cell r="Z401">
            <v>8</v>
          </cell>
          <cell r="AA401" t="str">
            <v>PYP</v>
          </cell>
          <cell r="AB401" t="str">
            <v xml:space="preserve"> 0000001</v>
          </cell>
          <cell r="AC401" t="str">
            <v>PYL</v>
          </cell>
          <cell r="AD401" t="str">
            <v>004399</v>
          </cell>
          <cell r="AE401" t="str">
            <v>EMP</v>
          </cell>
          <cell r="AF401" t="str">
            <v>40663</v>
          </cell>
          <cell r="AG401" t="str">
            <v>JUL</v>
          </cell>
          <cell r="AH401" t="str">
            <v xml:space="preserve"> 000.00</v>
          </cell>
          <cell r="AI401" t="str">
            <v>BCH</v>
          </cell>
          <cell r="AJ401" t="str">
            <v>500</v>
          </cell>
          <cell r="AK401" t="str">
            <v>CLS</v>
          </cell>
          <cell r="AL401" t="str">
            <v>1RB8</v>
          </cell>
          <cell r="AM401" t="str">
            <v>DTA</v>
          </cell>
          <cell r="AN401" t="str">
            <v xml:space="preserve"> 00000000000.00</v>
          </cell>
          <cell r="AO401" t="str">
            <v>DTH</v>
          </cell>
          <cell r="AP401" t="str">
            <v xml:space="preserve"> 00000000000.00</v>
          </cell>
          <cell r="AV401" t="str">
            <v>000000000</v>
          </cell>
          <cell r="AW401" t="str">
            <v>000</v>
          </cell>
          <cell r="AX401" t="str">
            <v>00</v>
          </cell>
          <cell r="AY401" t="str">
            <v>0</v>
          </cell>
          <cell r="AZ401" t="str">
            <v>FPL Fibernet</v>
          </cell>
        </row>
        <row r="402">
          <cell r="A402" t="str">
            <v>107100</v>
          </cell>
          <cell r="B402" t="str">
            <v>0312</v>
          </cell>
          <cell r="C402" t="str">
            <v>06080</v>
          </cell>
          <cell r="D402" t="str">
            <v>0FIBER</v>
          </cell>
          <cell r="E402" t="str">
            <v>312000</v>
          </cell>
          <cell r="F402" t="str">
            <v>0803</v>
          </cell>
          <cell r="G402" t="str">
            <v>36000</v>
          </cell>
          <cell r="H402" t="str">
            <v>A</v>
          </cell>
          <cell r="I402" t="str">
            <v>00000041</v>
          </cell>
          <cell r="J402">
            <v>60</v>
          </cell>
          <cell r="K402">
            <v>312</v>
          </cell>
          <cell r="L402">
            <v>6162</v>
          </cell>
          <cell r="M402">
            <v>107</v>
          </cell>
          <cell r="N402">
            <v>10</v>
          </cell>
          <cell r="O402">
            <v>0</v>
          </cell>
          <cell r="P402">
            <v>107.1</v>
          </cell>
          <cell r="Q402" t="str">
            <v>0803</v>
          </cell>
          <cell r="R402" t="str">
            <v>36000</v>
          </cell>
          <cell r="S402" t="str">
            <v>200212</v>
          </cell>
          <cell r="T402" t="str">
            <v>PY42</v>
          </cell>
          <cell r="U402">
            <v>115.2</v>
          </cell>
          <cell r="V402" t="str">
            <v>LDB</v>
          </cell>
          <cell r="W402">
            <v>0</v>
          </cell>
          <cell r="X402" t="str">
            <v>SHR</v>
          </cell>
          <cell r="Y402">
            <v>4</v>
          </cell>
          <cell r="Z402">
            <v>4</v>
          </cell>
          <cell r="AA402" t="str">
            <v>PYP</v>
          </cell>
          <cell r="AB402" t="str">
            <v xml:space="preserve"> 0000025</v>
          </cell>
          <cell r="AC402" t="str">
            <v>PYL</v>
          </cell>
          <cell r="AD402" t="str">
            <v>004385</v>
          </cell>
          <cell r="AE402" t="str">
            <v>EMP</v>
          </cell>
          <cell r="AF402" t="str">
            <v>01612</v>
          </cell>
          <cell r="AG402" t="str">
            <v>JUL</v>
          </cell>
          <cell r="AH402" t="str">
            <v xml:space="preserve"> 000.00</v>
          </cell>
          <cell r="AI402" t="str">
            <v>BCH</v>
          </cell>
          <cell r="AJ402" t="str">
            <v>500</v>
          </cell>
          <cell r="AK402" t="str">
            <v>CLS</v>
          </cell>
          <cell r="AL402" t="str">
            <v>R433</v>
          </cell>
          <cell r="AM402" t="str">
            <v>DTA</v>
          </cell>
          <cell r="AN402" t="str">
            <v xml:space="preserve"> 00000000000.00</v>
          </cell>
          <cell r="AO402" t="str">
            <v>DTH</v>
          </cell>
          <cell r="AP402" t="str">
            <v xml:space="preserve"> 00000000000.00</v>
          </cell>
          <cell r="AV402" t="str">
            <v>000000000</v>
          </cell>
          <cell r="AW402" t="str">
            <v>000</v>
          </cell>
          <cell r="AX402" t="str">
            <v>00</v>
          </cell>
          <cell r="AY402" t="str">
            <v>0</v>
          </cell>
          <cell r="AZ402" t="str">
            <v>FPL Fibernet</v>
          </cell>
        </row>
        <row r="403">
          <cell r="A403" t="str">
            <v>107100</v>
          </cell>
          <cell r="B403" t="str">
            <v>0312</v>
          </cell>
          <cell r="C403" t="str">
            <v>06080</v>
          </cell>
          <cell r="D403" t="str">
            <v>0FIBER</v>
          </cell>
          <cell r="E403" t="str">
            <v>312000</v>
          </cell>
          <cell r="F403" t="str">
            <v>0803</v>
          </cell>
          <cell r="G403" t="str">
            <v>36000</v>
          </cell>
          <cell r="H403" t="str">
            <v>A</v>
          </cell>
          <cell r="I403" t="str">
            <v>00000041</v>
          </cell>
          <cell r="J403">
            <v>60</v>
          </cell>
          <cell r="K403">
            <v>312</v>
          </cell>
          <cell r="L403">
            <v>6162</v>
          </cell>
          <cell r="M403">
            <v>107</v>
          </cell>
          <cell r="N403">
            <v>10</v>
          </cell>
          <cell r="O403">
            <v>0</v>
          </cell>
          <cell r="P403">
            <v>107.1</v>
          </cell>
          <cell r="Q403" t="str">
            <v>0803</v>
          </cell>
          <cell r="R403" t="str">
            <v>36000</v>
          </cell>
          <cell r="S403" t="str">
            <v>200212</v>
          </cell>
          <cell r="T403" t="str">
            <v>PY42</v>
          </cell>
          <cell r="U403">
            <v>146.15</v>
          </cell>
          <cell r="V403" t="str">
            <v>LDB</v>
          </cell>
          <cell r="W403">
            <v>0</v>
          </cell>
          <cell r="X403" t="str">
            <v>SHR</v>
          </cell>
          <cell r="Y403">
            <v>4</v>
          </cell>
          <cell r="Z403">
            <v>4</v>
          </cell>
          <cell r="AA403" t="str">
            <v>PYP</v>
          </cell>
          <cell r="AB403" t="str">
            <v xml:space="preserve"> 0000025</v>
          </cell>
          <cell r="AC403" t="str">
            <v>PYL</v>
          </cell>
          <cell r="AD403" t="str">
            <v>004382</v>
          </cell>
          <cell r="AE403" t="str">
            <v>EMP</v>
          </cell>
          <cell r="AF403" t="str">
            <v>90017</v>
          </cell>
          <cell r="AG403" t="str">
            <v>JUL</v>
          </cell>
          <cell r="AH403" t="str">
            <v xml:space="preserve"> 000.00</v>
          </cell>
          <cell r="AI403" t="str">
            <v>BCH</v>
          </cell>
          <cell r="AJ403" t="str">
            <v>500</v>
          </cell>
          <cell r="AK403" t="str">
            <v>CLS</v>
          </cell>
          <cell r="AL403" t="str">
            <v>R449</v>
          </cell>
          <cell r="AM403" t="str">
            <v>DTA</v>
          </cell>
          <cell r="AN403" t="str">
            <v xml:space="preserve"> 00000000000.00</v>
          </cell>
          <cell r="AO403" t="str">
            <v>DTH</v>
          </cell>
          <cell r="AP403" t="str">
            <v xml:space="preserve"> 00000000000.00</v>
          </cell>
          <cell r="AV403" t="str">
            <v>000000000</v>
          </cell>
          <cell r="AW403" t="str">
            <v>000</v>
          </cell>
          <cell r="AX403" t="str">
            <v>00</v>
          </cell>
          <cell r="AY403" t="str">
            <v>0</v>
          </cell>
          <cell r="AZ403" t="str">
            <v>FPL Fibernet</v>
          </cell>
        </row>
        <row r="404">
          <cell r="A404" t="str">
            <v>107100</v>
          </cell>
          <cell r="B404" t="str">
            <v>0312</v>
          </cell>
          <cell r="C404" t="str">
            <v>06080</v>
          </cell>
          <cell r="D404" t="str">
            <v>0FIBER</v>
          </cell>
          <cell r="E404" t="str">
            <v>312000</v>
          </cell>
          <cell r="F404" t="str">
            <v>0803</v>
          </cell>
          <cell r="G404" t="str">
            <v>36000</v>
          </cell>
          <cell r="H404" t="str">
            <v>A</v>
          </cell>
          <cell r="I404" t="str">
            <v>00000041</v>
          </cell>
          <cell r="J404">
            <v>60</v>
          </cell>
          <cell r="K404">
            <v>312</v>
          </cell>
          <cell r="L404">
            <v>6162</v>
          </cell>
          <cell r="M404">
            <v>107</v>
          </cell>
          <cell r="N404">
            <v>10</v>
          </cell>
          <cell r="O404">
            <v>0</v>
          </cell>
          <cell r="P404">
            <v>107.1</v>
          </cell>
          <cell r="Q404" t="str">
            <v>0803</v>
          </cell>
          <cell r="R404" t="str">
            <v>36000</v>
          </cell>
          <cell r="S404" t="str">
            <v>200212</v>
          </cell>
          <cell r="T404" t="str">
            <v>PY42</v>
          </cell>
          <cell r="U404">
            <v>365.38</v>
          </cell>
          <cell r="V404" t="str">
            <v>LDB</v>
          </cell>
          <cell r="W404">
            <v>0</v>
          </cell>
          <cell r="X404" t="str">
            <v>SHR</v>
          </cell>
          <cell r="Y404">
            <v>10</v>
          </cell>
          <cell r="Z404">
            <v>10</v>
          </cell>
          <cell r="AA404" t="str">
            <v>PYP</v>
          </cell>
          <cell r="AB404" t="str">
            <v xml:space="preserve"> 0000026</v>
          </cell>
          <cell r="AC404" t="str">
            <v>PYL</v>
          </cell>
          <cell r="AD404" t="str">
            <v>004382</v>
          </cell>
          <cell r="AE404" t="str">
            <v>EMP</v>
          </cell>
          <cell r="AF404" t="str">
            <v>90017</v>
          </cell>
          <cell r="AG404" t="str">
            <v>JUL</v>
          </cell>
          <cell r="AH404" t="str">
            <v xml:space="preserve"> 000.00</v>
          </cell>
          <cell r="AI404" t="str">
            <v>BCH</v>
          </cell>
          <cell r="AJ404" t="str">
            <v>500</v>
          </cell>
          <cell r="AK404" t="str">
            <v>CLS</v>
          </cell>
          <cell r="AL404" t="str">
            <v>R449</v>
          </cell>
          <cell r="AM404" t="str">
            <v>DTA</v>
          </cell>
          <cell r="AN404" t="str">
            <v xml:space="preserve"> 00000000000.00</v>
          </cell>
          <cell r="AO404" t="str">
            <v>DTH</v>
          </cell>
          <cell r="AP404" t="str">
            <v xml:space="preserve"> 00000000000.00</v>
          </cell>
          <cell r="AV404" t="str">
            <v>000000000</v>
          </cell>
          <cell r="AW404" t="str">
            <v>000</v>
          </cell>
          <cell r="AX404" t="str">
            <v>00</v>
          </cell>
          <cell r="AY404" t="str">
            <v>0</v>
          </cell>
          <cell r="AZ404" t="str">
            <v>FPL Fibernet</v>
          </cell>
        </row>
        <row r="405">
          <cell r="A405" t="str">
            <v>107100</v>
          </cell>
          <cell r="B405" t="str">
            <v>0314</v>
          </cell>
          <cell r="C405" t="str">
            <v>06080</v>
          </cell>
          <cell r="D405" t="str">
            <v>0ELECT</v>
          </cell>
          <cell r="E405" t="str">
            <v>314000</v>
          </cell>
          <cell r="F405" t="str">
            <v>0812</v>
          </cell>
          <cell r="G405" t="str">
            <v>51450</v>
          </cell>
          <cell r="H405" t="str">
            <v>A</v>
          </cell>
          <cell r="I405" t="str">
            <v>00000041</v>
          </cell>
          <cell r="J405">
            <v>67</v>
          </cell>
          <cell r="K405">
            <v>314</v>
          </cell>
          <cell r="L405">
            <v>6162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0812</v>
          </cell>
          <cell r="R405" t="str">
            <v>51450</v>
          </cell>
          <cell r="S405" t="str">
            <v>200212</v>
          </cell>
          <cell r="T405" t="str">
            <v>SA01</v>
          </cell>
          <cell r="U405">
            <v>570.16999999999996</v>
          </cell>
          <cell r="W405">
            <v>0</v>
          </cell>
          <cell r="Y405">
            <v>0</v>
          </cell>
          <cell r="Z405">
            <v>1</v>
          </cell>
          <cell r="AA405" t="str">
            <v>BCH</v>
          </cell>
          <cell r="AB405" t="str">
            <v>450002339</v>
          </cell>
          <cell r="AC405" t="str">
            <v>PO#</v>
          </cell>
          <cell r="AD405" t="str">
            <v>4500021286</v>
          </cell>
          <cell r="AE405" t="str">
            <v>S/R</v>
          </cell>
          <cell r="AF405" t="str">
            <v>NET</v>
          </cell>
          <cell r="AI405" t="str">
            <v>PYN</v>
          </cell>
          <cell r="AJ405" t="str">
            <v>BELLSOUTH TELECOMMUNICATI</v>
          </cell>
          <cell r="AK405" t="str">
            <v>VND</v>
          </cell>
          <cell r="AL405" t="str">
            <v>580436120</v>
          </cell>
          <cell r="AM405" t="str">
            <v>FAC</v>
          </cell>
          <cell r="AN405" t="str">
            <v>000</v>
          </cell>
          <cell r="AQ405" t="str">
            <v>NVD</v>
          </cell>
          <cell r="AR405" t="str">
            <v>2002-12-</v>
          </cell>
          <cell r="AU405" t="str">
            <v>305 C01-0109 109    BELLSOUTH TELECOMMUN5000003505</v>
          </cell>
          <cell r="AV405" t="str">
            <v>WF-BATCH</v>
          </cell>
          <cell r="AW405" t="str">
            <v>000</v>
          </cell>
          <cell r="AX405" t="str">
            <v>00</v>
          </cell>
          <cell r="AY405" t="str">
            <v>0</v>
          </cell>
          <cell r="AZ405" t="str">
            <v>FPL Fibernet</v>
          </cell>
        </row>
        <row r="406">
          <cell r="A406" t="str">
            <v>107100</v>
          </cell>
          <cell r="B406" t="str">
            <v>0312</v>
          </cell>
          <cell r="C406" t="str">
            <v>06080</v>
          </cell>
          <cell r="D406" t="str">
            <v>0ELECT</v>
          </cell>
          <cell r="E406" t="str">
            <v>312000</v>
          </cell>
          <cell r="F406" t="str">
            <v>0675</v>
          </cell>
          <cell r="G406" t="str">
            <v>52450</v>
          </cell>
          <cell r="H406" t="str">
            <v>A</v>
          </cell>
          <cell r="I406" t="str">
            <v>00000041</v>
          </cell>
          <cell r="J406">
            <v>65</v>
          </cell>
          <cell r="K406">
            <v>312</v>
          </cell>
          <cell r="L406">
            <v>6163</v>
          </cell>
          <cell r="M406">
            <v>398</v>
          </cell>
          <cell r="N406">
            <v>0</v>
          </cell>
          <cell r="O406">
            <v>1</v>
          </cell>
          <cell r="P406">
            <v>398.00099999999998</v>
          </cell>
          <cell r="Q406" t="str">
            <v>0675</v>
          </cell>
          <cell r="R406" t="str">
            <v>52450</v>
          </cell>
          <cell r="S406" t="str">
            <v>200212</v>
          </cell>
          <cell r="T406" t="str">
            <v>SA01</v>
          </cell>
          <cell r="U406">
            <v>7.75</v>
          </cell>
          <cell r="W406">
            <v>0</v>
          </cell>
          <cell r="Y406">
            <v>0</v>
          </cell>
          <cell r="Z406">
            <v>0</v>
          </cell>
          <cell r="AA406" t="str">
            <v>BCH</v>
          </cell>
          <cell r="AB406" t="str">
            <v>450002345</v>
          </cell>
          <cell r="AC406" t="str">
            <v>PO#</v>
          </cell>
          <cell r="AE406" t="str">
            <v>S/R</v>
          </cell>
          <cell r="AI406" t="str">
            <v>PYN</v>
          </cell>
          <cell r="AJ406" t="str">
            <v>INTERCONNX INC</v>
          </cell>
          <cell r="AK406" t="str">
            <v>VND</v>
          </cell>
          <cell r="AL406" t="str">
            <v>522070373</v>
          </cell>
          <cell r="AM406" t="str">
            <v>FAC</v>
          </cell>
          <cell r="AN406" t="str">
            <v>000</v>
          </cell>
          <cell r="AQ406" t="str">
            <v>NVD</v>
          </cell>
          <cell r="AR406" t="str">
            <v>2002-10-</v>
          </cell>
          <cell r="AU406" t="str">
            <v>4500102309          INTERCONNX INC      1900003304</v>
          </cell>
          <cell r="AV406" t="str">
            <v>WF-BATCH</v>
          </cell>
          <cell r="AW406" t="str">
            <v>000</v>
          </cell>
          <cell r="AX406" t="str">
            <v>00</v>
          </cell>
          <cell r="AY406" t="str">
            <v>0</v>
          </cell>
          <cell r="AZ406" t="str">
            <v>FPL Fibernet</v>
          </cell>
        </row>
        <row r="407">
          <cell r="A407" t="str">
            <v>107100</v>
          </cell>
          <cell r="B407" t="str">
            <v>0312</v>
          </cell>
          <cell r="C407" t="str">
            <v>06080</v>
          </cell>
          <cell r="D407" t="str">
            <v>0FIBER</v>
          </cell>
          <cell r="E407" t="str">
            <v>312000</v>
          </cell>
          <cell r="F407" t="str">
            <v>0803</v>
          </cell>
          <cell r="G407" t="str">
            <v>36000</v>
          </cell>
          <cell r="H407" t="str">
            <v>A</v>
          </cell>
          <cell r="I407" t="str">
            <v>00000041</v>
          </cell>
          <cell r="J407">
            <v>60</v>
          </cell>
          <cell r="K407">
            <v>312</v>
          </cell>
          <cell r="L407">
            <v>6163</v>
          </cell>
          <cell r="M407">
            <v>107</v>
          </cell>
          <cell r="N407">
            <v>10</v>
          </cell>
          <cell r="O407">
            <v>0</v>
          </cell>
          <cell r="P407">
            <v>107.1</v>
          </cell>
          <cell r="Q407" t="str">
            <v>0803</v>
          </cell>
          <cell r="R407" t="str">
            <v>36000</v>
          </cell>
          <cell r="S407" t="str">
            <v>200212</v>
          </cell>
          <cell r="T407" t="str">
            <v>PY42</v>
          </cell>
          <cell r="U407">
            <v>208.43</v>
          </cell>
          <cell r="V407" t="str">
            <v>LDB</v>
          </cell>
          <cell r="W407">
            <v>0</v>
          </cell>
          <cell r="X407" t="str">
            <v>SHR</v>
          </cell>
          <cell r="Y407">
            <v>6</v>
          </cell>
          <cell r="Z407">
            <v>6</v>
          </cell>
          <cell r="AA407" t="str">
            <v>PYP</v>
          </cell>
          <cell r="AB407" t="str">
            <v xml:space="preserve"> 0000001</v>
          </cell>
          <cell r="AC407" t="str">
            <v>PYL</v>
          </cell>
          <cell r="AD407" t="str">
            <v>004399</v>
          </cell>
          <cell r="AE407" t="str">
            <v>EMP</v>
          </cell>
          <cell r="AF407" t="str">
            <v>27026</v>
          </cell>
          <cell r="AG407" t="str">
            <v>JUL</v>
          </cell>
          <cell r="AH407" t="str">
            <v xml:space="preserve"> 000.00</v>
          </cell>
          <cell r="AI407" t="str">
            <v>BCH</v>
          </cell>
          <cell r="AJ407" t="str">
            <v>500</v>
          </cell>
          <cell r="AK407" t="str">
            <v>CLS</v>
          </cell>
          <cell r="AL407" t="str">
            <v>R445</v>
          </cell>
          <cell r="AM407" t="str">
            <v>DTA</v>
          </cell>
          <cell r="AN407" t="str">
            <v xml:space="preserve"> 00000000000.00</v>
          </cell>
          <cell r="AO407" t="str">
            <v>DTH</v>
          </cell>
          <cell r="AP407" t="str">
            <v xml:space="preserve"> 00000000000.00</v>
          </cell>
          <cell r="AV407" t="str">
            <v>000000000</v>
          </cell>
          <cell r="AW407" t="str">
            <v>000</v>
          </cell>
          <cell r="AX407" t="str">
            <v>00</v>
          </cell>
          <cell r="AY407" t="str">
            <v>0</v>
          </cell>
          <cell r="AZ407" t="str">
            <v>FPL Fibernet</v>
          </cell>
        </row>
        <row r="408">
          <cell r="A408" t="str">
            <v>107100</v>
          </cell>
          <cell r="B408" t="str">
            <v>0312</v>
          </cell>
          <cell r="C408" t="str">
            <v>06080</v>
          </cell>
          <cell r="D408" t="str">
            <v>0FIBER</v>
          </cell>
          <cell r="E408" t="str">
            <v>312000</v>
          </cell>
          <cell r="F408" t="str">
            <v>0803</v>
          </cell>
          <cell r="G408" t="str">
            <v>36000</v>
          </cell>
          <cell r="H408" t="str">
            <v>A</v>
          </cell>
          <cell r="I408" t="str">
            <v>00000041</v>
          </cell>
          <cell r="J408">
            <v>60</v>
          </cell>
          <cell r="K408">
            <v>312</v>
          </cell>
          <cell r="L408">
            <v>6163</v>
          </cell>
          <cell r="M408">
            <v>107</v>
          </cell>
          <cell r="N408">
            <v>10</v>
          </cell>
          <cell r="O408">
            <v>0</v>
          </cell>
          <cell r="P408">
            <v>107.1</v>
          </cell>
          <cell r="Q408" t="str">
            <v>0803</v>
          </cell>
          <cell r="R408" t="str">
            <v>36000</v>
          </cell>
          <cell r="S408" t="str">
            <v>200212</v>
          </cell>
          <cell r="T408" t="str">
            <v>PY42</v>
          </cell>
          <cell r="U408">
            <v>285.8</v>
          </cell>
          <cell r="V408" t="str">
            <v>LDB</v>
          </cell>
          <cell r="W408">
            <v>0</v>
          </cell>
          <cell r="X408" t="str">
            <v>SHR</v>
          </cell>
          <cell r="Y408">
            <v>8</v>
          </cell>
          <cell r="Z408">
            <v>8</v>
          </cell>
          <cell r="AA408" t="str">
            <v>PYP</v>
          </cell>
          <cell r="AB408" t="str">
            <v xml:space="preserve"> 0000026</v>
          </cell>
          <cell r="AC408" t="str">
            <v>PYL</v>
          </cell>
          <cell r="AD408" t="str">
            <v>004366</v>
          </cell>
          <cell r="AE408" t="str">
            <v>EMP</v>
          </cell>
          <cell r="AF408" t="str">
            <v>97355</v>
          </cell>
          <cell r="AG408" t="str">
            <v>JUL</v>
          </cell>
          <cell r="AH408" t="str">
            <v xml:space="preserve"> 000.00</v>
          </cell>
          <cell r="AI408" t="str">
            <v>BCH</v>
          </cell>
          <cell r="AJ408" t="str">
            <v>500</v>
          </cell>
          <cell r="AK408" t="str">
            <v>CLS</v>
          </cell>
          <cell r="AL408" t="str">
            <v>R431</v>
          </cell>
          <cell r="AM408" t="str">
            <v>DTA</v>
          </cell>
          <cell r="AN408" t="str">
            <v xml:space="preserve"> 00000000000.00</v>
          </cell>
          <cell r="AO408" t="str">
            <v>DTH</v>
          </cell>
          <cell r="AP408" t="str">
            <v xml:space="preserve"> 00000000000.00</v>
          </cell>
          <cell r="AV408" t="str">
            <v>000000000</v>
          </cell>
          <cell r="AW408" t="str">
            <v>000</v>
          </cell>
          <cell r="AX408" t="str">
            <v>00</v>
          </cell>
          <cell r="AY408" t="str">
            <v>0</v>
          </cell>
          <cell r="AZ408" t="str">
            <v>FPL Fibernet</v>
          </cell>
        </row>
        <row r="409">
          <cell r="A409" t="str">
            <v>107100</v>
          </cell>
          <cell r="B409" t="str">
            <v>0312</v>
          </cell>
          <cell r="C409" t="str">
            <v>06080</v>
          </cell>
          <cell r="D409" t="str">
            <v>0FIBER</v>
          </cell>
          <cell r="E409" t="str">
            <v>312000</v>
          </cell>
          <cell r="F409" t="str">
            <v>0662</v>
          </cell>
          <cell r="G409" t="str">
            <v>65000</v>
          </cell>
          <cell r="H409" t="str">
            <v>A</v>
          </cell>
          <cell r="I409" t="str">
            <v>00000041</v>
          </cell>
          <cell r="J409">
            <v>63</v>
          </cell>
          <cell r="K409">
            <v>312</v>
          </cell>
          <cell r="L409">
            <v>6164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0662</v>
          </cell>
          <cell r="R409" t="str">
            <v>65000</v>
          </cell>
          <cell r="S409" t="str">
            <v>200212</v>
          </cell>
          <cell r="T409" t="str">
            <v>CA01</v>
          </cell>
          <cell r="U409">
            <v>1268.8</v>
          </cell>
          <cell r="V409" t="str">
            <v>LDB</v>
          </cell>
          <cell r="W409">
            <v>0</v>
          </cell>
          <cell r="Y409">
            <v>0</v>
          </cell>
          <cell r="Z409">
            <v>0</v>
          </cell>
          <cell r="AA409" t="str">
            <v>BCH</v>
          </cell>
          <cell r="AB409" t="str">
            <v>0029</v>
          </cell>
          <cell r="AC409" t="str">
            <v>WKS</v>
          </cell>
          <cell r="AE409" t="str">
            <v>JV#</v>
          </cell>
          <cell r="AF409" t="str">
            <v>1232</v>
          </cell>
          <cell r="AG409" t="str">
            <v>FRN</v>
          </cell>
          <cell r="AH409" t="str">
            <v>6164</v>
          </cell>
          <cell r="AI409" t="str">
            <v>RP#</v>
          </cell>
          <cell r="AJ409" t="str">
            <v>000</v>
          </cell>
          <cell r="AK409" t="str">
            <v>CTL</v>
          </cell>
          <cell r="AM409" t="str">
            <v>RF#</v>
          </cell>
          <cell r="AU409" t="str">
            <v>ACCR WD COMM UNPAID INV</v>
          </cell>
          <cell r="AZ409" t="str">
            <v>FPL Fibernet</v>
          </cell>
        </row>
        <row r="410">
          <cell r="A410" t="str">
            <v>107100</v>
          </cell>
          <cell r="B410" t="str">
            <v>0312</v>
          </cell>
          <cell r="C410" t="str">
            <v>06080</v>
          </cell>
          <cell r="D410" t="str">
            <v>0FIBER</v>
          </cell>
          <cell r="E410" t="str">
            <v>312000</v>
          </cell>
          <cell r="F410" t="str">
            <v>0662</v>
          </cell>
          <cell r="G410" t="str">
            <v>65000</v>
          </cell>
          <cell r="H410" t="str">
            <v>A</v>
          </cell>
          <cell r="I410" t="str">
            <v>00000041</v>
          </cell>
          <cell r="J410">
            <v>63</v>
          </cell>
          <cell r="K410">
            <v>312</v>
          </cell>
          <cell r="L410">
            <v>6164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0662</v>
          </cell>
          <cell r="R410" t="str">
            <v>65000</v>
          </cell>
          <cell r="S410" t="str">
            <v>200212</v>
          </cell>
          <cell r="T410" t="str">
            <v>CA01</v>
          </cell>
          <cell r="U410">
            <v>1268.8</v>
          </cell>
          <cell r="V410" t="str">
            <v>LDB</v>
          </cell>
          <cell r="W410">
            <v>0</v>
          </cell>
          <cell r="Y410">
            <v>0</v>
          </cell>
          <cell r="Z410">
            <v>0</v>
          </cell>
          <cell r="AA410" t="str">
            <v>BCH</v>
          </cell>
          <cell r="AB410" t="str">
            <v>0033</v>
          </cell>
          <cell r="AC410" t="str">
            <v>WKS</v>
          </cell>
          <cell r="AE410" t="str">
            <v>JV#</v>
          </cell>
          <cell r="AF410" t="str">
            <v>1232</v>
          </cell>
          <cell r="AG410" t="str">
            <v>FRN</v>
          </cell>
          <cell r="AH410" t="str">
            <v>6164</v>
          </cell>
          <cell r="AI410" t="str">
            <v>RP#</v>
          </cell>
          <cell r="AJ410" t="str">
            <v>000</v>
          </cell>
          <cell r="AK410" t="str">
            <v>CTL</v>
          </cell>
          <cell r="AM410" t="str">
            <v>RF#</v>
          </cell>
          <cell r="AU410" t="str">
            <v>ACCR WD COMM UNPAID INV</v>
          </cell>
          <cell r="AZ410" t="str">
            <v>FPL Fibernet</v>
          </cell>
        </row>
        <row r="411">
          <cell r="A411" t="str">
            <v>107100</v>
          </cell>
          <cell r="B411" t="str">
            <v>0312</v>
          </cell>
          <cell r="C411" t="str">
            <v>06080</v>
          </cell>
          <cell r="D411" t="str">
            <v>0FIBER</v>
          </cell>
          <cell r="E411" t="str">
            <v>312000</v>
          </cell>
          <cell r="F411" t="str">
            <v>0662</v>
          </cell>
          <cell r="G411" t="str">
            <v>65000</v>
          </cell>
          <cell r="H411" t="str">
            <v>A</v>
          </cell>
          <cell r="I411" t="str">
            <v>00000041</v>
          </cell>
          <cell r="J411">
            <v>63</v>
          </cell>
          <cell r="K411">
            <v>312</v>
          </cell>
          <cell r="L411">
            <v>6164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0662</v>
          </cell>
          <cell r="R411" t="str">
            <v>65000</v>
          </cell>
          <cell r="S411" t="str">
            <v>200212</v>
          </cell>
          <cell r="T411" t="str">
            <v>CA01</v>
          </cell>
          <cell r="U411">
            <v>-1268.8</v>
          </cell>
          <cell r="V411" t="str">
            <v>LDB</v>
          </cell>
          <cell r="W411">
            <v>0</v>
          </cell>
          <cell r="Y411">
            <v>0</v>
          </cell>
          <cell r="Z411">
            <v>0</v>
          </cell>
          <cell r="AA411" t="str">
            <v>BCH</v>
          </cell>
          <cell r="AB411" t="str">
            <v>0034</v>
          </cell>
          <cell r="AC411" t="str">
            <v>WKS</v>
          </cell>
          <cell r="AE411" t="str">
            <v>JV#</v>
          </cell>
          <cell r="AF411" t="str">
            <v>1232</v>
          </cell>
          <cell r="AG411" t="str">
            <v>FRN</v>
          </cell>
          <cell r="AH411" t="str">
            <v>6164</v>
          </cell>
          <cell r="AI411" t="str">
            <v>RP#</v>
          </cell>
          <cell r="AJ411" t="str">
            <v>000</v>
          </cell>
          <cell r="AK411" t="str">
            <v>CTL</v>
          </cell>
          <cell r="AM411" t="str">
            <v>RF#</v>
          </cell>
          <cell r="AU411" t="str">
            <v>ACCR WD COMM UNPAID INV</v>
          </cell>
          <cell r="AZ411" t="str">
            <v>FPL Fibernet</v>
          </cell>
        </row>
        <row r="412">
          <cell r="A412" t="str">
            <v>107100</v>
          </cell>
          <cell r="B412" t="str">
            <v>0312</v>
          </cell>
          <cell r="C412" t="str">
            <v>06080</v>
          </cell>
          <cell r="D412" t="str">
            <v>0FIBER</v>
          </cell>
          <cell r="E412" t="str">
            <v>312000</v>
          </cell>
          <cell r="F412" t="str">
            <v>0790</v>
          </cell>
          <cell r="G412" t="str">
            <v>65000</v>
          </cell>
          <cell r="H412" t="str">
            <v>A</v>
          </cell>
          <cell r="I412" t="str">
            <v>00000041</v>
          </cell>
          <cell r="J412">
            <v>63</v>
          </cell>
          <cell r="K412">
            <v>312</v>
          </cell>
          <cell r="L412">
            <v>6164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0790</v>
          </cell>
          <cell r="R412" t="str">
            <v>65000</v>
          </cell>
          <cell r="S412" t="str">
            <v>200212</v>
          </cell>
          <cell r="T412" t="str">
            <v>CA01</v>
          </cell>
          <cell r="U412">
            <v>66732</v>
          </cell>
          <cell r="V412" t="str">
            <v>LDB</v>
          </cell>
          <cell r="W412">
            <v>0</v>
          </cell>
          <cell r="Y412">
            <v>0</v>
          </cell>
          <cell r="Z412">
            <v>0</v>
          </cell>
          <cell r="AA412" t="str">
            <v>BCH</v>
          </cell>
          <cell r="AB412" t="str">
            <v>0011</v>
          </cell>
          <cell r="AC412" t="str">
            <v>WKS</v>
          </cell>
          <cell r="AE412" t="str">
            <v>JV#</v>
          </cell>
          <cell r="AF412" t="str">
            <v>1232</v>
          </cell>
          <cell r="AG412" t="str">
            <v>FRN</v>
          </cell>
          <cell r="AH412" t="str">
            <v>6164</v>
          </cell>
          <cell r="AI412" t="str">
            <v>RP#</v>
          </cell>
          <cell r="AJ412" t="str">
            <v>000</v>
          </cell>
          <cell r="AK412" t="str">
            <v>CTL</v>
          </cell>
          <cell r="AM412" t="str">
            <v>RF#</v>
          </cell>
          <cell r="AU412" t="str">
            <v>ACCRUAL OF OCT 02 CAPITAL</v>
          </cell>
          <cell r="AZ412" t="str">
            <v>FPL Fibernet</v>
          </cell>
        </row>
        <row r="413">
          <cell r="A413" t="str">
            <v>107100</v>
          </cell>
          <cell r="B413" t="str">
            <v>0312</v>
          </cell>
          <cell r="C413" t="str">
            <v>06080</v>
          </cell>
          <cell r="D413" t="str">
            <v>0FIBER</v>
          </cell>
          <cell r="E413" t="str">
            <v>312000</v>
          </cell>
          <cell r="F413" t="str">
            <v>0790</v>
          </cell>
          <cell r="G413" t="str">
            <v>65000</v>
          </cell>
          <cell r="H413" t="str">
            <v>A</v>
          </cell>
          <cell r="I413" t="str">
            <v>00000041</v>
          </cell>
          <cell r="J413">
            <v>63</v>
          </cell>
          <cell r="K413">
            <v>312</v>
          </cell>
          <cell r="L413">
            <v>6164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0790</v>
          </cell>
          <cell r="R413" t="str">
            <v>65000</v>
          </cell>
          <cell r="S413" t="str">
            <v>200212</v>
          </cell>
          <cell r="T413" t="str">
            <v>CA01</v>
          </cell>
          <cell r="U413">
            <v>-23044.39</v>
          </cell>
          <cell r="V413" t="str">
            <v>LDB</v>
          </cell>
          <cell r="W413">
            <v>0</v>
          </cell>
          <cell r="Y413">
            <v>0</v>
          </cell>
          <cell r="Z413">
            <v>0</v>
          </cell>
          <cell r="AA413" t="str">
            <v>BCH</v>
          </cell>
          <cell r="AB413" t="str">
            <v>0023</v>
          </cell>
          <cell r="AC413" t="str">
            <v>WKS</v>
          </cell>
          <cell r="AE413" t="str">
            <v>JV#</v>
          </cell>
          <cell r="AF413" t="str">
            <v>1232</v>
          </cell>
          <cell r="AG413" t="str">
            <v>FRN</v>
          </cell>
          <cell r="AH413" t="str">
            <v>6164</v>
          </cell>
          <cell r="AI413" t="str">
            <v>RP#</v>
          </cell>
          <cell r="AJ413" t="str">
            <v>000</v>
          </cell>
          <cell r="AK413" t="str">
            <v>CTL</v>
          </cell>
          <cell r="AM413" t="str">
            <v>RF#</v>
          </cell>
          <cell r="AU413" t="str">
            <v>TO PLACE IN SERVICE</v>
          </cell>
          <cell r="AZ413" t="str">
            <v>FPL Fibernet</v>
          </cell>
        </row>
        <row r="414">
          <cell r="A414" t="str">
            <v>107100</v>
          </cell>
          <cell r="B414" t="str">
            <v>0312</v>
          </cell>
          <cell r="C414" t="str">
            <v>06080</v>
          </cell>
          <cell r="D414" t="str">
            <v>0FIBER</v>
          </cell>
          <cell r="E414" t="str">
            <v>312000</v>
          </cell>
          <cell r="F414" t="str">
            <v>0803</v>
          </cell>
          <cell r="G414" t="str">
            <v>36000</v>
          </cell>
          <cell r="H414" t="str">
            <v>A</v>
          </cell>
          <cell r="I414" t="str">
            <v>00000041</v>
          </cell>
          <cell r="J414">
            <v>60</v>
          </cell>
          <cell r="K414">
            <v>312</v>
          </cell>
          <cell r="L414">
            <v>6164</v>
          </cell>
          <cell r="M414">
            <v>107</v>
          </cell>
          <cell r="N414">
            <v>10</v>
          </cell>
          <cell r="O414">
            <v>0</v>
          </cell>
          <cell r="P414">
            <v>107.1</v>
          </cell>
          <cell r="Q414" t="str">
            <v>0803</v>
          </cell>
          <cell r="R414" t="str">
            <v>36000</v>
          </cell>
          <cell r="S414" t="str">
            <v>200212</v>
          </cell>
          <cell r="T414" t="str">
            <v>PY42</v>
          </cell>
          <cell r="U414">
            <v>285.8</v>
          </cell>
          <cell r="V414" t="str">
            <v>LDB</v>
          </cell>
          <cell r="W414">
            <v>0</v>
          </cell>
          <cell r="X414" t="str">
            <v>SHR</v>
          </cell>
          <cell r="Y414">
            <v>8</v>
          </cell>
          <cell r="Z414">
            <v>8</v>
          </cell>
          <cell r="AA414" t="str">
            <v>PYP</v>
          </cell>
          <cell r="AB414" t="str">
            <v xml:space="preserve"> 0000026</v>
          </cell>
          <cell r="AC414" t="str">
            <v>PYL</v>
          </cell>
          <cell r="AD414" t="str">
            <v>004366</v>
          </cell>
          <cell r="AE414" t="str">
            <v>EMP</v>
          </cell>
          <cell r="AF414" t="str">
            <v>97355</v>
          </cell>
          <cell r="AG414" t="str">
            <v>JUL</v>
          </cell>
          <cell r="AH414" t="str">
            <v xml:space="preserve"> 000.00</v>
          </cell>
          <cell r="AI414" t="str">
            <v>BCH</v>
          </cell>
          <cell r="AJ414" t="str">
            <v>500</v>
          </cell>
          <cell r="AK414" t="str">
            <v>CLS</v>
          </cell>
          <cell r="AL414" t="str">
            <v>R431</v>
          </cell>
          <cell r="AM414" t="str">
            <v>DTA</v>
          </cell>
          <cell r="AN414" t="str">
            <v xml:space="preserve"> 00000000000.00</v>
          </cell>
          <cell r="AO414" t="str">
            <v>DTH</v>
          </cell>
          <cell r="AP414" t="str">
            <v xml:space="preserve"> 00000000000.00</v>
          </cell>
          <cell r="AV414" t="str">
            <v>000000000</v>
          </cell>
          <cell r="AW414" t="str">
            <v>000</v>
          </cell>
          <cell r="AX414" t="str">
            <v>00</v>
          </cell>
          <cell r="AY414" t="str">
            <v>0</v>
          </cell>
          <cell r="AZ414" t="str">
            <v>FPL Fibernet</v>
          </cell>
        </row>
        <row r="415">
          <cell r="A415" t="str">
            <v>107100</v>
          </cell>
          <cell r="B415" t="str">
            <v>0312</v>
          </cell>
          <cell r="C415" t="str">
            <v>06080</v>
          </cell>
          <cell r="D415" t="str">
            <v>0FIBER</v>
          </cell>
          <cell r="E415" t="str">
            <v>312000</v>
          </cell>
          <cell r="F415" t="str">
            <v>0790</v>
          </cell>
          <cell r="G415" t="str">
            <v>65000</v>
          </cell>
          <cell r="H415" t="str">
            <v>A</v>
          </cell>
          <cell r="I415" t="str">
            <v>00000041</v>
          </cell>
          <cell r="J415">
            <v>63</v>
          </cell>
          <cell r="K415">
            <v>312</v>
          </cell>
          <cell r="L415">
            <v>6166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0790</v>
          </cell>
          <cell r="R415" t="str">
            <v>65000</v>
          </cell>
          <cell r="S415" t="str">
            <v>200212</v>
          </cell>
          <cell r="T415" t="str">
            <v>CA01</v>
          </cell>
          <cell r="U415">
            <v>-411.45</v>
          </cell>
          <cell r="V415" t="str">
            <v>LDB</v>
          </cell>
          <cell r="W415">
            <v>0</v>
          </cell>
          <cell r="Y415">
            <v>0</v>
          </cell>
          <cell r="Z415">
            <v>0</v>
          </cell>
          <cell r="AA415" t="str">
            <v>BCH</v>
          </cell>
          <cell r="AB415" t="str">
            <v>0023</v>
          </cell>
          <cell r="AC415" t="str">
            <v>WKS</v>
          </cell>
          <cell r="AE415" t="str">
            <v>JV#</v>
          </cell>
          <cell r="AF415" t="str">
            <v>1232</v>
          </cell>
          <cell r="AG415" t="str">
            <v>FRN</v>
          </cell>
          <cell r="AH415" t="str">
            <v>6166</v>
          </cell>
          <cell r="AI415" t="str">
            <v>RP#</v>
          </cell>
          <cell r="AJ415" t="str">
            <v>000</v>
          </cell>
          <cell r="AK415" t="str">
            <v>CTL</v>
          </cell>
          <cell r="AM415" t="str">
            <v>RF#</v>
          </cell>
          <cell r="AU415" t="str">
            <v>TO PLACE IN SERVICE</v>
          </cell>
          <cell r="AZ415" t="str">
            <v>FPL Fibernet</v>
          </cell>
        </row>
        <row r="416">
          <cell r="A416" t="str">
            <v>107100</v>
          </cell>
          <cell r="B416" t="str">
            <v>0314</v>
          </cell>
          <cell r="C416" t="str">
            <v>06080</v>
          </cell>
          <cell r="D416" t="str">
            <v>0ELECT</v>
          </cell>
          <cell r="E416" t="str">
            <v>314000</v>
          </cell>
          <cell r="F416" t="str">
            <v>0790</v>
          </cell>
          <cell r="G416" t="str">
            <v>65000</v>
          </cell>
          <cell r="H416" t="str">
            <v>A</v>
          </cell>
          <cell r="I416" t="str">
            <v>00000041</v>
          </cell>
          <cell r="J416">
            <v>65</v>
          </cell>
          <cell r="K416">
            <v>314</v>
          </cell>
          <cell r="L416">
            <v>6170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0790</v>
          </cell>
          <cell r="R416" t="str">
            <v>65000</v>
          </cell>
          <cell r="S416" t="str">
            <v>200212</v>
          </cell>
          <cell r="T416" t="str">
            <v>CA01</v>
          </cell>
          <cell r="U416">
            <v>-47666.86</v>
          </cell>
          <cell r="V416" t="str">
            <v>LDB</v>
          </cell>
          <cell r="W416">
            <v>0</v>
          </cell>
          <cell r="Y416">
            <v>0</v>
          </cell>
          <cell r="Z416">
            <v>0</v>
          </cell>
          <cell r="AA416" t="str">
            <v>BCH</v>
          </cell>
          <cell r="AB416" t="str">
            <v>0023</v>
          </cell>
          <cell r="AC416" t="str">
            <v>WKS</v>
          </cell>
          <cell r="AE416" t="str">
            <v>JV#</v>
          </cell>
          <cell r="AF416" t="str">
            <v>1232</v>
          </cell>
          <cell r="AG416" t="str">
            <v>FRN</v>
          </cell>
          <cell r="AH416" t="str">
            <v>6170</v>
          </cell>
          <cell r="AI416" t="str">
            <v>RP#</v>
          </cell>
          <cell r="AJ416" t="str">
            <v>000</v>
          </cell>
          <cell r="AK416" t="str">
            <v>CTL</v>
          </cell>
          <cell r="AM416" t="str">
            <v>RF#</v>
          </cell>
          <cell r="AU416" t="str">
            <v>TO PLACE IN SERVICE</v>
          </cell>
          <cell r="AZ416" t="str">
            <v>FPL Fibernet</v>
          </cell>
        </row>
        <row r="417">
          <cell r="A417" t="str">
            <v>107100</v>
          </cell>
          <cell r="B417" t="str">
            <v>0385</v>
          </cell>
          <cell r="C417" t="str">
            <v>06080</v>
          </cell>
          <cell r="D417" t="str">
            <v>0FIBER</v>
          </cell>
          <cell r="E417" t="str">
            <v>385000</v>
          </cell>
          <cell r="F417" t="str">
            <v>0646</v>
          </cell>
          <cell r="G417" t="str">
            <v>52450</v>
          </cell>
          <cell r="H417" t="str">
            <v>A</v>
          </cell>
          <cell r="I417" t="str">
            <v>00000041</v>
          </cell>
          <cell r="J417">
            <v>60</v>
          </cell>
          <cell r="K417">
            <v>385</v>
          </cell>
          <cell r="L417">
            <v>6170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0646</v>
          </cell>
          <cell r="R417" t="str">
            <v>52450</v>
          </cell>
          <cell r="S417" t="str">
            <v>200212</v>
          </cell>
          <cell r="T417" t="str">
            <v>SA01</v>
          </cell>
          <cell r="U417">
            <v>275.20999999999998</v>
          </cell>
          <cell r="W417">
            <v>0</v>
          </cell>
          <cell r="Y417">
            <v>0</v>
          </cell>
          <cell r="Z417">
            <v>0</v>
          </cell>
          <cell r="AA417" t="str">
            <v>BCH</v>
          </cell>
          <cell r="AB417" t="str">
            <v>450002350</v>
          </cell>
          <cell r="AC417" t="str">
            <v>PO#</v>
          </cell>
          <cell r="AE417" t="str">
            <v>S/R</v>
          </cell>
          <cell r="AI417" t="str">
            <v>PYN</v>
          </cell>
          <cell r="AJ417" t="str">
            <v>DE ZAYAS J M</v>
          </cell>
          <cell r="AK417" t="str">
            <v>VND</v>
          </cell>
          <cell r="AL417" t="str">
            <v>589128454</v>
          </cell>
          <cell r="AM417" t="str">
            <v>FAC</v>
          </cell>
          <cell r="AN417" t="str">
            <v>000</v>
          </cell>
          <cell r="AQ417" t="str">
            <v>NVD</v>
          </cell>
          <cell r="AR417" t="str">
            <v>2002-12-</v>
          </cell>
          <cell r="AU417" t="str">
            <v>J DEZAYAS MILEAGE   DE ZAYAS J M        1900003315</v>
          </cell>
          <cell r="AV417" t="str">
            <v>WF-BATCH</v>
          </cell>
          <cell r="AW417" t="str">
            <v>000</v>
          </cell>
          <cell r="AX417" t="str">
            <v>00</v>
          </cell>
          <cell r="AY417" t="str">
            <v>0</v>
          </cell>
          <cell r="AZ417" t="str">
            <v>FPL Fibernet</v>
          </cell>
        </row>
        <row r="418">
          <cell r="A418" t="str">
            <v>107100</v>
          </cell>
          <cell r="B418" t="str">
            <v>0385</v>
          </cell>
          <cell r="C418" t="str">
            <v>06080</v>
          </cell>
          <cell r="D418" t="str">
            <v>0FIBER</v>
          </cell>
          <cell r="E418" t="str">
            <v>385000</v>
          </cell>
          <cell r="F418" t="str">
            <v>0901</v>
          </cell>
          <cell r="G418" t="str">
            <v>52450</v>
          </cell>
          <cell r="H418" t="str">
            <v>A</v>
          </cell>
          <cell r="I418" t="str">
            <v>00000041</v>
          </cell>
          <cell r="J418">
            <v>60</v>
          </cell>
          <cell r="K418">
            <v>385</v>
          </cell>
          <cell r="L418">
            <v>6170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0901</v>
          </cell>
          <cell r="R418" t="str">
            <v>52450</v>
          </cell>
          <cell r="S418" t="str">
            <v>200212</v>
          </cell>
          <cell r="T418" t="str">
            <v>SA01</v>
          </cell>
          <cell r="U418">
            <v>26</v>
          </cell>
          <cell r="W418">
            <v>0</v>
          </cell>
          <cell r="Y418">
            <v>0</v>
          </cell>
          <cell r="Z418">
            <v>0</v>
          </cell>
          <cell r="AA418" t="str">
            <v>BCH</v>
          </cell>
          <cell r="AB418" t="str">
            <v>450002350</v>
          </cell>
          <cell r="AC418" t="str">
            <v>PO#</v>
          </cell>
          <cell r="AE418" t="str">
            <v>S/R</v>
          </cell>
          <cell r="AI418" t="str">
            <v>PYN</v>
          </cell>
          <cell r="AJ418" t="str">
            <v>DE ZAYAS J M</v>
          </cell>
          <cell r="AK418" t="str">
            <v>VND</v>
          </cell>
          <cell r="AL418" t="str">
            <v>589128454</v>
          </cell>
          <cell r="AM418" t="str">
            <v>FAC</v>
          </cell>
          <cell r="AN418" t="str">
            <v>000</v>
          </cell>
          <cell r="AQ418" t="str">
            <v>NVD</v>
          </cell>
          <cell r="AR418" t="str">
            <v>2002-12-</v>
          </cell>
          <cell r="AU418" t="str">
            <v>J DEZAYAS MEALS     DE ZAYAS J M        1900003315</v>
          </cell>
          <cell r="AV418" t="str">
            <v>WF-BATCH</v>
          </cell>
          <cell r="AW418" t="str">
            <v>000</v>
          </cell>
          <cell r="AX418" t="str">
            <v>00</v>
          </cell>
          <cell r="AY418" t="str">
            <v>0</v>
          </cell>
          <cell r="AZ418" t="str">
            <v>FPL Fibernet</v>
          </cell>
        </row>
        <row r="419">
          <cell r="A419" t="str">
            <v>107100</v>
          </cell>
          <cell r="B419" t="str">
            <v>0312</v>
          </cell>
          <cell r="C419" t="str">
            <v>06075</v>
          </cell>
          <cell r="D419" t="str">
            <v>0FIBER</v>
          </cell>
          <cell r="E419" t="str">
            <v>312000</v>
          </cell>
          <cell r="F419" t="str">
            <v>0790</v>
          </cell>
          <cell r="G419" t="str">
            <v>65000</v>
          </cell>
          <cell r="H419" t="str">
            <v>A</v>
          </cell>
          <cell r="I419" t="str">
            <v>00000041</v>
          </cell>
          <cell r="J419">
            <v>63</v>
          </cell>
          <cell r="K419">
            <v>312</v>
          </cell>
          <cell r="L419">
            <v>6171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0790</v>
          </cell>
          <cell r="R419" t="str">
            <v>65000</v>
          </cell>
          <cell r="S419" t="str">
            <v>200212</v>
          </cell>
          <cell r="T419" t="str">
            <v>CA01</v>
          </cell>
          <cell r="U419">
            <v>2983.47</v>
          </cell>
          <cell r="V419" t="str">
            <v>LDB</v>
          </cell>
          <cell r="W419">
            <v>0</v>
          </cell>
          <cell r="Y419">
            <v>0</v>
          </cell>
          <cell r="Z419">
            <v>0</v>
          </cell>
          <cell r="AA419" t="str">
            <v>BCH</v>
          </cell>
          <cell r="AB419" t="str">
            <v>0015</v>
          </cell>
          <cell r="AC419" t="str">
            <v>WKS</v>
          </cell>
          <cell r="AE419" t="str">
            <v>JV#</v>
          </cell>
          <cell r="AF419" t="str">
            <v>1232</v>
          </cell>
          <cell r="AG419" t="str">
            <v>FRN</v>
          </cell>
          <cell r="AH419" t="str">
            <v>6171</v>
          </cell>
          <cell r="AI419" t="str">
            <v>RP#</v>
          </cell>
          <cell r="AJ419" t="str">
            <v>000</v>
          </cell>
          <cell r="AK419" t="str">
            <v>CTL</v>
          </cell>
          <cell r="AM419" t="str">
            <v>RF#</v>
          </cell>
          <cell r="AU419" t="str">
            <v>ACCRUAL OF DEC 02 CAPITAL</v>
          </cell>
          <cell r="AZ419" t="str">
            <v>FPL Fibernet</v>
          </cell>
        </row>
        <row r="420">
          <cell r="A420" t="str">
            <v>107100</v>
          </cell>
          <cell r="B420" t="str">
            <v>0385</v>
          </cell>
          <cell r="C420" t="str">
            <v>06075</v>
          </cell>
          <cell r="D420" t="str">
            <v>0FIBER</v>
          </cell>
          <cell r="E420" t="str">
            <v>385000</v>
          </cell>
          <cell r="F420" t="str">
            <v>0625</v>
          </cell>
          <cell r="G420" t="str">
            <v>52450</v>
          </cell>
          <cell r="H420" t="str">
            <v>A</v>
          </cell>
          <cell r="I420" t="str">
            <v>00000041</v>
          </cell>
          <cell r="J420">
            <v>60</v>
          </cell>
          <cell r="K420">
            <v>385</v>
          </cell>
          <cell r="L420">
            <v>6171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0625</v>
          </cell>
          <cell r="R420" t="str">
            <v>52450</v>
          </cell>
          <cell r="S420" t="str">
            <v>200212</v>
          </cell>
          <cell r="T420" t="str">
            <v>SA01</v>
          </cell>
          <cell r="U420">
            <v>1.5</v>
          </cell>
          <cell r="W420">
            <v>0</v>
          </cell>
          <cell r="Y420">
            <v>0</v>
          </cell>
          <cell r="Z420">
            <v>0</v>
          </cell>
          <cell r="AA420" t="str">
            <v>BCH</v>
          </cell>
          <cell r="AB420" t="str">
            <v>450002343</v>
          </cell>
          <cell r="AC420" t="str">
            <v>PO#</v>
          </cell>
          <cell r="AE420" t="str">
            <v>S/R</v>
          </cell>
          <cell r="AI420" t="str">
            <v>PYN</v>
          </cell>
          <cell r="AJ420" t="str">
            <v>WINSLOW D B</v>
          </cell>
          <cell r="AK420" t="str">
            <v>VND</v>
          </cell>
          <cell r="AL420" t="str">
            <v>063446869</v>
          </cell>
          <cell r="AM420" t="str">
            <v>FAC</v>
          </cell>
          <cell r="AN420" t="str">
            <v>000</v>
          </cell>
          <cell r="AQ420" t="str">
            <v>NVD</v>
          </cell>
          <cell r="AR420" t="str">
            <v>2002-12-</v>
          </cell>
          <cell r="AU420" t="str">
            <v>D WINSLOW MISC      WINSLOW D B         1900003294</v>
          </cell>
          <cell r="AV420" t="str">
            <v>WF-BATCH</v>
          </cell>
          <cell r="AW420" t="str">
            <v>000</v>
          </cell>
          <cell r="AX420" t="str">
            <v>00</v>
          </cell>
          <cell r="AY420" t="str">
            <v>0</v>
          </cell>
          <cell r="AZ420" t="str">
            <v>FPL Fibernet</v>
          </cell>
        </row>
        <row r="421">
          <cell r="A421" t="str">
            <v>107100</v>
          </cell>
          <cell r="B421" t="str">
            <v>0385</v>
          </cell>
          <cell r="C421" t="str">
            <v>06075</v>
          </cell>
          <cell r="D421" t="str">
            <v>0FIBER</v>
          </cell>
          <cell r="E421" t="str">
            <v>385000</v>
          </cell>
          <cell r="F421" t="str">
            <v>0646</v>
          </cell>
          <cell r="G421" t="str">
            <v>52450</v>
          </cell>
          <cell r="H421" t="str">
            <v>A</v>
          </cell>
          <cell r="I421" t="str">
            <v>00000041</v>
          </cell>
          <cell r="J421">
            <v>60</v>
          </cell>
          <cell r="K421">
            <v>385</v>
          </cell>
          <cell r="L421">
            <v>6171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0646</v>
          </cell>
          <cell r="R421" t="str">
            <v>52450</v>
          </cell>
          <cell r="S421" t="str">
            <v>200212</v>
          </cell>
          <cell r="T421" t="str">
            <v>SA01</v>
          </cell>
          <cell r="U421">
            <v>14.6</v>
          </cell>
          <cell r="W421">
            <v>0</v>
          </cell>
          <cell r="Y421">
            <v>0</v>
          </cell>
          <cell r="Z421">
            <v>0</v>
          </cell>
          <cell r="AA421" t="str">
            <v>BCH</v>
          </cell>
          <cell r="AB421" t="str">
            <v>450002343</v>
          </cell>
          <cell r="AC421" t="str">
            <v>PO#</v>
          </cell>
          <cell r="AE421" t="str">
            <v>S/R</v>
          </cell>
          <cell r="AI421" t="str">
            <v>PYN</v>
          </cell>
          <cell r="AJ421" t="str">
            <v>WINSLOW D B</v>
          </cell>
          <cell r="AK421" t="str">
            <v>VND</v>
          </cell>
          <cell r="AL421" t="str">
            <v>063446869</v>
          </cell>
          <cell r="AM421" t="str">
            <v>FAC</v>
          </cell>
          <cell r="AN421" t="str">
            <v>000</v>
          </cell>
          <cell r="AQ421" t="str">
            <v>NVD</v>
          </cell>
          <cell r="AR421" t="str">
            <v>2002-12-</v>
          </cell>
          <cell r="AU421" t="str">
            <v>D WINSLOW MILEAGE   WINSLOW D B         1900003294</v>
          </cell>
          <cell r="AV421" t="str">
            <v>WF-BATCH</v>
          </cell>
          <cell r="AW421" t="str">
            <v>000</v>
          </cell>
          <cell r="AX421" t="str">
            <v>00</v>
          </cell>
          <cell r="AY421" t="str">
            <v>0</v>
          </cell>
          <cell r="AZ421" t="str">
            <v>FPL Fibernet</v>
          </cell>
        </row>
        <row r="422">
          <cell r="A422" t="str">
            <v>107100</v>
          </cell>
          <cell r="B422" t="str">
            <v>0312</v>
          </cell>
          <cell r="C422" t="str">
            <v>06080</v>
          </cell>
          <cell r="D422" t="str">
            <v>0ELECT</v>
          </cell>
          <cell r="E422" t="str">
            <v>312000</v>
          </cell>
          <cell r="F422" t="str">
            <v>0813</v>
          </cell>
          <cell r="G422" t="str">
            <v>50000</v>
          </cell>
          <cell r="H422" t="str">
            <v>A</v>
          </cell>
          <cell r="I422" t="str">
            <v>00000041</v>
          </cell>
          <cell r="J422">
            <v>66</v>
          </cell>
          <cell r="K422">
            <v>312</v>
          </cell>
          <cell r="L422">
            <v>6172</v>
          </cell>
          <cell r="M422">
            <v>0</v>
          </cell>
          <cell r="N422">
            <v>0</v>
          </cell>
          <cell r="O422">
            <v>1</v>
          </cell>
          <cell r="P422">
            <v>1E-3</v>
          </cell>
          <cell r="Q422" t="str">
            <v>0813</v>
          </cell>
          <cell r="R422" t="str">
            <v>50000</v>
          </cell>
          <cell r="S422" t="str">
            <v>200212</v>
          </cell>
          <cell r="T422" t="str">
            <v>CA01</v>
          </cell>
          <cell r="U422">
            <v>13281</v>
          </cell>
          <cell r="W422">
            <v>0</v>
          </cell>
          <cell r="Y422">
            <v>0</v>
          </cell>
          <cell r="Z422">
            <v>0</v>
          </cell>
          <cell r="AA422" t="str">
            <v>BCH</v>
          </cell>
          <cell r="AB422" t="str">
            <v>0020002</v>
          </cell>
          <cell r="AI422" t="str">
            <v>CV#</v>
          </cell>
          <cell r="AJ422" t="str">
            <v>9998</v>
          </cell>
          <cell r="AQ422" t="str">
            <v>NVD</v>
          </cell>
          <cell r="AU422" t="str">
            <v>ADC TELECOMMUNICATIONS</v>
          </cell>
          <cell r="AZ422" t="str">
            <v>FPL Fibernet</v>
          </cell>
        </row>
        <row r="423">
          <cell r="A423" t="str">
            <v>107100</v>
          </cell>
          <cell r="B423" t="str">
            <v>0312</v>
          </cell>
          <cell r="C423" t="str">
            <v>06080</v>
          </cell>
          <cell r="D423" t="str">
            <v>0ELECT</v>
          </cell>
          <cell r="E423" t="str">
            <v>312000</v>
          </cell>
          <cell r="F423" t="str">
            <v>0675</v>
          </cell>
          <cell r="G423" t="str">
            <v>52450</v>
          </cell>
          <cell r="H423" t="str">
            <v>A</v>
          </cell>
          <cell r="I423" t="str">
            <v>00000041</v>
          </cell>
          <cell r="J423">
            <v>65</v>
          </cell>
          <cell r="K423">
            <v>312</v>
          </cell>
          <cell r="L423">
            <v>6173</v>
          </cell>
          <cell r="M423">
            <v>398</v>
          </cell>
          <cell r="N423">
            <v>0</v>
          </cell>
          <cell r="O423">
            <v>1</v>
          </cell>
          <cell r="P423">
            <v>398.00099999999998</v>
          </cell>
          <cell r="Q423" t="str">
            <v>0675</v>
          </cell>
          <cell r="R423" t="str">
            <v>52450</v>
          </cell>
          <cell r="S423" t="str">
            <v>200212</v>
          </cell>
          <cell r="T423" t="str">
            <v>SA01</v>
          </cell>
          <cell r="U423">
            <v>58.43</v>
          </cell>
          <cell r="W423">
            <v>0</v>
          </cell>
          <cell r="Y423">
            <v>0</v>
          </cell>
          <cell r="Z423">
            <v>0</v>
          </cell>
          <cell r="AA423" t="str">
            <v>BCH</v>
          </cell>
          <cell r="AB423" t="str">
            <v>450002343</v>
          </cell>
          <cell r="AC423" t="str">
            <v>PO#</v>
          </cell>
          <cell r="AE423" t="str">
            <v>S/R</v>
          </cell>
          <cell r="AI423" t="str">
            <v>PYN</v>
          </cell>
          <cell r="AJ423" t="str">
            <v>FEDERAL EXPRESS CORP</v>
          </cell>
          <cell r="AK423" t="str">
            <v>VND</v>
          </cell>
          <cell r="AL423" t="str">
            <v>710427007</v>
          </cell>
          <cell r="AM423" t="str">
            <v>FAC</v>
          </cell>
          <cell r="AN423" t="str">
            <v>000</v>
          </cell>
          <cell r="AQ423" t="str">
            <v>NVD</v>
          </cell>
          <cell r="AR423" t="str">
            <v>2002-09-</v>
          </cell>
          <cell r="AU423" t="str">
            <v>5-086-72525         FEDERAL EXPRESS CORP1900003298</v>
          </cell>
          <cell r="AV423" t="str">
            <v>WF-BATCH</v>
          </cell>
          <cell r="AW423" t="str">
            <v>000</v>
          </cell>
          <cell r="AX423" t="str">
            <v>00</v>
          </cell>
          <cell r="AY423" t="str">
            <v>0</v>
          </cell>
          <cell r="AZ423" t="str">
            <v>FPL Fibernet</v>
          </cell>
        </row>
        <row r="424">
          <cell r="A424" t="str">
            <v>107100</v>
          </cell>
          <cell r="B424" t="str">
            <v>0312</v>
          </cell>
          <cell r="C424" t="str">
            <v>06080</v>
          </cell>
          <cell r="D424" t="str">
            <v>0ELECT</v>
          </cell>
          <cell r="E424" t="str">
            <v>312000</v>
          </cell>
          <cell r="F424" t="str">
            <v>0790</v>
          </cell>
          <cell r="G424" t="str">
            <v>65000</v>
          </cell>
          <cell r="H424" t="str">
            <v>A</v>
          </cell>
          <cell r="I424" t="str">
            <v>00000041</v>
          </cell>
          <cell r="J424">
            <v>65</v>
          </cell>
          <cell r="K424">
            <v>312</v>
          </cell>
          <cell r="L424">
            <v>6173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0790</v>
          </cell>
          <cell r="R424" t="str">
            <v>65000</v>
          </cell>
          <cell r="S424" t="str">
            <v>200212</v>
          </cell>
          <cell r="T424" t="str">
            <v>CA01</v>
          </cell>
          <cell r="U424">
            <v>-294437.18</v>
          </cell>
          <cell r="V424" t="str">
            <v>LDB</v>
          </cell>
          <cell r="W424">
            <v>0</v>
          </cell>
          <cell r="Y424">
            <v>0</v>
          </cell>
          <cell r="Z424">
            <v>0</v>
          </cell>
          <cell r="AA424" t="str">
            <v>BCH</v>
          </cell>
          <cell r="AB424" t="str">
            <v>0023</v>
          </cell>
          <cell r="AC424" t="str">
            <v>WKS</v>
          </cell>
          <cell r="AE424" t="str">
            <v>JV#</v>
          </cell>
          <cell r="AF424" t="str">
            <v>1232</v>
          </cell>
          <cell r="AG424" t="str">
            <v>FRN</v>
          </cell>
          <cell r="AH424" t="str">
            <v>6173</v>
          </cell>
          <cell r="AI424" t="str">
            <v>RP#</v>
          </cell>
          <cell r="AJ424" t="str">
            <v>000</v>
          </cell>
          <cell r="AK424" t="str">
            <v>CTL</v>
          </cell>
          <cell r="AM424" t="str">
            <v>RF#</v>
          </cell>
          <cell r="AU424" t="str">
            <v>TO PLACE IN SERVICE</v>
          </cell>
          <cell r="AZ424" t="str">
            <v>FPL Fibernet</v>
          </cell>
        </row>
        <row r="425">
          <cell r="A425" t="str">
            <v>107100</v>
          </cell>
          <cell r="B425" t="str">
            <v>0312</v>
          </cell>
          <cell r="C425" t="str">
            <v>06080</v>
          </cell>
          <cell r="D425" t="str">
            <v>0FIBER</v>
          </cell>
          <cell r="E425" t="str">
            <v>312000</v>
          </cell>
          <cell r="F425" t="str">
            <v>0790</v>
          </cell>
          <cell r="G425" t="str">
            <v>65000</v>
          </cell>
          <cell r="H425" t="str">
            <v>A</v>
          </cell>
          <cell r="I425" t="str">
            <v>00000041</v>
          </cell>
          <cell r="J425">
            <v>63</v>
          </cell>
          <cell r="K425">
            <v>312</v>
          </cell>
          <cell r="L425">
            <v>6173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0790</v>
          </cell>
          <cell r="R425" t="str">
            <v>65000</v>
          </cell>
          <cell r="S425" t="str">
            <v>200212</v>
          </cell>
          <cell r="T425" t="str">
            <v>CA01</v>
          </cell>
          <cell r="U425">
            <v>-5330</v>
          </cell>
          <cell r="V425" t="str">
            <v>LDB</v>
          </cell>
          <cell r="W425">
            <v>0</v>
          </cell>
          <cell r="Y425">
            <v>0</v>
          </cell>
          <cell r="Z425">
            <v>0</v>
          </cell>
          <cell r="AA425" t="str">
            <v>BCH</v>
          </cell>
          <cell r="AB425" t="str">
            <v>0023</v>
          </cell>
          <cell r="AC425" t="str">
            <v>WKS</v>
          </cell>
          <cell r="AE425" t="str">
            <v>JV#</v>
          </cell>
          <cell r="AF425" t="str">
            <v>1232</v>
          </cell>
          <cell r="AG425" t="str">
            <v>FRN</v>
          </cell>
          <cell r="AH425" t="str">
            <v>6173</v>
          </cell>
          <cell r="AI425" t="str">
            <v>RP#</v>
          </cell>
          <cell r="AJ425" t="str">
            <v>000</v>
          </cell>
          <cell r="AK425" t="str">
            <v>CTL</v>
          </cell>
          <cell r="AM425" t="str">
            <v>RF#</v>
          </cell>
          <cell r="AU425" t="str">
            <v>TO PLACE IN SERVICE</v>
          </cell>
          <cell r="AZ425" t="str">
            <v>FPL Fibernet</v>
          </cell>
        </row>
        <row r="426">
          <cell r="A426" t="str">
            <v>107100</v>
          </cell>
          <cell r="B426" t="str">
            <v>0312</v>
          </cell>
          <cell r="C426" t="str">
            <v>06080</v>
          </cell>
          <cell r="D426" t="str">
            <v>0ELECT</v>
          </cell>
          <cell r="E426" t="str">
            <v>312000</v>
          </cell>
          <cell r="F426" t="str">
            <v>0675</v>
          </cell>
          <cell r="G426" t="str">
            <v>52450</v>
          </cell>
          <cell r="H426" t="str">
            <v>A</v>
          </cell>
          <cell r="I426" t="str">
            <v>00000041</v>
          </cell>
          <cell r="J426">
            <v>65</v>
          </cell>
          <cell r="K426">
            <v>312</v>
          </cell>
          <cell r="L426">
            <v>6174</v>
          </cell>
          <cell r="M426">
            <v>398</v>
          </cell>
          <cell r="N426">
            <v>0</v>
          </cell>
          <cell r="O426">
            <v>1</v>
          </cell>
          <cell r="P426">
            <v>398.00099999999998</v>
          </cell>
          <cell r="Q426" t="str">
            <v>0675</v>
          </cell>
          <cell r="R426" t="str">
            <v>52450</v>
          </cell>
          <cell r="S426" t="str">
            <v>200212</v>
          </cell>
          <cell r="T426" t="str">
            <v>SA01</v>
          </cell>
          <cell r="U426">
            <v>3.43</v>
          </cell>
          <cell r="W426">
            <v>0</v>
          </cell>
          <cell r="Y426">
            <v>0</v>
          </cell>
          <cell r="Z426">
            <v>0</v>
          </cell>
          <cell r="AA426" t="str">
            <v>BCH</v>
          </cell>
          <cell r="AB426" t="str">
            <v>450002346</v>
          </cell>
          <cell r="AC426" t="str">
            <v>PO#</v>
          </cell>
          <cell r="AE426" t="str">
            <v>S/R</v>
          </cell>
          <cell r="AI426" t="str">
            <v>PYN</v>
          </cell>
          <cell r="AJ426" t="str">
            <v>UNITED PARCEL SVC OF AMER</v>
          </cell>
          <cell r="AK426" t="str">
            <v>VND</v>
          </cell>
          <cell r="AL426" t="str">
            <v>362407381</v>
          </cell>
          <cell r="AM426" t="str">
            <v>FAC</v>
          </cell>
          <cell r="AN426" t="str">
            <v>000</v>
          </cell>
          <cell r="AQ426" t="str">
            <v>NVD</v>
          </cell>
          <cell r="AR426" t="str">
            <v>2002-10-</v>
          </cell>
          <cell r="AU426" t="str">
            <v>0000R454V3422       UNITED PARCEL SVC OF1900003308</v>
          </cell>
          <cell r="AV426" t="str">
            <v>WF-BATCH</v>
          </cell>
          <cell r="AW426" t="str">
            <v>000</v>
          </cell>
          <cell r="AX426" t="str">
            <v>00</v>
          </cell>
          <cell r="AY426" t="str">
            <v>0</v>
          </cell>
          <cell r="AZ426" t="str">
            <v>FPL Fibernet</v>
          </cell>
        </row>
        <row r="427">
          <cell r="A427" t="str">
            <v>107100</v>
          </cell>
          <cell r="B427" t="str">
            <v>0312</v>
          </cell>
          <cell r="C427" t="str">
            <v>06080</v>
          </cell>
          <cell r="D427" t="str">
            <v>0ELECT</v>
          </cell>
          <cell r="E427" t="str">
            <v>312000</v>
          </cell>
          <cell r="F427" t="str">
            <v>0676</v>
          </cell>
          <cell r="G427" t="str">
            <v>12450</v>
          </cell>
          <cell r="H427" t="str">
            <v>A</v>
          </cell>
          <cell r="I427" t="str">
            <v>00000041</v>
          </cell>
          <cell r="J427">
            <v>65</v>
          </cell>
          <cell r="K427">
            <v>312</v>
          </cell>
          <cell r="L427">
            <v>6174</v>
          </cell>
          <cell r="M427">
            <v>398</v>
          </cell>
          <cell r="N427">
            <v>0</v>
          </cell>
          <cell r="O427">
            <v>1</v>
          </cell>
          <cell r="P427">
            <v>398.00099999999998</v>
          </cell>
          <cell r="Q427" t="str">
            <v>0676</v>
          </cell>
          <cell r="R427" t="str">
            <v>12450</v>
          </cell>
          <cell r="S427" t="str">
            <v>200212</v>
          </cell>
          <cell r="T427" t="str">
            <v>SA01</v>
          </cell>
          <cell r="U427">
            <v>-4446.7</v>
          </cell>
          <cell r="V427" t="str">
            <v>LDB</v>
          </cell>
          <cell r="W427">
            <v>0</v>
          </cell>
          <cell r="Y427">
            <v>0</v>
          </cell>
          <cell r="Z427">
            <v>-2</v>
          </cell>
          <cell r="AA427" t="str">
            <v>MS#</v>
          </cell>
          <cell r="AB427" t="str">
            <v xml:space="preserve">   998014621</v>
          </cell>
          <cell r="AC427" t="str">
            <v>BCH</v>
          </cell>
          <cell r="AD427" t="str">
            <v>013520</v>
          </cell>
          <cell r="AE427" t="str">
            <v>TML</v>
          </cell>
          <cell r="AF427" t="str">
            <v>12023</v>
          </cell>
          <cell r="AG427" t="str">
            <v>SRL</v>
          </cell>
          <cell r="AH427" t="str">
            <v>0368</v>
          </cell>
          <cell r="AI427" t="str">
            <v>DLV</v>
          </cell>
          <cell r="AJ427" t="str">
            <v>000</v>
          </cell>
          <cell r="AK427" t="str">
            <v>REL</v>
          </cell>
          <cell r="AL427" t="str">
            <v>000</v>
          </cell>
          <cell r="AM427" t="str">
            <v>LN#</v>
          </cell>
          <cell r="AO427" t="str">
            <v>UOI</v>
          </cell>
          <cell r="AP427" t="str">
            <v>EA</v>
          </cell>
          <cell r="AU427" t="str">
            <v>0</v>
          </cell>
          <cell r="AW427" t="str">
            <v>000</v>
          </cell>
          <cell r="AX427" t="str">
            <v>00</v>
          </cell>
          <cell r="AY427" t="str">
            <v>0</v>
          </cell>
          <cell r="AZ427" t="str">
            <v>FPL Fibernet</v>
          </cell>
        </row>
        <row r="428">
          <cell r="A428" t="str">
            <v>107100</v>
          </cell>
          <cell r="B428" t="str">
            <v>0312</v>
          </cell>
          <cell r="C428" t="str">
            <v>06080</v>
          </cell>
          <cell r="D428" t="str">
            <v>0ELECT</v>
          </cell>
          <cell r="E428" t="str">
            <v>312000</v>
          </cell>
          <cell r="F428" t="str">
            <v>0676</v>
          </cell>
          <cell r="G428" t="str">
            <v>12450</v>
          </cell>
          <cell r="H428" t="str">
            <v>A</v>
          </cell>
          <cell r="I428" t="str">
            <v>00000041</v>
          </cell>
          <cell r="J428">
            <v>65</v>
          </cell>
          <cell r="K428">
            <v>312</v>
          </cell>
          <cell r="L428">
            <v>6174</v>
          </cell>
          <cell r="M428">
            <v>398</v>
          </cell>
          <cell r="N428">
            <v>0</v>
          </cell>
          <cell r="O428">
            <v>1</v>
          </cell>
          <cell r="P428">
            <v>398.00099999999998</v>
          </cell>
          <cell r="Q428" t="str">
            <v>0676</v>
          </cell>
          <cell r="R428" t="str">
            <v>12450</v>
          </cell>
          <cell r="S428" t="str">
            <v>200212</v>
          </cell>
          <cell r="T428" t="str">
            <v>SA01</v>
          </cell>
          <cell r="U428">
            <v>-13699.92</v>
          </cell>
          <cell r="V428" t="str">
            <v>LDB</v>
          </cell>
          <cell r="W428">
            <v>0</v>
          </cell>
          <cell r="Y428">
            <v>0</v>
          </cell>
          <cell r="Z428">
            <v>-2</v>
          </cell>
          <cell r="AA428" t="str">
            <v>MS#</v>
          </cell>
          <cell r="AB428" t="str">
            <v xml:space="preserve">   998014514</v>
          </cell>
          <cell r="AC428" t="str">
            <v>BCH</v>
          </cell>
          <cell r="AD428" t="str">
            <v>017207</v>
          </cell>
          <cell r="AE428" t="str">
            <v>TML</v>
          </cell>
          <cell r="AF428" t="str">
            <v>12018</v>
          </cell>
          <cell r="AG428" t="str">
            <v>SRL</v>
          </cell>
          <cell r="AH428" t="str">
            <v>0368</v>
          </cell>
          <cell r="AI428" t="str">
            <v>DLV</v>
          </cell>
          <cell r="AJ428" t="str">
            <v>000</v>
          </cell>
          <cell r="AK428" t="str">
            <v>REL</v>
          </cell>
          <cell r="AL428" t="str">
            <v>000</v>
          </cell>
          <cell r="AM428" t="str">
            <v>LN#</v>
          </cell>
          <cell r="AO428" t="str">
            <v>UOI</v>
          </cell>
          <cell r="AP428" t="str">
            <v>EA</v>
          </cell>
          <cell r="AU428" t="str">
            <v>0</v>
          </cell>
          <cell r="AW428" t="str">
            <v>000</v>
          </cell>
          <cell r="AX428" t="str">
            <v>00</v>
          </cell>
          <cell r="AY428" t="str">
            <v>0</v>
          </cell>
          <cell r="AZ428" t="str">
            <v>FPL Fibernet</v>
          </cell>
        </row>
        <row r="429">
          <cell r="A429" t="str">
            <v>107100</v>
          </cell>
          <cell r="B429" t="str">
            <v>0312</v>
          </cell>
          <cell r="C429" t="str">
            <v>06080</v>
          </cell>
          <cell r="D429" t="str">
            <v>0ELECT</v>
          </cell>
          <cell r="E429" t="str">
            <v>312000</v>
          </cell>
          <cell r="F429" t="str">
            <v>0790</v>
          </cell>
          <cell r="G429" t="str">
            <v>65000</v>
          </cell>
          <cell r="H429" t="str">
            <v>A</v>
          </cell>
          <cell r="I429" t="str">
            <v>00000041</v>
          </cell>
          <cell r="J429">
            <v>70</v>
          </cell>
          <cell r="K429">
            <v>312</v>
          </cell>
          <cell r="L429">
            <v>6174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0790</v>
          </cell>
          <cell r="R429" t="str">
            <v>65000</v>
          </cell>
          <cell r="S429" t="str">
            <v>200212</v>
          </cell>
          <cell r="T429" t="str">
            <v>CA01</v>
          </cell>
          <cell r="U429">
            <v>-40007.129999999997</v>
          </cell>
          <cell r="V429" t="str">
            <v>LDB</v>
          </cell>
          <cell r="W429">
            <v>0</v>
          </cell>
          <cell r="Y429">
            <v>0</v>
          </cell>
          <cell r="Z429">
            <v>0</v>
          </cell>
          <cell r="AA429" t="str">
            <v>BCH</v>
          </cell>
          <cell r="AB429" t="str">
            <v>0023</v>
          </cell>
          <cell r="AC429" t="str">
            <v>WKS</v>
          </cell>
          <cell r="AE429" t="str">
            <v>JV#</v>
          </cell>
          <cell r="AF429" t="str">
            <v>1232</v>
          </cell>
          <cell r="AG429" t="str">
            <v>FRN</v>
          </cell>
          <cell r="AH429" t="str">
            <v>6174</v>
          </cell>
          <cell r="AI429" t="str">
            <v>RP#</v>
          </cell>
          <cell r="AJ429" t="str">
            <v>000</v>
          </cell>
          <cell r="AK429" t="str">
            <v>CTL</v>
          </cell>
          <cell r="AM429" t="str">
            <v>RF#</v>
          </cell>
          <cell r="AU429" t="str">
            <v>TO PLACE IN SERVICE</v>
          </cell>
          <cell r="AZ429" t="str">
            <v>FPL Fibernet</v>
          </cell>
        </row>
        <row r="430">
          <cell r="A430" t="str">
            <v>107100</v>
          </cell>
          <cell r="B430" t="str">
            <v>0312</v>
          </cell>
          <cell r="C430" t="str">
            <v>06080</v>
          </cell>
          <cell r="D430" t="str">
            <v>0ELECT</v>
          </cell>
          <cell r="E430" t="str">
            <v>312000</v>
          </cell>
          <cell r="F430" t="str">
            <v>0790</v>
          </cell>
          <cell r="G430" t="str">
            <v>65000</v>
          </cell>
          <cell r="H430" t="str">
            <v>A</v>
          </cell>
          <cell r="I430" t="str">
            <v>00000041</v>
          </cell>
          <cell r="J430">
            <v>70</v>
          </cell>
          <cell r="K430">
            <v>312</v>
          </cell>
          <cell r="L430">
            <v>6174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0790</v>
          </cell>
          <cell r="R430" t="str">
            <v>65000</v>
          </cell>
          <cell r="S430" t="str">
            <v>200212</v>
          </cell>
          <cell r="T430" t="str">
            <v>CA01</v>
          </cell>
          <cell r="U430">
            <v>-62815.72</v>
          </cell>
          <cell r="V430" t="str">
            <v>LDB</v>
          </cell>
          <cell r="W430">
            <v>0</v>
          </cell>
          <cell r="Y430">
            <v>0</v>
          </cell>
          <cell r="Z430">
            <v>0</v>
          </cell>
          <cell r="AA430" t="str">
            <v>BCH</v>
          </cell>
          <cell r="AB430" t="str">
            <v>0023</v>
          </cell>
          <cell r="AC430" t="str">
            <v>WKS</v>
          </cell>
          <cell r="AE430" t="str">
            <v>JV#</v>
          </cell>
          <cell r="AF430" t="str">
            <v>1232</v>
          </cell>
          <cell r="AG430" t="str">
            <v>FRN</v>
          </cell>
          <cell r="AH430" t="str">
            <v>6174</v>
          </cell>
          <cell r="AI430" t="str">
            <v>RP#</v>
          </cell>
          <cell r="AJ430" t="str">
            <v>000</v>
          </cell>
          <cell r="AK430" t="str">
            <v>CTL</v>
          </cell>
          <cell r="AM430" t="str">
            <v>RF#</v>
          </cell>
          <cell r="AU430" t="str">
            <v>TO PLACE IN SERVICE</v>
          </cell>
          <cell r="AZ430" t="str">
            <v>FPL Fibernet</v>
          </cell>
        </row>
        <row r="431">
          <cell r="A431" t="str">
            <v>107100</v>
          </cell>
          <cell r="B431" t="str">
            <v>0312</v>
          </cell>
          <cell r="C431" t="str">
            <v>06080</v>
          </cell>
          <cell r="D431" t="str">
            <v>0ELECT</v>
          </cell>
          <cell r="E431" t="str">
            <v>312000</v>
          </cell>
          <cell r="F431" t="str">
            <v>0803</v>
          </cell>
          <cell r="G431" t="str">
            <v>36000</v>
          </cell>
          <cell r="H431" t="str">
            <v>A</v>
          </cell>
          <cell r="I431" t="str">
            <v>00000041</v>
          </cell>
          <cell r="J431">
            <v>66</v>
          </cell>
          <cell r="K431">
            <v>312</v>
          </cell>
          <cell r="L431">
            <v>6174</v>
          </cell>
          <cell r="M431">
            <v>107</v>
          </cell>
          <cell r="N431">
            <v>10</v>
          </cell>
          <cell r="O431">
            <v>0</v>
          </cell>
          <cell r="P431">
            <v>107.1</v>
          </cell>
          <cell r="Q431" t="str">
            <v>0803</v>
          </cell>
          <cell r="R431" t="str">
            <v>36000</v>
          </cell>
          <cell r="S431" t="str">
            <v>200212</v>
          </cell>
          <cell r="T431" t="str">
            <v>PY42</v>
          </cell>
          <cell r="U431">
            <v>285.8</v>
          </cell>
          <cell r="V431" t="str">
            <v>LDB</v>
          </cell>
          <cell r="W431">
            <v>0</v>
          </cell>
          <cell r="X431" t="str">
            <v>SHR</v>
          </cell>
          <cell r="Y431">
            <v>8</v>
          </cell>
          <cell r="Z431">
            <v>8</v>
          </cell>
          <cell r="AA431" t="str">
            <v>PYP</v>
          </cell>
          <cell r="AB431" t="str">
            <v xml:space="preserve"> 0000026</v>
          </cell>
          <cell r="AC431" t="str">
            <v>PYL</v>
          </cell>
          <cell r="AD431" t="str">
            <v>004366</v>
          </cell>
          <cell r="AE431" t="str">
            <v>EMP</v>
          </cell>
          <cell r="AF431" t="str">
            <v>96418</v>
          </cell>
          <cell r="AG431" t="str">
            <v>JUL</v>
          </cell>
          <cell r="AH431" t="str">
            <v xml:space="preserve"> 000.00</v>
          </cell>
          <cell r="AI431" t="str">
            <v>BCH</v>
          </cell>
          <cell r="AJ431" t="str">
            <v>500</v>
          </cell>
          <cell r="AK431" t="str">
            <v>CLS</v>
          </cell>
          <cell r="AL431" t="str">
            <v>R431</v>
          </cell>
          <cell r="AM431" t="str">
            <v>DTA</v>
          </cell>
          <cell r="AN431" t="str">
            <v xml:space="preserve"> 00000000000.00</v>
          </cell>
          <cell r="AO431" t="str">
            <v>DTH</v>
          </cell>
          <cell r="AP431" t="str">
            <v xml:space="preserve"> 00000000000.00</v>
          </cell>
          <cell r="AV431" t="str">
            <v>000000000</v>
          </cell>
          <cell r="AW431" t="str">
            <v>000</v>
          </cell>
          <cell r="AX431" t="str">
            <v>00</v>
          </cell>
          <cell r="AY431" t="str">
            <v>0</v>
          </cell>
          <cell r="AZ431" t="str">
            <v>FPL Fibernet</v>
          </cell>
        </row>
        <row r="432">
          <cell r="A432" t="str">
            <v>107100</v>
          </cell>
          <cell r="B432" t="str">
            <v>0312</v>
          </cell>
          <cell r="C432" t="str">
            <v>06080</v>
          </cell>
          <cell r="D432" t="str">
            <v>0ELECT</v>
          </cell>
          <cell r="E432" t="str">
            <v>312000</v>
          </cell>
          <cell r="F432" t="str">
            <v>0812</v>
          </cell>
          <cell r="G432" t="str">
            <v>51450</v>
          </cell>
          <cell r="H432" t="str">
            <v>A</v>
          </cell>
          <cell r="I432" t="str">
            <v>00000041</v>
          </cell>
          <cell r="J432">
            <v>67</v>
          </cell>
          <cell r="K432">
            <v>312</v>
          </cell>
          <cell r="L432">
            <v>6174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0812</v>
          </cell>
          <cell r="R432" t="str">
            <v>51450</v>
          </cell>
          <cell r="S432" t="str">
            <v>200212</v>
          </cell>
          <cell r="T432" t="str">
            <v>SA01</v>
          </cell>
          <cell r="U432">
            <v>4603.47</v>
          </cell>
          <cell r="W432">
            <v>0</v>
          </cell>
          <cell r="Y432">
            <v>0</v>
          </cell>
          <cell r="Z432">
            <v>1</v>
          </cell>
          <cell r="AA432" t="str">
            <v>BCH</v>
          </cell>
          <cell r="AB432" t="str">
            <v>450002354</v>
          </cell>
          <cell r="AC432" t="str">
            <v>PO#</v>
          </cell>
          <cell r="AD432" t="str">
            <v>4500021286</v>
          </cell>
          <cell r="AE432" t="str">
            <v>S/R</v>
          </cell>
          <cell r="AF432" t="str">
            <v>NET</v>
          </cell>
          <cell r="AI432" t="str">
            <v>PYN</v>
          </cell>
          <cell r="AJ432" t="str">
            <v>BELLSOUTH TELECOMMUNICATI</v>
          </cell>
          <cell r="AK432" t="str">
            <v>VND</v>
          </cell>
          <cell r="AL432" t="str">
            <v>580436120</v>
          </cell>
          <cell r="AM432" t="str">
            <v>FAC</v>
          </cell>
          <cell r="AN432" t="str">
            <v>000</v>
          </cell>
          <cell r="AQ432" t="str">
            <v>NVD</v>
          </cell>
          <cell r="AR432" t="str">
            <v>2002-12-</v>
          </cell>
          <cell r="AU432" t="str">
            <v>305 C01-0446 446    BELLSOUTH TELECOMMUN5000003674</v>
          </cell>
          <cell r="AV432" t="str">
            <v>WF-BATCH</v>
          </cell>
          <cell r="AW432" t="str">
            <v>000</v>
          </cell>
          <cell r="AX432" t="str">
            <v>00</v>
          </cell>
          <cell r="AY432" t="str">
            <v>0</v>
          </cell>
          <cell r="AZ432" t="str">
            <v>FPL Fibernet</v>
          </cell>
        </row>
        <row r="433">
          <cell r="A433" t="str">
            <v>107100</v>
          </cell>
          <cell r="B433" t="str">
            <v>0312</v>
          </cell>
          <cell r="C433" t="str">
            <v>06080</v>
          </cell>
          <cell r="D433" t="str">
            <v>0FIBER</v>
          </cell>
          <cell r="E433" t="str">
            <v>312000</v>
          </cell>
          <cell r="F433" t="str">
            <v>0646</v>
          </cell>
          <cell r="G433" t="str">
            <v>52450</v>
          </cell>
          <cell r="H433" t="str">
            <v>A</v>
          </cell>
          <cell r="I433" t="str">
            <v>00000041</v>
          </cell>
          <cell r="J433">
            <v>60</v>
          </cell>
          <cell r="K433">
            <v>312</v>
          </cell>
          <cell r="L433">
            <v>6174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0646</v>
          </cell>
          <cell r="R433" t="str">
            <v>52450</v>
          </cell>
          <cell r="S433" t="str">
            <v>200212</v>
          </cell>
          <cell r="T433" t="str">
            <v>SA01</v>
          </cell>
          <cell r="U433">
            <v>8.4</v>
          </cell>
          <cell r="W433">
            <v>0</v>
          </cell>
          <cell r="Y433">
            <v>0</v>
          </cell>
          <cell r="Z433">
            <v>0</v>
          </cell>
          <cell r="AA433" t="str">
            <v>BCH</v>
          </cell>
          <cell r="AB433" t="str">
            <v>450002350</v>
          </cell>
          <cell r="AC433" t="str">
            <v>PO#</v>
          </cell>
          <cell r="AE433" t="str">
            <v>S/R</v>
          </cell>
          <cell r="AI433" t="str">
            <v>PYN</v>
          </cell>
          <cell r="AJ433" t="str">
            <v>DE ZAYAS J M</v>
          </cell>
          <cell r="AK433" t="str">
            <v>VND</v>
          </cell>
          <cell r="AL433" t="str">
            <v>589128454</v>
          </cell>
          <cell r="AM433" t="str">
            <v>FAC</v>
          </cell>
          <cell r="AN433" t="str">
            <v>000</v>
          </cell>
          <cell r="AQ433" t="str">
            <v>NVD</v>
          </cell>
          <cell r="AR433" t="str">
            <v>2002-12-</v>
          </cell>
          <cell r="AU433" t="str">
            <v>J DEZAYAS MILEAGE   DE ZAYAS J M        1900003314</v>
          </cell>
          <cell r="AV433" t="str">
            <v>WF-BATCH</v>
          </cell>
          <cell r="AW433" t="str">
            <v>000</v>
          </cell>
          <cell r="AX433" t="str">
            <v>00</v>
          </cell>
          <cell r="AY433" t="str">
            <v>0</v>
          </cell>
          <cell r="AZ433" t="str">
            <v>FPL Fibernet</v>
          </cell>
        </row>
        <row r="434">
          <cell r="A434" t="str">
            <v>107100</v>
          </cell>
          <cell r="B434" t="str">
            <v>0312</v>
          </cell>
          <cell r="C434" t="str">
            <v>06080</v>
          </cell>
          <cell r="D434" t="str">
            <v>0FIBER</v>
          </cell>
          <cell r="E434" t="str">
            <v>312000</v>
          </cell>
          <cell r="F434" t="str">
            <v>0646</v>
          </cell>
          <cell r="G434" t="str">
            <v>52450</v>
          </cell>
          <cell r="H434" t="str">
            <v>A</v>
          </cell>
          <cell r="I434" t="str">
            <v>00000041</v>
          </cell>
          <cell r="J434">
            <v>60</v>
          </cell>
          <cell r="K434">
            <v>312</v>
          </cell>
          <cell r="L434">
            <v>6174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0646</v>
          </cell>
          <cell r="R434" t="str">
            <v>52450</v>
          </cell>
          <cell r="S434" t="str">
            <v>200212</v>
          </cell>
          <cell r="T434" t="str">
            <v>SA01</v>
          </cell>
          <cell r="U434">
            <v>177.39</v>
          </cell>
          <cell r="W434">
            <v>0</v>
          </cell>
          <cell r="Y434">
            <v>0</v>
          </cell>
          <cell r="Z434">
            <v>0</v>
          </cell>
          <cell r="AA434" t="str">
            <v>BCH</v>
          </cell>
          <cell r="AB434" t="str">
            <v>450002353</v>
          </cell>
          <cell r="AC434" t="str">
            <v>PO#</v>
          </cell>
          <cell r="AE434" t="str">
            <v>S/R</v>
          </cell>
          <cell r="AI434" t="str">
            <v>PYN</v>
          </cell>
          <cell r="AJ434" t="str">
            <v>DE ZAYAS J M</v>
          </cell>
          <cell r="AK434" t="str">
            <v>VND</v>
          </cell>
          <cell r="AL434" t="str">
            <v>589128454</v>
          </cell>
          <cell r="AM434" t="str">
            <v>FAC</v>
          </cell>
          <cell r="AN434" t="str">
            <v>000</v>
          </cell>
          <cell r="AQ434" t="str">
            <v>NVD</v>
          </cell>
          <cell r="AR434" t="str">
            <v>2002-12-</v>
          </cell>
          <cell r="AU434" t="str">
            <v>J DEZAYAS MILEAGE   DE ZAYAS J M        1900003389</v>
          </cell>
          <cell r="AV434" t="str">
            <v>WF-BATCH</v>
          </cell>
          <cell r="AW434" t="str">
            <v>000</v>
          </cell>
          <cell r="AX434" t="str">
            <v>00</v>
          </cell>
          <cell r="AY434" t="str">
            <v>0</v>
          </cell>
          <cell r="AZ434" t="str">
            <v>FPL Fibernet</v>
          </cell>
        </row>
        <row r="435">
          <cell r="A435" t="str">
            <v>107100</v>
          </cell>
          <cell r="B435" t="str">
            <v>0312</v>
          </cell>
          <cell r="C435" t="str">
            <v>06080</v>
          </cell>
          <cell r="D435" t="str">
            <v>0FIBER</v>
          </cell>
          <cell r="E435" t="str">
            <v>312000</v>
          </cell>
          <cell r="F435" t="str">
            <v>0790</v>
          </cell>
          <cell r="G435" t="str">
            <v>65000</v>
          </cell>
          <cell r="H435" t="str">
            <v>A</v>
          </cell>
          <cell r="I435" t="str">
            <v>00000041</v>
          </cell>
          <cell r="J435">
            <v>63</v>
          </cell>
          <cell r="K435">
            <v>312</v>
          </cell>
          <cell r="L435">
            <v>6174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0790</v>
          </cell>
          <cell r="R435" t="str">
            <v>65000</v>
          </cell>
          <cell r="S435" t="str">
            <v>200212</v>
          </cell>
          <cell r="T435" t="str">
            <v>CA01</v>
          </cell>
          <cell r="U435">
            <v>13126</v>
          </cell>
          <cell r="V435" t="str">
            <v>LDB</v>
          </cell>
          <cell r="W435">
            <v>0</v>
          </cell>
          <cell r="Y435">
            <v>0</v>
          </cell>
          <cell r="Z435">
            <v>0</v>
          </cell>
          <cell r="AA435" t="str">
            <v>BCH</v>
          </cell>
          <cell r="AB435" t="str">
            <v>0011</v>
          </cell>
          <cell r="AC435" t="str">
            <v>WKS</v>
          </cell>
          <cell r="AE435" t="str">
            <v>JV#</v>
          </cell>
          <cell r="AF435" t="str">
            <v>1232</v>
          </cell>
          <cell r="AG435" t="str">
            <v>FRN</v>
          </cell>
          <cell r="AH435" t="str">
            <v>6174</v>
          </cell>
          <cell r="AI435" t="str">
            <v>RP#</v>
          </cell>
          <cell r="AJ435" t="str">
            <v>000</v>
          </cell>
          <cell r="AK435" t="str">
            <v>CTL</v>
          </cell>
          <cell r="AM435" t="str">
            <v>RF#</v>
          </cell>
          <cell r="AU435" t="str">
            <v>ACCRUAL OF OCT 02 CAPITAL</v>
          </cell>
          <cell r="AZ435" t="str">
            <v>FPL Fibernet</v>
          </cell>
        </row>
        <row r="436">
          <cell r="A436" t="str">
            <v>107100</v>
          </cell>
          <cell r="B436" t="str">
            <v>0312</v>
          </cell>
          <cell r="C436" t="str">
            <v>06080</v>
          </cell>
          <cell r="D436" t="str">
            <v>0FIBER</v>
          </cell>
          <cell r="E436" t="str">
            <v>312000</v>
          </cell>
          <cell r="F436" t="str">
            <v>0813</v>
          </cell>
          <cell r="G436" t="str">
            <v>51450</v>
          </cell>
          <cell r="H436" t="str">
            <v>A</v>
          </cell>
          <cell r="I436" t="str">
            <v>00000041</v>
          </cell>
          <cell r="J436">
            <v>63</v>
          </cell>
          <cell r="K436">
            <v>312</v>
          </cell>
          <cell r="L436">
            <v>6174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0813</v>
          </cell>
          <cell r="R436" t="str">
            <v>51450</v>
          </cell>
          <cell r="S436" t="str">
            <v>200212</v>
          </cell>
          <cell r="T436" t="str">
            <v>SA01</v>
          </cell>
          <cell r="U436">
            <v>205</v>
          </cell>
          <cell r="W436">
            <v>0</v>
          </cell>
          <cell r="Y436">
            <v>0</v>
          </cell>
          <cell r="Z436">
            <v>1</v>
          </cell>
          <cell r="AA436" t="str">
            <v>BCH</v>
          </cell>
          <cell r="AB436" t="str">
            <v>450002354</v>
          </cell>
          <cell r="AC436" t="str">
            <v>PO#</v>
          </cell>
          <cell r="AD436" t="str">
            <v>4500054250</v>
          </cell>
          <cell r="AE436" t="str">
            <v>S/R</v>
          </cell>
          <cell r="AF436" t="str">
            <v>337</v>
          </cell>
          <cell r="AI436" t="str">
            <v>PYN</v>
          </cell>
          <cell r="AJ436" t="str">
            <v>K NEX INC</v>
          </cell>
          <cell r="AK436" t="str">
            <v>VND</v>
          </cell>
          <cell r="AL436" t="str">
            <v>593648022</v>
          </cell>
          <cell r="AM436" t="str">
            <v>FAC</v>
          </cell>
          <cell r="AN436" t="str">
            <v>000</v>
          </cell>
          <cell r="AQ436" t="str">
            <v>NVD</v>
          </cell>
          <cell r="AR436" t="str">
            <v>2002-12-</v>
          </cell>
          <cell r="AU436" t="str">
            <v>INVOICE# 1114       K NEX INC           5000003655</v>
          </cell>
          <cell r="AV436" t="str">
            <v>WF-BATCH</v>
          </cell>
          <cell r="AW436" t="str">
            <v>000</v>
          </cell>
          <cell r="AX436" t="str">
            <v>00</v>
          </cell>
          <cell r="AY436" t="str">
            <v>0</v>
          </cell>
          <cell r="AZ436" t="str">
            <v>FPL Fibernet</v>
          </cell>
        </row>
        <row r="437">
          <cell r="A437" t="str">
            <v>107100</v>
          </cell>
          <cell r="B437" t="str">
            <v>0312</v>
          </cell>
          <cell r="C437" t="str">
            <v>06080</v>
          </cell>
          <cell r="D437" t="str">
            <v>0FIBER</v>
          </cell>
          <cell r="E437" t="str">
            <v>312000</v>
          </cell>
          <cell r="F437" t="str">
            <v>0901</v>
          </cell>
          <cell r="G437" t="str">
            <v>52450</v>
          </cell>
          <cell r="H437" t="str">
            <v>A</v>
          </cell>
          <cell r="I437" t="str">
            <v>00000041</v>
          </cell>
          <cell r="J437">
            <v>60</v>
          </cell>
          <cell r="K437">
            <v>312</v>
          </cell>
          <cell r="L437">
            <v>6174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0901</v>
          </cell>
          <cell r="R437" t="str">
            <v>52450</v>
          </cell>
          <cell r="S437" t="str">
            <v>200212</v>
          </cell>
          <cell r="T437" t="str">
            <v>SA01</v>
          </cell>
          <cell r="U437">
            <v>13.02</v>
          </cell>
          <cell r="W437">
            <v>0</v>
          </cell>
          <cell r="Y437">
            <v>0</v>
          </cell>
          <cell r="Z437">
            <v>0</v>
          </cell>
          <cell r="AA437" t="str">
            <v>BCH</v>
          </cell>
          <cell r="AB437" t="str">
            <v>450002353</v>
          </cell>
          <cell r="AC437" t="str">
            <v>PO#</v>
          </cell>
          <cell r="AE437" t="str">
            <v>S/R</v>
          </cell>
          <cell r="AI437" t="str">
            <v>PYN</v>
          </cell>
          <cell r="AJ437" t="str">
            <v>DE ZAYAS J M</v>
          </cell>
          <cell r="AK437" t="str">
            <v>VND</v>
          </cell>
          <cell r="AL437" t="str">
            <v>589128454</v>
          </cell>
          <cell r="AM437" t="str">
            <v>FAC</v>
          </cell>
          <cell r="AN437" t="str">
            <v>000</v>
          </cell>
          <cell r="AQ437" t="str">
            <v>NVD</v>
          </cell>
          <cell r="AR437" t="str">
            <v>2002-12-</v>
          </cell>
          <cell r="AU437" t="str">
            <v>J DEZAYAS MEALS     DE ZAYAS J M        1900003389</v>
          </cell>
          <cell r="AV437" t="str">
            <v>WF-BATCH</v>
          </cell>
          <cell r="AW437" t="str">
            <v>000</v>
          </cell>
          <cell r="AX437" t="str">
            <v>00</v>
          </cell>
          <cell r="AY437" t="str">
            <v>0</v>
          </cell>
          <cell r="AZ437" t="str">
            <v>FPL Fibernet</v>
          </cell>
        </row>
        <row r="438">
          <cell r="A438" t="str">
            <v>107100</v>
          </cell>
          <cell r="B438" t="str">
            <v>0314</v>
          </cell>
          <cell r="C438" t="str">
            <v>06075</v>
          </cell>
          <cell r="D438" t="str">
            <v>0FIBER</v>
          </cell>
          <cell r="E438" t="str">
            <v>314000</v>
          </cell>
          <cell r="F438" t="str">
            <v>0662</v>
          </cell>
          <cell r="G438" t="str">
            <v>51450</v>
          </cell>
          <cell r="H438" t="str">
            <v>A</v>
          </cell>
          <cell r="I438" t="str">
            <v>00000041</v>
          </cell>
          <cell r="J438">
            <v>63</v>
          </cell>
          <cell r="K438">
            <v>314</v>
          </cell>
          <cell r="L438">
            <v>6175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0662</v>
          </cell>
          <cell r="R438" t="str">
            <v>51450</v>
          </cell>
          <cell r="S438" t="str">
            <v>200212</v>
          </cell>
          <cell r="T438" t="str">
            <v>SA01</v>
          </cell>
          <cell r="U438">
            <v>2746.5</v>
          </cell>
          <cell r="W438">
            <v>0</v>
          </cell>
          <cell r="Y438">
            <v>0</v>
          </cell>
          <cell r="Z438">
            <v>1</v>
          </cell>
          <cell r="AA438" t="str">
            <v>BCH</v>
          </cell>
          <cell r="AB438" t="str">
            <v>450002354</v>
          </cell>
          <cell r="AC438" t="str">
            <v>PO#</v>
          </cell>
          <cell r="AD438" t="str">
            <v>4500030221</v>
          </cell>
          <cell r="AE438" t="str">
            <v>S/R</v>
          </cell>
          <cell r="AF438" t="str">
            <v>NET</v>
          </cell>
          <cell r="AI438" t="str">
            <v>PYN</v>
          </cell>
          <cell r="AJ438" t="str">
            <v>W D COMMUNICATIONS INC</v>
          </cell>
          <cell r="AK438" t="str">
            <v>VND</v>
          </cell>
          <cell r="AL438" t="str">
            <v>591953252</v>
          </cell>
          <cell r="AM438" t="str">
            <v>FAC</v>
          </cell>
          <cell r="AN438" t="str">
            <v>000</v>
          </cell>
          <cell r="AQ438" t="str">
            <v>NVD</v>
          </cell>
          <cell r="AR438" t="str">
            <v>2002-12-</v>
          </cell>
          <cell r="AU438" t="str">
            <v>INVOICE# 26809      W D COMMUNICATIONS I5000003657</v>
          </cell>
          <cell r="AV438" t="str">
            <v>WF-BATCH</v>
          </cell>
          <cell r="AW438" t="str">
            <v>000</v>
          </cell>
          <cell r="AX438" t="str">
            <v>00</v>
          </cell>
          <cell r="AY438" t="str">
            <v>0</v>
          </cell>
          <cell r="AZ438" t="str">
            <v>FPL Fibernet</v>
          </cell>
        </row>
        <row r="439">
          <cell r="A439" t="str">
            <v>107100</v>
          </cell>
          <cell r="B439" t="str">
            <v>0314</v>
          </cell>
          <cell r="C439" t="str">
            <v>06075</v>
          </cell>
          <cell r="D439" t="str">
            <v>0FIBER</v>
          </cell>
          <cell r="E439" t="str">
            <v>314000</v>
          </cell>
          <cell r="F439" t="str">
            <v>0662</v>
          </cell>
          <cell r="G439" t="str">
            <v>52450</v>
          </cell>
          <cell r="H439" t="str">
            <v>A</v>
          </cell>
          <cell r="I439" t="str">
            <v>00000041</v>
          </cell>
          <cell r="J439">
            <v>63</v>
          </cell>
          <cell r="K439">
            <v>314</v>
          </cell>
          <cell r="L439">
            <v>6175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0662</v>
          </cell>
          <cell r="R439" t="str">
            <v>52450</v>
          </cell>
          <cell r="S439" t="str">
            <v>200212</v>
          </cell>
          <cell r="T439" t="str">
            <v>SA01</v>
          </cell>
          <cell r="U439">
            <v>460.63</v>
          </cell>
          <cell r="W439">
            <v>0</v>
          </cell>
          <cell r="Y439">
            <v>0</v>
          </cell>
          <cell r="Z439">
            <v>0</v>
          </cell>
          <cell r="AA439" t="str">
            <v>BCH</v>
          </cell>
          <cell r="AB439" t="str">
            <v>450002337</v>
          </cell>
          <cell r="AC439" t="str">
            <v>PO#</v>
          </cell>
          <cell r="AE439" t="str">
            <v>S/R</v>
          </cell>
          <cell r="AI439" t="str">
            <v>PYN</v>
          </cell>
          <cell r="AJ439" t="str">
            <v>BELLSOUTH TELECOMMUNICATI</v>
          </cell>
          <cell r="AK439" t="str">
            <v>VND</v>
          </cell>
          <cell r="AL439" t="str">
            <v>580436120</v>
          </cell>
          <cell r="AM439" t="str">
            <v>FAC</v>
          </cell>
          <cell r="AN439" t="str">
            <v>000</v>
          </cell>
          <cell r="AQ439" t="str">
            <v>NVD</v>
          </cell>
          <cell r="AR439" t="str">
            <v>2002-11-</v>
          </cell>
          <cell r="AU439" t="str">
            <v>2F095003F           BELLSOUTH TELECOMMUN1900003262</v>
          </cell>
          <cell r="AV439" t="str">
            <v>WF-BATCH</v>
          </cell>
          <cell r="AW439" t="str">
            <v>000</v>
          </cell>
          <cell r="AX439" t="str">
            <v>00</v>
          </cell>
          <cell r="AY439" t="str">
            <v>0</v>
          </cell>
          <cell r="AZ439" t="str">
            <v>FPL Fibernet</v>
          </cell>
        </row>
        <row r="440">
          <cell r="A440" t="str">
            <v>107100</v>
          </cell>
          <cell r="B440" t="str">
            <v>0314</v>
          </cell>
          <cell r="C440" t="str">
            <v>06075</v>
          </cell>
          <cell r="D440" t="str">
            <v>0FIBER</v>
          </cell>
          <cell r="E440" t="str">
            <v>314000</v>
          </cell>
          <cell r="F440" t="str">
            <v>0803</v>
          </cell>
          <cell r="G440" t="str">
            <v>36000</v>
          </cell>
          <cell r="H440" t="str">
            <v>A</v>
          </cell>
          <cell r="I440" t="str">
            <v>00000041</v>
          </cell>
          <cell r="J440">
            <v>60</v>
          </cell>
          <cell r="K440">
            <v>314</v>
          </cell>
          <cell r="L440">
            <v>6175</v>
          </cell>
          <cell r="M440">
            <v>107</v>
          </cell>
          <cell r="N440">
            <v>10</v>
          </cell>
          <cell r="O440">
            <v>0</v>
          </cell>
          <cell r="P440">
            <v>107.1</v>
          </cell>
          <cell r="Q440" t="str">
            <v>0803</v>
          </cell>
          <cell r="R440" t="str">
            <v>36000</v>
          </cell>
          <cell r="S440" t="str">
            <v>200212</v>
          </cell>
          <cell r="T440" t="str">
            <v>PY42</v>
          </cell>
          <cell r="U440">
            <v>172.13</v>
          </cell>
          <cell r="V440" t="str">
            <v>LDB</v>
          </cell>
          <cell r="W440">
            <v>0</v>
          </cell>
          <cell r="X440" t="str">
            <v>SHR</v>
          </cell>
          <cell r="Y440">
            <v>5</v>
          </cell>
          <cell r="Z440">
            <v>5</v>
          </cell>
          <cell r="AA440" t="str">
            <v>PYP</v>
          </cell>
          <cell r="AB440" t="str">
            <v xml:space="preserve"> 0000026</v>
          </cell>
          <cell r="AC440" t="str">
            <v>PYL</v>
          </cell>
          <cell r="AD440" t="str">
            <v>004368</v>
          </cell>
          <cell r="AE440" t="str">
            <v>EMP</v>
          </cell>
          <cell r="AF440" t="str">
            <v>13648</v>
          </cell>
          <cell r="AG440" t="str">
            <v>JUL</v>
          </cell>
          <cell r="AH440" t="str">
            <v xml:space="preserve"> 000.00</v>
          </cell>
          <cell r="AI440" t="str">
            <v>BCH</v>
          </cell>
          <cell r="AJ440" t="str">
            <v>500</v>
          </cell>
          <cell r="AK440" t="str">
            <v>CLS</v>
          </cell>
          <cell r="AL440" t="str">
            <v>R445</v>
          </cell>
          <cell r="AM440" t="str">
            <v>DTA</v>
          </cell>
          <cell r="AN440" t="str">
            <v xml:space="preserve"> 00000000000.00</v>
          </cell>
          <cell r="AO440" t="str">
            <v>DTH</v>
          </cell>
          <cell r="AP440" t="str">
            <v xml:space="preserve"> 00000000000.00</v>
          </cell>
          <cell r="AV440" t="str">
            <v>000000000</v>
          </cell>
          <cell r="AW440" t="str">
            <v>000</v>
          </cell>
          <cell r="AX440" t="str">
            <v>00</v>
          </cell>
          <cell r="AY440" t="str">
            <v>0</v>
          </cell>
          <cell r="AZ440" t="str">
            <v>FPL Fibernet</v>
          </cell>
        </row>
        <row r="441">
          <cell r="A441" t="str">
            <v>107100</v>
          </cell>
          <cell r="B441" t="str">
            <v>0335</v>
          </cell>
          <cell r="C441" t="str">
            <v>06075</v>
          </cell>
          <cell r="D441" t="str">
            <v>0FIBER</v>
          </cell>
          <cell r="E441" t="str">
            <v>335000</v>
          </cell>
          <cell r="F441" t="str">
            <v>0675</v>
          </cell>
          <cell r="G441" t="str">
            <v>52450</v>
          </cell>
          <cell r="H441" t="str">
            <v>A</v>
          </cell>
          <cell r="I441" t="str">
            <v>00000041</v>
          </cell>
          <cell r="J441">
            <v>62</v>
          </cell>
          <cell r="K441">
            <v>335</v>
          </cell>
          <cell r="L441">
            <v>6175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0675</v>
          </cell>
          <cell r="R441" t="str">
            <v>52450</v>
          </cell>
          <cell r="S441" t="str">
            <v>200212</v>
          </cell>
          <cell r="T441" t="str">
            <v>SA01</v>
          </cell>
          <cell r="U441">
            <v>5.0999999999999996</v>
          </cell>
          <cell r="W441">
            <v>0</v>
          </cell>
          <cell r="Y441">
            <v>0</v>
          </cell>
          <cell r="Z441">
            <v>0</v>
          </cell>
          <cell r="AA441" t="str">
            <v>BCH</v>
          </cell>
          <cell r="AB441" t="str">
            <v>450002346</v>
          </cell>
          <cell r="AC441" t="str">
            <v>PO#</v>
          </cell>
          <cell r="AE441" t="str">
            <v>S/R</v>
          </cell>
          <cell r="AI441" t="str">
            <v>PYN</v>
          </cell>
          <cell r="AJ441" t="str">
            <v>UNITED PARCEL SVC OF AMER</v>
          </cell>
          <cell r="AK441" t="str">
            <v>VND</v>
          </cell>
          <cell r="AL441" t="str">
            <v>362407381</v>
          </cell>
          <cell r="AM441" t="str">
            <v>FAC</v>
          </cell>
          <cell r="AN441" t="str">
            <v>000</v>
          </cell>
          <cell r="AQ441" t="str">
            <v>NVD</v>
          </cell>
          <cell r="AR441" t="str">
            <v>2002-10-</v>
          </cell>
          <cell r="AU441" t="str">
            <v>0000R454V3422       UNITED PARCEL SVC OF1900003308</v>
          </cell>
          <cell r="AV441" t="str">
            <v>WF-BATCH</v>
          </cell>
          <cell r="AW441" t="str">
            <v>000</v>
          </cell>
          <cell r="AX441" t="str">
            <v>00</v>
          </cell>
          <cell r="AY441" t="str">
            <v>0</v>
          </cell>
          <cell r="AZ441" t="str">
            <v>FPL Fibernet</v>
          </cell>
        </row>
        <row r="442">
          <cell r="A442" t="str">
            <v>107100</v>
          </cell>
          <cell r="B442" t="str">
            <v>0335</v>
          </cell>
          <cell r="C442" t="str">
            <v>06075</v>
          </cell>
          <cell r="D442" t="str">
            <v>0FIBER</v>
          </cell>
          <cell r="E442" t="str">
            <v>335000</v>
          </cell>
          <cell r="F442" t="str">
            <v>0676</v>
          </cell>
          <cell r="G442" t="str">
            <v>11450</v>
          </cell>
          <cell r="H442" t="str">
            <v>A</v>
          </cell>
          <cell r="I442" t="str">
            <v>00000041</v>
          </cell>
          <cell r="J442">
            <v>62</v>
          </cell>
          <cell r="K442">
            <v>335</v>
          </cell>
          <cell r="L442">
            <v>6175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0676</v>
          </cell>
          <cell r="R442" t="str">
            <v>11450</v>
          </cell>
          <cell r="S442" t="str">
            <v>200212</v>
          </cell>
          <cell r="T442" t="str">
            <v>SA01</v>
          </cell>
          <cell r="U442">
            <v>714.39</v>
          </cell>
          <cell r="V442" t="str">
            <v>LDB</v>
          </cell>
          <cell r="W442">
            <v>0</v>
          </cell>
          <cell r="Y442">
            <v>0</v>
          </cell>
          <cell r="Z442">
            <v>1</v>
          </cell>
          <cell r="AA442" t="str">
            <v>MS#</v>
          </cell>
          <cell r="AB442" t="str">
            <v xml:space="preserve">   998000427</v>
          </cell>
          <cell r="AC442" t="str">
            <v>BCH</v>
          </cell>
          <cell r="AD442" t="str">
            <v>012373</v>
          </cell>
          <cell r="AE442" t="str">
            <v>TML</v>
          </cell>
          <cell r="AF442" t="str">
            <v>12026</v>
          </cell>
          <cell r="AG442" t="str">
            <v>SRL</v>
          </cell>
          <cell r="AH442" t="str">
            <v>0368</v>
          </cell>
          <cell r="AI442" t="str">
            <v>DLV</v>
          </cell>
          <cell r="AJ442" t="str">
            <v>000</v>
          </cell>
          <cell r="AK442" t="str">
            <v>REL</v>
          </cell>
          <cell r="AL442" t="str">
            <v>000</v>
          </cell>
          <cell r="AM442" t="str">
            <v>LN#</v>
          </cell>
          <cell r="AO442" t="str">
            <v>UOI</v>
          </cell>
          <cell r="AP442" t="str">
            <v>EA</v>
          </cell>
          <cell r="AU442" t="str">
            <v>0</v>
          </cell>
          <cell r="AW442" t="str">
            <v>000</v>
          </cell>
          <cell r="AX442" t="str">
            <v>00</v>
          </cell>
          <cell r="AY442" t="str">
            <v>0</v>
          </cell>
          <cell r="AZ442" t="str">
            <v>FPL Fibernet</v>
          </cell>
        </row>
        <row r="443">
          <cell r="A443" t="str">
            <v>107100</v>
          </cell>
          <cell r="B443" t="str">
            <v>0312</v>
          </cell>
          <cell r="C443" t="str">
            <v>06080</v>
          </cell>
          <cell r="D443" t="str">
            <v>0ELECT</v>
          </cell>
          <cell r="E443" t="str">
            <v>312000</v>
          </cell>
          <cell r="F443" t="str">
            <v>0675</v>
          </cell>
          <cell r="G443" t="str">
            <v>52450</v>
          </cell>
          <cell r="H443" t="str">
            <v>A</v>
          </cell>
          <cell r="I443" t="str">
            <v>00000041</v>
          </cell>
          <cell r="J443">
            <v>65</v>
          </cell>
          <cell r="K443">
            <v>312</v>
          </cell>
          <cell r="L443">
            <v>6177</v>
          </cell>
          <cell r="M443">
            <v>398</v>
          </cell>
          <cell r="N443">
            <v>0</v>
          </cell>
          <cell r="O443">
            <v>1</v>
          </cell>
          <cell r="P443">
            <v>398.00099999999998</v>
          </cell>
          <cell r="Q443" t="str">
            <v>0675</v>
          </cell>
          <cell r="R443" t="str">
            <v>52450</v>
          </cell>
          <cell r="S443" t="str">
            <v>200212</v>
          </cell>
          <cell r="T443" t="str">
            <v>SA01</v>
          </cell>
          <cell r="U443">
            <v>5.71</v>
          </cell>
          <cell r="W443">
            <v>0</v>
          </cell>
          <cell r="Y443">
            <v>0</v>
          </cell>
          <cell r="Z443">
            <v>0</v>
          </cell>
          <cell r="AA443" t="str">
            <v>BCH</v>
          </cell>
          <cell r="AB443" t="str">
            <v>450002346</v>
          </cell>
          <cell r="AC443" t="str">
            <v>PO#</v>
          </cell>
          <cell r="AE443" t="str">
            <v>S/R</v>
          </cell>
          <cell r="AI443" t="str">
            <v>PYN</v>
          </cell>
          <cell r="AJ443" t="str">
            <v>UNITED PARCEL SVC OF AMER</v>
          </cell>
          <cell r="AK443" t="str">
            <v>VND</v>
          </cell>
          <cell r="AL443" t="str">
            <v>362407381</v>
          </cell>
          <cell r="AM443" t="str">
            <v>FAC</v>
          </cell>
          <cell r="AN443" t="str">
            <v>000</v>
          </cell>
          <cell r="AQ443" t="str">
            <v>NVD</v>
          </cell>
          <cell r="AR443" t="str">
            <v>2002-10-</v>
          </cell>
          <cell r="AU443" t="str">
            <v>0000R454V3422       UNITED PARCEL SVC OF1900003308</v>
          </cell>
          <cell r="AV443" t="str">
            <v>WF-BATCH</v>
          </cell>
          <cell r="AW443" t="str">
            <v>000</v>
          </cell>
          <cell r="AX443" t="str">
            <v>00</v>
          </cell>
          <cell r="AY443" t="str">
            <v>0</v>
          </cell>
          <cell r="AZ443" t="str">
            <v>FPL Fibernet</v>
          </cell>
        </row>
        <row r="444">
          <cell r="A444" t="str">
            <v>107100</v>
          </cell>
          <cell r="B444" t="str">
            <v>0312</v>
          </cell>
          <cell r="C444" t="str">
            <v>06080</v>
          </cell>
          <cell r="D444" t="str">
            <v>0ELECT</v>
          </cell>
          <cell r="E444" t="str">
            <v>312000</v>
          </cell>
          <cell r="F444" t="str">
            <v>0676</v>
          </cell>
          <cell r="G444" t="str">
            <v>12450</v>
          </cell>
          <cell r="H444" t="str">
            <v>A</v>
          </cell>
          <cell r="I444" t="str">
            <v>00000041</v>
          </cell>
          <cell r="J444">
            <v>65</v>
          </cell>
          <cell r="K444">
            <v>312</v>
          </cell>
          <cell r="L444">
            <v>6177</v>
          </cell>
          <cell r="M444">
            <v>398</v>
          </cell>
          <cell r="N444">
            <v>0</v>
          </cell>
          <cell r="O444">
            <v>1</v>
          </cell>
          <cell r="P444">
            <v>398.00099999999998</v>
          </cell>
          <cell r="Q444" t="str">
            <v>0676</v>
          </cell>
          <cell r="R444" t="str">
            <v>12450</v>
          </cell>
          <cell r="S444" t="str">
            <v>200212</v>
          </cell>
          <cell r="T444" t="str">
            <v>SA01</v>
          </cell>
          <cell r="U444">
            <v>-799.64</v>
          </cell>
          <cell r="V444" t="str">
            <v>LDB</v>
          </cell>
          <cell r="W444">
            <v>0</v>
          </cell>
          <cell r="Y444">
            <v>0</v>
          </cell>
          <cell r="Z444">
            <v>-2</v>
          </cell>
          <cell r="AA444" t="str">
            <v>MS#</v>
          </cell>
          <cell r="AB444" t="str">
            <v xml:space="preserve">   998003502</v>
          </cell>
          <cell r="AC444" t="str">
            <v>BCH</v>
          </cell>
          <cell r="AD444" t="str">
            <v>016804</v>
          </cell>
          <cell r="AE444" t="str">
            <v>TML</v>
          </cell>
          <cell r="AF444" t="str">
            <v>12010</v>
          </cell>
          <cell r="AG444" t="str">
            <v>SRL</v>
          </cell>
          <cell r="AH444" t="str">
            <v>0368</v>
          </cell>
          <cell r="AI444" t="str">
            <v>DLV</v>
          </cell>
          <cell r="AJ444" t="str">
            <v>000</v>
          </cell>
          <cell r="AK444" t="str">
            <v>REL</v>
          </cell>
          <cell r="AL444" t="str">
            <v>000</v>
          </cell>
          <cell r="AM444" t="str">
            <v>LN#</v>
          </cell>
          <cell r="AO444" t="str">
            <v>UOI</v>
          </cell>
          <cell r="AP444" t="str">
            <v>EA</v>
          </cell>
          <cell r="AU444" t="str">
            <v>0</v>
          </cell>
          <cell r="AW444" t="str">
            <v>000</v>
          </cell>
          <cell r="AX444" t="str">
            <v>00</v>
          </cell>
          <cell r="AY444" t="str">
            <v>0</v>
          </cell>
          <cell r="AZ444" t="str">
            <v>FPL Fibernet</v>
          </cell>
        </row>
        <row r="445">
          <cell r="A445" t="str">
            <v>107100</v>
          </cell>
          <cell r="B445" t="str">
            <v>0312</v>
          </cell>
          <cell r="C445" t="str">
            <v>06080</v>
          </cell>
          <cell r="D445" t="str">
            <v>0ELECT</v>
          </cell>
          <cell r="E445" t="str">
            <v>312000</v>
          </cell>
          <cell r="F445" t="str">
            <v>0676</v>
          </cell>
          <cell r="G445" t="str">
            <v>12450</v>
          </cell>
          <cell r="H445" t="str">
            <v>A</v>
          </cell>
          <cell r="I445" t="str">
            <v>00000041</v>
          </cell>
          <cell r="J445">
            <v>65</v>
          </cell>
          <cell r="K445">
            <v>312</v>
          </cell>
          <cell r="L445">
            <v>6177</v>
          </cell>
          <cell r="M445">
            <v>398</v>
          </cell>
          <cell r="N445">
            <v>0</v>
          </cell>
          <cell r="O445">
            <v>1</v>
          </cell>
          <cell r="P445">
            <v>398.00099999999998</v>
          </cell>
          <cell r="Q445" t="str">
            <v>0676</v>
          </cell>
          <cell r="R445" t="str">
            <v>12450</v>
          </cell>
          <cell r="S445" t="str">
            <v>200212</v>
          </cell>
          <cell r="T445" t="str">
            <v>SA01</v>
          </cell>
          <cell r="U445">
            <v>-1591.92</v>
          </cell>
          <cell r="V445" t="str">
            <v>LDB</v>
          </cell>
          <cell r="W445">
            <v>0</v>
          </cell>
          <cell r="Y445">
            <v>0</v>
          </cell>
          <cell r="Z445">
            <v>-12</v>
          </cell>
          <cell r="AA445" t="str">
            <v>MS#</v>
          </cell>
          <cell r="AB445" t="str">
            <v xml:space="preserve">   998003509</v>
          </cell>
          <cell r="AC445" t="str">
            <v>BCH</v>
          </cell>
          <cell r="AD445" t="str">
            <v>016804</v>
          </cell>
          <cell r="AE445" t="str">
            <v>TML</v>
          </cell>
          <cell r="AF445" t="str">
            <v>12010</v>
          </cell>
          <cell r="AG445" t="str">
            <v>SRL</v>
          </cell>
          <cell r="AH445" t="str">
            <v>0368</v>
          </cell>
          <cell r="AI445" t="str">
            <v>DLV</v>
          </cell>
          <cell r="AJ445" t="str">
            <v>000</v>
          </cell>
          <cell r="AK445" t="str">
            <v>REL</v>
          </cell>
          <cell r="AL445" t="str">
            <v>000</v>
          </cell>
          <cell r="AM445" t="str">
            <v>LN#</v>
          </cell>
          <cell r="AO445" t="str">
            <v>UOI</v>
          </cell>
          <cell r="AP445" t="str">
            <v>EA</v>
          </cell>
          <cell r="AU445" t="str">
            <v>0</v>
          </cell>
          <cell r="AW445" t="str">
            <v>000</v>
          </cell>
          <cell r="AX445" t="str">
            <v>00</v>
          </cell>
          <cell r="AY445" t="str">
            <v>0</v>
          </cell>
          <cell r="AZ445" t="str">
            <v>FPL Fibernet</v>
          </cell>
        </row>
        <row r="446">
          <cell r="A446" t="str">
            <v>107100</v>
          </cell>
          <cell r="B446" t="str">
            <v>0312</v>
          </cell>
          <cell r="C446" t="str">
            <v>06080</v>
          </cell>
          <cell r="D446" t="str">
            <v>0ELECT</v>
          </cell>
          <cell r="E446" t="str">
            <v>312000</v>
          </cell>
          <cell r="F446" t="str">
            <v>0676</v>
          </cell>
          <cell r="G446" t="str">
            <v>12450</v>
          </cell>
          <cell r="H446" t="str">
            <v>A</v>
          </cell>
          <cell r="I446" t="str">
            <v>00000041</v>
          </cell>
          <cell r="J446">
            <v>65</v>
          </cell>
          <cell r="K446">
            <v>312</v>
          </cell>
          <cell r="L446">
            <v>6177</v>
          </cell>
          <cell r="M446">
            <v>398</v>
          </cell>
          <cell r="N446">
            <v>0</v>
          </cell>
          <cell r="O446">
            <v>1</v>
          </cell>
          <cell r="P446">
            <v>398.00099999999998</v>
          </cell>
          <cell r="Q446" t="str">
            <v>0676</v>
          </cell>
          <cell r="R446" t="str">
            <v>12450</v>
          </cell>
          <cell r="S446" t="str">
            <v>200212</v>
          </cell>
          <cell r="T446" t="str">
            <v>SA01</v>
          </cell>
          <cell r="U446">
            <v>-2497.6799999999998</v>
          </cell>
          <cell r="V446" t="str">
            <v>LDB</v>
          </cell>
          <cell r="W446">
            <v>0</v>
          </cell>
          <cell r="Y446">
            <v>0</v>
          </cell>
          <cell r="Z446">
            <v>-8</v>
          </cell>
          <cell r="AA446" t="str">
            <v>MS#</v>
          </cell>
          <cell r="AB446" t="str">
            <v xml:space="preserve">   998014267</v>
          </cell>
          <cell r="AC446" t="str">
            <v>BCH</v>
          </cell>
          <cell r="AD446" t="str">
            <v>016804</v>
          </cell>
          <cell r="AE446" t="str">
            <v>TML</v>
          </cell>
          <cell r="AF446" t="str">
            <v>12010</v>
          </cell>
          <cell r="AG446" t="str">
            <v>SRL</v>
          </cell>
          <cell r="AH446" t="str">
            <v>0368</v>
          </cell>
          <cell r="AI446" t="str">
            <v>DLV</v>
          </cell>
          <cell r="AJ446" t="str">
            <v>000</v>
          </cell>
          <cell r="AK446" t="str">
            <v>REL</v>
          </cell>
          <cell r="AL446" t="str">
            <v>000</v>
          </cell>
          <cell r="AM446" t="str">
            <v>LN#</v>
          </cell>
          <cell r="AO446" t="str">
            <v>UOI</v>
          </cell>
          <cell r="AP446" t="str">
            <v>EA</v>
          </cell>
          <cell r="AU446" t="str">
            <v>0</v>
          </cell>
          <cell r="AW446" t="str">
            <v>000</v>
          </cell>
          <cell r="AX446" t="str">
            <v>00</v>
          </cell>
          <cell r="AY446" t="str">
            <v>0</v>
          </cell>
          <cell r="AZ446" t="str">
            <v>FPL Fibernet</v>
          </cell>
        </row>
        <row r="447">
          <cell r="A447" t="str">
            <v>107100</v>
          </cell>
          <cell r="B447" t="str">
            <v>0312</v>
          </cell>
          <cell r="C447" t="str">
            <v>06080</v>
          </cell>
          <cell r="D447" t="str">
            <v>0ELECT</v>
          </cell>
          <cell r="E447" t="str">
            <v>312000</v>
          </cell>
          <cell r="F447" t="str">
            <v>0790</v>
          </cell>
          <cell r="G447" t="str">
            <v>65000</v>
          </cell>
          <cell r="H447" t="str">
            <v>A</v>
          </cell>
          <cell r="I447" t="str">
            <v>00000041</v>
          </cell>
          <cell r="J447">
            <v>65</v>
          </cell>
          <cell r="K447">
            <v>312</v>
          </cell>
          <cell r="L447">
            <v>6177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0790</v>
          </cell>
          <cell r="R447" t="str">
            <v>65000</v>
          </cell>
          <cell r="S447" t="str">
            <v>200212</v>
          </cell>
          <cell r="T447" t="str">
            <v>CA01</v>
          </cell>
          <cell r="U447">
            <v>14500</v>
          </cell>
          <cell r="V447" t="str">
            <v>LDB</v>
          </cell>
          <cell r="W447">
            <v>0</v>
          </cell>
          <cell r="Y447">
            <v>0</v>
          </cell>
          <cell r="Z447">
            <v>0</v>
          </cell>
          <cell r="AA447" t="str">
            <v>BCH</v>
          </cell>
          <cell r="AB447" t="str">
            <v>0011</v>
          </cell>
          <cell r="AC447" t="str">
            <v>WKS</v>
          </cell>
          <cell r="AE447" t="str">
            <v>JV#</v>
          </cell>
          <cell r="AF447" t="str">
            <v>1232</v>
          </cell>
          <cell r="AG447" t="str">
            <v>FRN</v>
          </cell>
          <cell r="AH447" t="str">
            <v>6177</v>
          </cell>
          <cell r="AI447" t="str">
            <v>RP#</v>
          </cell>
          <cell r="AJ447" t="str">
            <v>000</v>
          </cell>
          <cell r="AK447" t="str">
            <v>CTL</v>
          </cell>
          <cell r="AM447" t="str">
            <v>RF#</v>
          </cell>
          <cell r="AU447" t="str">
            <v>ACCRUAL OF OCT 02 CAPITAL</v>
          </cell>
          <cell r="AZ447" t="str">
            <v>FPL Fibernet</v>
          </cell>
        </row>
        <row r="448">
          <cell r="A448" t="str">
            <v>107100</v>
          </cell>
          <cell r="B448" t="str">
            <v>0312</v>
          </cell>
          <cell r="C448" t="str">
            <v>06080</v>
          </cell>
          <cell r="D448" t="str">
            <v>0ELECT</v>
          </cell>
          <cell r="E448" t="str">
            <v>312000</v>
          </cell>
          <cell r="F448" t="str">
            <v>0790</v>
          </cell>
          <cell r="G448" t="str">
            <v>65000</v>
          </cell>
          <cell r="H448" t="str">
            <v>A</v>
          </cell>
          <cell r="I448" t="str">
            <v>00000041</v>
          </cell>
          <cell r="J448">
            <v>65</v>
          </cell>
          <cell r="K448">
            <v>312</v>
          </cell>
          <cell r="L448">
            <v>6177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0790</v>
          </cell>
          <cell r="R448" t="str">
            <v>65000</v>
          </cell>
          <cell r="S448" t="str">
            <v>200212</v>
          </cell>
          <cell r="T448" t="str">
            <v>CA01</v>
          </cell>
          <cell r="U448">
            <v>-14500</v>
          </cell>
          <cell r="V448" t="str">
            <v>LDB</v>
          </cell>
          <cell r="W448">
            <v>0</v>
          </cell>
          <cell r="Y448">
            <v>0</v>
          </cell>
          <cell r="Z448">
            <v>0</v>
          </cell>
          <cell r="AA448" t="str">
            <v>BCH</v>
          </cell>
          <cell r="AB448" t="str">
            <v>0042</v>
          </cell>
          <cell r="AC448" t="str">
            <v>WKS</v>
          </cell>
          <cell r="AE448" t="str">
            <v>JV#</v>
          </cell>
          <cell r="AF448" t="str">
            <v>1232</v>
          </cell>
          <cell r="AG448" t="str">
            <v>FRN</v>
          </cell>
          <cell r="AH448" t="str">
            <v>6177</v>
          </cell>
          <cell r="AI448" t="str">
            <v>RP#</v>
          </cell>
          <cell r="AJ448" t="str">
            <v>000</v>
          </cell>
          <cell r="AK448" t="str">
            <v>CTL</v>
          </cell>
          <cell r="AM448" t="str">
            <v>RF#</v>
          </cell>
          <cell r="AU448" t="str">
            <v>ACCRUAL REVERSAL OF DEC02</v>
          </cell>
          <cell r="AZ448" t="str">
            <v>FPL Fibernet</v>
          </cell>
        </row>
        <row r="449">
          <cell r="A449" t="str">
            <v>107100</v>
          </cell>
          <cell r="B449" t="str">
            <v>0312</v>
          </cell>
          <cell r="C449" t="str">
            <v>06080</v>
          </cell>
          <cell r="D449" t="str">
            <v>0ELECT</v>
          </cell>
          <cell r="E449" t="str">
            <v>312000</v>
          </cell>
          <cell r="F449" t="str">
            <v>0790</v>
          </cell>
          <cell r="G449" t="str">
            <v>65000</v>
          </cell>
          <cell r="H449" t="str">
            <v>A</v>
          </cell>
          <cell r="I449" t="str">
            <v>00000041</v>
          </cell>
          <cell r="J449">
            <v>70</v>
          </cell>
          <cell r="K449">
            <v>312</v>
          </cell>
          <cell r="L449">
            <v>6177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0790</v>
          </cell>
          <cell r="R449" t="str">
            <v>65000</v>
          </cell>
          <cell r="S449" t="str">
            <v>200212</v>
          </cell>
          <cell r="T449" t="str">
            <v>CA01</v>
          </cell>
          <cell r="U449">
            <v>-170913.63</v>
          </cell>
          <cell r="V449" t="str">
            <v>LDB</v>
          </cell>
          <cell r="W449">
            <v>0</v>
          </cell>
          <cell r="Y449">
            <v>0</v>
          </cell>
          <cell r="Z449">
            <v>0</v>
          </cell>
          <cell r="AA449" t="str">
            <v>BCH</v>
          </cell>
          <cell r="AB449" t="str">
            <v>0023</v>
          </cell>
          <cell r="AC449" t="str">
            <v>WKS</v>
          </cell>
          <cell r="AE449" t="str">
            <v>JV#</v>
          </cell>
          <cell r="AF449" t="str">
            <v>1232</v>
          </cell>
          <cell r="AG449" t="str">
            <v>FRN</v>
          </cell>
          <cell r="AH449" t="str">
            <v>6177</v>
          </cell>
          <cell r="AI449" t="str">
            <v>RP#</v>
          </cell>
          <cell r="AJ449" t="str">
            <v>000</v>
          </cell>
          <cell r="AK449" t="str">
            <v>CTL</v>
          </cell>
          <cell r="AM449" t="str">
            <v>RF#</v>
          </cell>
          <cell r="AU449" t="str">
            <v>TO PLACE IN SERVICE</v>
          </cell>
          <cell r="AZ449" t="str">
            <v>FPL Fibernet</v>
          </cell>
        </row>
        <row r="450">
          <cell r="A450" t="str">
            <v>107100</v>
          </cell>
          <cell r="B450" t="str">
            <v>0312</v>
          </cell>
          <cell r="C450" t="str">
            <v>06080</v>
          </cell>
          <cell r="D450" t="str">
            <v>0ELECT</v>
          </cell>
          <cell r="E450" t="str">
            <v>312000</v>
          </cell>
          <cell r="F450" t="str">
            <v>0803</v>
          </cell>
          <cell r="G450" t="str">
            <v>36000</v>
          </cell>
          <cell r="H450" t="str">
            <v>A</v>
          </cell>
          <cell r="I450" t="str">
            <v>00000041</v>
          </cell>
          <cell r="J450">
            <v>65</v>
          </cell>
          <cell r="K450">
            <v>312</v>
          </cell>
          <cell r="L450">
            <v>6177</v>
          </cell>
          <cell r="M450">
            <v>107</v>
          </cell>
          <cell r="N450">
            <v>10</v>
          </cell>
          <cell r="O450">
            <v>0</v>
          </cell>
          <cell r="P450">
            <v>107.1</v>
          </cell>
          <cell r="Q450" t="str">
            <v>0803</v>
          </cell>
          <cell r="R450" t="str">
            <v>36000</v>
          </cell>
          <cell r="S450" t="str">
            <v>200212</v>
          </cell>
          <cell r="T450" t="str">
            <v>PY42</v>
          </cell>
          <cell r="U450">
            <v>951.3</v>
          </cell>
          <cell r="V450" t="str">
            <v>LDB</v>
          </cell>
          <cell r="W450">
            <v>0</v>
          </cell>
          <cell r="X450" t="str">
            <v>SHR</v>
          </cell>
          <cell r="Y450">
            <v>28</v>
          </cell>
          <cell r="Z450">
            <v>28</v>
          </cell>
          <cell r="AA450" t="str">
            <v>PYP</v>
          </cell>
          <cell r="AB450" t="str">
            <v xml:space="preserve"> 0000026</v>
          </cell>
          <cell r="AC450" t="str">
            <v>PYL</v>
          </cell>
          <cell r="AD450" t="str">
            <v>004366</v>
          </cell>
          <cell r="AE450" t="str">
            <v>EMP</v>
          </cell>
          <cell r="AF450" t="str">
            <v>36745</v>
          </cell>
          <cell r="AG450" t="str">
            <v>JUL</v>
          </cell>
          <cell r="AH450" t="str">
            <v xml:space="preserve"> 000.00</v>
          </cell>
          <cell r="AI450" t="str">
            <v>BCH</v>
          </cell>
          <cell r="AJ450" t="str">
            <v>500</v>
          </cell>
          <cell r="AK450" t="str">
            <v>CLS</v>
          </cell>
          <cell r="AL450" t="str">
            <v>R432</v>
          </cell>
          <cell r="AM450" t="str">
            <v>DTA</v>
          </cell>
          <cell r="AN450" t="str">
            <v xml:space="preserve"> 00000000000.00</v>
          </cell>
          <cell r="AO450" t="str">
            <v>DTH</v>
          </cell>
          <cell r="AP450" t="str">
            <v xml:space="preserve"> 00000000000.00</v>
          </cell>
          <cell r="AV450" t="str">
            <v>000000000</v>
          </cell>
          <cell r="AW450" t="str">
            <v>000</v>
          </cell>
          <cell r="AX450" t="str">
            <v>00</v>
          </cell>
          <cell r="AY450" t="str">
            <v>0</v>
          </cell>
          <cell r="AZ450" t="str">
            <v>FPL Fibernet</v>
          </cell>
        </row>
        <row r="451">
          <cell r="A451" t="str">
            <v>107100</v>
          </cell>
          <cell r="B451" t="str">
            <v>0312</v>
          </cell>
          <cell r="C451" t="str">
            <v>06080</v>
          </cell>
          <cell r="D451" t="str">
            <v>0FIBER</v>
          </cell>
          <cell r="E451" t="str">
            <v>312000</v>
          </cell>
          <cell r="F451" t="str">
            <v>0662</v>
          </cell>
          <cell r="G451" t="str">
            <v>51450</v>
          </cell>
          <cell r="H451" t="str">
            <v>A</v>
          </cell>
          <cell r="I451" t="str">
            <v>00000041</v>
          </cell>
          <cell r="J451">
            <v>66</v>
          </cell>
          <cell r="K451">
            <v>312</v>
          </cell>
          <cell r="L451">
            <v>6177</v>
          </cell>
          <cell r="M451">
            <v>398</v>
          </cell>
          <cell r="N451">
            <v>0</v>
          </cell>
          <cell r="O451">
            <v>1</v>
          </cell>
          <cell r="P451">
            <v>398.00099999999998</v>
          </cell>
          <cell r="Q451" t="str">
            <v>0662</v>
          </cell>
          <cell r="R451" t="str">
            <v>51450</v>
          </cell>
          <cell r="S451" t="str">
            <v>200212</v>
          </cell>
          <cell r="T451" t="str">
            <v>SA01</v>
          </cell>
          <cell r="U451">
            <v>12325</v>
          </cell>
          <cell r="W451">
            <v>0</v>
          </cell>
          <cell r="Y451">
            <v>0</v>
          </cell>
          <cell r="Z451">
            <v>1</v>
          </cell>
          <cell r="AA451" t="str">
            <v>BCH</v>
          </cell>
          <cell r="AB451" t="str">
            <v>450002361</v>
          </cell>
          <cell r="AC451" t="str">
            <v>PO#</v>
          </cell>
          <cell r="AD451" t="str">
            <v>4500125619</v>
          </cell>
          <cell r="AE451" t="str">
            <v>S/R</v>
          </cell>
          <cell r="AF451" t="str">
            <v>337</v>
          </cell>
          <cell r="AI451" t="str">
            <v>PYN</v>
          </cell>
          <cell r="AJ451" t="str">
            <v>SYNCHRONET INC</v>
          </cell>
          <cell r="AK451" t="str">
            <v>VND</v>
          </cell>
          <cell r="AL451" t="str">
            <v>582523899</v>
          </cell>
          <cell r="AM451" t="str">
            <v>FAC</v>
          </cell>
          <cell r="AN451" t="str">
            <v>000</v>
          </cell>
          <cell r="AQ451" t="str">
            <v>NVD</v>
          </cell>
          <cell r="AR451" t="str">
            <v>2002-12-</v>
          </cell>
          <cell r="AU451" t="str">
            <v>INVOICE# FPL2233A   SYNCHRONET INC      5000003710</v>
          </cell>
          <cell r="AV451" t="str">
            <v>WF-BATCH</v>
          </cell>
          <cell r="AW451" t="str">
            <v>000</v>
          </cell>
          <cell r="AX451" t="str">
            <v>00</v>
          </cell>
          <cell r="AY451" t="str">
            <v>0</v>
          </cell>
          <cell r="AZ451" t="str">
            <v>FPL Fibernet</v>
          </cell>
        </row>
        <row r="452">
          <cell r="A452" t="str">
            <v>107100</v>
          </cell>
          <cell r="B452" t="str">
            <v>0312</v>
          </cell>
          <cell r="C452" t="str">
            <v>06080</v>
          </cell>
          <cell r="D452" t="str">
            <v>0FIBER</v>
          </cell>
          <cell r="E452" t="str">
            <v>312000</v>
          </cell>
          <cell r="F452" t="str">
            <v>0803</v>
          </cell>
          <cell r="G452" t="str">
            <v>36000</v>
          </cell>
          <cell r="H452" t="str">
            <v>A</v>
          </cell>
          <cell r="I452" t="str">
            <v>00000041</v>
          </cell>
          <cell r="J452">
            <v>60</v>
          </cell>
          <cell r="K452">
            <v>312</v>
          </cell>
          <cell r="L452">
            <v>6177</v>
          </cell>
          <cell r="M452">
            <v>107</v>
          </cell>
          <cell r="N452">
            <v>10</v>
          </cell>
          <cell r="O452">
            <v>0</v>
          </cell>
          <cell r="P452">
            <v>107.1</v>
          </cell>
          <cell r="Q452" t="str">
            <v>0803</v>
          </cell>
          <cell r="R452" t="str">
            <v>36000</v>
          </cell>
          <cell r="S452" t="str">
            <v>200212</v>
          </cell>
          <cell r="T452" t="str">
            <v>PY42</v>
          </cell>
          <cell r="U452">
            <v>124.61</v>
          </cell>
          <cell r="V452" t="str">
            <v>LDB</v>
          </cell>
          <cell r="W452">
            <v>0</v>
          </cell>
          <cell r="X452" t="str">
            <v>SHR</v>
          </cell>
          <cell r="Y452">
            <v>3</v>
          </cell>
          <cell r="Z452">
            <v>3</v>
          </cell>
          <cell r="AA452" t="str">
            <v>PYP</v>
          </cell>
          <cell r="AB452" t="str">
            <v xml:space="preserve"> 0000025</v>
          </cell>
          <cell r="AC452" t="str">
            <v>PYL</v>
          </cell>
          <cell r="AD452" t="str">
            <v>003054</v>
          </cell>
          <cell r="AE452" t="str">
            <v>EMP</v>
          </cell>
          <cell r="AF452" t="str">
            <v>16244</v>
          </cell>
          <cell r="AG452" t="str">
            <v>JUL</v>
          </cell>
          <cell r="AH452" t="str">
            <v xml:space="preserve"> 000.00</v>
          </cell>
          <cell r="AI452" t="str">
            <v>BCH</v>
          </cell>
          <cell r="AJ452" t="str">
            <v>500</v>
          </cell>
          <cell r="AK452" t="str">
            <v>CLS</v>
          </cell>
          <cell r="AL452" t="str">
            <v>R513</v>
          </cell>
          <cell r="AM452" t="str">
            <v>DTA</v>
          </cell>
          <cell r="AN452" t="str">
            <v xml:space="preserve"> 00000000000.00</v>
          </cell>
          <cell r="AO452" t="str">
            <v>DTH</v>
          </cell>
          <cell r="AP452" t="str">
            <v xml:space="preserve"> 00000000000.00</v>
          </cell>
          <cell r="AV452" t="str">
            <v>000000000</v>
          </cell>
          <cell r="AW452" t="str">
            <v>000</v>
          </cell>
          <cell r="AX452" t="str">
            <v>00</v>
          </cell>
          <cell r="AY452" t="str">
            <v>0</v>
          </cell>
          <cell r="AZ452" t="str">
            <v>FPL Fibernet</v>
          </cell>
        </row>
        <row r="453">
          <cell r="A453" t="str">
            <v>107100</v>
          </cell>
          <cell r="B453" t="str">
            <v>0312</v>
          </cell>
          <cell r="C453" t="str">
            <v>06080</v>
          </cell>
          <cell r="D453" t="str">
            <v>0FIBER</v>
          </cell>
          <cell r="E453" t="str">
            <v>312000</v>
          </cell>
          <cell r="F453" t="str">
            <v>0803</v>
          </cell>
          <cell r="G453" t="str">
            <v>36000</v>
          </cell>
          <cell r="H453" t="str">
            <v>A</v>
          </cell>
          <cell r="I453" t="str">
            <v>00000041</v>
          </cell>
          <cell r="J453">
            <v>60</v>
          </cell>
          <cell r="K453">
            <v>312</v>
          </cell>
          <cell r="L453">
            <v>6177</v>
          </cell>
          <cell r="M453">
            <v>107</v>
          </cell>
          <cell r="N453">
            <v>10</v>
          </cell>
          <cell r="O453">
            <v>0</v>
          </cell>
          <cell r="P453">
            <v>107.1</v>
          </cell>
          <cell r="Q453" t="str">
            <v>0803</v>
          </cell>
          <cell r="R453" t="str">
            <v>36000</v>
          </cell>
          <cell r="S453" t="str">
            <v>200212</v>
          </cell>
          <cell r="T453" t="str">
            <v>PY42</v>
          </cell>
          <cell r="U453">
            <v>124.61</v>
          </cell>
          <cell r="V453" t="str">
            <v>LDB</v>
          </cell>
          <cell r="W453">
            <v>0</v>
          </cell>
          <cell r="X453" t="str">
            <v>SHR</v>
          </cell>
          <cell r="Y453">
            <v>3</v>
          </cell>
          <cell r="Z453">
            <v>3</v>
          </cell>
          <cell r="AA453" t="str">
            <v>PYP</v>
          </cell>
          <cell r="AB453" t="str">
            <v xml:space="preserve"> 0000026</v>
          </cell>
          <cell r="AC453" t="str">
            <v>PYL</v>
          </cell>
          <cell r="AD453" t="str">
            <v>003054</v>
          </cell>
          <cell r="AE453" t="str">
            <v>EMP</v>
          </cell>
          <cell r="AF453" t="str">
            <v>16244</v>
          </cell>
          <cell r="AG453" t="str">
            <v>JUL</v>
          </cell>
          <cell r="AH453" t="str">
            <v xml:space="preserve"> 000.00</v>
          </cell>
          <cell r="AI453" t="str">
            <v>BCH</v>
          </cell>
          <cell r="AJ453" t="str">
            <v>500</v>
          </cell>
          <cell r="AK453" t="str">
            <v>CLS</v>
          </cell>
          <cell r="AL453" t="str">
            <v>R513</v>
          </cell>
          <cell r="AM453" t="str">
            <v>DTA</v>
          </cell>
          <cell r="AN453" t="str">
            <v xml:space="preserve"> 00000000000.00</v>
          </cell>
          <cell r="AO453" t="str">
            <v>DTH</v>
          </cell>
          <cell r="AP453" t="str">
            <v xml:space="preserve"> 00000000000.00</v>
          </cell>
          <cell r="AV453" t="str">
            <v>000000000</v>
          </cell>
          <cell r="AW453" t="str">
            <v>000</v>
          </cell>
          <cell r="AX453" t="str">
            <v>00</v>
          </cell>
          <cell r="AY453" t="str">
            <v>0</v>
          </cell>
          <cell r="AZ453" t="str">
            <v>FPL Fibernet</v>
          </cell>
        </row>
        <row r="454">
          <cell r="A454" t="str">
            <v>107100</v>
          </cell>
          <cell r="B454" t="str">
            <v>0312</v>
          </cell>
          <cell r="C454" t="str">
            <v>06080</v>
          </cell>
          <cell r="D454" t="str">
            <v>0FIBER</v>
          </cell>
          <cell r="E454" t="str">
            <v>312000</v>
          </cell>
          <cell r="F454" t="str">
            <v>0813</v>
          </cell>
          <cell r="G454" t="str">
            <v>50000</v>
          </cell>
          <cell r="H454" t="str">
            <v>A</v>
          </cell>
          <cell r="I454" t="str">
            <v>00000041</v>
          </cell>
          <cell r="J454">
            <v>66</v>
          </cell>
          <cell r="K454">
            <v>312</v>
          </cell>
          <cell r="L454">
            <v>6177</v>
          </cell>
          <cell r="M454">
            <v>0</v>
          </cell>
          <cell r="N454">
            <v>0</v>
          </cell>
          <cell r="O454">
            <v>1</v>
          </cell>
          <cell r="P454">
            <v>1E-3</v>
          </cell>
          <cell r="Q454" t="str">
            <v>0813</v>
          </cell>
          <cell r="R454" t="str">
            <v>50000</v>
          </cell>
          <cell r="S454" t="str">
            <v>200212</v>
          </cell>
          <cell r="T454" t="str">
            <v>CA01</v>
          </cell>
          <cell r="U454">
            <v>-13281</v>
          </cell>
          <cell r="W454">
            <v>0</v>
          </cell>
          <cell r="Y454">
            <v>0</v>
          </cell>
          <cell r="Z454">
            <v>0</v>
          </cell>
          <cell r="AA454" t="str">
            <v>BCH</v>
          </cell>
          <cell r="AB454" t="str">
            <v>0020002</v>
          </cell>
          <cell r="AI454" t="str">
            <v>CV#</v>
          </cell>
          <cell r="AJ454" t="str">
            <v>9998</v>
          </cell>
          <cell r="AQ454" t="str">
            <v>NVD</v>
          </cell>
          <cell r="AU454" t="str">
            <v>ADC TELECOMMUNICATIONS</v>
          </cell>
          <cell r="AZ454" t="str">
            <v>FPL Fibernet</v>
          </cell>
        </row>
        <row r="455">
          <cell r="A455" t="str">
            <v>107100</v>
          </cell>
          <cell r="B455" t="str">
            <v>0312</v>
          </cell>
          <cell r="C455" t="str">
            <v>06080</v>
          </cell>
          <cell r="D455" t="str">
            <v>0FIBER</v>
          </cell>
          <cell r="E455" t="str">
            <v>312000</v>
          </cell>
          <cell r="F455" t="str">
            <v>0813</v>
          </cell>
          <cell r="G455" t="str">
            <v>51450</v>
          </cell>
          <cell r="H455" t="str">
            <v>A</v>
          </cell>
          <cell r="I455" t="str">
            <v>00000041</v>
          </cell>
          <cell r="J455">
            <v>66</v>
          </cell>
          <cell r="K455">
            <v>312</v>
          </cell>
          <cell r="L455">
            <v>6177</v>
          </cell>
          <cell r="M455">
            <v>398</v>
          </cell>
          <cell r="N455">
            <v>0</v>
          </cell>
          <cell r="O455">
            <v>1</v>
          </cell>
          <cell r="P455">
            <v>398.00099999999998</v>
          </cell>
          <cell r="Q455" t="str">
            <v>0813</v>
          </cell>
          <cell r="R455" t="str">
            <v>51450</v>
          </cell>
          <cell r="S455" t="str">
            <v>200212</v>
          </cell>
          <cell r="T455" t="str">
            <v>SA01</v>
          </cell>
          <cell r="U455">
            <v>1435</v>
          </cell>
          <cell r="W455">
            <v>0</v>
          </cell>
          <cell r="Y455">
            <v>0</v>
          </cell>
          <cell r="Z455">
            <v>1</v>
          </cell>
          <cell r="AA455" t="str">
            <v>BCH</v>
          </cell>
          <cell r="AB455" t="str">
            <v>450002354</v>
          </cell>
          <cell r="AC455" t="str">
            <v>PO#</v>
          </cell>
          <cell r="AD455" t="str">
            <v>4500054250</v>
          </cell>
          <cell r="AE455" t="str">
            <v>S/R</v>
          </cell>
          <cell r="AF455" t="str">
            <v>337</v>
          </cell>
          <cell r="AI455" t="str">
            <v>PYN</v>
          </cell>
          <cell r="AJ455" t="str">
            <v>K NEX INC</v>
          </cell>
          <cell r="AK455" t="str">
            <v>VND</v>
          </cell>
          <cell r="AL455" t="str">
            <v>593648022</v>
          </cell>
          <cell r="AM455" t="str">
            <v>FAC</v>
          </cell>
          <cell r="AN455" t="str">
            <v>000</v>
          </cell>
          <cell r="AQ455" t="str">
            <v>NVD</v>
          </cell>
          <cell r="AR455" t="str">
            <v>2002-12-</v>
          </cell>
          <cell r="AU455" t="str">
            <v>INVOICE# 1114       K NEX INC           5000003655</v>
          </cell>
          <cell r="AV455" t="str">
            <v>WF-BATCH</v>
          </cell>
          <cell r="AW455" t="str">
            <v>000</v>
          </cell>
          <cell r="AX455" t="str">
            <v>00</v>
          </cell>
          <cell r="AY455" t="str">
            <v>0</v>
          </cell>
          <cell r="AZ455" t="str">
            <v>FPL Fibernet</v>
          </cell>
        </row>
        <row r="456">
          <cell r="A456" t="str">
            <v>107100</v>
          </cell>
          <cell r="B456" t="str">
            <v>0312</v>
          </cell>
          <cell r="C456" t="str">
            <v>06080</v>
          </cell>
          <cell r="D456" t="str">
            <v>0FIBER</v>
          </cell>
          <cell r="E456" t="str">
            <v>312000</v>
          </cell>
          <cell r="F456" t="str">
            <v>0813</v>
          </cell>
          <cell r="G456" t="str">
            <v>52450</v>
          </cell>
          <cell r="H456" t="str">
            <v>A</v>
          </cell>
          <cell r="I456" t="str">
            <v>00000041</v>
          </cell>
          <cell r="J456">
            <v>66</v>
          </cell>
          <cell r="K456">
            <v>312</v>
          </cell>
          <cell r="L456">
            <v>6177</v>
          </cell>
          <cell r="M456">
            <v>0</v>
          </cell>
          <cell r="N456">
            <v>0</v>
          </cell>
          <cell r="O456">
            <v>1</v>
          </cell>
          <cell r="P456">
            <v>1E-3</v>
          </cell>
          <cell r="Q456" t="str">
            <v>0813</v>
          </cell>
          <cell r="R456" t="str">
            <v>52450</v>
          </cell>
          <cell r="S456" t="str">
            <v>200212</v>
          </cell>
          <cell r="T456" t="str">
            <v>SA01</v>
          </cell>
          <cell r="U456">
            <v>-203.67</v>
          </cell>
          <cell r="W456">
            <v>0</v>
          </cell>
          <cell r="Y456">
            <v>0</v>
          </cell>
          <cell r="Z456">
            <v>-1</v>
          </cell>
          <cell r="AA456" t="str">
            <v>BCH</v>
          </cell>
          <cell r="AB456" t="str">
            <v>450002337</v>
          </cell>
          <cell r="AC456" t="str">
            <v>PO#</v>
          </cell>
          <cell r="AD456" t="str">
            <v>4500116202</v>
          </cell>
          <cell r="AE456" t="str">
            <v>S/R</v>
          </cell>
          <cell r="AF456" t="str">
            <v>337</v>
          </cell>
          <cell r="AI456" t="str">
            <v>PYN</v>
          </cell>
          <cell r="AJ456" t="str">
            <v>ADC TELECOMMUNICATIONS SA</v>
          </cell>
          <cell r="AK456" t="str">
            <v>VND</v>
          </cell>
          <cell r="AL456" t="str">
            <v>411903605</v>
          </cell>
          <cell r="AM456" t="str">
            <v>FAC</v>
          </cell>
          <cell r="AN456" t="str">
            <v>000</v>
          </cell>
          <cell r="AQ456" t="str">
            <v>NVD</v>
          </cell>
          <cell r="AR456" t="str">
            <v>2002-11-</v>
          </cell>
          <cell r="AU456" t="str">
            <v>ADC TELECOMMUNICATIOADC TELECOMMUNICATIO0015279957</v>
          </cell>
          <cell r="AV456" t="str">
            <v>AXR0JK3</v>
          </cell>
          <cell r="AW456" t="str">
            <v>000</v>
          </cell>
          <cell r="AX456" t="str">
            <v>00</v>
          </cell>
          <cell r="AY456" t="str">
            <v>0</v>
          </cell>
          <cell r="AZ456" t="str">
            <v>FPL Fibernet</v>
          </cell>
        </row>
        <row r="457">
          <cell r="A457" t="str">
            <v>107100</v>
          </cell>
          <cell r="B457" t="str">
            <v>0312</v>
          </cell>
          <cell r="C457" t="str">
            <v>06080</v>
          </cell>
          <cell r="D457" t="str">
            <v>0FIBER</v>
          </cell>
          <cell r="E457" t="str">
            <v>312000</v>
          </cell>
          <cell r="F457" t="str">
            <v>0803</v>
          </cell>
          <cell r="G457" t="str">
            <v>36000</v>
          </cell>
          <cell r="H457" t="str">
            <v>A</v>
          </cell>
          <cell r="I457" t="str">
            <v>00000041</v>
          </cell>
          <cell r="J457">
            <v>60</v>
          </cell>
          <cell r="K457">
            <v>312</v>
          </cell>
          <cell r="L457">
            <v>6178</v>
          </cell>
          <cell r="M457">
            <v>107</v>
          </cell>
          <cell r="N457">
            <v>10</v>
          </cell>
          <cell r="O457">
            <v>0</v>
          </cell>
          <cell r="P457">
            <v>107.1</v>
          </cell>
          <cell r="Q457" t="str">
            <v>0803</v>
          </cell>
          <cell r="R457" t="str">
            <v>36000</v>
          </cell>
          <cell r="S457" t="str">
            <v>200212</v>
          </cell>
          <cell r="T457" t="str">
            <v>PY42</v>
          </cell>
          <cell r="U457">
            <v>154.79</v>
          </cell>
          <cell r="V457" t="str">
            <v>LDB</v>
          </cell>
          <cell r="W457">
            <v>0</v>
          </cell>
          <cell r="X457" t="str">
            <v>SHR</v>
          </cell>
          <cell r="Y457">
            <v>7</v>
          </cell>
          <cell r="Z457">
            <v>7</v>
          </cell>
          <cell r="AA457" t="str">
            <v>PYP</v>
          </cell>
          <cell r="AB457" t="str">
            <v xml:space="preserve"> 0000025</v>
          </cell>
          <cell r="AC457" t="str">
            <v>PYL</v>
          </cell>
          <cell r="AD457" t="str">
            <v>004340</v>
          </cell>
          <cell r="AE457" t="str">
            <v>EMP</v>
          </cell>
          <cell r="AF457" t="str">
            <v>96483</v>
          </cell>
          <cell r="AG457" t="str">
            <v>JUL</v>
          </cell>
          <cell r="AH457" t="str">
            <v xml:space="preserve"> 000.00</v>
          </cell>
          <cell r="AI457" t="str">
            <v>BCH</v>
          </cell>
          <cell r="AJ457" t="str">
            <v>500</v>
          </cell>
          <cell r="AK457" t="str">
            <v>CLS</v>
          </cell>
          <cell r="AL457" t="str">
            <v>R453</v>
          </cell>
          <cell r="AM457" t="str">
            <v>DTA</v>
          </cell>
          <cell r="AN457" t="str">
            <v xml:space="preserve"> 00000000000.00</v>
          </cell>
          <cell r="AO457" t="str">
            <v>DTH</v>
          </cell>
          <cell r="AP457" t="str">
            <v xml:space="preserve"> 00000000000.00</v>
          </cell>
          <cell r="AV457" t="str">
            <v>000000000</v>
          </cell>
          <cell r="AW457" t="str">
            <v>000</v>
          </cell>
          <cell r="AX457" t="str">
            <v>00</v>
          </cell>
          <cell r="AY457" t="str">
            <v>0</v>
          </cell>
          <cell r="AZ457" t="str">
            <v>FPL Fibernet</v>
          </cell>
        </row>
        <row r="458">
          <cell r="A458" t="str">
            <v>107100</v>
          </cell>
          <cell r="B458" t="str">
            <v>0312</v>
          </cell>
          <cell r="C458" t="str">
            <v>06080</v>
          </cell>
          <cell r="D458" t="str">
            <v>0FIBER</v>
          </cell>
          <cell r="E458" t="str">
            <v>312000</v>
          </cell>
          <cell r="F458" t="str">
            <v>0803</v>
          </cell>
          <cell r="G458" t="str">
            <v>36000</v>
          </cell>
          <cell r="H458" t="str">
            <v>A</v>
          </cell>
          <cell r="I458" t="str">
            <v>00000041</v>
          </cell>
          <cell r="J458">
            <v>60</v>
          </cell>
          <cell r="K458">
            <v>312</v>
          </cell>
          <cell r="L458">
            <v>6178</v>
          </cell>
          <cell r="M458">
            <v>107</v>
          </cell>
          <cell r="N458">
            <v>10</v>
          </cell>
          <cell r="O458">
            <v>0</v>
          </cell>
          <cell r="P458">
            <v>107.1</v>
          </cell>
          <cell r="Q458" t="str">
            <v>0803</v>
          </cell>
          <cell r="R458" t="str">
            <v>36000</v>
          </cell>
          <cell r="S458" t="str">
            <v>200212</v>
          </cell>
          <cell r="T458" t="str">
            <v>PY42</v>
          </cell>
          <cell r="U458">
            <v>334.8</v>
          </cell>
          <cell r="V458" t="str">
            <v>LDB</v>
          </cell>
          <cell r="W458">
            <v>0</v>
          </cell>
          <cell r="X458" t="str">
            <v>SHR</v>
          </cell>
          <cell r="Y458">
            <v>8</v>
          </cell>
          <cell r="Z458">
            <v>8</v>
          </cell>
          <cell r="AA458" t="str">
            <v>PYP</v>
          </cell>
          <cell r="AB458" t="str">
            <v xml:space="preserve"> 0000025</v>
          </cell>
          <cell r="AC458" t="str">
            <v>PYL</v>
          </cell>
          <cell r="AD458" t="str">
            <v>004368</v>
          </cell>
          <cell r="AE458" t="str">
            <v>EMP</v>
          </cell>
          <cell r="AF458" t="str">
            <v>64529</v>
          </cell>
          <cell r="AG458" t="str">
            <v>JUL</v>
          </cell>
          <cell r="AH458" t="str">
            <v xml:space="preserve"> 000.00</v>
          </cell>
          <cell r="AI458" t="str">
            <v>BCH</v>
          </cell>
          <cell r="AJ458" t="str">
            <v>500</v>
          </cell>
          <cell r="AK458" t="str">
            <v>CLS</v>
          </cell>
          <cell r="AL458" t="str">
            <v>R436</v>
          </cell>
          <cell r="AM458" t="str">
            <v>DTA</v>
          </cell>
          <cell r="AN458" t="str">
            <v xml:space="preserve"> 00000000000.00</v>
          </cell>
          <cell r="AO458" t="str">
            <v>DTH</v>
          </cell>
          <cell r="AP458" t="str">
            <v xml:space="preserve"> 00000000000.00</v>
          </cell>
          <cell r="AV458" t="str">
            <v>000000000</v>
          </cell>
          <cell r="AW458" t="str">
            <v>000</v>
          </cell>
          <cell r="AX458" t="str">
            <v>00</v>
          </cell>
          <cell r="AY458" t="str">
            <v>0</v>
          </cell>
          <cell r="AZ458" t="str">
            <v>FPL Fibernet</v>
          </cell>
        </row>
        <row r="459">
          <cell r="A459" t="str">
            <v>107100</v>
          </cell>
          <cell r="B459" t="str">
            <v>0312</v>
          </cell>
          <cell r="C459" t="str">
            <v>06080</v>
          </cell>
          <cell r="D459" t="str">
            <v>0FIBER</v>
          </cell>
          <cell r="E459" t="str">
            <v>312000</v>
          </cell>
          <cell r="F459" t="str">
            <v>0803</v>
          </cell>
          <cell r="G459" t="str">
            <v>36000</v>
          </cell>
          <cell r="H459" t="str">
            <v>A</v>
          </cell>
          <cell r="I459" t="str">
            <v>00000041</v>
          </cell>
          <cell r="J459">
            <v>60</v>
          </cell>
          <cell r="K459">
            <v>312</v>
          </cell>
          <cell r="L459">
            <v>6178</v>
          </cell>
          <cell r="M459">
            <v>107</v>
          </cell>
          <cell r="N459">
            <v>10</v>
          </cell>
          <cell r="O459">
            <v>0</v>
          </cell>
          <cell r="P459">
            <v>107.1</v>
          </cell>
          <cell r="Q459" t="str">
            <v>0803</v>
          </cell>
          <cell r="R459" t="str">
            <v>36000</v>
          </cell>
          <cell r="S459" t="str">
            <v>200212</v>
          </cell>
          <cell r="T459" t="str">
            <v>PY42</v>
          </cell>
          <cell r="U459">
            <v>502.2</v>
          </cell>
          <cell r="V459" t="str">
            <v>LDB</v>
          </cell>
          <cell r="W459">
            <v>0</v>
          </cell>
          <cell r="X459" t="str">
            <v>SHR</v>
          </cell>
          <cell r="Y459">
            <v>12</v>
          </cell>
          <cell r="Z459">
            <v>12</v>
          </cell>
          <cell r="AA459" t="str">
            <v>PYP</v>
          </cell>
          <cell r="AB459" t="str">
            <v xml:space="preserve"> 0000026</v>
          </cell>
          <cell r="AC459" t="str">
            <v>PYL</v>
          </cell>
          <cell r="AD459" t="str">
            <v>004368</v>
          </cell>
          <cell r="AE459" t="str">
            <v>EMP</v>
          </cell>
          <cell r="AF459" t="str">
            <v>64529</v>
          </cell>
          <cell r="AG459" t="str">
            <v>JUL</v>
          </cell>
          <cell r="AH459" t="str">
            <v xml:space="preserve"> 000.00</v>
          </cell>
          <cell r="AI459" t="str">
            <v>BCH</v>
          </cell>
          <cell r="AJ459" t="str">
            <v>500</v>
          </cell>
          <cell r="AK459" t="str">
            <v>CLS</v>
          </cell>
          <cell r="AL459" t="str">
            <v>R436</v>
          </cell>
          <cell r="AM459" t="str">
            <v>DTA</v>
          </cell>
          <cell r="AN459" t="str">
            <v xml:space="preserve"> 00000000000.00</v>
          </cell>
          <cell r="AO459" t="str">
            <v>DTH</v>
          </cell>
          <cell r="AP459" t="str">
            <v xml:space="preserve"> 00000000000.00</v>
          </cell>
          <cell r="AV459" t="str">
            <v>000000000</v>
          </cell>
          <cell r="AW459" t="str">
            <v>000</v>
          </cell>
          <cell r="AX459" t="str">
            <v>00</v>
          </cell>
          <cell r="AY459" t="str">
            <v>0</v>
          </cell>
          <cell r="AZ459" t="str">
            <v>FPL Fibernet</v>
          </cell>
        </row>
        <row r="460">
          <cell r="A460" t="str">
            <v>107100</v>
          </cell>
          <cell r="B460" t="str">
            <v>0314</v>
          </cell>
          <cell r="C460" t="str">
            <v>06080</v>
          </cell>
          <cell r="D460" t="str">
            <v>0FIBER</v>
          </cell>
          <cell r="E460" t="str">
            <v>314000</v>
          </cell>
          <cell r="F460" t="str">
            <v>0803</v>
          </cell>
          <cell r="G460" t="str">
            <v>36000</v>
          </cell>
          <cell r="H460" t="str">
            <v>A</v>
          </cell>
          <cell r="I460" t="str">
            <v>00000041</v>
          </cell>
          <cell r="J460">
            <v>60</v>
          </cell>
          <cell r="K460">
            <v>314</v>
          </cell>
          <cell r="L460">
            <v>6179</v>
          </cell>
          <cell r="M460">
            <v>107</v>
          </cell>
          <cell r="N460">
            <v>10</v>
          </cell>
          <cell r="O460">
            <v>0</v>
          </cell>
          <cell r="P460">
            <v>107.1</v>
          </cell>
          <cell r="Q460" t="str">
            <v>0803</v>
          </cell>
          <cell r="R460" t="str">
            <v>36000</v>
          </cell>
          <cell r="S460" t="str">
            <v>200212</v>
          </cell>
          <cell r="T460" t="str">
            <v>PY42</v>
          </cell>
          <cell r="U460">
            <v>265.35000000000002</v>
          </cell>
          <cell r="V460" t="str">
            <v>LDB</v>
          </cell>
          <cell r="W460">
            <v>0</v>
          </cell>
          <cell r="X460" t="str">
            <v>SHR</v>
          </cell>
          <cell r="Y460">
            <v>12</v>
          </cell>
          <cell r="Z460">
            <v>12</v>
          </cell>
          <cell r="AA460" t="str">
            <v>PYP</v>
          </cell>
          <cell r="AB460" t="str">
            <v xml:space="preserve"> 0000026</v>
          </cell>
          <cell r="AC460" t="str">
            <v>PYL</v>
          </cell>
          <cell r="AD460" t="str">
            <v>004340</v>
          </cell>
          <cell r="AE460" t="str">
            <v>EMP</v>
          </cell>
          <cell r="AF460" t="str">
            <v>96483</v>
          </cell>
          <cell r="AG460" t="str">
            <v>JUL</v>
          </cell>
          <cell r="AH460" t="str">
            <v xml:space="preserve"> 000.00</v>
          </cell>
          <cell r="AI460" t="str">
            <v>BCH</v>
          </cell>
          <cell r="AJ460" t="str">
            <v>500</v>
          </cell>
          <cell r="AK460" t="str">
            <v>CLS</v>
          </cell>
          <cell r="AL460" t="str">
            <v>R453</v>
          </cell>
          <cell r="AM460" t="str">
            <v>DTA</v>
          </cell>
          <cell r="AN460" t="str">
            <v xml:space="preserve"> 00000000000.00</v>
          </cell>
          <cell r="AO460" t="str">
            <v>DTH</v>
          </cell>
          <cell r="AP460" t="str">
            <v xml:space="preserve"> 00000000000.00</v>
          </cell>
          <cell r="AV460" t="str">
            <v>000000000</v>
          </cell>
          <cell r="AW460" t="str">
            <v>000</v>
          </cell>
          <cell r="AX460" t="str">
            <v>00</v>
          </cell>
          <cell r="AY460" t="str">
            <v>0</v>
          </cell>
          <cell r="AZ460" t="str">
            <v>FPL Fibernet</v>
          </cell>
        </row>
        <row r="461">
          <cell r="A461" t="str">
            <v>107100</v>
          </cell>
          <cell r="B461" t="str">
            <v>0312</v>
          </cell>
          <cell r="C461" t="str">
            <v>06080</v>
          </cell>
          <cell r="D461" t="str">
            <v>0ELECT</v>
          </cell>
          <cell r="E461" t="str">
            <v>312000</v>
          </cell>
          <cell r="F461" t="str">
            <v>0790</v>
          </cell>
          <cell r="G461" t="str">
            <v>65000</v>
          </cell>
          <cell r="H461" t="str">
            <v>A</v>
          </cell>
          <cell r="I461" t="str">
            <v>00000041</v>
          </cell>
          <cell r="J461">
            <v>65</v>
          </cell>
          <cell r="K461">
            <v>312</v>
          </cell>
          <cell r="L461">
            <v>6180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0790</v>
          </cell>
          <cell r="R461" t="str">
            <v>65000</v>
          </cell>
          <cell r="S461" t="str">
            <v>200212</v>
          </cell>
          <cell r="T461" t="str">
            <v>CA01</v>
          </cell>
          <cell r="U461">
            <v>4600</v>
          </cell>
          <cell r="V461" t="str">
            <v>LDB</v>
          </cell>
          <cell r="W461">
            <v>0</v>
          </cell>
          <cell r="Y461">
            <v>0</v>
          </cell>
          <cell r="Z461">
            <v>0</v>
          </cell>
          <cell r="AA461" t="str">
            <v>BCH</v>
          </cell>
          <cell r="AB461" t="str">
            <v>0011</v>
          </cell>
          <cell r="AC461" t="str">
            <v>WKS</v>
          </cell>
          <cell r="AE461" t="str">
            <v>JV#</v>
          </cell>
          <cell r="AF461" t="str">
            <v>1232</v>
          </cell>
          <cell r="AG461" t="str">
            <v>FRN</v>
          </cell>
          <cell r="AH461" t="str">
            <v>6180</v>
          </cell>
          <cell r="AI461" t="str">
            <v>RP#</v>
          </cell>
          <cell r="AJ461" t="str">
            <v>000</v>
          </cell>
          <cell r="AK461" t="str">
            <v>CTL</v>
          </cell>
          <cell r="AM461" t="str">
            <v>RF#</v>
          </cell>
          <cell r="AU461" t="str">
            <v>ACCRUAL OF OCT 02 CAPITAL</v>
          </cell>
          <cell r="AZ461" t="str">
            <v>FPL Fibernet</v>
          </cell>
        </row>
        <row r="462">
          <cell r="A462" t="str">
            <v>107100</v>
          </cell>
          <cell r="B462" t="str">
            <v>0312</v>
          </cell>
          <cell r="C462" t="str">
            <v>06080</v>
          </cell>
          <cell r="D462" t="str">
            <v>0FIBER</v>
          </cell>
          <cell r="E462" t="str">
            <v>312000</v>
          </cell>
          <cell r="F462" t="str">
            <v>0803</v>
          </cell>
          <cell r="G462" t="str">
            <v>36000</v>
          </cell>
          <cell r="H462" t="str">
            <v>A</v>
          </cell>
          <cell r="I462" t="str">
            <v>00000041</v>
          </cell>
          <cell r="J462">
            <v>60</v>
          </cell>
          <cell r="K462">
            <v>312</v>
          </cell>
          <cell r="L462">
            <v>6180</v>
          </cell>
          <cell r="M462">
            <v>107</v>
          </cell>
          <cell r="N462">
            <v>10</v>
          </cell>
          <cell r="O462">
            <v>0</v>
          </cell>
          <cell r="P462">
            <v>107.1</v>
          </cell>
          <cell r="Q462" t="str">
            <v>0803</v>
          </cell>
          <cell r="R462" t="str">
            <v>36000</v>
          </cell>
          <cell r="S462" t="str">
            <v>200212</v>
          </cell>
          <cell r="T462" t="str">
            <v>PY42</v>
          </cell>
          <cell r="U462">
            <v>115.2</v>
          </cell>
          <cell r="V462" t="str">
            <v>LDB</v>
          </cell>
          <cell r="W462">
            <v>0</v>
          </cell>
          <cell r="X462" t="str">
            <v>SHR</v>
          </cell>
          <cell r="Y462">
            <v>4</v>
          </cell>
          <cell r="Z462">
            <v>4</v>
          </cell>
          <cell r="AA462" t="str">
            <v>PYP</v>
          </cell>
          <cell r="AB462" t="str">
            <v xml:space="preserve"> 0000025</v>
          </cell>
          <cell r="AC462" t="str">
            <v>PYL</v>
          </cell>
          <cell r="AD462" t="str">
            <v>004385</v>
          </cell>
          <cell r="AE462" t="str">
            <v>EMP</v>
          </cell>
          <cell r="AF462" t="str">
            <v>01612</v>
          </cell>
          <cell r="AG462" t="str">
            <v>JUL</v>
          </cell>
          <cell r="AH462" t="str">
            <v xml:space="preserve"> 000.00</v>
          </cell>
          <cell r="AI462" t="str">
            <v>BCH</v>
          </cell>
          <cell r="AJ462" t="str">
            <v>500</v>
          </cell>
          <cell r="AK462" t="str">
            <v>CLS</v>
          </cell>
          <cell r="AL462" t="str">
            <v>R433</v>
          </cell>
          <cell r="AM462" t="str">
            <v>DTA</v>
          </cell>
          <cell r="AN462" t="str">
            <v xml:space="preserve"> 00000000000.00</v>
          </cell>
          <cell r="AO462" t="str">
            <v>DTH</v>
          </cell>
          <cell r="AP462" t="str">
            <v xml:space="preserve"> 00000000000.00</v>
          </cell>
          <cell r="AV462" t="str">
            <v>000000000</v>
          </cell>
          <cell r="AW462" t="str">
            <v>000</v>
          </cell>
          <cell r="AX462" t="str">
            <v>00</v>
          </cell>
          <cell r="AY462" t="str">
            <v>0</v>
          </cell>
          <cell r="AZ462" t="str">
            <v>FPL Fibernet</v>
          </cell>
        </row>
        <row r="463">
          <cell r="A463" t="str">
            <v>107100</v>
          </cell>
          <cell r="B463" t="str">
            <v>0312</v>
          </cell>
          <cell r="C463" t="str">
            <v>06080</v>
          </cell>
          <cell r="D463" t="str">
            <v>0FIBER</v>
          </cell>
          <cell r="E463" t="str">
            <v>312000</v>
          </cell>
          <cell r="F463" t="str">
            <v>0803</v>
          </cell>
          <cell r="G463" t="str">
            <v>36000</v>
          </cell>
          <cell r="H463" t="str">
            <v>A</v>
          </cell>
          <cell r="I463" t="str">
            <v>00000041</v>
          </cell>
          <cell r="J463">
            <v>60</v>
          </cell>
          <cell r="K463">
            <v>312</v>
          </cell>
          <cell r="L463">
            <v>6180</v>
          </cell>
          <cell r="M463">
            <v>107</v>
          </cell>
          <cell r="N463">
            <v>10</v>
          </cell>
          <cell r="O463">
            <v>0</v>
          </cell>
          <cell r="P463">
            <v>107.1</v>
          </cell>
          <cell r="Q463" t="str">
            <v>0803</v>
          </cell>
          <cell r="R463" t="str">
            <v>36000</v>
          </cell>
          <cell r="S463" t="str">
            <v>200212</v>
          </cell>
          <cell r="T463" t="str">
            <v>PY42</v>
          </cell>
          <cell r="U463">
            <v>207.69</v>
          </cell>
          <cell r="V463" t="str">
            <v>LDB</v>
          </cell>
          <cell r="W463">
            <v>0</v>
          </cell>
          <cell r="X463" t="str">
            <v>SHR</v>
          </cell>
          <cell r="Y463">
            <v>5</v>
          </cell>
          <cell r="Z463">
            <v>5</v>
          </cell>
          <cell r="AA463" t="str">
            <v>PYP</v>
          </cell>
          <cell r="AB463" t="str">
            <v xml:space="preserve"> 0000001</v>
          </cell>
          <cell r="AC463" t="str">
            <v>PYL</v>
          </cell>
          <cell r="AD463" t="str">
            <v>003054</v>
          </cell>
          <cell r="AE463" t="str">
            <v>EMP</v>
          </cell>
          <cell r="AF463" t="str">
            <v>16244</v>
          </cell>
          <cell r="AG463" t="str">
            <v>JUL</v>
          </cell>
          <cell r="AH463" t="str">
            <v xml:space="preserve"> 000.00</v>
          </cell>
          <cell r="AI463" t="str">
            <v>BCH</v>
          </cell>
          <cell r="AJ463" t="str">
            <v>500</v>
          </cell>
          <cell r="AK463" t="str">
            <v>CLS</v>
          </cell>
          <cell r="AL463" t="str">
            <v>R513</v>
          </cell>
          <cell r="AM463" t="str">
            <v>DTA</v>
          </cell>
          <cell r="AN463" t="str">
            <v xml:space="preserve"> 00000000000.00</v>
          </cell>
          <cell r="AO463" t="str">
            <v>DTH</v>
          </cell>
          <cell r="AP463" t="str">
            <v xml:space="preserve"> 00000000000.00</v>
          </cell>
          <cell r="AV463" t="str">
            <v>000000000</v>
          </cell>
          <cell r="AW463" t="str">
            <v>000</v>
          </cell>
          <cell r="AX463" t="str">
            <v>00</v>
          </cell>
          <cell r="AY463" t="str">
            <v>0</v>
          </cell>
          <cell r="AZ463" t="str">
            <v>FPL Fibernet</v>
          </cell>
        </row>
        <row r="464">
          <cell r="A464" t="str">
            <v>107100</v>
          </cell>
          <cell r="B464" t="str">
            <v>0312</v>
          </cell>
          <cell r="C464" t="str">
            <v>06080</v>
          </cell>
          <cell r="D464" t="str">
            <v>0FIBER</v>
          </cell>
          <cell r="E464" t="str">
            <v>312000</v>
          </cell>
          <cell r="F464" t="str">
            <v>0803</v>
          </cell>
          <cell r="G464" t="str">
            <v>36000</v>
          </cell>
          <cell r="H464" t="str">
            <v>A</v>
          </cell>
          <cell r="I464" t="str">
            <v>00000041</v>
          </cell>
          <cell r="J464">
            <v>60</v>
          </cell>
          <cell r="K464">
            <v>312</v>
          </cell>
          <cell r="L464">
            <v>6180</v>
          </cell>
          <cell r="M464">
            <v>107</v>
          </cell>
          <cell r="N464">
            <v>10</v>
          </cell>
          <cell r="O464">
            <v>0</v>
          </cell>
          <cell r="P464">
            <v>107.1</v>
          </cell>
          <cell r="Q464" t="str">
            <v>0803</v>
          </cell>
          <cell r="R464" t="str">
            <v>36000</v>
          </cell>
          <cell r="S464" t="str">
            <v>200212</v>
          </cell>
          <cell r="T464" t="str">
            <v>PY42</v>
          </cell>
          <cell r="U464">
            <v>669.6</v>
          </cell>
          <cell r="V464" t="str">
            <v>LDB</v>
          </cell>
          <cell r="W464">
            <v>0</v>
          </cell>
          <cell r="X464" t="str">
            <v>SHR</v>
          </cell>
          <cell r="Y464">
            <v>16</v>
          </cell>
          <cell r="Z464">
            <v>16</v>
          </cell>
          <cell r="AA464" t="str">
            <v>PYP</v>
          </cell>
          <cell r="AB464" t="str">
            <v xml:space="preserve"> 0000026</v>
          </cell>
          <cell r="AC464" t="str">
            <v>PYL</v>
          </cell>
          <cell r="AD464" t="str">
            <v>004368</v>
          </cell>
          <cell r="AE464" t="str">
            <v>EMP</v>
          </cell>
          <cell r="AF464" t="str">
            <v>64529</v>
          </cell>
          <cell r="AG464" t="str">
            <v>JUL</v>
          </cell>
          <cell r="AH464" t="str">
            <v xml:space="preserve"> 000.00</v>
          </cell>
          <cell r="AI464" t="str">
            <v>BCH</v>
          </cell>
          <cell r="AJ464" t="str">
            <v>500</v>
          </cell>
          <cell r="AK464" t="str">
            <v>CLS</v>
          </cell>
          <cell r="AL464" t="str">
            <v>R436</v>
          </cell>
          <cell r="AM464" t="str">
            <v>DTA</v>
          </cell>
          <cell r="AN464" t="str">
            <v xml:space="preserve"> 00000000000.00</v>
          </cell>
          <cell r="AO464" t="str">
            <v>DTH</v>
          </cell>
          <cell r="AP464" t="str">
            <v xml:space="preserve"> 00000000000.00</v>
          </cell>
          <cell r="AV464" t="str">
            <v>000000000</v>
          </cell>
          <cell r="AW464" t="str">
            <v>000</v>
          </cell>
          <cell r="AX464" t="str">
            <v>00</v>
          </cell>
          <cell r="AY464" t="str">
            <v>0</v>
          </cell>
          <cell r="AZ464" t="str">
            <v>FPL Fibernet</v>
          </cell>
        </row>
        <row r="465">
          <cell r="A465" t="str">
            <v>107100</v>
          </cell>
          <cell r="B465" t="str">
            <v>0366</v>
          </cell>
          <cell r="C465" t="str">
            <v>06080</v>
          </cell>
          <cell r="D465" t="str">
            <v>0FIBER</v>
          </cell>
          <cell r="E465" t="str">
            <v>385000</v>
          </cell>
          <cell r="F465" t="str">
            <v>0803</v>
          </cell>
          <cell r="G465" t="str">
            <v>36000</v>
          </cell>
          <cell r="H465" t="str">
            <v>A</v>
          </cell>
          <cell r="I465" t="str">
            <v>00000041</v>
          </cell>
          <cell r="J465">
            <v>60</v>
          </cell>
          <cell r="K465">
            <v>366</v>
          </cell>
          <cell r="L465">
            <v>6180</v>
          </cell>
          <cell r="M465">
            <v>107</v>
          </cell>
          <cell r="N465">
            <v>10</v>
          </cell>
          <cell r="O465">
            <v>0</v>
          </cell>
          <cell r="P465">
            <v>107.1</v>
          </cell>
          <cell r="Q465" t="str">
            <v>0803</v>
          </cell>
          <cell r="R465" t="str">
            <v>36000</v>
          </cell>
          <cell r="S465" t="str">
            <v>200212</v>
          </cell>
          <cell r="T465" t="str">
            <v>PY42</v>
          </cell>
          <cell r="U465">
            <v>418.5</v>
          </cell>
          <cell r="V465" t="str">
            <v>LDB</v>
          </cell>
          <cell r="W465">
            <v>0</v>
          </cell>
          <cell r="X465" t="str">
            <v>SHR</v>
          </cell>
          <cell r="Y465">
            <v>10</v>
          </cell>
          <cell r="Z465">
            <v>10</v>
          </cell>
          <cell r="AA465" t="str">
            <v>PYP</v>
          </cell>
          <cell r="AB465" t="str">
            <v xml:space="preserve"> 0000025</v>
          </cell>
          <cell r="AC465" t="str">
            <v>PYL</v>
          </cell>
          <cell r="AD465" t="str">
            <v>004368</v>
          </cell>
          <cell r="AE465" t="str">
            <v>EMP</v>
          </cell>
          <cell r="AF465" t="str">
            <v>64529</v>
          </cell>
          <cell r="AG465" t="str">
            <v>JUL</v>
          </cell>
          <cell r="AH465" t="str">
            <v xml:space="preserve"> 000.00</v>
          </cell>
          <cell r="AI465" t="str">
            <v>BCH</v>
          </cell>
          <cell r="AJ465" t="str">
            <v>500</v>
          </cell>
          <cell r="AK465" t="str">
            <v>CLS</v>
          </cell>
          <cell r="AL465" t="str">
            <v>R436</v>
          </cell>
          <cell r="AM465" t="str">
            <v>DTA</v>
          </cell>
          <cell r="AN465" t="str">
            <v xml:space="preserve"> 00000000000.00</v>
          </cell>
          <cell r="AO465" t="str">
            <v>DTH</v>
          </cell>
          <cell r="AP465" t="str">
            <v xml:space="preserve"> 00000000000.00</v>
          </cell>
          <cell r="AV465" t="str">
            <v>000000000</v>
          </cell>
          <cell r="AW465" t="str">
            <v>000</v>
          </cell>
          <cell r="AX465" t="str">
            <v>00</v>
          </cell>
          <cell r="AY465" t="str">
            <v>0</v>
          </cell>
          <cell r="AZ465" t="str">
            <v>FPL Fibernet</v>
          </cell>
        </row>
        <row r="466">
          <cell r="A466" t="str">
            <v>107100</v>
          </cell>
          <cell r="B466" t="str">
            <v>0312</v>
          </cell>
          <cell r="C466" t="str">
            <v>06080</v>
          </cell>
          <cell r="D466" t="str">
            <v>0ELECT</v>
          </cell>
          <cell r="E466" t="str">
            <v>312000</v>
          </cell>
          <cell r="F466" t="str">
            <v>0676</v>
          </cell>
          <cell r="G466" t="str">
            <v>11450</v>
          </cell>
          <cell r="H466" t="str">
            <v>A</v>
          </cell>
          <cell r="I466" t="str">
            <v>00000041</v>
          </cell>
          <cell r="J466">
            <v>65</v>
          </cell>
          <cell r="K466">
            <v>312</v>
          </cell>
          <cell r="L466">
            <v>6181</v>
          </cell>
          <cell r="M466">
            <v>398</v>
          </cell>
          <cell r="N466">
            <v>0</v>
          </cell>
          <cell r="O466">
            <v>1</v>
          </cell>
          <cell r="P466">
            <v>398.00099999999998</v>
          </cell>
          <cell r="Q466" t="str">
            <v>0676</v>
          </cell>
          <cell r="R466" t="str">
            <v>11450</v>
          </cell>
          <cell r="S466" t="str">
            <v>200212</v>
          </cell>
          <cell r="T466" t="str">
            <v>SA01</v>
          </cell>
          <cell r="U466">
            <v>2.04</v>
          </cell>
          <cell r="V466" t="str">
            <v>LDB</v>
          </cell>
          <cell r="W466">
            <v>0</v>
          </cell>
          <cell r="Y466">
            <v>0</v>
          </cell>
          <cell r="Z466">
            <v>1</v>
          </cell>
          <cell r="AA466" t="str">
            <v>MS#</v>
          </cell>
          <cell r="AB466" t="str">
            <v xml:space="preserve">   998014607</v>
          </cell>
          <cell r="AC466" t="str">
            <v>BCH</v>
          </cell>
          <cell r="AD466" t="str">
            <v>018722</v>
          </cell>
          <cell r="AE466" t="str">
            <v>TML</v>
          </cell>
          <cell r="AF466" t="str">
            <v>12017</v>
          </cell>
          <cell r="AG466" t="str">
            <v>SRL</v>
          </cell>
          <cell r="AH466" t="str">
            <v>0350</v>
          </cell>
          <cell r="AI466" t="str">
            <v>DLV</v>
          </cell>
          <cell r="AJ466" t="str">
            <v>000</v>
          </cell>
          <cell r="AK466" t="str">
            <v>REL</v>
          </cell>
          <cell r="AL466" t="str">
            <v>000</v>
          </cell>
          <cell r="AM466" t="str">
            <v>LN#</v>
          </cell>
          <cell r="AO466" t="str">
            <v>UOI</v>
          </cell>
          <cell r="AP466" t="str">
            <v>EA</v>
          </cell>
          <cell r="AU466" t="str">
            <v>0</v>
          </cell>
          <cell r="AW466" t="str">
            <v>000</v>
          </cell>
          <cell r="AX466" t="str">
            <v>00</v>
          </cell>
          <cell r="AY466" t="str">
            <v>0</v>
          </cell>
          <cell r="AZ466" t="str">
            <v>FPL Fibernet</v>
          </cell>
        </row>
        <row r="467">
          <cell r="A467" t="str">
            <v>107100</v>
          </cell>
          <cell r="B467" t="str">
            <v>0312</v>
          </cell>
          <cell r="C467" t="str">
            <v>06080</v>
          </cell>
          <cell r="D467" t="str">
            <v>0ELECT</v>
          </cell>
          <cell r="E467" t="str">
            <v>312000</v>
          </cell>
          <cell r="F467" t="str">
            <v>0676</v>
          </cell>
          <cell r="G467" t="str">
            <v>11450</v>
          </cell>
          <cell r="H467" t="str">
            <v>A</v>
          </cell>
          <cell r="I467" t="str">
            <v>00000041</v>
          </cell>
          <cell r="J467">
            <v>65</v>
          </cell>
          <cell r="K467">
            <v>312</v>
          </cell>
          <cell r="L467">
            <v>6181</v>
          </cell>
          <cell r="M467">
            <v>398</v>
          </cell>
          <cell r="N467">
            <v>0</v>
          </cell>
          <cell r="O467">
            <v>1</v>
          </cell>
          <cell r="P467">
            <v>398.00099999999998</v>
          </cell>
          <cell r="Q467" t="str">
            <v>0676</v>
          </cell>
          <cell r="R467" t="str">
            <v>11450</v>
          </cell>
          <cell r="S467" t="str">
            <v>200212</v>
          </cell>
          <cell r="T467" t="str">
            <v>SA01</v>
          </cell>
          <cell r="U467">
            <v>2.88</v>
          </cell>
          <cell r="V467" t="str">
            <v>LDB</v>
          </cell>
          <cell r="W467">
            <v>0</v>
          </cell>
          <cell r="Y467">
            <v>0</v>
          </cell>
          <cell r="Z467">
            <v>1</v>
          </cell>
          <cell r="AA467" t="str">
            <v>MS#</v>
          </cell>
          <cell r="AB467" t="str">
            <v xml:space="preserve">   998014606</v>
          </cell>
          <cell r="AC467" t="str">
            <v>BCH</v>
          </cell>
          <cell r="AD467" t="str">
            <v>018722</v>
          </cell>
          <cell r="AE467" t="str">
            <v>TML</v>
          </cell>
          <cell r="AF467" t="str">
            <v>12017</v>
          </cell>
          <cell r="AG467" t="str">
            <v>SRL</v>
          </cell>
          <cell r="AH467" t="str">
            <v>0350</v>
          </cell>
          <cell r="AI467" t="str">
            <v>DLV</v>
          </cell>
          <cell r="AJ467" t="str">
            <v>000</v>
          </cell>
          <cell r="AK467" t="str">
            <v>REL</v>
          </cell>
          <cell r="AL467" t="str">
            <v>000</v>
          </cell>
          <cell r="AM467" t="str">
            <v>LN#</v>
          </cell>
          <cell r="AO467" t="str">
            <v>UOI</v>
          </cell>
          <cell r="AP467" t="str">
            <v>EA</v>
          </cell>
          <cell r="AU467" t="str">
            <v>0</v>
          </cell>
          <cell r="AW467" t="str">
            <v>000</v>
          </cell>
          <cell r="AX467" t="str">
            <v>00</v>
          </cell>
          <cell r="AY467" t="str">
            <v>0</v>
          </cell>
          <cell r="AZ467" t="str">
            <v>FPL Fibernet</v>
          </cell>
        </row>
        <row r="468">
          <cell r="A468" t="str">
            <v>107100</v>
          </cell>
          <cell r="B468" t="str">
            <v>0312</v>
          </cell>
          <cell r="C468" t="str">
            <v>06080</v>
          </cell>
          <cell r="D468" t="str">
            <v>0ELECT</v>
          </cell>
          <cell r="E468" t="str">
            <v>312000</v>
          </cell>
          <cell r="F468" t="str">
            <v>0676</v>
          </cell>
          <cell r="G468" t="str">
            <v>11450</v>
          </cell>
          <cell r="H468" t="str">
            <v>A</v>
          </cell>
          <cell r="I468" t="str">
            <v>00000041</v>
          </cell>
          <cell r="J468">
            <v>65</v>
          </cell>
          <cell r="K468">
            <v>312</v>
          </cell>
          <cell r="L468">
            <v>6181</v>
          </cell>
          <cell r="M468">
            <v>398</v>
          </cell>
          <cell r="N468">
            <v>0</v>
          </cell>
          <cell r="O468">
            <v>1</v>
          </cell>
          <cell r="P468">
            <v>398.00099999999998</v>
          </cell>
          <cell r="Q468" t="str">
            <v>0676</v>
          </cell>
          <cell r="R468" t="str">
            <v>11450</v>
          </cell>
          <cell r="S468" t="str">
            <v>200212</v>
          </cell>
          <cell r="T468" t="str">
            <v>SA01</v>
          </cell>
          <cell r="U468">
            <v>14.84</v>
          </cell>
          <cell r="V468" t="str">
            <v>LDB</v>
          </cell>
          <cell r="W468">
            <v>0</v>
          </cell>
          <cell r="Y468">
            <v>0</v>
          </cell>
          <cell r="Z468">
            <v>2</v>
          </cell>
          <cell r="AA468" t="str">
            <v>MS#</v>
          </cell>
          <cell r="AB468" t="str">
            <v xml:space="preserve">   998012288</v>
          </cell>
          <cell r="AC468" t="str">
            <v>BCH</v>
          </cell>
          <cell r="AD468" t="str">
            <v>018721</v>
          </cell>
          <cell r="AE468" t="str">
            <v>TML</v>
          </cell>
          <cell r="AF468" t="str">
            <v>12017</v>
          </cell>
          <cell r="AG468" t="str">
            <v>SRL</v>
          </cell>
          <cell r="AH468" t="str">
            <v>0368</v>
          </cell>
          <cell r="AI468" t="str">
            <v>DLV</v>
          </cell>
          <cell r="AJ468" t="str">
            <v>000</v>
          </cell>
          <cell r="AK468" t="str">
            <v>REL</v>
          </cell>
          <cell r="AL468" t="str">
            <v>000</v>
          </cell>
          <cell r="AM468" t="str">
            <v>LN#</v>
          </cell>
          <cell r="AO468" t="str">
            <v>UOI</v>
          </cell>
          <cell r="AP468" t="str">
            <v>EA</v>
          </cell>
          <cell r="AU468" t="str">
            <v>0</v>
          </cell>
          <cell r="AW468" t="str">
            <v>000</v>
          </cell>
          <cell r="AX468" t="str">
            <v>00</v>
          </cell>
          <cell r="AY468" t="str">
            <v>0</v>
          </cell>
          <cell r="AZ468" t="str">
            <v>FPL Fibernet</v>
          </cell>
        </row>
        <row r="469">
          <cell r="A469" t="str">
            <v>107100</v>
          </cell>
          <cell r="B469" t="str">
            <v>0312</v>
          </cell>
          <cell r="C469" t="str">
            <v>06080</v>
          </cell>
          <cell r="D469" t="str">
            <v>0ELECT</v>
          </cell>
          <cell r="E469" t="str">
            <v>312000</v>
          </cell>
          <cell r="F469" t="str">
            <v>0676</v>
          </cell>
          <cell r="G469" t="str">
            <v>11450</v>
          </cell>
          <cell r="H469" t="str">
            <v>A</v>
          </cell>
          <cell r="I469" t="str">
            <v>00000041</v>
          </cell>
          <cell r="J469">
            <v>65</v>
          </cell>
          <cell r="K469">
            <v>312</v>
          </cell>
          <cell r="L469">
            <v>6181</v>
          </cell>
          <cell r="M469">
            <v>398</v>
          </cell>
          <cell r="N469">
            <v>0</v>
          </cell>
          <cell r="O469">
            <v>1</v>
          </cell>
          <cell r="P469">
            <v>398.00099999999998</v>
          </cell>
          <cell r="Q469" t="str">
            <v>0676</v>
          </cell>
          <cell r="R469" t="str">
            <v>11450</v>
          </cell>
          <cell r="S469" t="str">
            <v>200212</v>
          </cell>
          <cell r="T469" t="str">
            <v>SA01</v>
          </cell>
          <cell r="U469">
            <v>16.97</v>
          </cell>
          <cell r="V469" t="str">
            <v>LDB</v>
          </cell>
          <cell r="W469">
            <v>0</v>
          </cell>
          <cell r="Y469">
            <v>0</v>
          </cell>
          <cell r="Z469">
            <v>1</v>
          </cell>
          <cell r="AA469" t="str">
            <v>MS#</v>
          </cell>
          <cell r="AB469" t="str">
            <v xml:space="preserve">   998014517</v>
          </cell>
          <cell r="AC469" t="str">
            <v>BCH</v>
          </cell>
          <cell r="AD469" t="str">
            <v>018722</v>
          </cell>
          <cell r="AE469" t="str">
            <v>TML</v>
          </cell>
          <cell r="AF469" t="str">
            <v>12017</v>
          </cell>
          <cell r="AG469" t="str">
            <v>SRL</v>
          </cell>
          <cell r="AH469" t="str">
            <v>0350</v>
          </cell>
          <cell r="AI469" t="str">
            <v>DLV</v>
          </cell>
          <cell r="AJ469" t="str">
            <v>000</v>
          </cell>
          <cell r="AK469" t="str">
            <v>REL</v>
          </cell>
          <cell r="AL469" t="str">
            <v>000</v>
          </cell>
          <cell r="AM469" t="str">
            <v>LN#</v>
          </cell>
          <cell r="AO469" t="str">
            <v>UOI</v>
          </cell>
          <cell r="AP469" t="str">
            <v>EA</v>
          </cell>
          <cell r="AU469" t="str">
            <v>0</v>
          </cell>
          <cell r="AW469" t="str">
            <v>000</v>
          </cell>
          <cell r="AX469" t="str">
            <v>00</v>
          </cell>
          <cell r="AY469" t="str">
            <v>0</v>
          </cell>
          <cell r="AZ469" t="str">
            <v>FPL Fibernet</v>
          </cell>
        </row>
        <row r="470">
          <cell r="A470" t="str">
            <v>107100</v>
          </cell>
          <cell r="B470" t="str">
            <v>0312</v>
          </cell>
          <cell r="C470" t="str">
            <v>06080</v>
          </cell>
          <cell r="D470" t="str">
            <v>0ELECT</v>
          </cell>
          <cell r="E470" t="str">
            <v>312000</v>
          </cell>
          <cell r="F470" t="str">
            <v>0676</v>
          </cell>
          <cell r="G470" t="str">
            <v>11450</v>
          </cell>
          <cell r="H470" t="str">
            <v>A</v>
          </cell>
          <cell r="I470" t="str">
            <v>00000041</v>
          </cell>
          <cell r="J470">
            <v>65</v>
          </cell>
          <cell r="K470">
            <v>312</v>
          </cell>
          <cell r="L470">
            <v>6181</v>
          </cell>
          <cell r="M470">
            <v>398</v>
          </cell>
          <cell r="N470">
            <v>0</v>
          </cell>
          <cell r="O470">
            <v>1</v>
          </cell>
          <cell r="P470">
            <v>398.00099999999998</v>
          </cell>
          <cell r="Q470" t="str">
            <v>0676</v>
          </cell>
          <cell r="R470" t="str">
            <v>11450</v>
          </cell>
          <cell r="S470" t="str">
            <v>200212</v>
          </cell>
          <cell r="T470" t="str">
            <v>SA01</v>
          </cell>
          <cell r="U470">
            <v>19.48</v>
          </cell>
          <cell r="V470" t="str">
            <v>LDB</v>
          </cell>
          <cell r="W470">
            <v>0</v>
          </cell>
          <cell r="Y470">
            <v>0</v>
          </cell>
          <cell r="Z470">
            <v>2</v>
          </cell>
          <cell r="AA470" t="str">
            <v>MS#</v>
          </cell>
          <cell r="AB470" t="str">
            <v xml:space="preserve">   998014037</v>
          </cell>
          <cell r="AC470" t="str">
            <v>BCH</v>
          </cell>
          <cell r="AD470" t="str">
            <v>018726</v>
          </cell>
          <cell r="AE470" t="str">
            <v>TML</v>
          </cell>
          <cell r="AF470" t="str">
            <v>12017</v>
          </cell>
          <cell r="AG470" t="str">
            <v>SRL</v>
          </cell>
          <cell r="AH470" t="str">
            <v>0350</v>
          </cell>
          <cell r="AI470" t="str">
            <v>DLV</v>
          </cell>
          <cell r="AJ470" t="str">
            <v>000</v>
          </cell>
          <cell r="AK470" t="str">
            <v>REL</v>
          </cell>
          <cell r="AL470" t="str">
            <v>000</v>
          </cell>
          <cell r="AM470" t="str">
            <v>LN#</v>
          </cell>
          <cell r="AO470" t="str">
            <v>UOI</v>
          </cell>
          <cell r="AP470" t="str">
            <v>EA</v>
          </cell>
          <cell r="AU470" t="str">
            <v>0</v>
          </cell>
          <cell r="AW470" t="str">
            <v>000</v>
          </cell>
          <cell r="AX470" t="str">
            <v>00</v>
          </cell>
          <cell r="AY470" t="str">
            <v>0</v>
          </cell>
          <cell r="AZ470" t="str">
            <v>FPL Fibernet</v>
          </cell>
        </row>
        <row r="471">
          <cell r="A471" t="str">
            <v>107100</v>
          </cell>
          <cell r="B471" t="str">
            <v>0312</v>
          </cell>
          <cell r="C471" t="str">
            <v>06080</v>
          </cell>
          <cell r="D471" t="str">
            <v>0ELECT</v>
          </cell>
          <cell r="E471" t="str">
            <v>312000</v>
          </cell>
          <cell r="F471" t="str">
            <v>0676</v>
          </cell>
          <cell r="G471" t="str">
            <v>11450</v>
          </cell>
          <cell r="H471" t="str">
            <v>A</v>
          </cell>
          <cell r="I471" t="str">
            <v>00000041</v>
          </cell>
          <cell r="J471">
            <v>65</v>
          </cell>
          <cell r="K471">
            <v>312</v>
          </cell>
          <cell r="L471">
            <v>6181</v>
          </cell>
          <cell r="M471">
            <v>398</v>
          </cell>
          <cell r="N471">
            <v>0</v>
          </cell>
          <cell r="O471">
            <v>1</v>
          </cell>
          <cell r="P471">
            <v>398.00099999999998</v>
          </cell>
          <cell r="Q471" t="str">
            <v>0676</v>
          </cell>
          <cell r="R471" t="str">
            <v>11450</v>
          </cell>
          <cell r="S471" t="str">
            <v>200212</v>
          </cell>
          <cell r="T471" t="str">
            <v>SA01</v>
          </cell>
          <cell r="U471">
            <v>30.22</v>
          </cell>
          <cell r="V471" t="str">
            <v>LDB</v>
          </cell>
          <cell r="W471">
            <v>0</v>
          </cell>
          <cell r="Y471">
            <v>0</v>
          </cell>
          <cell r="Z471">
            <v>2</v>
          </cell>
          <cell r="AA471" t="str">
            <v>MS#</v>
          </cell>
          <cell r="AB471" t="str">
            <v xml:space="preserve">   998000157</v>
          </cell>
          <cell r="AC471" t="str">
            <v>BCH</v>
          </cell>
          <cell r="AD471" t="str">
            <v>013388</v>
          </cell>
          <cell r="AE471" t="str">
            <v>TML</v>
          </cell>
          <cell r="AF471" t="str">
            <v>12016</v>
          </cell>
          <cell r="AG471" t="str">
            <v>SRL</v>
          </cell>
          <cell r="AH471" t="str">
            <v>0368</v>
          </cell>
          <cell r="AI471" t="str">
            <v>DLV</v>
          </cell>
          <cell r="AJ471" t="str">
            <v>000</v>
          </cell>
          <cell r="AK471" t="str">
            <v>REL</v>
          </cell>
          <cell r="AL471" t="str">
            <v>000</v>
          </cell>
          <cell r="AM471" t="str">
            <v>LN#</v>
          </cell>
          <cell r="AO471" t="str">
            <v>UOI</v>
          </cell>
          <cell r="AP471" t="str">
            <v>EA</v>
          </cell>
          <cell r="AU471" t="str">
            <v>0</v>
          </cell>
          <cell r="AW471" t="str">
            <v>000</v>
          </cell>
          <cell r="AX471" t="str">
            <v>00</v>
          </cell>
          <cell r="AY471" t="str">
            <v>0</v>
          </cell>
          <cell r="AZ471" t="str">
            <v>FPL Fibernet</v>
          </cell>
        </row>
        <row r="472">
          <cell r="A472" t="str">
            <v>107100</v>
          </cell>
          <cell r="B472" t="str">
            <v>0312</v>
          </cell>
          <cell r="C472" t="str">
            <v>06080</v>
          </cell>
          <cell r="D472" t="str">
            <v>0ELECT</v>
          </cell>
          <cell r="E472" t="str">
            <v>312000</v>
          </cell>
          <cell r="F472" t="str">
            <v>0676</v>
          </cell>
          <cell r="G472" t="str">
            <v>11450</v>
          </cell>
          <cell r="H472" t="str">
            <v>A</v>
          </cell>
          <cell r="I472" t="str">
            <v>00000041</v>
          </cell>
          <cell r="J472">
            <v>65</v>
          </cell>
          <cell r="K472">
            <v>312</v>
          </cell>
          <cell r="L472">
            <v>6181</v>
          </cell>
          <cell r="M472">
            <v>398</v>
          </cell>
          <cell r="N472">
            <v>0</v>
          </cell>
          <cell r="O472">
            <v>1</v>
          </cell>
          <cell r="P472">
            <v>398.00099999999998</v>
          </cell>
          <cell r="Q472" t="str">
            <v>0676</v>
          </cell>
          <cell r="R472" t="str">
            <v>11450</v>
          </cell>
          <cell r="S472" t="str">
            <v>200212</v>
          </cell>
          <cell r="T472" t="str">
            <v>SA01</v>
          </cell>
          <cell r="U472">
            <v>33.5</v>
          </cell>
          <cell r="V472" t="str">
            <v>LDB</v>
          </cell>
          <cell r="W472">
            <v>0</v>
          </cell>
          <cell r="Y472">
            <v>0</v>
          </cell>
          <cell r="Z472">
            <v>2</v>
          </cell>
          <cell r="AA472" t="str">
            <v>MS#</v>
          </cell>
          <cell r="AB472" t="str">
            <v xml:space="preserve">   998000155</v>
          </cell>
          <cell r="AC472" t="str">
            <v>BCH</v>
          </cell>
          <cell r="AD472" t="str">
            <v>013388</v>
          </cell>
          <cell r="AE472" t="str">
            <v>TML</v>
          </cell>
          <cell r="AF472" t="str">
            <v>12016</v>
          </cell>
          <cell r="AG472" t="str">
            <v>SRL</v>
          </cell>
          <cell r="AH472" t="str">
            <v>0368</v>
          </cell>
          <cell r="AI472" t="str">
            <v>DLV</v>
          </cell>
          <cell r="AJ472" t="str">
            <v>000</v>
          </cell>
          <cell r="AK472" t="str">
            <v>REL</v>
          </cell>
          <cell r="AL472" t="str">
            <v>000</v>
          </cell>
          <cell r="AM472" t="str">
            <v>LN#</v>
          </cell>
          <cell r="AO472" t="str">
            <v>UOI</v>
          </cell>
          <cell r="AP472" t="str">
            <v>EA</v>
          </cell>
          <cell r="AU472" t="str">
            <v>0</v>
          </cell>
          <cell r="AW472" t="str">
            <v>000</v>
          </cell>
          <cell r="AX472" t="str">
            <v>00</v>
          </cell>
          <cell r="AY472" t="str">
            <v>0</v>
          </cell>
          <cell r="AZ472" t="str">
            <v>FPL Fibernet</v>
          </cell>
        </row>
        <row r="473">
          <cell r="A473" t="str">
            <v>107100</v>
          </cell>
          <cell r="B473" t="str">
            <v>0312</v>
          </cell>
          <cell r="C473" t="str">
            <v>06080</v>
          </cell>
          <cell r="D473" t="str">
            <v>0ELECT</v>
          </cell>
          <cell r="E473" t="str">
            <v>312000</v>
          </cell>
          <cell r="F473" t="str">
            <v>0676</v>
          </cell>
          <cell r="G473" t="str">
            <v>11450</v>
          </cell>
          <cell r="H473" t="str">
            <v>A</v>
          </cell>
          <cell r="I473" t="str">
            <v>00000041</v>
          </cell>
          <cell r="J473">
            <v>65</v>
          </cell>
          <cell r="K473">
            <v>312</v>
          </cell>
          <cell r="L473">
            <v>6181</v>
          </cell>
          <cell r="M473">
            <v>398</v>
          </cell>
          <cell r="N473">
            <v>0</v>
          </cell>
          <cell r="O473">
            <v>1</v>
          </cell>
          <cell r="P473">
            <v>398.00099999999998</v>
          </cell>
          <cell r="Q473" t="str">
            <v>0676</v>
          </cell>
          <cell r="R473" t="str">
            <v>11450</v>
          </cell>
          <cell r="S473" t="str">
            <v>200212</v>
          </cell>
          <cell r="T473" t="str">
            <v>SA01</v>
          </cell>
          <cell r="U473">
            <v>35.68</v>
          </cell>
          <cell r="V473" t="str">
            <v>LDB</v>
          </cell>
          <cell r="W473">
            <v>0</v>
          </cell>
          <cell r="Y473">
            <v>0</v>
          </cell>
          <cell r="Z473">
            <v>4</v>
          </cell>
          <cell r="AA473" t="str">
            <v>MS#</v>
          </cell>
          <cell r="AB473" t="str">
            <v xml:space="preserve">   998000167</v>
          </cell>
          <cell r="AC473" t="str">
            <v>BCH</v>
          </cell>
          <cell r="AD473" t="str">
            <v>013388</v>
          </cell>
          <cell r="AE473" t="str">
            <v>TML</v>
          </cell>
          <cell r="AF473" t="str">
            <v>12016</v>
          </cell>
          <cell r="AG473" t="str">
            <v>SRL</v>
          </cell>
          <cell r="AH473" t="str">
            <v>0368</v>
          </cell>
          <cell r="AI473" t="str">
            <v>DLV</v>
          </cell>
          <cell r="AJ473" t="str">
            <v>000</v>
          </cell>
          <cell r="AK473" t="str">
            <v>REL</v>
          </cell>
          <cell r="AL473" t="str">
            <v>000</v>
          </cell>
          <cell r="AM473" t="str">
            <v>LN#</v>
          </cell>
          <cell r="AO473" t="str">
            <v>UOI</v>
          </cell>
          <cell r="AP473" t="str">
            <v>EA</v>
          </cell>
          <cell r="AU473" t="str">
            <v>0</v>
          </cell>
          <cell r="AW473" t="str">
            <v>000</v>
          </cell>
          <cell r="AX473" t="str">
            <v>00</v>
          </cell>
          <cell r="AY473" t="str">
            <v>0</v>
          </cell>
          <cell r="AZ473" t="str">
            <v>FPL Fibernet</v>
          </cell>
        </row>
        <row r="474">
          <cell r="A474" t="str">
            <v>107100</v>
          </cell>
          <cell r="B474" t="str">
            <v>0312</v>
          </cell>
          <cell r="C474" t="str">
            <v>06080</v>
          </cell>
          <cell r="D474" t="str">
            <v>0ELECT</v>
          </cell>
          <cell r="E474" t="str">
            <v>312000</v>
          </cell>
          <cell r="F474" t="str">
            <v>0676</v>
          </cell>
          <cell r="G474" t="str">
            <v>11450</v>
          </cell>
          <cell r="H474" t="str">
            <v>A</v>
          </cell>
          <cell r="I474" t="str">
            <v>00000041</v>
          </cell>
          <cell r="J474">
            <v>65</v>
          </cell>
          <cell r="K474">
            <v>312</v>
          </cell>
          <cell r="L474">
            <v>6181</v>
          </cell>
          <cell r="M474">
            <v>398</v>
          </cell>
          <cell r="N474">
            <v>0</v>
          </cell>
          <cell r="O474">
            <v>1</v>
          </cell>
          <cell r="P474">
            <v>398.00099999999998</v>
          </cell>
          <cell r="Q474" t="str">
            <v>0676</v>
          </cell>
          <cell r="R474" t="str">
            <v>11450</v>
          </cell>
          <cell r="S474" t="str">
            <v>200212</v>
          </cell>
          <cell r="T474" t="str">
            <v>SA01</v>
          </cell>
          <cell r="U474">
            <v>46</v>
          </cell>
          <cell r="V474" t="str">
            <v>LDB</v>
          </cell>
          <cell r="W474">
            <v>0</v>
          </cell>
          <cell r="Y474">
            <v>0</v>
          </cell>
          <cell r="Z474">
            <v>100</v>
          </cell>
          <cell r="AA474" t="str">
            <v>MS#</v>
          </cell>
          <cell r="AB474" t="str">
            <v xml:space="preserve">   998000141</v>
          </cell>
          <cell r="AC474" t="str">
            <v>BCH</v>
          </cell>
          <cell r="AD474" t="str">
            <v>018721</v>
          </cell>
          <cell r="AE474" t="str">
            <v>TML</v>
          </cell>
          <cell r="AF474" t="str">
            <v>12017</v>
          </cell>
          <cell r="AG474" t="str">
            <v>SRL</v>
          </cell>
          <cell r="AH474" t="str">
            <v>0368</v>
          </cell>
          <cell r="AI474" t="str">
            <v>DLV</v>
          </cell>
          <cell r="AJ474" t="str">
            <v>000</v>
          </cell>
          <cell r="AK474" t="str">
            <v>REL</v>
          </cell>
          <cell r="AL474" t="str">
            <v>000</v>
          </cell>
          <cell r="AM474" t="str">
            <v>LN#</v>
          </cell>
          <cell r="AO474" t="str">
            <v>UOI</v>
          </cell>
          <cell r="AP474" t="str">
            <v>FT</v>
          </cell>
          <cell r="AU474" t="str">
            <v>0</v>
          </cell>
          <cell r="AW474" t="str">
            <v>000</v>
          </cell>
          <cell r="AX474" t="str">
            <v>00</v>
          </cell>
          <cell r="AY474" t="str">
            <v>0</v>
          </cell>
          <cell r="AZ474" t="str">
            <v>FPL Fibernet</v>
          </cell>
        </row>
        <row r="475">
          <cell r="A475" t="str">
            <v>107100</v>
          </cell>
          <cell r="B475" t="str">
            <v>0312</v>
          </cell>
          <cell r="C475" t="str">
            <v>06080</v>
          </cell>
          <cell r="D475" t="str">
            <v>0ELECT</v>
          </cell>
          <cell r="E475" t="str">
            <v>312000</v>
          </cell>
          <cell r="F475" t="str">
            <v>0676</v>
          </cell>
          <cell r="G475" t="str">
            <v>11450</v>
          </cell>
          <cell r="H475" t="str">
            <v>A</v>
          </cell>
          <cell r="I475" t="str">
            <v>00000041</v>
          </cell>
          <cell r="J475">
            <v>65</v>
          </cell>
          <cell r="K475">
            <v>312</v>
          </cell>
          <cell r="L475">
            <v>6181</v>
          </cell>
          <cell r="M475">
            <v>398</v>
          </cell>
          <cell r="N475">
            <v>0</v>
          </cell>
          <cell r="O475">
            <v>1</v>
          </cell>
          <cell r="P475">
            <v>398.00099999999998</v>
          </cell>
          <cell r="Q475" t="str">
            <v>0676</v>
          </cell>
          <cell r="R475" t="str">
            <v>11450</v>
          </cell>
          <cell r="S475" t="str">
            <v>200212</v>
          </cell>
          <cell r="T475" t="str">
            <v>SA01</v>
          </cell>
          <cell r="U475">
            <v>48</v>
          </cell>
          <cell r="V475" t="str">
            <v>LDB</v>
          </cell>
          <cell r="W475">
            <v>0</v>
          </cell>
          <cell r="Y475">
            <v>0</v>
          </cell>
          <cell r="Z475">
            <v>2</v>
          </cell>
          <cell r="AA475" t="str">
            <v>MS#</v>
          </cell>
          <cell r="AB475" t="str">
            <v xml:space="preserve">   998000170</v>
          </cell>
          <cell r="AC475" t="str">
            <v>BCH</v>
          </cell>
          <cell r="AD475" t="str">
            <v>013388</v>
          </cell>
          <cell r="AE475" t="str">
            <v>TML</v>
          </cell>
          <cell r="AF475" t="str">
            <v>12016</v>
          </cell>
          <cell r="AG475" t="str">
            <v>SRL</v>
          </cell>
          <cell r="AH475" t="str">
            <v>0368</v>
          </cell>
          <cell r="AI475" t="str">
            <v>DLV</v>
          </cell>
          <cell r="AJ475" t="str">
            <v>000</v>
          </cell>
          <cell r="AK475" t="str">
            <v>REL</v>
          </cell>
          <cell r="AL475" t="str">
            <v>000</v>
          </cell>
          <cell r="AM475" t="str">
            <v>LN#</v>
          </cell>
          <cell r="AO475" t="str">
            <v>UOI</v>
          </cell>
          <cell r="AP475" t="str">
            <v>EA</v>
          </cell>
          <cell r="AU475" t="str">
            <v>0</v>
          </cell>
          <cell r="AW475" t="str">
            <v>000</v>
          </cell>
          <cell r="AX475" t="str">
            <v>00</v>
          </cell>
          <cell r="AY475" t="str">
            <v>0</v>
          </cell>
          <cell r="AZ475" t="str">
            <v>FPL Fibernet</v>
          </cell>
        </row>
        <row r="476">
          <cell r="A476" t="str">
            <v>107100</v>
          </cell>
          <cell r="B476" t="str">
            <v>0312</v>
          </cell>
          <cell r="C476" t="str">
            <v>06080</v>
          </cell>
          <cell r="D476" t="str">
            <v>0ELECT</v>
          </cell>
          <cell r="E476" t="str">
            <v>312000</v>
          </cell>
          <cell r="F476" t="str">
            <v>0676</v>
          </cell>
          <cell r="G476" t="str">
            <v>11450</v>
          </cell>
          <cell r="H476" t="str">
            <v>A</v>
          </cell>
          <cell r="I476" t="str">
            <v>00000041</v>
          </cell>
          <cell r="J476">
            <v>65</v>
          </cell>
          <cell r="K476">
            <v>312</v>
          </cell>
          <cell r="L476">
            <v>6181</v>
          </cell>
          <cell r="M476">
            <v>398</v>
          </cell>
          <cell r="N476">
            <v>0</v>
          </cell>
          <cell r="O476">
            <v>1</v>
          </cell>
          <cell r="P476">
            <v>398.00099999999998</v>
          </cell>
          <cell r="Q476" t="str">
            <v>0676</v>
          </cell>
          <cell r="R476" t="str">
            <v>11450</v>
          </cell>
          <cell r="S476" t="str">
            <v>200212</v>
          </cell>
          <cell r="T476" t="str">
            <v>SA01</v>
          </cell>
          <cell r="U476">
            <v>50.58</v>
          </cell>
          <cell r="V476" t="str">
            <v>LDB</v>
          </cell>
          <cell r="W476">
            <v>0</v>
          </cell>
          <cell r="Y476">
            <v>0</v>
          </cell>
          <cell r="Z476">
            <v>2</v>
          </cell>
          <cell r="AA476" t="str">
            <v>MS#</v>
          </cell>
          <cell r="AB476" t="str">
            <v xml:space="preserve">   998000204</v>
          </cell>
          <cell r="AC476" t="str">
            <v>BCH</v>
          </cell>
          <cell r="AD476" t="str">
            <v>013388</v>
          </cell>
          <cell r="AE476" t="str">
            <v>TML</v>
          </cell>
          <cell r="AF476" t="str">
            <v>12016</v>
          </cell>
          <cell r="AG476" t="str">
            <v>SRL</v>
          </cell>
          <cell r="AH476" t="str">
            <v>0368</v>
          </cell>
          <cell r="AI476" t="str">
            <v>DLV</v>
          </cell>
          <cell r="AJ476" t="str">
            <v>000</v>
          </cell>
          <cell r="AK476" t="str">
            <v>REL</v>
          </cell>
          <cell r="AL476" t="str">
            <v>000</v>
          </cell>
          <cell r="AM476" t="str">
            <v>LN#</v>
          </cell>
          <cell r="AO476" t="str">
            <v>UOI</v>
          </cell>
          <cell r="AP476" t="str">
            <v>EA</v>
          </cell>
          <cell r="AU476" t="str">
            <v>0</v>
          </cell>
          <cell r="AW476" t="str">
            <v>000</v>
          </cell>
          <cell r="AX476" t="str">
            <v>00</v>
          </cell>
          <cell r="AY476" t="str">
            <v>0</v>
          </cell>
          <cell r="AZ476" t="str">
            <v>FPL Fibernet</v>
          </cell>
        </row>
        <row r="477">
          <cell r="A477" t="str">
            <v>107100</v>
          </cell>
          <cell r="B477" t="str">
            <v>0312</v>
          </cell>
          <cell r="C477" t="str">
            <v>06080</v>
          </cell>
          <cell r="D477" t="str">
            <v>0ELECT</v>
          </cell>
          <cell r="E477" t="str">
            <v>312000</v>
          </cell>
          <cell r="F477" t="str">
            <v>0676</v>
          </cell>
          <cell r="G477" t="str">
            <v>11450</v>
          </cell>
          <cell r="H477" t="str">
            <v>A</v>
          </cell>
          <cell r="I477" t="str">
            <v>00000041</v>
          </cell>
          <cell r="J477">
            <v>65</v>
          </cell>
          <cell r="K477">
            <v>312</v>
          </cell>
          <cell r="L477">
            <v>6181</v>
          </cell>
          <cell r="M477">
            <v>398</v>
          </cell>
          <cell r="N477">
            <v>0</v>
          </cell>
          <cell r="O477">
            <v>1</v>
          </cell>
          <cell r="P477">
            <v>398.00099999999998</v>
          </cell>
          <cell r="Q477" t="str">
            <v>0676</v>
          </cell>
          <cell r="R477" t="str">
            <v>11450</v>
          </cell>
          <cell r="S477" t="str">
            <v>200212</v>
          </cell>
          <cell r="T477" t="str">
            <v>SA01</v>
          </cell>
          <cell r="U477">
            <v>57.94</v>
          </cell>
          <cell r="V477" t="str">
            <v>LDB</v>
          </cell>
          <cell r="W477">
            <v>0</v>
          </cell>
          <cell r="Y477">
            <v>0</v>
          </cell>
          <cell r="Z477">
            <v>2</v>
          </cell>
          <cell r="AA477" t="str">
            <v>MS#</v>
          </cell>
          <cell r="AB477" t="str">
            <v xml:space="preserve">   998014540</v>
          </cell>
          <cell r="AC477" t="str">
            <v>BCH</v>
          </cell>
          <cell r="AD477" t="str">
            <v>018721</v>
          </cell>
          <cell r="AE477" t="str">
            <v>TML</v>
          </cell>
          <cell r="AF477" t="str">
            <v>12017</v>
          </cell>
          <cell r="AG477" t="str">
            <v>SRL</v>
          </cell>
          <cell r="AH477" t="str">
            <v>0368</v>
          </cell>
          <cell r="AI477" t="str">
            <v>DLV</v>
          </cell>
          <cell r="AJ477" t="str">
            <v>000</v>
          </cell>
          <cell r="AK477" t="str">
            <v>REL</v>
          </cell>
          <cell r="AL477" t="str">
            <v>000</v>
          </cell>
          <cell r="AM477" t="str">
            <v>LN#</v>
          </cell>
          <cell r="AO477" t="str">
            <v>UOI</v>
          </cell>
          <cell r="AP477" t="str">
            <v>EA</v>
          </cell>
          <cell r="AU477" t="str">
            <v>0</v>
          </cell>
          <cell r="AW477" t="str">
            <v>000</v>
          </cell>
          <cell r="AX477" t="str">
            <v>00</v>
          </cell>
          <cell r="AY477" t="str">
            <v>0</v>
          </cell>
          <cell r="AZ477" t="str">
            <v>FPL Fibernet</v>
          </cell>
        </row>
        <row r="478">
          <cell r="A478" t="str">
            <v>107100</v>
          </cell>
          <cell r="B478" t="str">
            <v>0312</v>
          </cell>
          <cell r="C478" t="str">
            <v>06080</v>
          </cell>
          <cell r="D478" t="str">
            <v>0ELECT</v>
          </cell>
          <cell r="E478" t="str">
            <v>312000</v>
          </cell>
          <cell r="F478" t="str">
            <v>0676</v>
          </cell>
          <cell r="G478" t="str">
            <v>11450</v>
          </cell>
          <cell r="H478" t="str">
            <v>A</v>
          </cell>
          <cell r="I478" t="str">
            <v>00000041</v>
          </cell>
          <cell r="J478">
            <v>65</v>
          </cell>
          <cell r="K478">
            <v>312</v>
          </cell>
          <cell r="L478">
            <v>6181</v>
          </cell>
          <cell r="M478">
            <v>398</v>
          </cell>
          <cell r="N478">
            <v>0</v>
          </cell>
          <cell r="O478">
            <v>1</v>
          </cell>
          <cell r="P478">
            <v>398.00099999999998</v>
          </cell>
          <cell r="Q478" t="str">
            <v>0676</v>
          </cell>
          <cell r="R478" t="str">
            <v>11450</v>
          </cell>
          <cell r="S478" t="str">
            <v>200212</v>
          </cell>
          <cell r="T478" t="str">
            <v>SA01</v>
          </cell>
          <cell r="U478">
            <v>57.94</v>
          </cell>
          <cell r="V478" t="str">
            <v>LDB</v>
          </cell>
          <cell r="W478">
            <v>0</v>
          </cell>
          <cell r="Y478">
            <v>0</v>
          </cell>
          <cell r="Z478">
            <v>2</v>
          </cell>
          <cell r="AA478" t="str">
            <v>MS#</v>
          </cell>
          <cell r="AB478" t="str">
            <v xml:space="preserve">   998014540</v>
          </cell>
          <cell r="AC478" t="str">
            <v>BCH</v>
          </cell>
          <cell r="AD478" t="str">
            <v>018725</v>
          </cell>
          <cell r="AE478" t="str">
            <v>TML</v>
          </cell>
          <cell r="AF478" t="str">
            <v>12017</v>
          </cell>
          <cell r="AG478" t="str">
            <v>SRL</v>
          </cell>
          <cell r="AH478" t="str">
            <v>0368</v>
          </cell>
          <cell r="AI478" t="str">
            <v>DLV</v>
          </cell>
          <cell r="AJ478" t="str">
            <v>000</v>
          </cell>
          <cell r="AK478" t="str">
            <v>REL</v>
          </cell>
          <cell r="AL478" t="str">
            <v>000</v>
          </cell>
          <cell r="AM478" t="str">
            <v>LN#</v>
          </cell>
          <cell r="AO478" t="str">
            <v>UOI</v>
          </cell>
          <cell r="AP478" t="str">
            <v>EA</v>
          </cell>
          <cell r="AU478" t="str">
            <v>0</v>
          </cell>
          <cell r="AW478" t="str">
            <v>000</v>
          </cell>
          <cell r="AX478" t="str">
            <v>00</v>
          </cell>
          <cell r="AY478" t="str">
            <v>0</v>
          </cell>
          <cell r="AZ478" t="str">
            <v>FPL Fibernet</v>
          </cell>
        </row>
        <row r="479">
          <cell r="A479" t="str">
            <v>107100</v>
          </cell>
          <cell r="B479" t="str">
            <v>0312</v>
          </cell>
          <cell r="C479" t="str">
            <v>06080</v>
          </cell>
          <cell r="D479" t="str">
            <v>0ELECT</v>
          </cell>
          <cell r="E479" t="str">
            <v>312000</v>
          </cell>
          <cell r="F479" t="str">
            <v>0676</v>
          </cell>
          <cell r="G479" t="str">
            <v>11450</v>
          </cell>
          <cell r="H479" t="str">
            <v>A</v>
          </cell>
          <cell r="I479" t="str">
            <v>00000041</v>
          </cell>
          <cell r="J479">
            <v>65</v>
          </cell>
          <cell r="K479">
            <v>312</v>
          </cell>
          <cell r="L479">
            <v>6181</v>
          </cell>
          <cell r="M479">
            <v>398</v>
          </cell>
          <cell r="N479">
            <v>0</v>
          </cell>
          <cell r="O479">
            <v>1</v>
          </cell>
          <cell r="P479">
            <v>398.00099999999998</v>
          </cell>
          <cell r="Q479" t="str">
            <v>0676</v>
          </cell>
          <cell r="R479" t="str">
            <v>11450</v>
          </cell>
          <cell r="S479" t="str">
            <v>200212</v>
          </cell>
          <cell r="T479" t="str">
            <v>SA01</v>
          </cell>
          <cell r="U479">
            <v>62.75</v>
          </cell>
          <cell r="V479" t="str">
            <v>LDB</v>
          </cell>
          <cell r="W479">
            <v>0</v>
          </cell>
          <cell r="Y479">
            <v>0</v>
          </cell>
          <cell r="Z479">
            <v>1</v>
          </cell>
          <cell r="AA479" t="str">
            <v>MS#</v>
          </cell>
          <cell r="AB479" t="str">
            <v xml:space="preserve">   998014502</v>
          </cell>
          <cell r="AC479" t="str">
            <v>BCH</v>
          </cell>
          <cell r="AD479" t="str">
            <v>018722</v>
          </cell>
          <cell r="AE479" t="str">
            <v>TML</v>
          </cell>
          <cell r="AF479" t="str">
            <v>12017</v>
          </cell>
          <cell r="AG479" t="str">
            <v>SRL</v>
          </cell>
          <cell r="AH479" t="str">
            <v>0350</v>
          </cell>
          <cell r="AI479" t="str">
            <v>DLV</v>
          </cell>
          <cell r="AJ479" t="str">
            <v>000</v>
          </cell>
          <cell r="AK479" t="str">
            <v>REL</v>
          </cell>
          <cell r="AL479" t="str">
            <v>000</v>
          </cell>
          <cell r="AM479" t="str">
            <v>LN#</v>
          </cell>
          <cell r="AO479" t="str">
            <v>UOI</v>
          </cell>
          <cell r="AP479" t="str">
            <v>EA</v>
          </cell>
          <cell r="AU479" t="str">
            <v>0</v>
          </cell>
          <cell r="AW479" t="str">
            <v>000</v>
          </cell>
          <cell r="AX479" t="str">
            <v>00</v>
          </cell>
          <cell r="AY479" t="str">
            <v>0</v>
          </cell>
          <cell r="AZ479" t="str">
            <v>FPL Fibernet</v>
          </cell>
        </row>
        <row r="480">
          <cell r="A480" t="str">
            <v>107100</v>
          </cell>
          <cell r="B480" t="str">
            <v>0312</v>
          </cell>
          <cell r="C480" t="str">
            <v>06080</v>
          </cell>
          <cell r="D480" t="str">
            <v>0ELECT</v>
          </cell>
          <cell r="E480" t="str">
            <v>312000</v>
          </cell>
          <cell r="F480" t="str">
            <v>0676</v>
          </cell>
          <cell r="G480" t="str">
            <v>11450</v>
          </cell>
          <cell r="H480" t="str">
            <v>A</v>
          </cell>
          <cell r="I480" t="str">
            <v>00000041</v>
          </cell>
          <cell r="J480">
            <v>65</v>
          </cell>
          <cell r="K480">
            <v>312</v>
          </cell>
          <cell r="L480">
            <v>6181</v>
          </cell>
          <cell r="M480">
            <v>398</v>
          </cell>
          <cell r="N480">
            <v>0</v>
          </cell>
          <cell r="O480">
            <v>1</v>
          </cell>
          <cell r="P480">
            <v>398.00099999999998</v>
          </cell>
          <cell r="Q480" t="str">
            <v>0676</v>
          </cell>
          <cell r="R480" t="str">
            <v>11450</v>
          </cell>
          <cell r="S480" t="str">
            <v>200212</v>
          </cell>
          <cell r="T480" t="str">
            <v>SA01</v>
          </cell>
          <cell r="U480">
            <v>63.25</v>
          </cell>
          <cell r="V480" t="str">
            <v>LDB</v>
          </cell>
          <cell r="W480">
            <v>0</v>
          </cell>
          <cell r="Y480">
            <v>0</v>
          </cell>
          <cell r="Z480">
            <v>1</v>
          </cell>
          <cell r="AA480" t="str">
            <v>MS#</v>
          </cell>
          <cell r="AB480" t="str">
            <v xml:space="preserve">   998014695</v>
          </cell>
          <cell r="AC480" t="str">
            <v>BCH</v>
          </cell>
          <cell r="AD480" t="str">
            <v>018721</v>
          </cell>
          <cell r="AE480" t="str">
            <v>TML</v>
          </cell>
          <cell r="AF480" t="str">
            <v>12017</v>
          </cell>
          <cell r="AG480" t="str">
            <v>SRL</v>
          </cell>
          <cell r="AH480" t="str">
            <v>0368</v>
          </cell>
          <cell r="AI480" t="str">
            <v>DLV</v>
          </cell>
          <cell r="AJ480" t="str">
            <v>000</v>
          </cell>
          <cell r="AK480" t="str">
            <v>REL</v>
          </cell>
          <cell r="AL480" t="str">
            <v>000</v>
          </cell>
          <cell r="AM480" t="str">
            <v>LN#</v>
          </cell>
          <cell r="AO480" t="str">
            <v>UOI</v>
          </cell>
          <cell r="AP480" t="str">
            <v>FT</v>
          </cell>
          <cell r="AU480" t="str">
            <v>0</v>
          </cell>
          <cell r="AW480" t="str">
            <v>000</v>
          </cell>
          <cell r="AX480" t="str">
            <v>00</v>
          </cell>
          <cell r="AY480" t="str">
            <v>0</v>
          </cell>
          <cell r="AZ480" t="str">
            <v>FPL Fibernet</v>
          </cell>
        </row>
        <row r="481">
          <cell r="A481" t="str">
            <v>107100</v>
          </cell>
          <cell r="B481" t="str">
            <v>0312</v>
          </cell>
          <cell r="C481" t="str">
            <v>06080</v>
          </cell>
          <cell r="D481" t="str">
            <v>0ELECT</v>
          </cell>
          <cell r="E481" t="str">
            <v>312000</v>
          </cell>
          <cell r="F481" t="str">
            <v>0676</v>
          </cell>
          <cell r="G481" t="str">
            <v>11450</v>
          </cell>
          <cell r="H481" t="str">
            <v>A</v>
          </cell>
          <cell r="I481" t="str">
            <v>00000041</v>
          </cell>
          <cell r="J481">
            <v>65</v>
          </cell>
          <cell r="K481">
            <v>312</v>
          </cell>
          <cell r="L481">
            <v>6181</v>
          </cell>
          <cell r="M481">
            <v>398</v>
          </cell>
          <cell r="N481">
            <v>0</v>
          </cell>
          <cell r="O481">
            <v>1</v>
          </cell>
          <cell r="P481">
            <v>398.00099999999998</v>
          </cell>
          <cell r="Q481" t="str">
            <v>0676</v>
          </cell>
          <cell r="R481" t="str">
            <v>11450</v>
          </cell>
          <cell r="S481" t="str">
            <v>200212</v>
          </cell>
          <cell r="T481" t="str">
            <v>SA01</v>
          </cell>
          <cell r="U481">
            <v>66</v>
          </cell>
          <cell r="V481" t="str">
            <v>LDB</v>
          </cell>
          <cell r="W481">
            <v>0</v>
          </cell>
          <cell r="Y481">
            <v>0</v>
          </cell>
          <cell r="Z481">
            <v>100</v>
          </cell>
          <cell r="AA481" t="str">
            <v>MS#</v>
          </cell>
          <cell r="AB481" t="str">
            <v xml:space="preserve">   998000144</v>
          </cell>
          <cell r="AC481" t="str">
            <v>BCH</v>
          </cell>
          <cell r="AD481" t="str">
            <v>018721</v>
          </cell>
          <cell r="AE481" t="str">
            <v>TML</v>
          </cell>
          <cell r="AF481" t="str">
            <v>12017</v>
          </cell>
          <cell r="AG481" t="str">
            <v>SRL</v>
          </cell>
          <cell r="AH481" t="str">
            <v>0368</v>
          </cell>
          <cell r="AI481" t="str">
            <v>DLV</v>
          </cell>
          <cell r="AJ481" t="str">
            <v>000</v>
          </cell>
          <cell r="AK481" t="str">
            <v>REL</v>
          </cell>
          <cell r="AL481" t="str">
            <v>000</v>
          </cell>
          <cell r="AM481" t="str">
            <v>LN#</v>
          </cell>
          <cell r="AO481" t="str">
            <v>UOI</v>
          </cell>
          <cell r="AP481" t="str">
            <v>FT</v>
          </cell>
          <cell r="AU481" t="str">
            <v>0</v>
          </cell>
          <cell r="AW481" t="str">
            <v>000</v>
          </cell>
          <cell r="AX481" t="str">
            <v>00</v>
          </cell>
          <cell r="AY481" t="str">
            <v>0</v>
          </cell>
          <cell r="AZ481" t="str">
            <v>FPL Fibernet</v>
          </cell>
        </row>
        <row r="482">
          <cell r="A482" t="str">
            <v>107100</v>
          </cell>
          <cell r="B482" t="str">
            <v>0312</v>
          </cell>
          <cell r="C482" t="str">
            <v>06080</v>
          </cell>
          <cell r="D482" t="str">
            <v>0ELECT</v>
          </cell>
          <cell r="E482" t="str">
            <v>312000</v>
          </cell>
          <cell r="F482" t="str">
            <v>0676</v>
          </cell>
          <cell r="G482" t="str">
            <v>11450</v>
          </cell>
          <cell r="H482" t="str">
            <v>A</v>
          </cell>
          <cell r="I482" t="str">
            <v>00000041</v>
          </cell>
          <cell r="J482">
            <v>65</v>
          </cell>
          <cell r="K482">
            <v>312</v>
          </cell>
          <cell r="L482">
            <v>6181</v>
          </cell>
          <cell r="M482">
            <v>398</v>
          </cell>
          <cell r="N482">
            <v>0</v>
          </cell>
          <cell r="O482">
            <v>1</v>
          </cell>
          <cell r="P482">
            <v>398.00099999999998</v>
          </cell>
          <cell r="Q482" t="str">
            <v>0676</v>
          </cell>
          <cell r="R482" t="str">
            <v>11450</v>
          </cell>
          <cell r="S482" t="str">
            <v>200212</v>
          </cell>
          <cell r="T482" t="str">
            <v>SA01</v>
          </cell>
          <cell r="U482">
            <v>71.69</v>
          </cell>
          <cell r="V482" t="str">
            <v>LDB</v>
          </cell>
          <cell r="W482">
            <v>0</v>
          </cell>
          <cell r="Y482">
            <v>0</v>
          </cell>
          <cell r="Z482">
            <v>4</v>
          </cell>
          <cell r="AA482" t="str">
            <v>MS#</v>
          </cell>
          <cell r="AB482" t="str">
            <v xml:space="preserve">   998000152</v>
          </cell>
          <cell r="AC482" t="str">
            <v>BCH</v>
          </cell>
          <cell r="AD482" t="str">
            <v>013388</v>
          </cell>
          <cell r="AE482" t="str">
            <v>TML</v>
          </cell>
          <cell r="AF482" t="str">
            <v>12016</v>
          </cell>
          <cell r="AG482" t="str">
            <v>SRL</v>
          </cell>
          <cell r="AH482" t="str">
            <v>0368</v>
          </cell>
          <cell r="AI482" t="str">
            <v>DLV</v>
          </cell>
          <cell r="AJ482" t="str">
            <v>000</v>
          </cell>
          <cell r="AK482" t="str">
            <v>REL</v>
          </cell>
          <cell r="AL482" t="str">
            <v>000</v>
          </cell>
          <cell r="AM482" t="str">
            <v>LN#</v>
          </cell>
          <cell r="AO482" t="str">
            <v>UOI</v>
          </cell>
          <cell r="AP482" t="str">
            <v>EA</v>
          </cell>
          <cell r="AU482" t="str">
            <v>0</v>
          </cell>
          <cell r="AW482" t="str">
            <v>000</v>
          </cell>
          <cell r="AX482" t="str">
            <v>00</v>
          </cell>
          <cell r="AY482" t="str">
            <v>0</v>
          </cell>
          <cell r="AZ482" t="str">
            <v>FPL Fibernet</v>
          </cell>
        </row>
        <row r="483">
          <cell r="A483" t="str">
            <v>107100</v>
          </cell>
          <cell r="B483" t="str">
            <v>0312</v>
          </cell>
          <cell r="C483" t="str">
            <v>06080</v>
          </cell>
          <cell r="D483" t="str">
            <v>0ELECT</v>
          </cell>
          <cell r="E483" t="str">
            <v>312000</v>
          </cell>
          <cell r="F483" t="str">
            <v>0676</v>
          </cell>
          <cell r="G483" t="str">
            <v>11450</v>
          </cell>
          <cell r="H483" t="str">
            <v>A</v>
          </cell>
          <cell r="I483" t="str">
            <v>00000041</v>
          </cell>
          <cell r="J483">
            <v>65</v>
          </cell>
          <cell r="K483">
            <v>312</v>
          </cell>
          <cell r="L483">
            <v>6181</v>
          </cell>
          <cell r="M483">
            <v>398</v>
          </cell>
          <cell r="N483">
            <v>0</v>
          </cell>
          <cell r="O483">
            <v>1</v>
          </cell>
          <cell r="P483">
            <v>398.00099999999998</v>
          </cell>
          <cell r="Q483" t="str">
            <v>0676</v>
          </cell>
          <cell r="R483" t="str">
            <v>11450</v>
          </cell>
          <cell r="S483" t="str">
            <v>200212</v>
          </cell>
          <cell r="T483" t="str">
            <v>SA01</v>
          </cell>
          <cell r="U483">
            <v>80.52</v>
          </cell>
          <cell r="V483" t="str">
            <v>LDB</v>
          </cell>
          <cell r="W483">
            <v>0</v>
          </cell>
          <cell r="Y483">
            <v>0</v>
          </cell>
          <cell r="Z483">
            <v>9</v>
          </cell>
          <cell r="AA483" t="str">
            <v>MS#</v>
          </cell>
          <cell r="AB483" t="str">
            <v xml:space="preserve">   998000497</v>
          </cell>
          <cell r="AC483" t="str">
            <v>BCH</v>
          </cell>
          <cell r="AD483" t="str">
            <v>012355</v>
          </cell>
          <cell r="AE483" t="str">
            <v>TML</v>
          </cell>
          <cell r="AF483" t="str">
            <v>12026</v>
          </cell>
          <cell r="AG483" t="str">
            <v>SRL</v>
          </cell>
          <cell r="AH483" t="str">
            <v>0368</v>
          </cell>
          <cell r="AI483" t="str">
            <v>DLV</v>
          </cell>
          <cell r="AJ483" t="str">
            <v>000</v>
          </cell>
          <cell r="AK483" t="str">
            <v>REL</v>
          </cell>
          <cell r="AL483" t="str">
            <v>000</v>
          </cell>
          <cell r="AM483" t="str">
            <v>LN#</v>
          </cell>
          <cell r="AO483" t="str">
            <v>UOI</v>
          </cell>
          <cell r="AP483" t="str">
            <v>EA</v>
          </cell>
          <cell r="AU483" t="str">
            <v>0</v>
          </cell>
          <cell r="AW483" t="str">
            <v>000</v>
          </cell>
          <cell r="AX483" t="str">
            <v>00</v>
          </cell>
          <cell r="AY483" t="str">
            <v>0</v>
          </cell>
          <cell r="AZ483" t="str">
            <v>FPL Fibernet</v>
          </cell>
        </row>
        <row r="484">
          <cell r="A484" t="str">
            <v>107100</v>
          </cell>
          <cell r="B484" t="str">
            <v>0312</v>
          </cell>
          <cell r="C484" t="str">
            <v>06080</v>
          </cell>
          <cell r="D484" t="str">
            <v>0ELECT</v>
          </cell>
          <cell r="E484" t="str">
            <v>312000</v>
          </cell>
          <cell r="F484" t="str">
            <v>0676</v>
          </cell>
          <cell r="G484" t="str">
            <v>11450</v>
          </cell>
          <cell r="H484" t="str">
            <v>A</v>
          </cell>
          <cell r="I484" t="str">
            <v>00000041</v>
          </cell>
          <cell r="J484">
            <v>65</v>
          </cell>
          <cell r="K484">
            <v>312</v>
          </cell>
          <cell r="L484">
            <v>6181</v>
          </cell>
          <cell r="M484">
            <v>398</v>
          </cell>
          <cell r="N484">
            <v>0</v>
          </cell>
          <cell r="O484">
            <v>1</v>
          </cell>
          <cell r="P484">
            <v>398.00099999999998</v>
          </cell>
          <cell r="Q484" t="str">
            <v>0676</v>
          </cell>
          <cell r="R484" t="str">
            <v>11450</v>
          </cell>
          <cell r="S484" t="str">
            <v>200212</v>
          </cell>
          <cell r="T484" t="str">
            <v>SA01</v>
          </cell>
          <cell r="U484">
            <v>85.5</v>
          </cell>
          <cell r="V484" t="str">
            <v>LDB</v>
          </cell>
          <cell r="W484">
            <v>0</v>
          </cell>
          <cell r="Y484">
            <v>0</v>
          </cell>
          <cell r="Z484">
            <v>75</v>
          </cell>
          <cell r="AA484" t="str">
            <v>MS#</v>
          </cell>
          <cell r="AB484" t="str">
            <v xml:space="preserve">   998014677</v>
          </cell>
          <cell r="AC484" t="str">
            <v>BCH</v>
          </cell>
          <cell r="AD484" t="str">
            <v>018721</v>
          </cell>
          <cell r="AE484" t="str">
            <v>TML</v>
          </cell>
          <cell r="AF484" t="str">
            <v>12017</v>
          </cell>
          <cell r="AG484" t="str">
            <v>SRL</v>
          </cell>
          <cell r="AH484" t="str">
            <v>0368</v>
          </cell>
          <cell r="AI484" t="str">
            <v>DLV</v>
          </cell>
          <cell r="AJ484" t="str">
            <v>000</v>
          </cell>
          <cell r="AK484" t="str">
            <v>REL</v>
          </cell>
          <cell r="AL484" t="str">
            <v>000</v>
          </cell>
          <cell r="AM484" t="str">
            <v>LN#</v>
          </cell>
          <cell r="AO484" t="str">
            <v>UOI</v>
          </cell>
          <cell r="AP484" t="str">
            <v>FT</v>
          </cell>
          <cell r="AU484" t="str">
            <v>0</v>
          </cell>
          <cell r="AW484" t="str">
            <v>000</v>
          </cell>
          <cell r="AX484" t="str">
            <v>00</v>
          </cell>
          <cell r="AY484" t="str">
            <v>0</v>
          </cell>
          <cell r="AZ484" t="str">
            <v>FPL Fibernet</v>
          </cell>
        </row>
        <row r="485">
          <cell r="A485" t="str">
            <v>107100</v>
          </cell>
          <cell r="B485" t="str">
            <v>0312</v>
          </cell>
          <cell r="C485" t="str">
            <v>06080</v>
          </cell>
          <cell r="D485" t="str">
            <v>0ELECT</v>
          </cell>
          <cell r="E485" t="str">
            <v>312000</v>
          </cell>
          <cell r="F485" t="str">
            <v>0676</v>
          </cell>
          <cell r="G485" t="str">
            <v>11450</v>
          </cell>
          <cell r="H485" t="str">
            <v>A</v>
          </cell>
          <cell r="I485" t="str">
            <v>00000041</v>
          </cell>
          <cell r="J485">
            <v>65</v>
          </cell>
          <cell r="K485">
            <v>312</v>
          </cell>
          <cell r="L485">
            <v>6181</v>
          </cell>
          <cell r="M485">
            <v>398</v>
          </cell>
          <cell r="N485">
            <v>0</v>
          </cell>
          <cell r="O485">
            <v>1</v>
          </cell>
          <cell r="P485">
            <v>398.00099999999998</v>
          </cell>
          <cell r="Q485" t="str">
            <v>0676</v>
          </cell>
          <cell r="R485" t="str">
            <v>11450</v>
          </cell>
          <cell r="S485" t="str">
            <v>200212</v>
          </cell>
          <cell r="T485" t="str">
            <v>SA01</v>
          </cell>
          <cell r="U485">
            <v>98.05</v>
          </cell>
          <cell r="V485" t="str">
            <v>LDB</v>
          </cell>
          <cell r="W485">
            <v>0</v>
          </cell>
          <cell r="Y485">
            <v>0</v>
          </cell>
          <cell r="Z485">
            <v>50</v>
          </cell>
          <cell r="AA485" t="str">
            <v>MS#</v>
          </cell>
          <cell r="AB485" t="str">
            <v xml:space="preserve">   998000502</v>
          </cell>
          <cell r="AC485" t="str">
            <v>BCH</v>
          </cell>
          <cell r="AD485" t="str">
            <v>012356</v>
          </cell>
          <cell r="AE485" t="str">
            <v>TML</v>
          </cell>
          <cell r="AF485" t="str">
            <v>12026</v>
          </cell>
          <cell r="AG485" t="str">
            <v>SRL</v>
          </cell>
          <cell r="AH485" t="str">
            <v>0368</v>
          </cell>
          <cell r="AI485" t="str">
            <v>DLV</v>
          </cell>
          <cell r="AJ485" t="str">
            <v>000</v>
          </cell>
          <cell r="AK485" t="str">
            <v>REL</v>
          </cell>
          <cell r="AL485" t="str">
            <v>000</v>
          </cell>
          <cell r="AM485" t="str">
            <v>LN#</v>
          </cell>
          <cell r="AO485" t="str">
            <v>UOI</v>
          </cell>
          <cell r="AP485" t="str">
            <v>EA</v>
          </cell>
          <cell r="AU485" t="str">
            <v>0</v>
          </cell>
          <cell r="AW485" t="str">
            <v>000</v>
          </cell>
          <cell r="AX485" t="str">
            <v>00</v>
          </cell>
          <cell r="AY485" t="str">
            <v>0</v>
          </cell>
          <cell r="AZ485" t="str">
            <v>FPL Fibernet</v>
          </cell>
        </row>
        <row r="486">
          <cell r="A486" t="str">
            <v>107100</v>
          </cell>
          <cell r="B486" t="str">
            <v>0312</v>
          </cell>
          <cell r="C486" t="str">
            <v>06080</v>
          </cell>
          <cell r="D486" t="str">
            <v>0ELECT</v>
          </cell>
          <cell r="E486" t="str">
            <v>312000</v>
          </cell>
          <cell r="F486" t="str">
            <v>0676</v>
          </cell>
          <cell r="G486" t="str">
            <v>11450</v>
          </cell>
          <cell r="H486" t="str">
            <v>A</v>
          </cell>
          <cell r="I486" t="str">
            <v>00000041</v>
          </cell>
          <cell r="J486">
            <v>65</v>
          </cell>
          <cell r="K486">
            <v>312</v>
          </cell>
          <cell r="L486">
            <v>6181</v>
          </cell>
          <cell r="M486">
            <v>398</v>
          </cell>
          <cell r="N486">
            <v>0</v>
          </cell>
          <cell r="O486">
            <v>1</v>
          </cell>
          <cell r="P486">
            <v>398.00099999999998</v>
          </cell>
          <cell r="Q486" t="str">
            <v>0676</v>
          </cell>
          <cell r="R486" t="str">
            <v>11450</v>
          </cell>
          <cell r="S486" t="str">
            <v>200212</v>
          </cell>
          <cell r="T486" t="str">
            <v>SA01</v>
          </cell>
          <cell r="U486">
            <v>98.05</v>
          </cell>
          <cell r="V486" t="str">
            <v>LDB</v>
          </cell>
          <cell r="W486">
            <v>0</v>
          </cell>
          <cell r="Y486">
            <v>0</v>
          </cell>
          <cell r="Z486">
            <v>50</v>
          </cell>
          <cell r="AA486" t="str">
            <v>MS#</v>
          </cell>
          <cell r="AB486" t="str">
            <v xml:space="preserve">   998000502</v>
          </cell>
          <cell r="AC486" t="str">
            <v>BCH</v>
          </cell>
          <cell r="AD486" t="str">
            <v>018725</v>
          </cell>
          <cell r="AE486" t="str">
            <v>TML</v>
          </cell>
          <cell r="AF486" t="str">
            <v>12017</v>
          </cell>
          <cell r="AG486" t="str">
            <v>SRL</v>
          </cell>
          <cell r="AH486" t="str">
            <v>0368</v>
          </cell>
          <cell r="AI486" t="str">
            <v>DLV</v>
          </cell>
          <cell r="AJ486" t="str">
            <v>000</v>
          </cell>
          <cell r="AK486" t="str">
            <v>REL</v>
          </cell>
          <cell r="AL486" t="str">
            <v>000</v>
          </cell>
          <cell r="AM486" t="str">
            <v>LN#</v>
          </cell>
          <cell r="AO486" t="str">
            <v>UOI</v>
          </cell>
          <cell r="AP486" t="str">
            <v>EA</v>
          </cell>
          <cell r="AU486" t="str">
            <v>0</v>
          </cell>
          <cell r="AW486" t="str">
            <v>000</v>
          </cell>
          <cell r="AX486" t="str">
            <v>00</v>
          </cell>
          <cell r="AY486" t="str">
            <v>0</v>
          </cell>
          <cell r="AZ486" t="str">
            <v>FPL Fibernet</v>
          </cell>
        </row>
        <row r="487">
          <cell r="A487" t="str">
            <v>107100</v>
          </cell>
          <cell r="B487" t="str">
            <v>0312</v>
          </cell>
          <cell r="C487" t="str">
            <v>06080</v>
          </cell>
          <cell r="D487" t="str">
            <v>0ELECT</v>
          </cell>
          <cell r="E487" t="str">
            <v>312000</v>
          </cell>
          <cell r="F487" t="str">
            <v>0676</v>
          </cell>
          <cell r="G487" t="str">
            <v>11450</v>
          </cell>
          <cell r="H487" t="str">
            <v>A</v>
          </cell>
          <cell r="I487" t="str">
            <v>00000041</v>
          </cell>
          <cell r="J487">
            <v>65</v>
          </cell>
          <cell r="K487">
            <v>312</v>
          </cell>
          <cell r="L487">
            <v>6181</v>
          </cell>
          <cell r="M487">
            <v>398</v>
          </cell>
          <cell r="N487">
            <v>0</v>
          </cell>
          <cell r="O487">
            <v>1</v>
          </cell>
          <cell r="P487">
            <v>398.00099999999998</v>
          </cell>
          <cell r="Q487" t="str">
            <v>0676</v>
          </cell>
          <cell r="R487" t="str">
            <v>11450</v>
          </cell>
          <cell r="S487" t="str">
            <v>200212</v>
          </cell>
          <cell r="T487" t="str">
            <v>SA01</v>
          </cell>
          <cell r="U487">
            <v>121.11</v>
          </cell>
          <cell r="V487" t="str">
            <v>LDB</v>
          </cell>
          <cell r="W487">
            <v>0</v>
          </cell>
          <cell r="Y487">
            <v>0</v>
          </cell>
          <cell r="Z487">
            <v>1</v>
          </cell>
          <cell r="AA487" t="str">
            <v>MS#</v>
          </cell>
          <cell r="AB487" t="str">
            <v xml:space="preserve">   998000519</v>
          </cell>
          <cell r="AC487" t="str">
            <v>BCH</v>
          </cell>
          <cell r="AD487" t="str">
            <v>018721</v>
          </cell>
          <cell r="AE487" t="str">
            <v>TML</v>
          </cell>
          <cell r="AF487" t="str">
            <v>12017</v>
          </cell>
          <cell r="AG487" t="str">
            <v>SRL</v>
          </cell>
          <cell r="AH487" t="str">
            <v>0368</v>
          </cell>
          <cell r="AI487" t="str">
            <v>DLV</v>
          </cell>
          <cell r="AJ487" t="str">
            <v>000</v>
          </cell>
          <cell r="AK487" t="str">
            <v>REL</v>
          </cell>
          <cell r="AL487" t="str">
            <v>000</v>
          </cell>
          <cell r="AM487" t="str">
            <v>LN#</v>
          </cell>
          <cell r="AO487" t="str">
            <v>UOI</v>
          </cell>
          <cell r="AP487" t="str">
            <v>EA</v>
          </cell>
          <cell r="AU487" t="str">
            <v>0</v>
          </cell>
          <cell r="AW487" t="str">
            <v>000</v>
          </cell>
          <cell r="AX487" t="str">
            <v>00</v>
          </cell>
          <cell r="AY487" t="str">
            <v>0</v>
          </cell>
          <cell r="AZ487" t="str">
            <v>FPL Fibernet</v>
          </cell>
        </row>
        <row r="488">
          <cell r="A488" t="str">
            <v>107100</v>
          </cell>
          <cell r="B488" t="str">
            <v>0312</v>
          </cell>
          <cell r="C488" t="str">
            <v>06080</v>
          </cell>
          <cell r="D488" t="str">
            <v>0ELECT</v>
          </cell>
          <cell r="E488" t="str">
            <v>312000</v>
          </cell>
          <cell r="F488" t="str">
            <v>0676</v>
          </cell>
          <cell r="G488" t="str">
            <v>11450</v>
          </cell>
          <cell r="H488" t="str">
            <v>A</v>
          </cell>
          <cell r="I488" t="str">
            <v>00000041</v>
          </cell>
          <cell r="J488">
            <v>65</v>
          </cell>
          <cell r="K488">
            <v>312</v>
          </cell>
          <cell r="L488">
            <v>6181</v>
          </cell>
          <cell r="M488">
            <v>398</v>
          </cell>
          <cell r="N488">
            <v>0</v>
          </cell>
          <cell r="O488">
            <v>1</v>
          </cell>
          <cell r="P488">
            <v>398.00099999999998</v>
          </cell>
          <cell r="Q488" t="str">
            <v>0676</v>
          </cell>
          <cell r="R488" t="str">
            <v>11450</v>
          </cell>
          <cell r="S488" t="str">
            <v>200212</v>
          </cell>
          <cell r="T488" t="str">
            <v>SA01</v>
          </cell>
          <cell r="U488">
            <v>125.4</v>
          </cell>
          <cell r="V488" t="str">
            <v>LDB</v>
          </cell>
          <cell r="W488">
            <v>0</v>
          </cell>
          <cell r="Y488">
            <v>0</v>
          </cell>
          <cell r="Z488">
            <v>4</v>
          </cell>
          <cell r="AA488" t="str">
            <v>MS#</v>
          </cell>
          <cell r="AB488" t="str">
            <v xml:space="preserve">   998014145</v>
          </cell>
          <cell r="AC488" t="str">
            <v>BCH</v>
          </cell>
          <cell r="AD488" t="str">
            <v>018722</v>
          </cell>
          <cell r="AE488" t="str">
            <v>TML</v>
          </cell>
          <cell r="AF488" t="str">
            <v>12017</v>
          </cell>
          <cell r="AG488" t="str">
            <v>SRL</v>
          </cell>
          <cell r="AH488" t="str">
            <v>0350</v>
          </cell>
          <cell r="AI488" t="str">
            <v>DLV</v>
          </cell>
          <cell r="AJ488" t="str">
            <v>000</v>
          </cell>
          <cell r="AK488" t="str">
            <v>REL</v>
          </cell>
          <cell r="AL488" t="str">
            <v>000</v>
          </cell>
          <cell r="AM488" t="str">
            <v>LN#</v>
          </cell>
          <cell r="AO488" t="str">
            <v>UOI</v>
          </cell>
          <cell r="AP488" t="str">
            <v>EA</v>
          </cell>
          <cell r="AU488" t="str">
            <v>0</v>
          </cell>
          <cell r="AW488" t="str">
            <v>000</v>
          </cell>
          <cell r="AX488" t="str">
            <v>00</v>
          </cell>
          <cell r="AY488" t="str">
            <v>0</v>
          </cell>
          <cell r="AZ488" t="str">
            <v>FPL Fibernet</v>
          </cell>
        </row>
        <row r="489">
          <cell r="A489" t="str">
            <v>107100</v>
          </cell>
          <cell r="B489" t="str">
            <v>0312</v>
          </cell>
          <cell r="C489" t="str">
            <v>06080</v>
          </cell>
          <cell r="D489" t="str">
            <v>0ELECT</v>
          </cell>
          <cell r="E489" t="str">
            <v>312000</v>
          </cell>
          <cell r="F489" t="str">
            <v>0676</v>
          </cell>
          <cell r="G489" t="str">
            <v>11450</v>
          </cell>
          <cell r="H489" t="str">
            <v>A</v>
          </cell>
          <cell r="I489" t="str">
            <v>00000041</v>
          </cell>
          <cell r="J489">
            <v>65</v>
          </cell>
          <cell r="K489">
            <v>312</v>
          </cell>
          <cell r="L489">
            <v>6181</v>
          </cell>
          <cell r="M489">
            <v>398</v>
          </cell>
          <cell r="N489">
            <v>0</v>
          </cell>
          <cell r="O489">
            <v>1</v>
          </cell>
          <cell r="P489">
            <v>398.00099999999998</v>
          </cell>
          <cell r="Q489" t="str">
            <v>0676</v>
          </cell>
          <cell r="R489" t="str">
            <v>11450</v>
          </cell>
          <cell r="S489" t="str">
            <v>200212</v>
          </cell>
          <cell r="T489" t="str">
            <v>SA01</v>
          </cell>
          <cell r="U489">
            <v>125.4</v>
          </cell>
          <cell r="V489" t="str">
            <v>LDB</v>
          </cell>
          <cell r="W489">
            <v>0</v>
          </cell>
          <cell r="Y489">
            <v>0</v>
          </cell>
          <cell r="Z489">
            <v>4</v>
          </cell>
          <cell r="AA489" t="str">
            <v>MS#</v>
          </cell>
          <cell r="AB489" t="str">
            <v xml:space="preserve">   998014145</v>
          </cell>
          <cell r="AC489" t="str">
            <v>BCH</v>
          </cell>
          <cell r="AD489" t="str">
            <v>018726</v>
          </cell>
          <cell r="AE489" t="str">
            <v>TML</v>
          </cell>
          <cell r="AF489" t="str">
            <v>12017</v>
          </cell>
          <cell r="AG489" t="str">
            <v>SRL</v>
          </cell>
          <cell r="AH489" t="str">
            <v>0350</v>
          </cell>
          <cell r="AI489" t="str">
            <v>DLV</v>
          </cell>
          <cell r="AJ489" t="str">
            <v>000</v>
          </cell>
          <cell r="AK489" t="str">
            <v>REL</v>
          </cell>
          <cell r="AL489" t="str">
            <v>000</v>
          </cell>
          <cell r="AM489" t="str">
            <v>LN#</v>
          </cell>
          <cell r="AO489" t="str">
            <v>UOI</v>
          </cell>
          <cell r="AP489" t="str">
            <v>EA</v>
          </cell>
          <cell r="AU489" t="str">
            <v>0</v>
          </cell>
          <cell r="AW489" t="str">
            <v>000</v>
          </cell>
          <cell r="AX489" t="str">
            <v>00</v>
          </cell>
          <cell r="AY489" t="str">
            <v>0</v>
          </cell>
          <cell r="AZ489" t="str">
            <v>FPL Fibernet</v>
          </cell>
        </row>
        <row r="490">
          <cell r="A490" t="str">
            <v>107100</v>
          </cell>
          <cell r="B490" t="str">
            <v>0312</v>
          </cell>
          <cell r="C490" t="str">
            <v>06080</v>
          </cell>
          <cell r="D490" t="str">
            <v>0ELECT</v>
          </cell>
          <cell r="E490" t="str">
            <v>312000</v>
          </cell>
          <cell r="F490" t="str">
            <v>0676</v>
          </cell>
          <cell r="G490" t="str">
            <v>11450</v>
          </cell>
          <cell r="H490" t="str">
            <v>A</v>
          </cell>
          <cell r="I490" t="str">
            <v>00000041</v>
          </cell>
          <cell r="J490">
            <v>65</v>
          </cell>
          <cell r="K490">
            <v>312</v>
          </cell>
          <cell r="L490">
            <v>6181</v>
          </cell>
          <cell r="M490">
            <v>398</v>
          </cell>
          <cell r="N490">
            <v>0</v>
          </cell>
          <cell r="O490">
            <v>1</v>
          </cell>
          <cell r="P490">
            <v>398.00099999999998</v>
          </cell>
          <cell r="Q490" t="str">
            <v>0676</v>
          </cell>
          <cell r="R490" t="str">
            <v>11450</v>
          </cell>
          <cell r="S490" t="str">
            <v>200212</v>
          </cell>
          <cell r="T490" t="str">
            <v>SA01</v>
          </cell>
          <cell r="U490">
            <v>139.4</v>
          </cell>
          <cell r="V490" t="str">
            <v>LDB</v>
          </cell>
          <cell r="W490">
            <v>0</v>
          </cell>
          <cell r="Y490">
            <v>0</v>
          </cell>
          <cell r="Z490">
            <v>2</v>
          </cell>
          <cell r="AA490" t="str">
            <v>MS#</v>
          </cell>
          <cell r="AB490" t="str">
            <v xml:space="preserve">   998000154</v>
          </cell>
          <cell r="AC490" t="str">
            <v>BCH</v>
          </cell>
          <cell r="AD490" t="str">
            <v>013388</v>
          </cell>
          <cell r="AE490" t="str">
            <v>TML</v>
          </cell>
          <cell r="AF490" t="str">
            <v>12016</v>
          </cell>
          <cell r="AG490" t="str">
            <v>SRL</v>
          </cell>
          <cell r="AH490" t="str">
            <v>0368</v>
          </cell>
          <cell r="AI490" t="str">
            <v>DLV</v>
          </cell>
          <cell r="AJ490" t="str">
            <v>000</v>
          </cell>
          <cell r="AK490" t="str">
            <v>REL</v>
          </cell>
          <cell r="AL490" t="str">
            <v>000</v>
          </cell>
          <cell r="AM490" t="str">
            <v>LN#</v>
          </cell>
          <cell r="AO490" t="str">
            <v>UOI</v>
          </cell>
          <cell r="AP490" t="str">
            <v>EA</v>
          </cell>
          <cell r="AU490" t="str">
            <v>0</v>
          </cell>
          <cell r="AW490" t="str">
            <v>000</v>
          </cell>
          <cell r="AX490" t="str">
            <v>00</v>
          </cell>
          <cell r="AY490" t="str">
            <v>0</v>
          </cell>
          <cell r="AZ490" t="str">
            <v>FPL Fibernet</v>
          </cell>
        </row>
        <row r="491">
          <cell r="A491" t="str">
            <v>107100</v>
          </cell>
          <cell r="B491" t="str">
            <v>0312</v>
          </cell>
          <cell r="C491" t="str">
            <v>06080</v>
          </cell>
          <cell r="D491" t="str">
            <v>0ELECT</v>
          </cell>
          <cell r="E491" t="str">
            <v>312000</v>
          </cell>
          <cell r="F491" t="str">
            <v>0676</v>
          </cell>
          <cell r="G491" t="str">
            <v>11450</v>
          </cell>
          <cell r="H491" t="str">
            <v>A</v>
          </cell>
          <cell r="I491" t="str">
            <v>00000041</v>
          </cell>
          <cell r="J491">
            <v>65</v>
          </cell>
          <cell r="K491">
            <v>312</v>
          </cell>
          <cell r="L491">
            <v>6181</v>
          </cell>
          <cell r="M491">
            <v>398</v>
          </cell>
          <cell r="N491">
            <v>0</v>
          </cell>
          <cell r="O491">
            <v>1</v>
          </cell>
          <cell r="P491">
            <v>398.00099999999998</v>
          </cell>
          <cell r="Q491" t="str">
            <v>0676</v>
          </cell>
          <cell r="R491" t="str">
            <v>11450</v>
          </cell>
          <cell r="S491" t="str">
            <v>200212</v>
          </cell>
          <cell r="T491" t="str">
            <v>SA01</v>
          </cell>
          <cell r="U491">
            <v>143</v>
          </cell>
          <cell r="V491" t="str">
            <v>LDB</v>
          </cell>
          <cell r="W491">
            <v>0</v>
          </cell>
          <cell r="Y491">
            <v>0</v>
          </cell>
          <cell r="Z491">
            <v>4</v>
          </cell>
          <cell r="AA491" t="str">
            <v>MS#</v>
          </cell>
          <cell r="AB491" t="str">
            <v xml:space="preserve">   998014654</v>
          </cell>
          <cell r="AC491" t="str">
            <v>BCH</v>
          </cell>
          <cell r="AD491" t="str">
            <v>018721</v>
          </cell>
          <cell r="AE491" t="str">
            <v>TML</v>
          </cell>
          <cell r="AF491" t="str">
            <v>12017</v>
          </cell>
          <cell r="AG491" t="str">
            <v>SRL</v>
          </cell>
          <cell r="AH491" t="str">
            <v>0368</v>
          </cell>
          <cell r="AI491" t="str">
            <v>DLV</v>
          </cell>
          <cell r="AJ491" t="str">
            <v>000</v>
          </cell>
          <cell r="AK491" t="str">
            <v>REL</v>
          </cell>
          <cell r="AL491" t="str">
            <v>000</v>
          </cell>
          <cell r="AM491" t="str">
            <v>LN#</v>
          </cell>
          <cell r="AO491" t="str">
            <v>UOI</v>
          </cell>
          <cell r="AP491" t="str">
            <v>EA</v>
          </cell>
          <cell r="AU491" t="str">
            <v>0</v>
          </cell>
          <cell r="AW491" t="str">
            <v>000</v>
          </cell>
          <cell r="AX491" t="str">
            <v>00</v>
          </cell>
          <cell r="AY491" t="str">
            <v>0</v>
          </cell>
          <cell r="AZ491" t="str">
            <v>FPL Fibernet</v>
          </cell>
        </row>
        <row r="492">
          <cell r="A492" t="str">
            <v>107100</v>
          </cell>
          <cell r="B492" t="str">
            <v>0312</v>
          </cell>
          <cell r="C492" t="str">
            <v>06080</v>
          </cell>
          <cell r="D492" t="str">
            <v>0ELECT</v>
          </cell>
          <cell r="E492" t="str">
            <v>312000</v>
          </cell>
          <cell r="F492" t="str">
            <v>0676</v>
          </cell>
          <cell r="G492" t="str">
            <v>11450</v>
          </cell>
          <cell r="H492" t="str">
            <v>A</v>
          </cell>
          <cell r="I492" t="str">
            <v>00000041</v>
          </cell>
          <cell r="J492">
            <v>65</v>
          </cell>
          <cell r="K492">
            <v>312</v>
          </cell>
          <cell r="L492">
            <v>6181</v>
          </cell>
          <cell r="M492">
            <v>398</v>
          </cell>
          <cell r="N492">
            <v>0</v>
          </cell>
          <cell r="O492">
            <v>1</v>
          </cell>
          <cell r="P492">
            <v>398.00099999999998</v>
          </cell>
          <cell r="Q492" t="str">
            <v>0676</v>
          </cell>
          <cell r="R492" t="str">
            <v>11450</v>
          </cell>
          <cell r="S492" t="str">
            <v>200212</v>
          </cell>
          <cell r="T492" t="str">
            <v>SA01</v>
          </cell>
          <cell r="U492">
            <v>143</v>
          </cell>
          <cell r="V492" t="str">
            <v>LDB</v>
          </cell>
          <cell r="W492">
            <v>0</v>
          </cell>
          <cell r="Y492">
            <v>0</v>
          </cell>
          <cell r="Z492">
            <v>4</v>
          </cell>
          <cell r="AA492" t="str">
            <v>MS#</v>
          </cell>
          <cell r="AB492" t="str">
            <v xml:space="preserve">   998014654</v>
          </cell>
          <cell r="AC492" t="str">
            <v>BCH</v>
          </cell>
          <cell r="AD492" t="str">
            <v>018725</v>
          </cell>
          <cell r="AE492" t="str">
            <v>TML</v>
          </cell>
          <cell r="AF492" t="str">
            <v>12017</v>
          </cell>
          <cell r="AG492" t="str">
            <v>SRL</v>
          </cell>
          <cell r="AH492" t="str">
            <v>0368</v>
          </cell>
          <cell r="AI492" t="str">
            <v>DLV</v>
          </cell>
          <cell r="AJ492" t="str">
            <v>000</v>
          </cell>
          <cell r="AK492" t="str">
            <v>REL</v>
          </cell>
          <cell r="AL492" t="str">
            <v>000</v>
          </cell>
          <cell r="AM492" t="str">
            <v>LN#</v>
          </cell>
          <cell r="AO492" t="str">
            <v>UOI</v>
          </cell>
          <cell r="AP492" t="str">
            <v>EA</v>
          </cell>
          <cell r="AU492" t="str">
            <v>0</v>
          </cell>
          <cell r="AW492" t="str">
            <v>000</v>
          </cell>
          <cell r="AX492" t="str">
            <v>00</v>
          </cell>
          <cell r="AY492" t="str">
            <v>0</v>
          </cell>
          <cell r="AZ492" t="str">
            <v>FPL Fibernet</v>
          </cell>
        </row>
        <row r="493">
          <cell r="A493" t="str">
            <v>107100</v>
          </cell>
          <cell r="B493" t="str">
            <v>0312</v>
          </cell>
          <cell r="C493" t="str">
            <v>06080</v>
          </cell>
          <cell r="D493" t="str">
            <v>0ELECT</v>
          </cell>
          <cell r="E493" t="str">
            <v>312000</v>
          </cell>
          <cell r="F493" t="str">
            <v>0676</v>
          </cell>
          <cell r="G493" t="str">
            <v>11450</v>
          </cell>
          <cell r="H493" t="str">
            <v>A</v>
          </cell>
          <cell r="I493" t="str">
            <v>00000041</v>
          </cell>
          <cell r="J493">
            <v>65</v>
          </cell>
          <cell r="K493">
            <v>312</v>
          </cell>
          <cell r="L493">
            <v>6181</v>
          </cell>
          <cell r="M493">
            <v>398</v>
          </cell>
          <cell r="N493">
            <v>0</v>
          </cell>
          <cell r="O493">
            <v>1</v>
          </cell>
          <cell r="P493">
            <v>398.00099999999998</v>
          </cell>
          <cell r="Q493" t="str">
            <v>0676</v>
          </cell>
          <cell r="R493" t="str">
            <v>11450</v>
          </cell>
          <cell r="S493" t="str">
            <v>200212</v>
          </cell>
          <cell r="T493" t="str">
            <v>SA01</v>
          </cell>
          <cell r="U493">
            <v>146.07</v>
          </cell>
          <cell r="V493" t="str">
            <v>LDB</v>
          </cell>
          <cell r="W493">
            <v>0</v>
          </cell>
          <cell r="Y493">
            <v>0</v>
          </cell>
          <cell r="Z493">
            <v>2</v>
          </cell>
          <cell r="AA493" t="str">
            <v>MS#</v>
          </cell>
          <cell r="AB493" t="str">
            <v xml:space="preserve">   998000172</v>
          </cell>
          <cell r="AC493" t="str">
            <v>BCH</v>
          </cell>
          <cell r="AD493" t="str">
            <v>013388</v>
          </cell>
          <cell r="AE493" t="str">
            <v>TML</v>
          </cell>
          <cell r="AF493" t="str">
            <v>12016</v>
          </cell>
          <cell r="AG493" t="str">
            <v>SRL</v>
          </cell>
          <cell r="AH493" t="str">
            <v>0368</v>
          </cell>
          <cell r="AI493" t="str">
            <v>DLV</v>
          </cell>
          <cell r="AJ493" t="str">
            <v>000</v>
          </cell>
          <cell r="AK493" t="str">
            <v>REL</v>
          </cell>
          <cell r="AL493" t="str">
            <v>000</v>
          </cell>
          <cell r="AM493" t="str">
            <v>LN#</v>
          </cell>
          <cell r="AO493" t="str">
            <v>UOI</v>
          </cell>
          <cell r="AP493" t="str">
            <v>EA</v>
          </cell>
          <cell r="AU493" t="str">
            <v>0</v>
          </cell>
          <cell r="AW493" t="str">
            <v>000</v>
          </cell>
          <cell r="AX493" t="str">
            <v>00</v>
          </cell>
          <cell r="AY493" t="str">
            <v>0</v>
          </cell>
          <cell r="AZ493" t="str">
            <v>FPL Fibernet</v>
          </cell>
        </row>
        <row r="494">
          <cell r="A494" t="str">
            <v>107100</v>
          </cell>
          <cell r="B494" t="str">
            <v>0312</v>
          </cell>
          <cell r="C494" t="str">
            <v>06080</v>
          </cell>
          <cell r="D494" t="str">
            <v>0ELECT</v>
          </cell>
          <cell r="E494" t="str">
            <v>312000</v>
          </cell>
          <cell r="F494" t="str">
            <v>0676</v>
          </cell>
          <cell r="G494" t="str">
            <v>11450</v>
          </cell>
          <cell r="H494" t="str">
            <v>A</v>
          </cell>
          <cell r="I494" t="str">
            <v>00000041</v>
          </cell>
          <cell r="J494">
            <v>65</v>
          </cell>
          <cell r="K494">
            <v>312</v>
          </cell>
          <cell r="L494">
            <v>6181</v>
          </cell>
          <cell r="M494">
            <v>398</v>
          </cell>
          <cell r="N494">
            <v>0</v>
          </cell>
          <cell r="O494">
            <v>1</v>
          </cell>
          <cell r="P494">
            <v>398.00099999999998</v>
          </cell>
          <cell r="Q494" t="str">
            <v>0676</v>
          </cell>
          <cell r="R494" t="str">
            <v>11450</v>
          </cell>
          <cell r="S494" t="str">
            <v>200212</v>
          </cell>
          <cell r="T494" t="str">
            <v>SA01</v>
          </cell>
          <cell r="U494">
            <v>147.69999999999999</v>
          </cell>
          <cell r="V494" t="str">
            <v>LDB</v>
          </cell>
          <cell r="W494">
            <v>0</v>
          </cell>
          <cell r="Y494">
            <v>0</v>
          </cell>
          <cell r="Z494">
            <v>2</v>
          </cell>
          <cell r="AA494" t="str">
            <v>MS#</v>
          </cell>
          <cell r="AB494" t="str">
            <v xml:space="preserve">   998000171</v>
          </cell>
          <cell r="AC494" t="str">
            <v>BCH</v>
          </cell>
          <cell r="AD494" t="str">
            <v>013388</v>
          </cell>
          <cell r="AE494" t="str">
            <v>TML</v>
          </cell>
          <cell r="AF494" t="str">
            <v>12016</v>
          </cell>
          <cell r="AG494" t="str">
            <v>SRL</v>
          </cell>
          <cell r="AH494" t="str">
            <v>0368</v>
          </cell>
          <cell r="AI494" t="str">
            <v>DLV</v>
          </cell>
          <cell r="AJ494" t="str">
            <v>000</v>
          </cell>
          <cell r="AK494" t="str">
            <v>REL</v>
          </cell>
          <cell r="AL494" t="str">
            <v>000</v>
          </cell>
          <cell r="AM494" t="str">
            <v>LN#</v>
          </cell>
          <cell r="AO494" t="str">
            <v>UOI</v>
          </cell>
          <cell r="AP494" t="str">
            <v>EA</v>
          </cell>
          <cell r="AU494" t="str">
            <v>0</v>
          </cell>
          <cell r="AW494" t="str">
            <v>000</v>
          </cell>
          <cell r="AX494" t="str">
            <v>00</v>
          </cell>
          <cell r="AY494" t="str">
            <v>0</v>
          </cell>
          <cell r="AZ494" t="str">
            <v>FPL Fibernet</v>
          </cell>
        </row>
        <row r="495">
          <cell r="A495" t="str">
            <v>107100</v>
          </cell>
          <cell r="B495" t="str">
            <v>0312</v>
          </cell>
          <cell r="C495" t="str">
            <v>06080</v>
          </cell>
          <cell r="D495" t="str">
            <v>0ELECT</v>
          </cell>
          <cell r="E495" t="str">
            <v>312000</v>
          </cell>
          <cell r="F495" t="str">
            <v>0676</v>
          </cell>
          <cell r="G495" t="str">
            <v>11450</v>
          </cell>
          <cell r="H495" t="str">
            <v>A</v>
          </cell>
          <cell r="I495" t="str">
            <v>00000041</v>
          </cell>
          <cell r="J495">
            <v>65</v>
          </cell>
          <cell r="K495">
            <v>312</v>
          </cell>
          <cell r="L495">
            <v>6181</v>
          </cell>
          <cell r="M495">
            <v>398</v>
          </cell>
          <cell r="N495">
            <v>0</v>
          </cell>
          <cell r="O495">
            <v>1</v>
          </cell>
          <cell r="P495">
            <v>398.00099999999998</v>
          </cell>
          <cell r="Q495" t="str">
            <v>0676</v>
          </cell>
          <cell r="R495" t="str">
            <v>11450</v>
          </cell>
          <cell r="S495" t="str">
            <v>200212</v>
          </cell>
          <cell r="T495" t="str">
            <v>SA01</v>
          </cell>
          <cell r="U495">
            <v>194.88</v>
          </cell>
          <cell r="V495" t="str">
            <v>LDB</v>
          </cell>
          <cell r="W495">
            <v>0</v>
          </cell>
          <cell r="Y495">
            <v>0</v>
          </cell>
          <cell r="Z495">
            <v>1</v>
          </cell>
          <cell r="AA495" t="str">
            <v>MS#</v>
          </cell>
          <cell r="AB495" t="str">
            <v xml:space="preserve">   998014037</v>
          </cell>
          <cell r="AC495" t="str">
            <v>BCH</v>
          </cell>
          <cell r="AD495" t="str">
            <v>018722</v>
          </cell>
          <cell r="AE495" t="str">
            <v>TML</v>
          </cell>
          <cell r="AF495" t="str">
            <v>12017</v>
          </cell>
          <cell r="AG495" t="str">
            <v>SRL</v>
          </cell>
          <cell r="AH495" t="str">
            <v>0368</v>
          </cell>
          <cell r="AI495" t="str">
            <v>DLV</v>
          </cell>
          <cell r="AJ495" t="str">
            <v>000</v>
          </cell>
          <cell r="AK495" t="str">
            <v>REL</v>
          </cell>
          <cell r="AL495" t="str">
            <v>000</v>
          </cell>
          <cell r="AM495" t="str">
            <v>LN#</v>
          </cell>
          <cell r="AO495" t="str">
            <v>UOI</v>
          </cell>
          <cell r="AP495" t="str">
            <v>EA</v>
          </cell>
          <cell r="AU495" t="str">
            <v>0</v>
          </cell>
          <cell r="AW495" t="str">
            <v>000</v>
          </cell>
          <cell r="AX495" t="str">
            <v>00</v>
          </cell>
          <cell r="AY495" t="str">
            <v>0</v>
          </cell>
          <cell r="AZ495" t="str">
            <v>FPL Fibernet</v>
          </cell>
        </row>
        <row r="496">
          <cell r="A496" t="str">
            <v>107100</v>
          </cell>
          <cell r="B496" t="str">
            <v>0312</v>
          </cell>
          <cell r="C496" t="str">
            <v>06080</v>
          </cell>
          <cell r="D496" t="str">
            <v>0ELECT</v>
          </cell>
          <cell r="E496" t="str">
            <v>312000</v>
          </cell>
          <cell r="F496" t="str">
            <v>0676</v>
          </cell>
          <cell r="G496" t="str">
            <v>11450</v>
          </cell>
          <cell r="H496" t="str">
            <v>A</v>
          </cell>
          <cell r="I496" t="str">
            <v>00000041</v>
          </cell>
          <cell r="J496">
            <v>65</v>
          </cell>
          <cell r="K496">
            <v>312</v>
          </cell>
          <cell r="L496">
            <v>6181</v>
          </cell>
          <cell r="M496">
            <v>398</v>
          </cell>
          <cell r="N496">
            <v>0</v>
          </cell>
          <cell r="O496">
            <v>1</v>
          </cell>
          <cell r="P496">
            <v>398.00099999999998</v>
          </cell>
          <cell r="Q496" t="str">
            <v>0676</v>
          </cell>
          <cell r="R496" t="str">
            <v>11450</v>
          </cell>
          <cell r="S496" t="str">
            <v>200212</v>
          </cell>
          <cell r="T496" t="str">
            <v>SA01</v>
          </cell>
          <cell r="U496">
            <v>196.1</v>
          </cell>
          <cell r="V496" t="str">
            <v>LDB</v>
          </cell>
          <cell r="W496">
            <v>0</v>
          </cell>
          <cell r="Y496">
            <v>0</v>
          </cell>
          <cell r="Z496">
            <v>100</v>
          </cell>
          <cell r="AA496" t="str">
            <v>MS#</v>
          </cell>
          <cell r="AB496" t="str">
            <v xml:space="preserve">   998000502</v>
          </cell>
          <cell r="AC496" t="str">
            <v>BCH</v>
          </cell>
          <cell r="AD496" t="str">
            <v>012355</v>
          </cell>
          <cell r="AE496" t="str">
            <v>TML</v>
          </cell>
          <cell r="AF496" t="str">
            <v>12026</v>
          </cell>
          <cell r="AG496" t="str">
            <v>SRL</v>
          </cell>
          <cell r="AH496" t="str">
            <v>0368</v>
          </cell>
          <cell r="AI496" t="str">
            <v>DLV</v>
          </cell>
          <cell r="AJ496" t="str">
            <v>000</v>
          </cell>
          <cell r="AK496" t="str">
            <v>REL</v>
          </cell>
          <cell r="AL496" t="str">
            <v>000</v>
          </cell>
          <cell r="AM496" t="str">
            <v>LN#</v>
          </cell>
          <cell r="AO496" t="str">
            <v>UOI</v>
          </cell>
          <cell r="AP496" t="str">
            <v>EA</v>
          </cell>
          <cell r="AU496" t="str">
            <v>0</v>
          </cell>
          <cell r="AW496" t="str">
            <v>000</v>
          </cell>
          <cell r="AX496" t="str">
            <v>00</v>
          </cell>
          <cell r="AY496" t="str">
            <v>0</v>
          </cell>
          <cell r="AZ496" t="str">
            <v>FPL Fibernet</v>
          </cell>
        </row>
        <row r="497">
          <cell r="A497" t="str">
            <v>107100</v>
          </cell>
          <cell r="B497" t="str">
            <v>0312</v>
          </cell>
          <cell r="C497" t="str">
            <v>06080</v>
          </cell>
          <cell r="D497" t="str">
            <v>0ELECT</v>
          </cell>
          <cell r="E497" t="str">
            <v>312000</v>
          </cell>
          <cell r="F497" t="str">
            <v>0676</v>
          </cell>
          <cell r="G497" t="str">
            <v>11450</v>
          </cell>
          <cell r="H497" t="str">
            <v>A</v>
          </cell>
          <cell r="I497" t="str">
            <v>00000041</v>
          </cell>
          <cell r="J497">
            <v>65</v>
          </cell>
          <cell r="K497">
            <v>312</v>
          </cell>
          <cell r="L497">
            <v>6181</v>
          </cell>
          <cell r="M497">
            <v>398</v>
          </cell>
          <cell r="N497">
            <v>0</v>
          </cell>
          <cell r="O497">
            <v>1</v>
          </cell>
          <cell r="P497">
            <v>398.00099999999998</v>
          </cell>
          <cell r="Q497" t="str">
            <v>0676</v>
          </cell>
          <cell r="R497" t="str">
            <v>11450</v>
          </cell>
          <cell r="S497" t="str">
            <v>200212</v>
          </cell>
          <cell r="T497" t="str">
            <v>SA01</v>
          </cell>
          <cell r="U497">
            <v>211.5</v>
          </cell>
          <cell r="V497" t="str">
            <v>LDB</v>
          </cell>
          <cell r="W497">
            <v>0</v>
          </cell>
          <cell r="Y497">
            <v>0</v>
          </cell>
          <cell r="Z497">
            <v>150</v>
          </cell>
          <cell r="AA497" t="str">
            <v>MS#</v>
          </cell>
          <cell r="AB497" t="str">
            <v xml:space="preserve">   998000092</v>
          </cell>
          <cell r="AC497" t="str">
            <v>BCH</v>
          </cell>
          <cell r="AD497" t="str">
            <v>018725</v>
          </cell>
          <cell r="AE497" t="str">
            <v>TML</v>
          </cell>
          <cell r="AF497" t="str">
            <v>12017</v>
          </cell>
          <cell r="AG497" t="str">
            <v>SRL</v>
          </cell>
          <cell r="AH497" t="str">
            <v>0368</v>
          </cell>
          <cell r="AI497" t="str">
            <v>DLV</v>
          </cell>
          <cell r="AJ497" t="str">
            <v>000</v>
          </cell>
          <cell r="AK497" t="str">
            <v>REL</v>
          </cell>
          <cell r="AL497" t="str">
            <v>000</v>
          </cell>
          <cell r="AM497" t="str">
            <v>LN#</v>
          </cell>
          <cell r="AO497" t="str">
            <v>UOI</v>
          </cell>
          <cell r="AP497" t="str">
            <v>FT</v>
          </cell>
          <cell r="AU497" t="str">
            <v>0</v>
          </cell>
          <cell r="AW497" t="str">
            <v>000</v>
          </cell>
          <cell r="AX497" t="str">
            <v>00</v>
          </cell>
          <cell r="AY497" t="str">
            <v>0</v>
          </cell>
          <cell r="AZ497" t="str">
            <v>FPL Fibernet</v>
          </cell>
        </row>
        <row r="498">
          <cell r="A498" t="str">
            <v>107100</v>
          </cell>
          <cell r="B498" t="str">
            <v>0312</v>
          </cell>
          <cell r="C498" t="str">
            <v>06080</v>
          </cell>
          <cell r="D498" t="str">
            <v>0ELECT</v>
          </cell>
          <cell r="E498" t="str">
            <v>312000</v>
          </cell>
          <cell r="F498" t="str">
            <v>0676</v>
          </cell>
          <cell r="G498" t="str">
            <v>11450</v>
          </cell>
          <cell r="H498" t="str">
            <v>A</v>
          </cell>
          <cell r="I498" t="str">
            <v>00000041</v>
          </cell>
          <cell r="J498">
            <v>65</v>
          </cell>
          <cell r="K498">
            <v>312</v>
          </cell>
          <cell r="L498">
            <v>6181</v>
          </cell>
          <cell r="M498">
            <v>398</v>
          </cell>
          <cell r="N498">
            <v>0</v>
          </cell>
          <cell r="O498">
            <v>1</v>
          </cell>
          <cell r="P498">
            <v>398.00099999999998</v>
          </cell>
          <cell r="Q498" t="str">
            <v>0676</v>
          </cell>
          <cell r="R498" t="str">
            <v>11450</v>
          </cell>
          <cell r="S498" t="str">
            <v>200212</v>
          </cell>
          <cell r="T498" t="str">
            <v>SA01</v>
          </cell>
          <cell r="U498">
            <v>352.5</v>
          </cell>
          <cell r="V498" t="str">
            <v>LDB</v>
          </cell>
          <cell r="W498">
            <v>0</v>
          </cell>
          <cell r="Y498">
            <v>0</v>
          </cell>
          <cell r="Z498">
            <v>250</v>
          </cell>
          <cell r="AA498" t="str">
            <v>MS#</v>
          </cell>
          <cell r="AB498" t="str">
            <v xml:space="preserve">   998000092</v>
          </cell>
          <cell r="AC498" t="str">
            <v>BCH</v>
          </cell>
          <cell r="AD498" t="str">
            <v>018721</v>
          </cell>
          <cell r="AE498" t="str">
            <v>TML</v>
          </cell>
          <cell r="AF498" t="str">
            <v>12017</v>
          </cell>
          <cell r="AG498" t="str">
            <v>SRL</v>
          </cell>
          <cell r="AH498" t="str">
            <v>0368</v>
          </cell>
          <cell r="AI498" t="str">
            <v>DLV</v>
          </cell>
          <cell r="AJ498" t="str">
            <v>000</v>
          </cell>
          <cell r="AK498" t="str">
            <v>REL</v>
          </cell>
          <cell r="AL498" t="str">
            <v>000</v>
          </cell>
          <cell r="AM498" t="str">
            <v>LN#</v>
          </cell>
          <cell r="AO498" t="str">
            <v>UOI</v>
          </cell>
          <cell r="AP498" t="str">
            <v>FT</v>
          </cell>
          <cell r="AU498" t="str">
            <v>0</v>
          </cell>
          <cell r="AW498" t="str">
            <v>000</v>
          </cell>
          <cell r="AX498" t="str">
            <v>00</v>
          </cell>
          <cell r="AY498" t="str">
            <v>0</v>
          </cell>
          <cell r="AZ498" t="str">
            <v>FPL Fibernet</v>
          </cell>
        </row>
        <row r="499">
          <cell r="A499" t="str">
            <v>107100</v>
          </cell>
          <cell r="B499" t="str">
            <v>0312</v>
          </cell>
          <cell r="C499" t="str">
            <v>06080</v>
          </cell>
          <cell r="D499" t="str">
            <v>0ELECT</v>
          </cell>
          <cell r="E499" t="str">
            <v>312000</v>
          </cell>
          <cell r="F499" t="str">
            <v>0676</v>
          </cell>
          <cell r="G499" t="str">
            <v>11450</v>
          </cell>
          <cell r="H499" t="str">
            <v>A</v>
          </cell>
          <cell r="I499" t="str">
            <v>00000041</v>
          </cell>
          <cell r="J499">
            <v>65</v>
          </cell>
          <cell r="K499">
            <v>312</v>
          </cell>
          <cell r="L499">
            <v>6181</v>
          </cell>
          <cell r="M499">
            <v>398</v>
          </cell>
          <cell r="N499">
            <v>0</v>
          </cell>
          <cell r="O499">
            <v>1</v>
          </cell>
          <cell r="P499">
            <v>398.00099999999998</v>
          </cell>
          <cell r="Q499" t="str">
            <v>0676</v>
          </cell>
          <cell r="R499" t="str">
            <v>11450</v>
          </cell>
          <cell r="S499" t="str">
            <v>200212</v>
          </cell>
          <cell r="T499" t="str">
            <v>SA01</v>
          </cell>
          <cell r="U499">
            <v>374.07</v>
          </cell>
          <cell r="V499" t="str">
            <v>LDB</v>
          </cell>
          <cell r="W499">
            <v>0</v>
          </cell>
          <cell r="Y499">
            <v>0</v>
          </cell>
          <cell r="Z499">
            <v>1</v>
          </cell>
          <cell r="AA499" t="str">
            <v>MS#</v>
          </cell>
          <cell r="AB499" t="str">
            <v xml:space="preserve">   998003502</v>
          </cell>
          <cell r="AC499" t="str">
            <v>BCH</v>
          </cell>
          <cell r="AD499" t="str">
            <v>012355</v>
          </cell>
          <cell r="AE499" t="str">
            <v>TML</v>
          </cell>
          <cell r="AF499" t="str">
            <v>12026</v>
          </cell>
          <cell r="AG499" t="str">
            <v>SRL</v>
          </cell>
          <cell r="AH499" t="str">
            <v>0368</v>
          </cell>
          <cell r="AI499" t="str">
            <v>DLV</v>
          </cell>
          <cell r="AJ499" t="str">
            <v>000</v>
          </cell>
          <cell r="AK499" t="str">
            <v>REL</v>
          </cell>
          <cell r="AL499" t="str">
            <v>000</v>
          </cell>
          <cell r="AM499" t="str">
            <v>LN#</v>
          </cell>
          <cell r="AO499" t="str">
            <v>UOI</v>
          </cell>
          <cell r="AP499" t="str">
            <v>EA</v>
          </cell>
          <cell r="AU499" t="str">
            <v>0</v>
          </cell>
          <cell r="AW499" t="str">
            <v>000</v>
          </cell>
          <cell r="AX499" t="str">
            <v>00</v>
          </cell>
          <cell r="AY499" t="str">
            <v>0</v>
          </cell>
          <cell r="AZ499" t="str">
            <v>FPL Fibernet</v>
          </cell>
        </row>
        <row r="500">
          <cell r="A500" t="str">
            <v>107100</v>
          </cell>
          <cell r="B500" t="str">
            <v>0312</v>
          </cell>
          <cell r="C500" t="str">
            <v>06080</v>
          </cell>
          <cell r="D500" t="str">
            <v>0ELECT</v>
          </cell>
          <cell r="E500" t="str">
            <v>312000</v>
          </cell>
          <cell r="F500" t="str">
            <v>0676</v>
          </cell>
          <cell r="G500" t="str">
            <v>11450</v>
          </cell>
          <cell r="H500" t="str">
            <v>A</v>
          </cell>
          <cell r="I500" t="str">
            <v>00000041</v>
          </cell>
          <cell r="J500">
            <v>65</v>
          </cell>
          <cell r="K500">
            <v>312</v>
          </cell>
          <cell r="L500">
            <v>6181</v>
          </cell>
          <cell r="M500">
            <v>398</v>
          </cell>
          <cell r="N500">
            <v>0</v>
          </cell>
          <cell r="O500">
            <v>1</v>
          </cell>
          <cell r="P500">
            <v>398.00099999999998</v>
          </cell>
          <cell r="Q500" t="str">
            <v>0676</v>
          </cell>
          <cell r="R500" t="str">
            <v>11450</v>
          </cell>
          <cell r="S500" t="str">
            <v>200212</v>
          </cell>
          <cell r="T500" t="str">
            <v>SA01</v>
          </cell>
          <cell r="U500">
            <v>399.82</v>
          </cell>
          <cell r="V500" t="str">
            <v>LDB</v>
          </cell>
          <cell r="W500">
            <v>0</v>
          </cell>
          <cell r="Y500">
            <v>0</v>
          </cell>
          <cell r="Z500">
            <v>1</v>
          </cell>
          <cell r="AA500" t="str">
            <v>MS#</v>
          </cell>
          <cell r="AB500" t="str">
            <v xml:space="preserve">   998003502</v>
          </cell>
          <cell r="AC500" t="str">
            <v>BCH</v>
          </cell>
          <cell r="AD500" t="str">
            <v>018722</v>
          </cell>
          <cell r="AE500" t="str">
            <v>TML</v>
          </cell>
          <cell r="AF500" t="str">
            <v>12017</v>
          </cell>
          <cell r="AG500" t="str">
            <v>SRL</v>
          </cell>
          <cell r="AH500" t="str">
            <v>0368</v>
          </cell>
          <cell r="AI500" t="str">
            <v>DLV</v>
          </cell>
          <cell r="AJ500" t="str">
            <v>000</v>
          </cell>
          <cell r="AK500" t="str">
            <v>REL</v>
          </cell>
          <cell r="AL500" t="str">
            <v>000</v>
          </cell>
          <cell r="AM500" t="str">
            <v>LN#</v>
          </cell>
          <cell r="AO500" t="str">
            <v>UOI</v>
          </cell>
          <cell r="AP500" t="str">
            <v>EA</v>
          </cell>
          <cell r="AU500" t="str">
            <v>0</v>
          </cell>
          <cell r="AW500" t="str">
            <v>000</v>
          </cell>
          <cell r="AX500" t="str">
            <v>00</v>
          </cell>
          <cell r="AY500" t="str">
            <v>0</v>
          </cell>
          <cell r="AZ500" t="str">
            <v>FPL Fibernet</v>
          </cell>
        </row>
        <row r="501">
          <cell r="A501" t="str">
            <v>107100</v>
          </cell>
          <cell r="B501" t="str">
            <v>0312</v>
          </cell>
          <cell r="C501" t="str">
            <v>06080</v>
          </cell>
          <cell r="D501" t="str">
            <v>0ELECT</v>
          </cell>
          <cell r="E501" t="str">
            <v>312000</v>
          </cell>
          <cell r="F501" t="str">
            <v>0676</v>
          </cell>
          <cell r="G501" t="str">
            <v>11450</v>
          </cell>
          <cell r="H501" t="str">
            <v>A</v>
          </cell>
          <cell r="I501" t="str">
            <v>00000041</v>
          </cell>
          <cell r="J501">
            <v>65</v>
          </cell>
          <cell r="K501">
            <v>312</v>
          </cell>
          <cell r="L501">
            <v>6181</v>
          </cell>
          <cell r="M501">
            <v>398</v>
          </cell>
          <cell r="N501">
            <v>0</v>
          </cell>
          <cell r="O501">
            <v>1</v>
          </cell>
          <cell r="P501">
            <v>398.00099999999998</v>
          </cell>
          <cell r="Q501" t="str">
            <v>0676</v>
          </cell>
          <cell r="R501" t="str">
            <v>11450</v>
          </cell>
          <cell r="S501" t="str">
            <v>200212</v>
          </cell>
          <cell r="T501" t="str">
            <v>SA01</v>
          </cell>
          <cell r="U501">
            <v>795.96</v>
          </cell>
          <cell r="V501" t="str">
            <v>LDB</v>
          </cell>
          <cell r="W501">
            <v>0</v>
          </cell>
          <cell r="Y501">
            <v>0</v>
          </cell>
          <cell r="Z501">
            <v>6</v>
          </cell>
          <cell r="AA501" t="str">
            <v>MS#</v>
          </cell>
          <cell r="AB501" t="str">
            <v xml:space="preserve">   998003509</v>
          </cell>
          <cell r="AC501" t="str">
            <v>BCH</v>
          </cell>
          <cell r="AD501" t="str">
            <v>018722</v>
          </cell>
          <cell r="AE501" t="str">
            <v>TML</v>
          </cell>
          <cell r="AF501" t="str">
            <v>12017</v>
          </cell>
          <cell r="AG501" t="str">
            <v>SRL</v>
          </cell>
          <cell r="AH501" t="str">
            <v>0368</v>
          </cell>
          <cell r="AI501" t="str">
            <v>DLV</v>
          </cell>
          <cell r="AJ501" t="str">
            <v>000</v>
          </cell>
          <cell r="AK501" t="str">
            <v>REL</v>
          </cell>
          <cell r="AL501" t="str">
            <v>000</v>
          </cell>
          <cell r="AM501" t="str">
            <v>LN#</v>
          </cell>
          <cell r="AO501" t="str">
            <v>UOI</v>
          </cell>
          <cell r="AP501" t="str">
            <v>EA</v>
          </cell>
          <cell r="AU501" t="str">
            <v>0</v>
          </cell>
          <cell r="AW501" t="str">
            <v>000</v>
          </cell>
          <cell r="AX501" t="str">
            <v>00</v>
          </cell>
          <cell r="AY501" t="str">
            <v>0</v>
          </cell>
          <cell r="AZ501" t="str">
            <v>FPL Fibernet</v>
          </cell>
        </row>
        <row r="502">
          <cell r="A502" t="str">
            <v>107100</v>
          </cell>
          <cell r="B502" t="str">
            <v>0312</v>
          </cell>
          <cell r="C502" t="str">
            <v>06080</v>
          </cell>
          <cell r="D502" t="str">
            <v>0ELECT</v>
          </cell>
          <cell r="E502" t="str">
            <v>312000</v>
          </cell>
          <cell r="F502" t="str">
            <v>0676</v>
          </cell>
          <cell r="G502" t="str">
            <v>11450</v>
          </cell>
          <cell r="H502" t="str">
            <v>A</v>
          </cell>
          <cell r="I502" t="str">
            <v>00000041</v>
          </cell>
          <cell r="J502">
            <v>65</v>
          </cell>
          <cell r="K502">
            <v>312</v>
          </cell>
          <cell r="L502">
            <v>6181</v>
          </cell>
          <cell r="M502">
            <v>398</v>
          </cell>
          <cell r="N502">
            <v>0</v>
          </cell>
          <cell r="O502">
            <v>1</v>
          </cell>
          <cell r="P502">
            <v>398.00099999999998</v>
          </cell>
          <cell r="Q502" t="str">
            <v>0676</v>
          </cell>
          <cell r="R502" t="str">
            <v>11450</v>
          </cell>
          <cell r="S502" t="str">
            <v>200212</v>
          </cell>
          <cell r="T502" t="str">
            <v>SA01</v>
          </cell>
          <cell r="U502">
            <v>5164.7700000000004</v>
          </cell>
          <cell r="V502" t="str">
            <v>LDB</v>
          </cell>
          <cell r="W502">
            <v>0</v>
          </cell>
          <cell r="Y502">
            <v>0</v>
          </cell>
          <cell r="Z502">
            <v>2</v>
          </cell>
          <cell r="AA502" t="str">
            <v>MS#</v>
          </cell>
          <cell r="AB502" t="str">
            <v xml:space="preserve">   998014506</v>
          </cell>
          <cell r="AC502" t="str">
            <v>BCH</v>
          </cell>
          <cell r="AD502" t="str">
            <v>018725</v>
          </cell>
          <cell r="AE502" t="str">
            <v>TML</v>
          </cell>
          <cell r="AF502" t="str">
            <v>12017</v>
          </cell>
          <cell r="AG502" t="str">
            <v>SRL</v>
          </cell>
          <cell r="AH502" t="str">
            <v>0368</v>
          </cell>
          <cell r="AI502" t="str">
            <v>DLV</v>
          </cell>
          <cell r="AJ502" t="str">
            <v>000</v>
          </cell>
          <cell r="AK502" t="str">
            <v>REL</v>
          </cell>
          <cell r="AL502" t="str">
            <v>000</v>
          </cell>
          <cell r="AM502" t="str">
            <v>LN#</v>
          </cell>
          <cell r="AO502" t="str">
            <v>UOI</v>
          </cell>
          <cell r="AP502" t="str">
            <v>EA</v>
          </cell>
          <cell r="AU502" t="str">
            <v>0</v>
          </cell>
          <cell r="AW502" t="str">
            <v>000</v>
          </cell>
          <cell r="AX502" t="str">
            <v>00</v>
          </cell>
          <cell r="AY502" t="str">
            <v>0</v>
          </cell>
          <cell r="AZ502" t="str">
            <v>FPL Fibernet</v>
          </cell>
        </row>
        <row r="503">
          <cell r="A503" t="str">
            <v>107100</v>
          </cell>
          <cell r="B503" t="str">
            <v>0312</v>
          </cell>
          <cell r="C503" t="str">
            <v>06080</v>
          </cell>
          <cell r="D503" t="str">
            <v>0ELECT</v>
          </cell>
          <cell r="E503" t="str">
            <v>312000</v>
          </cell>
          <cell r="F503" t="str">
            <v>0676</v>
          </cell>
          <cell r="G503" t="str">
            <v>11450</v>
          </cell>
          <cell r="H503" t="str">
            <v>A</v>
          </cell>
          <cell r="I503" t="str">
            <v>00000041</v>
          </cell>
          <cell r="J503">
            <v>65</v>
          </cell>
          <cell r="K503">
            <v>312</v>
          </cell>
          <cell r="L503">
            <v>6181</v>
          </cell>
          <cell r="M503">
            <v>398</v>
          </cell>
          <cell r="N503">
            <v>0</v>
          </cell>
          <cell r="O503">
            <v>1</v>
          </cell>
          <cell r="P503">
            <v>398.00099999999998</v>
          </cell>
          <cell r="Q503" t="str">
            <v>0676</v>
          </cell>
          <cell r="R503" t="str">
            <v>11450</v>
          </cell>
          <cell r="S503" t="str">
            <v>200212</v>
          </cell>
          <cell r="T503" t="str">
            <v>SA01</v>
          </cell>
          <cell r="U503">
            <v>36995.040000000001</v>
          </cell>
          <cell r="V503" t="str">
            <v>LDB</v>
          </cell>
          <cell r="W503">
            <v>0</v>
          </cell>
          <cell r="Y503">
            <v>0</v>
          </cell>
          <cell r="Z503">
            <v>2</v>
          </cell>
          <cell r="AA503" t="str">
            <v>MS#</v>
          </cell>
          <cell r="AB503" t="str">
            <v xml:space="preserve">   998014357</v>
          </cell>
          <cell r="AC503" t="str">
            <v>BCH</v>
          </cell>
          <cell r="AD503" t="str">
            <v>018721</v>
          </cell>
          <cell r="AE503" t="str">
            <v>TML</v>
          </cell>
          <cell r="AF503" t="str">
            <v>12017</v>
          </cell>
          <cell r="AG503" t="str">
            <v>SRL</v>
          </cell>
          <cell r="AH503" t="str">
            <v>0368</v>
          </cell>
          <cell r="AI503" t="str">
            <v>DLV</v>
          </cell>
          <cell r="AJ503" t="str">
            <v>000</v>
          </cell>
          <cell r="AK503" t="str">
            <v>REL</v>
          </cell>
          <cell r="AL503" t="str">
            <v>000</v>
          </cell>
          <cell r="AM503" t="str">
            <v>LN#</v>
          </cell>
          <cell r="AO503" t="str">
            <v>UOI</v>
          </cell>
          <cell r="AP503" t="str">
            <v>EA</v>
          </cell>
          <cell r="AU503" t="str">
            <v>0</v>
          </cell>
          <cell r="AW503" t="str">
            <v>000</v>
          </cell>
          <cell r="AX503" t="str">
            <v>00</v>
          </cell>
          <cell r="AY503" t="str">
            <v>0</v>
          </cell>
          <cell r="AZ503" t="str">
            <v>FPL Fibernet</v>
          </cell>
        </row>
        <row r="504">
          <cell r="A504" t="str">
            <v>107100</v>
          </cell>
          <cell r="B504" t="str">
            <v>0312</v>
          </cell>
          <cell r="C504" t="str">
            <v>06080</v>
          </cell>
          <cell r="D504" t="str">
            <v>0ELECT</v>
          </cell>
          <cell r="E504" t="str">
            <v>312000</v>
          </cell>
          <cell r="F504" t="str">
            <v>0676</v>
          </cell>
          <cell r="G504" t="str">
            <v>11450</v>
          </cell>
          <cell r="H504" t="str">
            <v>A</v>
          </cell>
          <cell r="I504" t="str">
            <v>00000041</v>
          </cell>
          <cell r="J504">
            <v>65</v>
          </cell>
          <cell r="K504">
            <v>312</v>
          </cell>
          <cell r="L504">
            <v>6181</v>
          </cell>
          <cell r="M504">
            <v>398</v>
          </cell>
          <cell r="N504">
            <v>0</v>
          </cell>
          <cell r="O504">
            <v>1</v>
          </cell>
          <cell r="P504">
            <v>398.00099999999998</v>
          </cell>
          <cell r="Q504" t="str">
            <v>0676</v>
          </cell>
          <cell r="R504" t="str">
            <v>11450</v>
          </cell>
          <cell r="S504" t="str">
            <v>200212</v>
          </cell>
          <cell r="T504" t="str">
            <v>SA01</v>
          </cell>
          <cell r="U504">
            <v>36995.040000000001</v>
          </cell>
          <cell r="V504" t="str">
            <v>LDB</v>
          </cell>
          <cell r="W504">
            <v>0</v>
          </cell>
          <cell r="Y504">
            <v>0</v>
          </cell>
          <cell r="Z504">
            <v>2</v>
          </cell>
          <cell r="AA504" t="str">
            <v>MS#</v>
          </cell>
          <cell r="AB504" t="str">
            <v xml:space="preserve">   998014357</v>
          </cell>
          <cell r="AC504" t="str">
            <v>BCH</v>
          </cell>
          <cell r="AD504" t="str">
            <v>018725</v>
          </cell>
          <cell r="AE504" t="str">
            <v>TML</v>
          </cell>
          <cell r="AF504" t="str">
            <v>12017</v>
          </cell>
          <cell r="AG504" t="str">
            <v>SRL</v>
          </cell>
          <cell r="AH504" t="str">
            <v>0368</v>
          </cell>
          <cell r="AI504" t="str">
            <v>DLV</v>
          </cell>
          <cell r="AJ504" t="str">
            <v>000</v>
          </cell>
          <cell r="AK504" t="str">
            <v>REL</v>
          </cell>
          <cell r="AL504" t="str">
            <v>000</v>
          </cell>
          <cell r="AM504" t="str">
            <v>LN#</v>
          </cell>
          <cell r="AO504" t="str">
            <v>UOI</v>
          </cell>
          <cell r="AP504" t="str">
            <v>EA</v>
          </cell>
          <cell r="AU504" t="str">
            <v>0</v>
          </cell>
          <cell r="AW504" t="str">
            <v>000</v>
          </cell>
          <cell r="AX504" t="str">
            <v>00</v>
          </cell>
          <cell r="AY504" t="str">
            <v>0</v>
          </cell>
          <cell r="AZ504" t="str">
            <v>FPL Fibernet</v>
          </cell>
        </row>
        <row r="505">
          <cell r="A505" t="str">
            <v>107100</v>
          </cell>
          <cell r="B505" t="str">
            <v>0312</v>
          </cell>
          <cell r="C505" t="str">
            <v>06080</v>
          </cell>
          <cell r="D505" t="str">
            <v>0ELECT</v>
          </cell>
          <cell r="E505" t="str">
            <v>312000</v>
          </cell>
          <cell r="F505" t="str">
            <v>0676</v>
          </cell>
          <cell r="G505" t="str">
            <v>12450</v>
          </cell>
          <cell r="H505" t="str">
            <v>A</v>
          </cell>
          <cell r="I505" t="str">
            <v>00000041</v>
          </cell>
          <cell r="J505">
            <v>65</v>
          </cell>
          <cell r="K505">
            <v>312</v>
          </cell>
          <cell r="L505">
            <v>6181</v>
          </cell>
          <cell r="M505">
            <v>398</v>
          </cell>
          <cell r="N505">
            <v>0</v>
          </cell>
          <cell r="O505">
            <v>1</v>
          </cell>
          <cell r="P505">
            <v>398.00099999999998</v>
          </cell>
          <cell r="Q505" t="str">
            <v>0676</v>
          </cell>
          <cell r="R505" t="str">
            <v>12450</v>
          </cell>
          <cell r="S505" t="str">
            <v>200212</v>
          </cell>
          <cell r="T505" t="str">
            <v>SA01</v>
          </cell>
          <cell r="U505">
            <v>9.74</v>
          </cell>
          <cell r="V505" t="str">
            <v>LDB</v>
          </cell>
          <cell r="W505">
            <v>0</v>
          </cell>
          <cell r="Y505">
            <v>0</v>
          </cell>
          <cell r="Z505">
            <v>1</v>
          </cell>
          <cell r="AA505" t="str">
            <v>MS#</v>
          </cell>
          <cell r="AB505" t="str">
            <v xml:space="preserve">   998014037</v>
          </cell>
          <cell r="AC505" t="str">
            <v>BCH</v>
          </cell>
          <cell r="AD505" t="str">
            <v>018724</v>
          </cell>
          <cell r="AE505" t="str">
            <v>TML</v>
          </cell>
          <cell r="AF505" t="str">
            <v>12017</v>
          </cell>
          <cell r="AG505" t="str">
            <v>SRL</v>
          </cell>
          <cell r="AH505" t="str">
            <v>0350</v>
          </cell>
          <cell r="AI505" t="str">
            <v>DLV</v>
          </cell>
          <cell r="AJ505" t="str">
            <v>000</v>
          </cell>
          <cell r="AK505" t="str">
            <v>REL</v>
          </cell>
          <cell r="AL505" t="str">
            <v>000</v>
          </cell>
          <cell r="AM505" t="str">
            <v>LN#</v>
          </cell>
          <cell r="AO505" t="str">
            <v>UOI</v>
          </cell>
          <cell r="AP505" t="str">
            <v>EA</v>
          </cell>
          <cell r="AU505" t="str">
            <v>0</v>
          </cell>
          <cell r="AW505" t="str">
            <v>000</v>
          </cell>
          <cell r="AX505" t="str">
            <v>00</v>
          </cell>
          <cell r="AY505" t="str">
            <v>0</v>
          </cell>
          <cell r="AZ505" t="str">
            <v>FPL Fibernet</v>
          </cell>
        </row>
        <row r="506">
          <cell r="A506" t="str">
            <v>107100</v>
          </cell>
          <cell r="B506" t="str">
            <v>0312</v>
          </cell>
          <cell r="C506" t="str">
            <v>06080</v>
          </cell>
          <cell r="D506" t="str">
            <v>0ELECT</v>
          </cell>
          <cell r="E506" t="str">
            <v>312000</v>
          </cell>
          <cell r="F506" t="str">
            <v>0676</v>
          </cell>
          <cell r="G506" t="str">
            <v>12450</v>
          </cell>
          <cell r="H506" t="str">
            <v>A</v>
          </cell>
          <cell r="I506" t="str">
            <v>00000041</v>
          </cell>
          <cell r="J506">
            <v>65</v>
          </cell>
          <cell r="K506">
            <v>312</v>
          </cell>
          <cell r="L506">
            <v>6181</v>
          </cell>
          <cell r="M506">
            <v>398</v>
          </cell>
          <cell r="N506">
            <v>0</v>
          </cell>
          <cell r="O506">
            <v>1</v>
          </cell>
          <cell r="P506">
            <v>398.00099999999998</v>
          </cell>
          <cell r="Q506" t="str">
            <v>0676</v>
          </cell>
          <cell r="R506" t="str">
            <v>12450</v>
          </cell>
          <cell r="S506" t="str">
            <v>200212</v>
          </cell>
          <cell r="T506" t="str">
            <v>SA01</v>
          </cell>
          <cell r="U506">
            <v>399.82</v>
          </cell>
          <cell r="V506" t="str">
            <v>LDB</v>
          </cell>
          <cell r="W506">
            <v>0</v>
          </cell>
          <cell r="Y506">
            <v>0</v>
          </cell>
          <cell r="Z506">
            <v>1</v>
          </cell>
          <cell r="AA506" t="str">
            <v>MS#</v>
          </cell>
          <cell r="AB506" t="str">
            <v xml:space="preserve">   998003502</v>
          </cell>
          <cell r="AC506" t="str">
            <v>BCH</v>
          </cell>
          <cell r="AD506" t="str">
            <v>018724</v>
          </cell>
          <cell r="AE506" t="str">
            <v>TML</v>
          </cell>
          <cell r="AF506" t="str">
            <v>12017</v>
          </cell>
          <cell r="AG506" t="str">
            <v>SRL</v>
          </cell>
          <cell r="AH506" t="str">
            <v>0368</v>
          </cell>
          <cell r="AI506" t="str">
            <v>DLV</v>
          </cell>
          <cell r="AJ506" t="str">
            <v>000</v>
          </cell>
          <cell r="AK506" t="str">
            <v>REL</v>
          </cell>
          <cell r="AL506" t="str">
            <v>000</v>
          </cell>
          <cell r="AM506" t="str">
            <v>LN#</v>
          </cell>
          <cell r="AO506" t="str">
            <v>UOI</v>
          </cell>
          <cell r="AP506" t="str">
            <v>EA</v>
          </cell>
          <cell r="AU506" t="str">
            <v>0</v>
          </cell>
          <cell r="AW506" t="str">
            <v>000</v>
          </cell>
          <cell r="AX506" t="str">
            <v>00</v>
          </cell>
          <cell r="AY506" t="str">
            <v>0</v>
          </cell>
          <cell r="AZ506" t="str">
            <v>FPL Fibernet</v>
          </cell>
        </row>
        <row r="507">
          <cell r="A507" t="str">
            <v>107100</v>
          </cell>
          <cell r="B507" t="str">
            <v>0312</v>
          </cell>
          <cell r="C507" t="str">
            <v>06080</v>
          </cell>
          <cell r="D507" t="str">
            <v>0ELECT</v>
          </cell>
          <cell r="E507" t="str">
            <v>312000</v>
          </cell>
          <cell r="F507" t="str">
            <v>0676</v>
          </cell>
          <cell r="G507" t="str">
            <v>12450</v>
          </cell>
          <cell r="H507" t="str">
            <v>A</v>
          </cell>
          <cell r="I507" t="str">
            <v>00000041</v>
          </cell>
          <cell r="J507">
            <v>65</v>
          </cell>
          <cell r="K507">
            <v>312</v>
          </cell>
          <cell r="L507">
            <v>6181</v>
          </cell>
          <cell r="M507">
            <v>398</v>
          </cell>
          <cell r="N507">
            <v>0</v>
          </cell>
          <cell r="O507">
            <v>1</v>
          </cell>
          <cell r="P507">
            <v>398.00099999999998</v>
          </cell>
          <cell r="Q507" t="str">
            <v>0676</v>
          </cell>
          <cell r="R507" t="str">
            <v>12450</v>
          </cell>
          <cell r="S507" t="str">
            <v>200212</v>
          </cell>
          <cell r="T507" t="str">
            <v>SA01</v>
          </cell>
          <cell r="U507">
            <v>795.96</v>
          </cell>
          <cell r="V507" t="str">
            <v>LDB</v>
          </cell>
          <cell r="W507">
            <v>0</v>
          </cell>
          <cell r="Y507">
            <v>0</v>
          </cell>
          <cell r="Z507">
            <v>6</v>
          </cell>
          <cell r="AA507" t="str">
            <v>MS#</v>
          </cell>
          <cell r="AB507" t="str">
            <v xml:space="preserve">   998003509</v>
          </cell>
          <cell r="AC507" t="str">
            <v>BCH</v>
          </cell>
          <cell r="AD507" t="str">
            <v>018724</v>
          </cell>
          <cell r="AE507" t="str">
            <v>TML</v>
          </cell>
          <cell r="AF507" t="str">
            <v>12017</v>
          </cell>
          <cell r="AG507" t="str">
            <v>SRL</v>
          </cell>
          <cell r="AH507" t="str">
            <v>0368</v>
          </cell>
          <cell r="AI507" t="str">
            <v>DLV</v>
          </cell>
          <cell r="AJ507" t="str">
            <v>000</v>
          </cell>
          <cell r="AK507" t="str">
            <v>REL</v>
          </cell>
          <cell r="AL507" t="str">
            <v>000</v>
          </cell>
          <cell r="AM507" t="str">
            <v>LN#</v>
          </cell>
          <cell r="AO507" t="str">
            <v>UOI</v>
          </cell>
          <cell r="AP507" t="str">
            <v>EA</v>
          </cell>
          <cell r="AU507" t="str">
            <v>0</v>
          </cell>
          <cell r="AW507" t="str">
            <v>000</v>
          </cell>
          <cell r="AX507" t="str">
            <v>00</v>
          </cell>
          <cell r="AY507" t="str">
            <v>0</v>
          </cell>
          <cell r="AZ507" t="str">
            <v>FPL Fibernet</v>
          </cell>
        </row>
        <row r="508">
          <cell r="A508" t="str">
            <v>107100</v>
          </cell>
          <cell r="B508" t="str">
            <v>0312</v>
          </cell>
          <cell r="C508" t="str">
            <v>06080</v>
          </cell>
          <cell r="D508" t="str">
            <v>0ELECT</v>
          </cell>
          <cell r="E508" t="str">
            <v>312000</v>
          </cell>
          <cell r="F508" t="str">
            <v>0676</v>
          </cell>
          <cell r="G508" t="str">
            <v>12450</v>
          </cell>
          <cell r="H508" t="str">
            <v>A</v>
          </cell>
          <cell r="I508" t="str">
            <v>00000041</v>
          </cell>
          <cell r="J508">
            <v>65</v>
          </cell>
          <cell r="K508">
            <v>312</v>
          </cell>
          <cell r="L508">
            <v>6181</v>
          </cell>
          <cell r="M508">
            <v>398</v>
          </cell>
          <cell r="N508">
            <v>0</v>
          </cell>
          <cell r="O508">
            <v>1</v>
          </cell>
          <cell r="P508">
            <v>398.00099999999998</v>
          </cell>
          <cell r="Q508" t="str">
            <v>0676</v>
          </cell>
          <cell r="R508" t="str">
            <v>12450</v>
          </cell>
          <cell r="S508" t="str">
            <v>200212</v>
          </cell>
          <cell r="T508" t="str">
            <v>SA01</v>
          </cell>
          <cell r="U508">
            <v>-194.88</v>
          </cell>
          <cell r="V508" t="str">
            <v>LDB</v>
          </cell>
          <cell r="W508">
            <v>0</v>
          </cell>
          <cell r="Y508">
            <v>0</v>
          </cell>
          <cell r="Z508">
            <v>-1</v>
          </cell>
          <cell r="AA508" t="str">
            <v>MS#</v>
          </cell>
          <cell r="AB508" t="str">
            <v xml:space="preserve">   998014037</v>
          </cell>
          <cell r="AC508" t="str">
            <v>BCH</v>
          </cell>
          <cell r="AD508" t="str">
            <v>018723</v>
          </cell>
          <cell r="AE508" t="str">
            <v>TML</v>
          </cell>
          <cell r="AF508" t="str">
            <v>12017</v>
          </cell>
          <cell r="AG508" t="str">
            <v>SRL</v>
          </cell>
          <cell r="AH508" t="str">
            <v>0368</v>
          </cell>
          <cell r="AI508" t="str">
            <v>DLV</v>
          </cell>
          <cell r="AJ508" t="str">
            <v>000</v>
          </cell>
          <cell r="AK508" t="str">
            <v>REL</v>
          </cell>
          <cell r="AL508" t="str">
            <v>000</v>
          </cell>
          <cell r="AM508" t="str">
            <v>LN#</v>
          </cell>
          <cell r="AO508" t="str">
            <v>UOI</v>
          </cell>
          <cell r="AP508" t="str">
            <v>EA</v>
          </cell>
          <cell r="AU508" t="str">
            <v>0</v>
          </cell>
          <cell r="AW508" t="str">
            <v>000</v>
          </cell>
          <cell r="AX508" t="str">
            <v>00</v>
          </cell>
          <cell r="AY508" t="str">
            <v>0</v>
          </cell>
          <cell r="AZ508" t="str">
            <v>FPL Fibernet</v>
          </cell>
        </row>
        <row r="509">
          <cell r="A509" t="str">
            <v>107100</v>
          </cell>
          <cell r="B509" t="str">
            <v>0312</v>
          </cell>
          <cell r="C509" t="str">
            <v>06080</v>
          </cell>
          <cell r="D509" t="str">
            <v>0ELECT</v>
          </cell>
          <cell r="E509" t="str">
            <v>312000</v>
          </cell>
          <cell r="F509" t="str">
            <v>0676</v>
          </cell>
          <cell r="G509" t="str">
            <v>12450</v>
          </cell>
          <cell r="H509" t="str">
            <v>A</v>
          </cell>
          <cell r="I509" t="str">
            <v>00000041</v>
          </cell>
          <cell r="J509">
            <v>65</v>
          </cell>
          <cell r="K509">
            <v>312</v>
          </cell>
          <cell r="L509">
            <v>6181</v>
          </cell>
          <cell r="M509">
            <v>398</v>
          </cell>
          <cell r="N509">
            <v>0</v>
          </cell>
          <cell r="O509">
            <v>1</v>
          </cell>
          <cell r="P509">
            <v>398.00099999999998</v>
          </cell>
          <cell r="Q509" t="str">
            <v>0676</v>
          </cell>
          <cell r="R509" t="str">
            <v>12450</v>
          </cell>
          <cell r="S509" t="str">
            <v>200212</v>
          </cell>
          <cell r="T509" t="str">
            <v>SA01</v>
          </cell>
          <cell r="U509">
            <v>-399.82</v>
          </cell>
          <cell r="V509" t="str">
            <v>LDB</v>
          </cell>
          <cell r="W509">
            <v>0</v>
          </cell>
          <cell r="Y509">
            <v>0</v>
          </cell>
          <cell r="Z509">
            <v>-1</v>
          </cell>
          <cell r="AA509" t="str">
            <v>MS#</v>
          </cell>
          <cell r="AB509" t="str">
            <v xml:space="preserve">   998003502</v>
          </cell>
          <cell r="AC509" t="str">
            <v>BCH</v>
          </cell>
          <cell r="AD509" t="str">
            <v>018723</v>
          </cell>
          <cell r="AE509" t="str">
            <v>TML</v>
          </cell>
          <cell r="AF509" t="str">
            <v>12017</v>
          </cell>
          <cell r="AG509" t="str">
            <v>SRL</v>
          </cell>
          <cell r="AH509" t="str">
            <v>0368</v>
          </cell>
          <cell r="AI509" t="str">
            <v>DLV</v>
          </cell>
          <cell r="AJ509" t="str">
            <v>000</v>
          </cell>
          <cell r="AK509" t="str">
            <v>REL</v>
          </cell>
          <cell r="AL509" t="str">
            <v>000</v>
          </cell>
          <cell r="AM509" t="str">
            <v>LN#</v>
          </cell>
          <cell r="AO509" t="str">
            <v>UOI</v>
          </cell>
          <cell r="AP509" t="str">
            <v>EA</v>
          </cell>
          <cell r="AU509" t="str">
            <v>0</v>
          </cell>
          <cell r="AW509" t="str">
            <v>000</v>
          </cell>
          <cell r="AX509" t="str">
            <v>00</v>
          </cell>
          <cell r="AY509" t="str">
            <v>0</v>
          </cell>
          <cell r="AZ509" t="str">
            <v>FPL Fibernet</v>
          </cell>
        </row>
        <row r="510">
          <cell r="A510" t="str">
            <v>107100</v>
          </cell>
          <cell r="B510" t="str">
            <v>0312</v>
          </cell>
          <cell r="C510" t="str">
            <v>06080</v>
          </cell>
          <cell r="D510" t="str">
            <v>0ELECT</v>
          </cell>
          <cell r="E510" t="str">
            <v>312000</v>
          </cell>
          <cell r="F510" t="str">
            <v>0676</v>
          </cell>
          <cell r="G510" t="str">
            <v>12450</v>
          </cell>
          <cell r="H510" t="str">
            <v>A</v>
          </cell>
          <cell r="I510" t="str">
            <v>00000041</v>
          </cell>
          <cell r="J510">
            <v>65</v>
          </cell>
          <cell r="K510">
            <v>312</v>
          </cell>
          <cell r="L510">
            <v>6181</v>
          </cell>
          <cell r="M510">
            <v>398</v>
          </cell>
          <cell r="N510">
            <v>0</v>
          </cell>
          <cell r="O510">
            <v>1</v>
          </cell>
          <cell r="P510">
            <v>398.00099999999998</v>
          </cell>
          <cell r="Q510" t="str">
            <v>0676</v>
          </cell>
          <cell r="R510" t="str">
            <v>12450</v>
          </cell>
          <cell r="S510" t="str">
            <v>200212</v>
          </cell>
          <cell r="T510" t="str">
            <v>SA01</v>
          </cell>
          <cell r="U510">
            <v>-795.96</v>
          </cell>
          <cell r="V510" t="str">
            <v>LDB</v>
          </cell>
          <cell r="W510">
            <v>0</v>
          </cell>
          <cell r="Y510">
            <v>0</v>
          </cell>
          <cell r="Z510">
            <v>-6</v>
          </cell>
          <cell r="AA510" t="str">
            <v>MS#</v>
          </cell>
          <cell r="AB510" t="str">
            <v xml:space="preserve">   998003509</v>
          </cell>
          <cell r="AC510" t="str">
            <v>BCH</v>
          </cell>
          <cell r="AD510" t="str">
            <v>018723</v>
          </cell>
          <cell r="AE510" t="str">
            <v>TML</v>
          </cell>
          <cell r="AF510" t="str">
            <v>12017</v>
          </cell>
          <cell r="AG510" t="str">
            <v>SRL</v>
          </cell>
          <cell r="AH510" t="str">
            <v>0368</v>
          </cell>
          <cell r="AI510" t="str">
            <v>DLV</v>
          </cell>
          <cell r="AJ510" t="str">
            <v>000</v>
          </cell>
          <cell r="AK510" t="str">
            <v>REL</v>
          </cell>
          <cell r="AL510" t="str">
            <v>000</v>
          </cell>
          <cell r="AM510" t="str">
            <v>LN#</v>
          </cell>
          <cell r="AO510" t="str">
            <v>UOI</v>
          </cell>
          <cell r="AP510" t="str">
            <v>EA</v>
          </cell>
          <cell r="AU510" t="str">
            <v>0</v>
          </cell>
          <cell r="AW510" t="str">
            <v>000</v>
          </cell>
          <cell r="AX510" t="str">
            <v>00</v>
          </cell>
          <cell r="AY510" t="str">
            <v>0</v>
          </cell>
          <cell r="AZ510" t="str">
            <v>FPL Fibernet</v>
          </cell>
        </row>
        <row r="511">
          <cell r="A511" t="str">
            <v>107100</v>
          </cell>
          <cell r="B511" t="str">
            <v>0312</v>
          </cell>
          <cell r="C511" t="str">
            <v>06080</v>
          </cell>
          <cell r="D511" t="str">
            <v>0ELECT</v>
          </cell>
          <cell r="E511" t="str">
            <v>312000</v>
          </cell>
          <cell r="F511" t="str">
            <v>0676</v>
          </cell>
          <cell r="G511" t="str">
            <v>12450</v>
          </cell>
          <cell r="H511" t="str">
            <v>A</v>
          </cell>
          <cell r="I511" t="str">
            <v>00000041</v>
          </cell>
          <cell r="J511">
            <v>65</v>
          </cell>
          <cell r="K511">
            <v>312</v>
          </cell>
          <cell r="L511">
            <v>6181</v>
          </cell>
          <cell r="M511">
            <v>398</v>
          </cell>
          <cell r="N511">
            <v>0</v>
          </cell>
          <cell r="O511">
            <v>1</v>
          </cell>
          <cell r="P511">
            <v>398.00099999999998</v>
          </cell>
          <cell r="Q511" t="str">
            <v>0676</v>
          </cell>
          <cell r="R511" t="str">
            <v>12450</v>
          </cell>
          <cell r="S511" t="str">
            <v>200212</v>
          </cell>
          <cell r="T511" t="str">
            <v>SA01</v>
          </cell>
          <cell r="U511">
            <v>-795.96</v>
          </cell>
          <cell r="V511" t="str">
            <v>LDB</v>
          </cell>
          <cell r="W511">
            <v>0</v>
          </cell>
          <cell r="Y511">
            <v>0</v>
          </cell>
          <cell r="Z511">
            <v>-6</v>
          </cell>
          <cell r="AA511" t="str">
            <v>MS#</v>
          </cell>
          <cell r="AB511" t="str">
            <v xml:space="preserve">   998003509</v>
          </cell>
          <cell r="AC511" t="str">
            <v>BCH</v>
          </cell>
          <cell r="AD511" t="str">
            <v>018727</v>
          </cell>
          <cell r="AE511" t="str">
            <v>TML</v>
          </cell>
          <cell r="AF511" t="str">
            <v>12017</v>
          </cell>
          <cell r="AG511" t="str">
            <v>SRL</v>
          </cell>
          <cell r="AH511" t="str">
            <v>0368</v>
          </cell>
          <cell r="AI511" t="str">
            <v>DLV</v>
          </cell>
          <cell r="AJ511" t="str">
            <v>000</v>
          </cell>
          <cell r="AK511" t="str">
            <v>REL</v>
          </cell>
          <cell r="AL511" t="str">
            <v>000</v>
          </cell>
          <cell r="AM511" t="str">
            <v>LN#</v>
          </cell>
          <cell r="AO511" t="str">
            <v>UOI</v>
          </cell>
          <cell r="AP511" t="str">
            <v>EA</v>
          </cell>
          <cell r="AU511" t="str">
            <v>0</v>
          </cell>
          <cell r="AW511" t="str">
            <v>000</v>
          </cell>
          <cell r="AX511" t="str">
            <v>00</v>
          </cell>
          <cell r="AY511" t="str">
            <v>0</v>
          </cell>
          <cell r="AZ511" t="str">
            <v>FPL Fibernet</v>
          </cell>
        </row>
        <row r="512">
          <cell r="A512" t="str">
            <v>107100</v>
          </cell>
          <cell r="B512" t="str">
            <v>0312</v>
          </cell>
          <cell r="C512" t="str">
            <v>06080</v>
          </cell>
          <cell r="D512" t="str">
            <v>0ELECT</v>
          </cell>
          <cell r="E512" t="str">
            <v>312000</v>
          </cell>
          <cell r="F512" t="str">
            <v>0790</v>
          </cell>
          <cell r="G512" t="str">
            <v>65000</v>
          </cell>
          <cell r="H512" t="str">
            <v>A</v>
          </cell>
          <cell r="I512" t="str">
            <v>00000041</v>
          </cell>
          <cell r="J512">
            <v>65</v>
          </cell>
          <cell r="K512">
            <v>312</v>
          </cell>
          <cell r="L512">
            <v>6181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 t="str">
            <v>0790</v>
          </cell>
          <cell r="R512" t="str">
            <v>65000</v>
          </cell>
          <cell r="S512" t="str">
            <v>200212</v>
          </cell>
          <cell r="T512" t="str">
            <v>CA01</v>
          </cell>
          <cell r="U512">
            <v>12200</v>
          </cell>
          <cell r="V512" t="str">
            <v>LDB</v>
          </cell>
          <cell r="W512">
            <v>0</v>
          </cell>
          <cell r="Y512">
            <v>0</v>
          </cell>
          <cell r="Z512">
            <v>0</v>
          </cell>
          <cell r="AA512" t="str">
            <v>BCH</v>
          </cell>
          <cell r="AB512" t="str">
            <v>0011</v>
          </cell>
          <cell r="AC512" t="str">
            <v>WKS</v>
          </cell>
          <cell r="AE512" t="str">
            <v>JV#</v>
          </cell>
          <cell r="AF512" t="str">
            <v>1232</v>
          </cell>
          <cell r="AG512" t="str">
            <v>FRN</v>
          </cell>
          <cell r="AH512" t="str">
            <v>6181</v>
          </cell>
          <cell r="AI512" t="str">
            <v>RP#</v>
          </cell>
          <cell r="AJ512" t="str">
            <v>000</v>
          </cell>
          <cell r="AK512" t="str">
            <v>CTL</v>
          </cell>
          <cell r="AM512" t="str">
            <v>RF#</v>
          </cell>
          <cell r="AU512" t="str">
            <v>ACCRUAL OF OCT 02 CAPITAL</v>
          </cell>
          <cell r="AZ512" t="str">
            <v>FPL Fibernet</v>
          </cell>
        </row>
        <row r="513">
          <cell r="A513" t="str">
            <v>107100</v>
          </cell>
          <cell r="B513" t="str">
            <v>0312</v>
          </cell>
          <cell r="C513" t="str">
            <v>06080</v>
          </cell>
          <cell r="D513" t="str">
            <v>0ELECT</v>
          </cell>
          <cell r="E513" t="str">
            <v>312000</v>
          </cell>
          <cell r="F513" t="str">
            <v>0803</v>
          </cell>
          <cell r="G513" t="str">
            <v>36000</v>
          </cell>
          <cell r="H513" t="str">
            <v>A</v>
          </cell>
          <cell r="I513" t="str">
            <v>00000041</v>
          </cell>
          <cell r="J513">
            <v>65</v>
          </cell>
          <cell r="K513">
            <v>312</v>
          </cell>
          <cell r="L513">
            <v>6181</v>
          </cell>
          <cell r="M513">
            <v>107</v>
          </cell>
          <cell r="N513">
            <v>10</v>
          </cell>
          <cell r="O513">
            <v>0</v>
          </cell>
          <cell r="P513">
            <v>107.1</v>
          </cell>
          <cell r="Q513" t="str">
            <v>0803</v>
          </cell>
          <cell r="R513" t="str">
            <v>36000</v>
          </cell>
          <cell r="S513" t="str">
            <v>200212</v>
          </cell>
          <cell r="T513" t="str">
            <v>PY42</v>
          </cell>
          <cell r="U513">
            <v>1875</v>
          </cell>
          <cell r="V513" t="str">
            <v>LDB</v>
          </cell>
          <cell r="W513">
            <v>0</v>
          </cell>
          <cell r="X513" t="str">
            <v>SHR</v>
          </cell>
          <cell r="Y513">
            <v>60</v>
          </cell>
          <cell r="Z513">
            <v>60</v>
          </cell>
          <cell r="AA513" t="str">
            <v>PYP</v>
          </cell>
          <cell r="AB513" t="str">
            <v xml:space="preserve"> 0000026</v>
          </cell>
          <cell r="AC513" t="str">
            <v>PYL</v>
          </cell>
          <cell r="AD513" t="str">
            <v>004366</v>
          </cell>
          <cell r="AE513" t="str">
            <v>EMP</v>
          </cell>
          <cell r="AF513" t="str">
            <v>49098</v>
          </cell>
          <cell r="AG513" t="str">
            <v>JUL</v>
          </cell>
          <cell r="AH513" t="str">
            <v xml:space="preserve"> 000.00</v>
          </cell>
          <cell r="AI513" t="str">
            <v>BCH</v>
          </cell>
          <cell r="AJ513" t="str">
            <v>500</v>
          </cell>
          <cell r="AK513" t="str">
            <v>CLS</v>
          </cell>
          <cell r="AL513" t="str">
            <v>R450</v>
          </cell>
          <cell r="AM513" t="str">
            <v>DTA</v>
          </cell>
          <cell r="AN513" t="str">
            <v xml:space="preserve"> 00000000000.00</v>
          </cell>
          <cell r="AO513" t="str">
            <v>DTH</v>
          </cell>
          <cell r="AP513" t="str">
            <v xml:space="preserve"> 00000000000.00</v>
          </cell>
          <cell r="AV513" t="str">
            <v>000000000</v>
          </cell>
          <cell r="AW513" t="str">
            <v>000</v>
          </cell>
          <cell r="AX513" t="str">
            <v>00</v>
          </cell>
          <cell r="AY513" t="str">
            <v>0</v>
          </cell>
          <cell r="AZ513" t="str">
            <v>FPL Fibernet</v>
          </cell>
        </row>
        <row r="514">
          <cell r="A514" t="str">
            <v>107100</v>
          </cell>
          <cell r="B514" t="str">
            <v>0312</v>
          </cell>
          <cell r="C514" t="str">
            <v>06080</v>
          </cell>
          <cell r="D514" t="str">
            <v>0FIBER</v>
          </cell>
          <cell r="E514" t="str">
            <v>312000</v>
          </cell>
          <cell r="F514" t="str">
            <v>0803</v>
          </cell>
          <cell r="G514" t="str">
            <v>36000</v>
          </cell>
          <cell r="H514" t="str">
            <v>A</v>
          </cell>
          <cell r="I514" t="str">
            <v>00000041</v>
          </cell>
          <cell r="J514">
            <v>60</v>
          </cell>
          <cell r="K514">
            <v>312</v>
          </cell>
          <cell r="L514">
            <v>6181</v>
          </cell>
          <cell r="M514">
            <v>107</v>
          </cell>
          <cell r="N514">
            <v>10</v>
          </cell>
          <cell r="O514">
            <v>0</v>
          </cell>
          <cell r="P514">
            <v>107.1</v>
          </cell>
          <cell r="Q514" t="str">
            <v>0803</v>
          </cell>
          <cell r="R514" t="str">
            <v>36000</v>
          </cell>
          <cell r="S514" t="str">
            <v>200212</v>
          </cell>
          <cell r="T514" t="str">
            <v>PY42</v>
          </cell>
          <cell r="U514">
            <v>373.84</v>
          </cell>
          <cell r="V514" t="str">
            <v>LDB</v>
          </cell>
          <cell r="W514">
            <v>0</v>
          </cell>
          <cell r="X514" t="str">
            <v>SHR</v>
          </cell>
          <cell r="Y514">
            <v>9</v>
          </cell>
          <cell r="Z514">
            <v>9</v>
          </cell>
          <cell r="AA514" t="str">
            <v>PYP</v>
          </cell>
          <cell r="AB514" t="str">
            <v xml:space="preserve"> 0000026</v>
          </cell>
          <cell r="AC514" t="str">
            <v>PYL</v>
          </cell>
          <cell r="AD514" t="str">
            <v>003054</v>
          </cell>
          <cell r="AE514" t="str">
            <v>EMP</v>
          </cell>
          <cell r="AF514" t="str">
            <v>16244</v>
          </cell>
          <cell r="AG514" t="str">
            <v>JUL</v>
          </cell>
          <cell r="AH514" t="str">
            <v xml:space="preserve"> 000.00</v>
          </cell>
          <cell r="AI514" t="str">
            <v>BCH</v>
          </cell>
          <cell r="AJ514" t="str">
            <v>500</v>
          </cell>
          <cell r="AK514" t="str">
            <v>CLS</v>
          </cell>
          <cell r="AL514" t="str">
            <v>R513</v>
          </cell>
          <cell r="AM514" t="str">
            <v>DTA</v>
          </cell>
          <cell r="AN514" t="str">
            <v xml:space="preserve"> 00000000000.00</v>
          </cell>
          <cell r="AO514" t="str">
            <v>DTH</v>
          </cell>
          <cell r="AP514" t="str">
            <v xml:space="preserve"> 00000000000.00</v>
          </cell>
          <cell r="AV514" t="str">
            <v>000000000</v>
          </cell>
          <cell r="AW514" t="str">
            <v>000</v>
          </cell>
          <cell r="AX514" t="str">
            <v>00</v>
          </cell>
          <cell r="AY514" t="str">
            <v>0</v>
          </cell>
          <cell r="AZ514" t="str">
            <v>FPL Fibernet</v>
          </cell>
        </row>
        <row r="515">
          <cell r="A515" t="str">
            <v>107100</v>
          </cell>
          <cell r="B515" t="str">
            <v>0312</v>
          </cell>
          <cell r="C515" t="str">
            <v>06080</v>
          </cell>
          <cell r="D515" t="str">
            <v>0ELECT</v>
          </cell>
          <cell r="E515" t="str">
            <v>312000</v>
          </cell>
          <cell r="F515" t="str">
            <v>0676</v>
          </cell>
          <cell r="G515" t="str">
            <v>11450</v>
          </cell>
          <cell r="H515" t="str">
            <v>A</v>
          </cell>
          <cell r="I515" t="str">
            <v>00000041</v>
          </cell>
          <cell r="J515">
            <v>65</v>
          </cell>
          <cell r="K515">
            <v>312</v>
          </cell>
          <cell r="L515">
            <v>6182</v>
          </cell>
          <cell r="M515">
            <v>398</v>
          </cell>
          <cell r="N515">
            <v>0</v>
          </cell>
          <cell r="O515">
            <v>1</v>
          </cell>
          <cell r="P515">
            <v>398.00099999999998</v>
          </cell>
          <cell r="Q515" t="str">
            <v>0676</v>
          </cell>
          <cell r="R515" t="str">
            <v>11450</v>
          </cell>
          <cell r="S515" t="str">
            <v>200212</v>
          </cell>
          <cell r="T515" t="str">
            <v>SA01</v>
          </cell>
          <cell r="U515">
            <v>13699.92</v>
          </cell>
          <cell r="V515" t="str">
            <v>LDB</v>
          </cell>
          <cell r="W515">
            <v>0</v>
          </cell>
          <cell r="Y515">
            <v>0</v>
          </cell>
          <cell r="Z515">
            <v>2</v>
          </cell>
          <cell r="AA515" t="str">
            <v>MS#</v>
          </cell>
          <cell r="AB515" t="str">
            <v xml:space="preserve">   998014514</v>
          </cell>
          <cell r="AC515" t="str">
            <v>BCH</v>
          </cell>
          <cell r="AD515" t="str">
            <v>017208</v>
          </cell>
          <cell r="AE515" t="str">
            <v>TML</v>
          </cell>
          <cell r="AF515" t="str">
            <v>12018</v>
          </cell>
          <cell r="AG515" t="str">
            <v>SRL</v>
          </cell>
          <cell r="AH515" t="str">
            <v>0368</v>
          </cell>
          <cell r="AI515" t="str">
            <v>DLV</v>
          </cell>
          <cell r="AJ515" t="str">
            <v>000</v>
          </cell>
          <cell r="AK515" t="str">
            <v>REL</v>
          </cell>
          <cell r="AL515" t="str">
            <v>000</v>
          </cell>
          <cell r="AM515" t="str">
            <v>LN#</v>
          </cell>
          <cell r="AO515" t="str">
            <v>UOI</v>
          </cell>
          <cell r="AP515" t="str">
            <v>EA</v>
          </cell>
          <cell r="AU515" t="str">
            <v>0</v>
          </cell>
          <cell r="AW515" t="str">
            <v>000</v>
          </cell>
          <cell r="AX515" t="str">
            <v>00</v>
          </cell>
          <cell r="AY515" t="str">
            <v>0</v>
          </cell>
          <cell r="AZ515" t="str">
            <v>FPL Fibernet</v>
          </cell>
        </row>
        <row r="516">
          <cell r="A516" t="str">
            <v>107100</v>
          </cell>
          <cell r="B516" t="str">
            <v>0312</v>
          </cell>
          <cell r="C516" t="str">
            <v>06080</v>
          </cell>
          <cell r="D516" t="str">
            <v>0ELECT</v>
          </cell>
          <cell r="E516" t="str">
            <v>312000</v>
          </cell>
          <cell r="F516" t="str">
            <v>0803</v>
          </cell>
          <cell r="G516" t="str">
            <v>36000</v>
          </cell>
          <cell r="H516" t="str">
            <v>A</v>
          </cell>
          <cell r="I516" t="str">
            <v>00000041</v>
          </cell>
          <cell r="J516">
            <v>65</v>
          </cell>
          <cell r="K516">
            <v>312</v>
          </cell>
          <cell r="L516">
            <v>6182</v>
          </cell>
          <cell r="M516">
            <v>107</v>
          </cell>
          <cell r="N516">
            <v>10</v>
          </cell>
          <cell r="O516">
            <v>0</v>
          </cell>
          <cell r="P516">
            <v>107.1</v>
          </cell>
          <cell r="Q516" t="str">
            <v>0803</v>
          </cell>
          <cell r="R516" t="str">
            <v>36000</v>
          </cell>
          <cell r="S516" t="str">
            <v>200212</v>
          </cell>
          <cell r="T516" t="str">
            <v>PY42</v>
          </cell>
          <cell r="U516">
            <v>625</v>
          </cell>
          <cell r="V516" t="str">
            <v>LDB</v>
          </cell>
          <cell r="W516">
            <v>0</v>
          </cell>
          <cell r="X516" t="str">
            <v>SHR</v>
          </cell>
          <cell r="Y516">
            <v>20</v>
          </cell>
          <cell r="Z516">
            <v>20</v>
          </cell>
          <cell r="AA516" t="str">
            <v>PYP</v>
          </cell>
          <cell r="AB516" t="str">
            <v xml:space="preserve"> 0000026</v>
          </cell>
          <cell r="AC516" t="str">
            <v>PYL</v>
          </cell>
          <cell r="AD516" t="str">
            <v>004366</v>
          </cell>
          <cell r="AE516" t="str">
            <v>EMP</v>
          </cell>
          <cell r="AF516" t="str">
            <v>49098</v>
          </cell>
          <cell r="AG516" t="str">
            <v>JUL</v>
          </cell>
          <cell r="AH516" t="str">
            <v xml:space="preserve"> 000.00</v>
          </cell>
          <cell r="AI516" t="str">
            <v>BCH</v>
          </cell>
          <cell r="AJ516" t="str">
            <v>500</v>
          </cell>
          <cell r="AK516" t="str">
            <v>CLS</v>
          </cell>
          <cell r="AL516" t="str">
            <v>R450</v>
          </cell>
          <cell r="AM516" t="str">
            <v>DTA</v>
          </cell>
          <cell r="AN516" t="str">
            <v xml:space="preserve"> 00000000000.00</v>
          </cell>
          <cell r="AO516" t="str">
            <v>DTH</v>
          </cell>
          <cell r="AP516" t="str">
            <v xml:space="preserve"> 00000000000.00</v>
          </cell>
          <cell r="AV516" t="str">
            <v>000000000</v>
          </cell>
          <cell r="AW516" t="str">
            <v>000</v>
          </cell>
          <cell r="AX516" t="str">
            <v>00</v>
          </cell>
          <cell r="AY516" t="str">
            <v>0</v>
          </cell>
          <cell r="AZ516" t="str">
            <v>FPL Fibernet</v>
          </cell>
        </row>
        <row r="517">
          <cell r="A517" t="str">
            <v>107100</v>
          </cell>
          <cell r="B517" t="str">
            <v>0312</v>
          </cell>
          <cell r="C517" t="str">
            <v>06080</v>
          </cell>
          <cell r="D517" t="str">
            <v>0ELECT</v>
          </cell>
          <cell r="E517" t="str">
            <v>312000</v>
          </cell>
          <cell r="F517" t="str">
            <v>0803</v>
          </cell>
          <cell r="G517" t="str">
            <v>36000</v>
          </cell>
          <cell r="H517" t="str">
            <v>A</v>
          </cell>
          <cell r="I517" t="str">
            <v>00000041</v>
          </cell>
          <cell r="J517">
            <v>65</v>
          </cell>
          <cell r="K517">
            <v>312</v>
          </cell>
          <cell r="L517">
            <v>6182</v>
          </cell>
          <cell r="M517">
            <v>107</v>
          </cell>
          <cell r="N517">
            <v>10</v>
          </cell>
          <cell r="O517">
            <v>0</v>
          </cell>
          <cell r="P517">
            <v>107.1</v>
          </cell>
          <cell r="Q517" t="str">
            <v>0803</v>
          </cell>
          <cell r="R517" t="str">
            <v>36000</v>
          </cell>
          <cell r="S517" t="str">
            <v>200212</v>
          </cell>
          <cell r="T517" t="str">
            <v>PY42</v>
          </cell>
          <cell r="U517">
            <v>1031.25</v>
          </cell>
          <cell r="V517" t="str">
            <v>LDB</v>
          </cell>
          <cell r="W517">
            <v>0</v>
          </cell>
          <cell r="X517" t="str">
            <v>SHR</v>
          </cell>
          <cell r="Y517">
            <v>33</v>
          </cell>
          <cell r="Z517">
            <v>33</v>
          </cell>
          <cell r="AA517" t="str">
            <v>PYP</v>
          </cell>
          <cell r="AB517" t="str">
            <v xml:space="preserve"> 0000001</v>
          </cell>
          <cell r="AC517" t="str">
            <v>PYL</v>
          </cell>
          <cell r="AD517" t="str">
            <v>004366</v>
          </cell>
          <cell r="AE517" t="str">
            <v>EMP</v>
          </cell>
          <cell r="AF517" t="str">
            <v>49098</v>
          </cell>
          <cell r="AG517" t="str">
            <v>JUL</v>
          </cell>
          <cell r="AH517" t="str">
            <v xml:space="preserve"> 000.00</v>
          </cell>
          <cell r="AI517" t="str">
            <v>BCH</v>
          </cell>
          <cell r="AJ517" t="str">
            <v>500</v>
          </cell>
          <cell r="AK517" t="str">
            <v>CLS</v>
          </cell>
          <cell r="AL517" t="str">
            <v>R450</v>
          </cell>
          <cell r="AM517" t="str">
            <v>DTA</v>
          </cell>
          <cell r="AN517" t="str">
            <v xml:space="preserve"> 00000000000.00</v>
          </cell>
          <cell r="AO517" t="str">
            <v>DTH</v>
          </cell>
          <cell r="AP517" t="str">
            <v xml:space="preserve"> 00000000000.00</v>
          </cell>
          <cell r="AV517" t="str">
            <v>000000000</v>
          </cell>
          <cell r="AW517" t="str">
            <v>000</v>
          </cell>
          <cell r="AX517" t="str">
            <v>00</v>
          </cell>
          <cell r="AY517" t="str">
            <v>0</v>
          </cell>
          <cell r="AZ517" t="str">
            <v>FPL Fibernet</v>
          </cell>
        </row>
        <row r="518">
          <cell r="A518" t="str">
            <v>107100</v>
          </cell>
          <cell r="B518" t="str">
            <v>0312</v>
          </cell>
          <cell r="C518" t="str">
            <v>06080</v>
          </cell>
          <cell r="D518" t="str">
            <v>0ELECT</v>
          </cell>
          <cell r="E518" t="str">
            <v>312000</v>
          </cell>
          <cell r="F518" t="str">
            <v>0812</v>
          </cell>
          <cell r="G518" t="str">
            <v>51450</v>
          </cell>
          <cell r="H518" t="str">
            <v>A</v>
          </cell>
          <cell r="I518" t="str">
            <v>00000041</v>
          </cell>
          <cell r="J518">
            <v>67</v>
          </cell>
          <cell r="K518">
            <v>312</v>
          </cell>
          <cell r="L518">
            <v>6182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 t="str">
            <v>0812</v>
          </cell>
          <cell r="R518" t="str">
            <v>51450</v>
          </cell>
          <cell r="S518" t="str">
            <v>200212</v>
          </cell>
          <cell r="T518" t="str">
            <v>SA01</v>
          </cell>
          <cell r="U518">
            <v>6268.64</v>
          </cell>
          <cell r="W518">
            <v>0</v>
          </cell>
          <cell r="Y518">
            <v>0</v>
          </cell>
          <cell r="Z518">
            <v>1</v>
          </cell>
          <cell r="AA518" t="str">
            <v>BCH</v>
          </cell>
          <cell r="AB518" t="str">
            <v>450002354</v>
          </cell>
          <cell r="AC518" t="str">
            <v>PO#</v>
          </cell>
          <cell r="AD518" t="str">
            <v>4500021286</v>
          </cell>
          <cell r="AE518" t="str">
            <v>S/R</v>
          </cell>
          <cell r="AF518" t="str">
            <v>NET</v>
          </cell>
          <cell r="AI518" t="str">
            <v>PYN</v>
          </cell>
          <cell r="AJ518" t="str">
            <v>BELLSOUTH TELECOMMUNICATI</v>
          </cell>
          <cell r="AK518" t="str">
            <v>VND</v>
          </cell>
          <cell r="AL518" t="str">
            <v>580436120</v>
          </cell>
          <cell r="AM518" t="str">
            <v>FAC</v>
          </cell>
          <cell r="AN518" t="str">
            <v>000</v>
          </cell>
          <cell r="AQ518" t="str">
            <v>NVD</v>
          </cell>
          <cell r="AR518" t="str">
            <v>2002-12-</v>
          </cell>
          <cell r="AU518" t="str">
            <v>954 C01-0249 249PLUSBELLSOUTH TELECOMMUN5000003667</v>
          </cell>
          <cell r="AV518" t="str">
            <v>WF-BATCH</v>
          </cell>
          <cell r="AW518" t="str">
            <v>000</v>
          </cell>
          <cell r="AX518" t="str">
            <v>00</v>
          </cell>
          <cell r="AY518" t="str">
            <v>0</v>
          </cell>
          <cell r="AZ518" t="str">
            <v>FPL Fibernet</v>
          </cell>
        </row>
        <row r="519">
          <cell r="A519" t="str">
            <v>107100</v>
          </cell>
          <cell r="B519" t="str">
            <v>0312</v>
          </cell>
          <cell r="C519" t="str">
            <v>06080</v>
          </cell>
          <cell r="D519" t="str">
            <v>0FIBER</v>
          </cell>
          <cell r="E519" t="str">
            <v>312000</v>
          </cell>
          <cell r="F519" t="str">
            <v>0803</v>
          </cell>
          <cell r="G519" t="str">
            <v>36000</v>
          </cell>
          <cell r="H519" t="str">
            <v>A</v>
          </cell>
          <cell r="I519" t="str">
            <v>00000041</v>
          </cell>
          <cell r="J519">
            <v>60</v>
          </cell>
          <cell r="K519">
            <v>312</v>
          </cell>
          <cell r="L519">
            <v>6182</v>
          </cell>
          <cell r="M519">
            <v>107</v>
          </cell>
          <cell r="N519">
            <v>10</v>
          </cell>
          <cell r="O519">
            <v>0</v>
          </cell>
          <cell r="P519">
            <v>107.1</v>
          </cell>
          <cell r="Q519" t="str">
            <v>0803</v>
          </cell>
          <cell r="R519" t="str">
            <v>36000</v>
          </cell>
          <cell r="S519" t="str">
            <v>200212</v>
          </cell>
          <cell r="T519" t="str">
            <v>PY42</v>
          </cell>
          <cell r="U519">
            <v>207.69</v>
          </cell>
          <cell r="V519" t="str">
            <v>LDB</v>
          </cell>
          <cell r="W519">
            <v>0</v>
          </cell>
          <cell r="X519" t="str">
            <v>SHR</v>
          </cell>
          <cell r="Y519">
            <v>5</v>
          </cell>
          <cell r="Z519">
            <v>5</v>
          </cell>
          <cell r="AA519" t="str">
            <v>PYP</v>
          </cell>
          <cell r="AB519" t="str">
            <v xml:space="preserve"> 0000001</v>
          </cell>
          <cell r="AC519" t="str">
            <v>PYL</v>
          </cell>
          <cell r="AD519" t="str">
            <v>003054</v>
          </cell>
          <cell r="AE519" t="str">
            <v>EMP</v>
          </cell>
          <cell r="AF519" t="str">
            <v>16244</v>
          </cell>
          <cell r="AG519" t="str">
            <v>JUL</v>
          </cell>
          <cell r="AH519" t="str">
            <v xml:space="preserve"> 000.00</v>
          </cell>
          <cell r="AI519" t="str">
            <v>BCH</v>
          </cell>
          <cell r="AJ519" t="str">
            <v>500</v>
          </cell>
          <cell r="AK519" t="str">
            <v>CLS</v>
          </cell>
          <cell r="AL519" t="str">
            <v>R513</v>
          </cell>
          <cell r="AM519" t="str">
            <v>DTA</v>
          </cell>
          <cell r="AN519" t="str">
            <v xml:space="preserve"> 00000000000.00</v>
          </cell>
          <cell r="AO519" t="str">
            <v>DTH</v>
          </cell>
          <cell r="AP519" t="str">
            <v xml:space="preserve"> 00000000000.00</v>
          </cell>
          <cell r="AV519" t="str">
            <v>000000000</v>
          </cell>
          <cell r="AW519" t="str">
            <v>000</v>
          </cell>
          <cell r="AX519" t="str">
            <v>00</v>
          </cell>
          <cell r="AY519" t="str">
            <v>0</v>
          </cell>
          <cell r="AZ519" t="str">
            <v>FPL Fibernet</v>
          </cell>
        </row>
        <row r="520">
          <cell r="A520" t="str">
            <v>107100</v>
          </cell>
          <cell r="B520" t="str">
            <v>0312</v>
          </cell>
          <cell r="C520" t="str">
            <v>06080</v>
          </cell>
          <cell r="D520" t="str">
            <v>0FIBER</v>
          </cell>
          <cell r="E520" t="str">
            <v>312000</v>
          </cell>
          <cell r="F520" t="str">
            <v>0803</v>
          </cell>
          <cell r="G520" t="str">
            <v>36000</v>
          </cell>
          <cell r="H520" t="str">
            <v>A</v>
          </cell>
          <cell r="I520" t="str">
            <v>00000041</v>
          </cell>
          <cell r="J520">
            <v>60</v>
          </cell>
          <cell r="K520">
            <v>312</v>
          </cell>
          <cell r="L520">
            <v>6182</v>
          </cell>
          <cell r="M520">
            <v>107</v>
          </cell>
          <cell r="N520">
            <v>10</v>
          </cell>
          <cell r="O520">
            <v>0</v>
          </cell>
          <cell r="P520">
            <v>107.1</v>
          </cell>
          <cell r="Q520" t="str">
            <v>0803</v>
          </cell>
          <cell r="R520" t="str">
            <v>36000</v>
          </cell>
          <cell r="S520" t="str">
            <v>200212</v>
          </cell>
          <cell r="T520" t="str">
            <v>PY42</v>
          </cell>
          <cell r="U520">
            <v>221.13</v>
          </cell>
          <cell r="V520" t="str">
            <v>LDB</v>
          </cell>
          <cell r="W520">
            <v>0</v>
          </cell>
          <cell r="X520" t="str">
            <v>SHR</v>
          </cell>
          <cell r="Y520">
            <v>10</v>
          </cell>
          <cell r="Z520">
            <v>10</v>
          </cell>
          <cell r="AA520" t="str">
            <v>PYP</v>
          </cell>
          <cell r="AB520" t="str">
            <v xml:space="preserve"> 0000025</v>
          </cell>
          <cell r="AC520" t="str">
            <v>PYL</v>
          </cell>
          <cell r="AD520" t="str">
            <v>004340</v>
          </cell>
          <cell r="AE520" t="str">
            <v>EMP</v>
          </cell>
          <cell r="AF520" t="str">
            <v>96483</v>
          </cell>
          <cell r="AG520" t="str">
            <v>JUL</v>
          </cell>
          <cell r="AH520" t="str">
            <v xml:space="preserve"> 000.00</v>
          </cell>
          <cell r="AI520" t="str">
            <v>BCH</v>
          </cell>
          <cell r="AJ520" t="str">
            <v>500</v>
          </cell>
          <cell r="AK520" t="str">
            <v>CLS</v>
          </cell>
          <cell r="AL520" t="str">
            <v>R453</v>
          </cell>
          <cell r="AM520" t="str">
            <v>DTA</v>
          </cell>
          <cell r="AN520" t="str">
            <v xml:space="preserve"> 00000000000.00</v>
          </cell>
          <cell r="AO520" t="str">
            <v>DTH</v>
          </cell>
          <cell r="AP520" t="str">
            <v xml:space="preserve"> 00000000000.00</v>
          </cell>
          <cell r="AV520" t="str">
            <v>000000000</v>
          </cell>
          <cell r="AW520" t="str">
            <v>000</v>
          </cell>
          <cell r="AX520" t="str">
            <v>00</v>
          </cell>
          <cell r="AY520" t="str">
            <v>0</v>
          </cell>
          <cell r="AZ520" t="str">
            <v>FPL Fibernet</v>
          </cell>
        </row>
        <row r="521">
          <cell r="A521" t="str">
            <v>107100</v>
          </cell>
          <cell r="B521" t="str">
            <v>0312</v>
          </cell>
          <cell r="C521" t="str">
            <v>06075</v>
          </cell>
          <cell r="D521" t="str">
            <v>0FIBER</v>
          </cell>
          <cell r="E521" t="str">
            <v>312000</v>
          </cell>
          <cell r="F521" t="str">
            <v>0790</v>
          </cell>
          <cell r="G521" t="str">
            <v>65000</v>
          </cell>
          <cell r="H521" t="str">
            <v>A</v>
          </cell>
          <cell r="I521" t="str">
            <v>00000041</v>
          </cell>
          <cell r="J521">
            <v>63</v>
          </cell>
          <cell r="K521">
            <v>312</v>
          </cell>
          <cell r="L521">
            <v>6183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 t="str">
            <v>0790</v>
          </cell>
          <cell r="R521" t="str">
            <v>65000</v>
          </cell>
          <cell r="S521" t="str">
            <v>200212</v>
          </cell>
          <cell r="T521" t="str">
            <v>CA01</v>
          </cell>
          <cell r="U521">
            <v>171289</v>
          </cell>
          <cell r="V521" t="str">
            <v>LDB</v>
          </cell>
          <cell r="W521">
            <v>0</v>
          </cell>
          <cell r="Y521">
            <v>0</v>
          </cell>
          <cell r="Z521">
            <v>0</v>
          </cell>
          <cell r="AA521" t="str">
            <v>BCH</v>
          </cell>
          <cell r="AB521" t="str">
            <v>0044</v>
          </cell>
          <cell r="AC521" t="str">
            <v>WKS</v>
          </cell>
          <cell r="AE521" t="str">
            <v>JV#</v>
          </cell>
          <cell r="AF521" t="str">
            <v>1232</v>
          </cell>
          <cell r="AG521" t="str">
            <v>FRN</v>
          </cell>
          <cell r="AH521" t="str">
            <v>6183</v>
          </cell>
          <cell r="AI521" t="str">
            <v>RP#</v>
          </cell>
          <cell r="AJ521" t="str">
            <v>000</v>
          </cell>
          <cell r="AK521" t="str">
            <v>CTL</v>
          </cell>
          <cell r="AM521" t="str">
            <v>RF#</v>
          </cell>
          <cell r="AU521" t="str">
            <v>ACCRUAL OF DEC 02 CAPITAL</v>
          </cell>
          <cell r="AZ521" t="str">
            <v>FPL Fibernet</v>
          </cell>
        </row>
        <row r="522">
          <cell r="A522" t="str">
            <v>107100</v>
          </cell>
          <cell r="B522" t="str">
            <v>0312</v>
          </cell>
          <cell r="C522" t="str">
            <v>06075</v>
          </cell>
          <cell r="D522" t="str">
            <v>0FIBER</v>
          </cell>
          <cell r="E522" t="str">
            <v>312000</v>
          </cell>
          <cell r="F522" t="str">
            <v>0790</v>
          </cell>
          <cell r="G522" t="str">
            <v>65000</v>
          </cell>
          <cell r="H522" t="str">
            <v>A</v>
          </cell>
          <cell r="I522" t="str">
            <v>00000041</v>
          </cell>
          <cell r="J522">
            <v>63</v>
          </cell>
          <cell r="K522">
            <v>312</v>
          </cell>
          <cell r="L522">
            <v>6183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 t="str">
            <v>0790</v>
          </cell>
          <cell r="R522" t="str">
            <v>65000</v>
          </cell>
          <cell r="S522" t="str">
            <v>200212</v>
          </cell>
          <cell r="T522" t="str">
            <v>CA01</v>
          </cell>
          <cell r="U522">
            <v>197233</v>
          </cell>
          <cell r="V522" t="str">
            <v>LDB</v>
          </cell>
          <cell r="W522">
            <v>0</v>
          </cell>
          <cell r="Y522">
            <v>0</v>
          </cell>
          <cell r="Z522">
            <v>0</v>
          </cell>
          <cell r="AA522" t="str">
            <v>BCH</v>
          </cell>
          <cell r="AB522" t="str">
            <v>0014</v>
          </cell>
          <cell r="AC522" t="str">
            <v>WKS</v>
          </cell>
          <cell r="AE522" t="str">
            <v>JV#</v>
          </cell>
          <cell r="AF522" t="str">
            <v>1232</v>
          </cell>
          <cell r="AG522" t="str">
            <v>FRN</v>
          </cell>
          <cell r="AH522" t="str">
            <v>6183</v>
          </cell>
          <cell r="AI522" t="str">
            <v>RP#</v>
          </cell>
          <cell r="AJ522" t="str">
            <v>000</v>
          </cell>
          <cell r="AK522" t="str">
            <v>CTL</v>
          </cell>
          <cell r="AM522" t="str">
            <v>RF#</v>
          </cell>
          <cell r="AU522" t="str">
            <v>ACCRUAL OF DEC 02 CAPITAL</v>
          </cell>
          <cell r="AZ522" t="str">
            <v>FPL Fibernet</v>
          </cell>
        </row>
        <row r="523">
          <cell r="A523" t="str">
            <v>107100</v>
          </cell>
          <cell r="B523" t="str">
            <v>0312</v>
          </cell>
          <cell r="C523" t="str">
            <v>06075</v>
          </cell>
          <cell r="D523" t="str">
            <v>0FIBER</v>
          </cell>
          <cell r="E523" t="str">
            <v>312000</v>
          </cell>
          <cell r="F523" t="str">
            <v>0790</v>
          </cell>
          <cell r="G523" t="str">
            <v>65000</v>
          </cell>
          <cell r="H523" t="str">
            <v>A</v>
          </cell>
          <cell r="I523" t="str">
            <v>00000041</v>
          </cell>
          <cell r="J523">
            <v>63</v>
          </cell>
          <cell r="K523">
            <v>312</v>
          </cell>
          <cell r="L523">
            <v>6183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 t="str">
            <v>0790</v>
          </cell>
          <cell r="R523" t="str">
            <v>65000</v>
          </cell>
          <cell r="S523" t="str">
            <v>200212</v>
          </cell>
          <cell r="T523" t="str">
            <v>CA01</v>
          </cell>
          <cell r="U523">
            <v>-197233</v>
          </cell>
          <cell r="V523" t="str">
            <v>LDB</v>
          </cell>
          <cell r="W523">
            <v>0</v>
          </cell>
          <cell r="Y523">
            <v>0</v>
          </cell>
          <cell r="Z523">
            <v>0</v>
          </cell>
          <cell r="AA523" t="str">
            <v>BCH</v>
          </cell>
          <cell r="AB523" t="str">
            <v>0047</v>
          </cell>
          <cell r="AC523" t="str">
            <v>WKS</v>
          </cell>
          <cell r="AE523" t="str">
            <v>JV#</v>
          </cell>
          <cell r="AF523" t="str">
            <v>1232</v>
          </cell>
          <cell r="AG523" t="str">
            <v>FRN</v>
          </cell>
          <cell r="AH523" t="str">
            <v>6183</v>
          </cell>
          <cell r="AI523" t="str">
            <v>RP#</v>
          </cell>
          <cell r="AJ523" t="str">
            <v>000</v>
          </cell>
          <cell r="AK523" t="str">
            <v>CTL</v>
          </cell>
          <cell r="AM523" t="str">
            <v>RF#</v>
          </cell>
          <cell r="AU523" t="str">
            <v>ACCR REVERSAL OF DEC 02</v>
          </cell>
          <cell r="AZ523" t="str">
            <v>FPL Fibernet</v>
          </cell>
        </row>
        <row r="524">
          <cell r="A524" t="str">
            <v>107100</v>
          </cell>
          <cell r="B524" t="str">
            <v>0385</v>
          </cell>
          <cell r="C524" t="str">
            <v>06075</v>
          </cell>
          <cell r="D524" t="str">
            <v>0FIBER</v>
          </cell>
          <cell r="E524" t="str">
            <v>385000</v>
          </cell>
          <cell r="F524" t="str">
            <v>0662</v>
          </cell>
          <cell r="G524" t="str">
            <v>65000</v>
          </cell>
          <cell r="H524" t="str">
            <v>A</v>
          </cell>
          <cell r="I524" t="str">
            <v>00000041</v>
          </cell>
          <cell r="J524">
            <v>63</v>
          </cell>
          <cell r="K524">
            <v>385</v>
          </cell>
          <cell r="L524">
            <v>6183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 t="str">
            <v>0662</v>
          </cell>
          <cell r="R524" t="str">
            <v>65000</v>
          </cell>
          <cell r="S524" t="str">
            <v>200212</v>
          </cell>
          <cell r="T524" t="str">
            <v>CA01</v>
          </cell>
          <cell r="U524">
            <v>17524.14</v>
          </cell>
          <cell r="V524" t="str">
            <v>LDB</v>
          </cell>
          <cell r="W524">
            <v>0</v>
          </cell>
          <cell r="Y524">
            <v>0</v>
          </cell>
          <cell r="Z524">
            <v>0</v>
          </cell>
          <cell r="AA524" t="str">
            <v>BCH</v>
          </cell>
          <cell r="AB524" t="str">
            <v>0029</v>
          </cell>
          <cell r="AC524" t="str">
            <v>WKS</v>
          </cell>
          <cell r="AE524" t="str">
            <v>JV#</v>
          </cell>
          <cell r="AF524" t="str">
            <v>1232</v>
          </cell>
          <cell r="AG524" t="str">
            <v>FRN</v>
          </cell>
          <cell r="AH524" t="str">
            <v>6183</v>
          </cell>
          <cell r="AI524" t="str">
            <v>RP#</v>
          </cell>
          <cell r="AJ524" t="str">
            <v>000</v>
          </cell>
          <cell r="AK524" t="str">
            <v>CTL</v>
          </cell>
          <cell r="AM524" t="str">
            <v>RF#</v>
          </cell>
          <cell r="AU524" t="str">
            <v>ACCR WD COMM UNPAID INV</v>
          </cell>
          <cell r="AZ524" t="str">
            <v>FPL Fibernet</v>
          </cell>
        </row>
        <row r="525">
          <cell r="A525" t="str">
            <v>107100</v>
          </cell>
          <cell r="B525" t="str">
            <v>0385</v>
          </cell>
          <cell r="C525" t="str">
            <v>06075</v>
          </cell>
          <cell r="D525" t="str">
            <v>0FIBER</v>
          </cell>
          <cell r="E525" t="str">
            <v>385000</v>
          </cell>
          <cell r="F525" t="str">
            <v>0662</v>
          </cell>
          <cell r="G525" t="str">
            <v>65000</v>
          </cell>
          <cell r="H525" t="str">
            <v>A</v>
          </cell>
          <cell r="I525" t="str">
            <v>00000041</v>
          </cell>
          <cell r="J525">
            <v>63</v>
          </cell>
          <cell r="K525">
            <v>385</v>
          </cell>
          <cell r="L525">
            <v>6183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 t="str">
            <v>0662</v>
          </cell>
          <cell r="R525" t="str">
            <v>65000</v>
          </cell>
          <cell r="S525" t="str">
            <v>200212</v>
          </cell>
          <cell r="T525" t="str">
            <v>CA01</v>
          </cell>
          <cell r="U525">
            <v>17524.14</v>
          </cell>
          <cell r="V525" t="str">
            <v>LDB</v>
          </cell>
          <cell r="W525">
            <v>0</v>
          </cell>
          <cell r="Y525">
            <v>0</v>
          </cell>
          <cell r="Z525">
            <v>0</v>
          </cell>
          <cell r="AA525" t="str">
            <v>BCH</v>
          </cell>
          <cell r="AB525" t="str">
            <v>0033</v>
          </cell>
          <cell r="AC525" t="str">
            <v>WKS</v>
          </cell>
          <cell r="AE525" t="str">
            <v>JV#</v>
          </cell>
          <cell r="AF525" t="str">
            <v>1232</v>
          </cell>
          <cell r="AG525" t="str">
            <v>FRN</v>
          </cell>
          <cell r="AH525" t="str">
            <v>6183</v>
          </cell>
          <cell r="AI525" t="str">
            <v>RP#</v>
          </cell>
          <cell r="AJ525" t="str">
            <v>000</v>
          </cell>
          <cell r="AK525" t="str">
            <v>CTL</v>
          </cell>
          <cell r="AM525" t="str">
            <v>RF#</v>
          </cell>
          <cell r="AU525" t="str">
            <v>ACCR WD COMM UNPAID INV</v>
          </cell>
          <cell r="AZ525" t="str">
            <v>FPL Fibernet</v>
          </cell>
        </row>
        <row r="526">
          <cell r="A526" t="str">
            <v>107100</v>
          </cell>
          <cell r="B526" t="str">
            <v>0385</v>
          </cell>
          <cell r="C526" t="str">
            <v>06075</v>
          </cell>
          <cell r="D526" t="str">
            <v>0FIBER</v>
          </cell>
          <cell r="E526" t="str">
            <v>385000</v>
          </cell>
          <cell r="F526" t="str">
            <v>0662</v>
          </cell>
          <cell r="G526" t="str">
            <v>65000</v>
          </cell>
          <cell r="H526" t="str">
            <v>A</v>
          </cell>
          <cell r="I526" t="str">
            <v>00000041</v>
          </cell>
          <cell r="J526">
            <v>63</v>
          </cell>
          <cell r="K526">
            <v>385</v>
          </cell>
          <cell r="L526">
            <v>6183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 t="str">
            <v>0662</v>
          </cell>
          <cell r="R526" t="str">
            <v>65000</v>
          </cell>
          <cell r="S526" t="str">
            <v>200212</v>
          </cell>
          <cell r="T526" t="str">
            <v>CA01</v>
          </cell>
          <cell r="U526">
            <v>-17524.14</v>
          </cell>
          <cell r="V526" t="str">
            <v>LDB</v>
          </cell>
          <cell r="W526">
            <v>0</v>
          </cell>
          <cell r="Y526">
            <v>0</v>
          </cell>
          <cell r="Z526">
            <v>0</v>
          </cell>
          <cell r="AA526" t="str">
            <v>BCH</v>
          </cell>
          <cell r="AB526" t="str">
            <v>0034</v>
          </cell>
          <cell r="AC526" t="str">
            <v>WKS</v>
          </cell>
          <cell r="AE526" t="str">
            <v>JV#</v>
          </cell>
          <cell r="AF526" t="str">
            <v>1232</v>
          </cell>
          <cell r="AG526" t="str">
            <v>FRN</v>
          </cell>
          <cell r="AH526" t="str">
            <v>6183</v>
          </cell>
          <cell r="AI526" t="str">
            <v>RP#</v>
          </cell>
          <cell r="AJ526" t="str">
            <v>000</v>
          </cell>
          <cell r="AK526" t="str">
            <v>CTL</v>
          </cell>
          <cell r="AM526" t="str">
            <v>RF#</v>
          </cell>
          <cell r="AU526" t="str">
            <v>ACCR WD COMM UNPAID INV</v>
          </cell>
          <cell r="AZ526" t="str">
            <v>FPL Fibernet</v>
          </cell>
        </row>
        <row r="527">
          <cell r="A527" t="str">
            <v>107100</v>
          </cell>
          <cell r="B527" t="str">
            <v>0312</v>
          </cell>
          <cell r="C527" t="str">
            <v>06080</v>
          </cell>
          <cell r="D527" t="str">
            <v>0ELECT</v>
          </cell>
          <cell r="E527" t="str">
            <v>312000</v>
          </cell>
          <cell r="F527" t="str">
            <v>0676</v>
          </cell>
          <cell r="G527" t="str">
            <v>11450</v>
          </cell>
          <cell r="H527" t="str">
            <v>A</v>
          </cell>
          <cell r="I527" t="str">
            <v>00000041</v>
          </cell>
          <cell r="J527">
            <v>65</v>
          </cell>
          <cell r="K527">
            <v>312</v>
          </cell>
          <cell r="L527">
            <v>6184</v>
          </cell>
          <cell r="M527">
            <v>398</v>
          </cell>
          <cell r="N527">
            <v>0</v>
          </cell>
          <cell r="O527">
            <v>1</v>
          </cell>
          <cell r="P527">
            <v>398.00099999999998</v>
          </cell>
          <cell r="Q527" t="str">
            <v>0676</v>
          </cell>
          <cell r="R527" t="str">
            <v>11450</v>
          </cell>
          <cell r="S527" t="str">
            <v>200212</v>
          </cell>
          <cell r="T527" t="str">
            <v>SA01</v>
          </cell>
          <cell r="U527">
            <v>2</v>
          </cell>
          <cell r="V527" t="str">
            <v>LDB</v>
          </cell>
          <cell r="W527">
            <v>0</v>
          </cell>
          <cell r="Y527">
            <v>0</v>
          </cell>
          <cell r="Z527">
            <v>2</v>
          </cell>
          <cell r="AA527" t="str">
            <v>MS#</v>
          </cell>
          <cell r="AB527" t="str">
            <v xml:space="preserve">   998001569</v>
          </cell>
          <cell r="AC527" t="str">
            <v>BCH</v>
          </cell>
          <cell r="AD527" t="str">
            <v>012360</v>
          </cell>
          <cell r="AE527" t="str">
            <v>TML</v>
          </cell>
          <cell r="AF527" t="str">
            <v>12026</v>
          </cell>
          <cell r="AG527" t="str">
            <v>SRL</v>
          </cell>
          <cell r="AH527" t="str">
            <v>0368</v>
          </cell>
          <cell r="AI527" t="str">
            <v>DLV</v>
          </cell>
          <cell r="AJ527" t="str">
            <v>000</v>
          </cell>
          <cell r="AK527" t="str">
            <v>REL</v>
          </cell>
          <cell r="AL527" t="str">
            <v>000</v>
          </cell>
          <cell r="AM527" t="str">
            <v>LN#</v>
          </cell>
          <cell r="AO527" t="str">
            <v>UOI</v>
          </cell>
          <cell r="AP527" t="str">
            <v>EA</v>
          </cell>
          <cell r="AU527" t="str">
            <v>0</v>
          </cell>
          <cell r="AW527" t="str">
            <v>000</v>
          </cell>
          <cell r="AX527" t="str">
            <v>00</v>
          </cell>
          <cell r="AY527" t="str">
            <v>0</v>
          </cell>
          <cell r="AZ527" t="str">
            <v>FPL Fibernet</v>
          </cell>
        </row>
        <row r="528">
          <cell r="A528" t="str">
            <v>107100</v>
          </cell>
          <cell r="B528" t="str">
            <v>0312</v>
          </cell>
          <cell r="C528" t="str">
            <v>06080</v>
          </cell>
          <cell r="D528" t="str">
            <v>0ELECT</v>
          </cell>
          <cell r="E528" t="str">
            <v>312000</v>
          </cell>
          <cell r="F528" t="str">
            <v>0676</v>
          </cell>
          <cell r="G528" t="str">
            <v>11450</v>
          </cell>
          <cell r="H528" t="str">
            <v>A</v>
          </cell>
          <cell r="I528" t="str">
            <v>00000041</v>
          </cell>
          <cell r="J528">
            <v>65</v>
          </cell>
          <cell r="K528">
            <v>312</v>
          </cell>
          <cell r="L528">
            <v>6184</v>
          </cell>
          <cell r="M528">
            <v>398</v>
          </cell>
          <cell r="N528">
            <v>0</v>
          </cell>
          <cell r="O528">
            <v>1</v>
          </cell>
          <cell r="P528">
            <v>398.00099999999998</v>
          </cell>
          <cell r="Q528" t="str">
            <v>0676</v>
          </cell>
          <cell r="R528" t="str">
            <v>11450</v>
          </cell>
          <cell r="S528" t="str">
            <v>200212</v>
          </cell>
          <cell r="T528" t="str">
            <v>SA01</v>
          </cell>
          <cell r="U528">
            <v>2</v>
          </cell>
          <cell r="V528" t="str">
            <v>LDB</v>
          </cell>
          <cell r="W528">
            <v>0</v>
          </cell>
          <cell r="Y528">
            <v>0</v>
          </cell>
          <cell r="Z528">
            <v>2</v>
          </cell>
          <cell r="AA528" t="str">
            <v>MS#</v>
          </cell>
          <cell r="AB528" t="str">
            <v xml:space="preserve">   998001732</v>
          </cell>
          <cell r="AC528" t="str">
            <v>BCH</v>
          </cell>
          <cell r="AD528" t="str">
            <v>012360</v>
          </cell>
          <cell r="AE528" t="str">
            <v>TML</v>
          </cell>
          <cell r="AF528" t="str">
            <v>12026</v>
          </cell>
          <cell r="AG528" t="str">
            <v>SRL</v>
          </cell>
          <cell r="AH528" t="str">
            <v>0368</v>
          </cell>
          <cell r="AI528" t="str">
            <v>DLV</v>
          </cell>
          <cell r="AJ528" t="str">
            <v>000</v>
          </cell>
          <cell r="AK528" t="str">
            <v>REL</v>
          </cell>
          <cell r="AL528" t="str">
            <v>000</v>
          </cell>
          <cell r="AM528" t="str">
            <v>LN#</v>
          </cell>
          <cell r="AO528" t="str">
            <v>UOI</v>
          </cell>
          <cell r="AP528" t="str">
            <v>EA</v>
          </cell>
          <cell r="AU528" t="str">
            <v>0</v>
          </cell>
          <cell r="AW528" t="str">
            <v>000</v>
          </cell>
          <cell r="AX528" t="str">
            <v>00</v>
          </cell>
          <cell r="AY528" t="str">
            <v>0</v>
          </cell>
          <cell r="AZ528" t="str">
            <v>FPL Fibernet</v>
          </cell>
        </row>
        <row r="529">
          <cell r="A529" t="str">
            <v>107100</v>
          </cell>
          <cell r="B529" t="str">
            <v>0312</v>
          </cell>
          <cell r="C529" t="str">
            <v>06080</v>
          </cell>
          <cell r="D529" t="str">
            <v>0ELECT</v>
          </cell>
          <cell r="E529" t="str">
            <v>312000</v>
          </cell>
          <cell r="F529" t="str">
            <v>0676</v>
          </cell>
          <cell r="G529" t="str">
            <v>11450</v>
          </cell>
          <cell r="H529" t="str">
            <v>A</v>
          </cell>
          <cell r="I529" t="str">
            <v>00000041</v>
          </cell>
          <cell r="J529">
            <v>65</v>
          </cell>
          <cell r="K529">
            <v>312</v>
          </cell>
          <cell r="L529">
            <v>6184</v>
          </cell>
          <cell r="M529">
            <v>398</v>
          </cell>
          <cell r="N529">
            <v>0</v>
          </cell>
          <cell r="O529">
            <v>1</v>
          </cell>
          <cell r="P529">
            <v>398.00099999999998</v>
          </cell>
          <cell r="Q529" t="str">
            <v>0676</v>
          </cell>
          <cell r="R529" t="str">
            <v>11450</v>
          </cell>
          <cell r="S529" t="str">
            <v>200212</v>
          </cell>
          <cell r="T529" t="str">
            <v>SA01</v>
          </cell>
          <cell r="U529">
            <v>2.88</v>
          </cell>
          <cell r="V529" t="str">
            <v>LDB</v>
          </cell>
          <cell r="W529">
            <v>0</v>
          </cell>
          <cell r="Y529">
            <v>0</v>
          </cell>
          <cell r="Z529">
            <v>1</v>
          </cell>
          <cell r="AA529" t="str">
            <v>MS#</v>
          </cell>
          <cell r="AB529" t="str">
            <v xml:space="preserve">   998014606</v>
          </cell>
          <cell r="AC529" t="str">
            <v>BCH</v>
          </cell>
          <cell r="AD529" t="str">
            <v>012364</v>
          </cell>
          <cell r="AE529" t="str">
            <v>TML</v>
          </cell>
          <cell r="AF529" t="str">
            <v>12026</v>
          </cell>
          <cell r="AG529" t="str">
            <v>SRL</v>
          </cell>
          <cell r="AH529" t="str">
            <v>0350</v>
          </cell>
          <cell r="AI529" t="str">
            <v>DLV</v>
          </cell>
          <cell r="AJ529" t="str">
            <v>000</v>
          </cell>
          <cell r="AK529" t="str">
            <v>REL</v>
          </cell>
          <cell r="AL529" t="str">
            <v>000</v>
          </cell>
          <cell r="AM529" t="str">
            <v>LN#</v>
          </cell>
          <cell r="AO529" t="str">
            <v>UOI</v>
          </cell>
          <cell r="AP529" t="str">
            <v>EA</v>
          </cell>
          <cell r="AU529" t="str">
            <v>0</v>
          </cell>
          <cell r="AW529" t="str">
            <v>000</v>
          </cell>
          <cell r="AX529" t="str">
            <v>00</v>
          </cell>
          <cell r="AY529" t="str">
            <v>0</v>
          </cell>
          <cell r="AZ529" t="str">
            <v>FPL Fibernet</v>
          </cell>
        </row>
        <row r="530">
          <cell r="A530" t="str">
            <v>107100</v>
          </cell>
          <cell r="B530" t="str">
            <v>0312</v>
          </cell>
          <cell r="C530" t="str">
            <v>06080</v>
          </cell>
          <cell r="D530" t="str">
            <v>0ELECT</v>
          </cell>
          <cell r="E530" t="str">
            <v>312000</v>
          </cell>
          <cell r="F530" t="str">
            <v>0676</v>
          </cell>
          <cell r="G530" t="str">
            <v>11450</v>
          </cell>
          <cell r="H530" t="str">
            <v>A</v>
          </cell>
          <cell r="I530" t="str">
            <v>00000041</v>
          </cell>
          <cell r="J530">
            <v>65</v>
          </cell>
          <cell r="K530">
            <v>312</v>
          </cell>
          <cell r="L530">
            <v>6184</v>
          </cell>
          <cell r="M530">
            <v>398</v>
          </cell>
          <cell r="N530">
            <v>0</v>
          </cell>
          <cell r="O530">
            <v>1</v>
          </cell>
          <cell r="P530">
            <v>398.00099999999998</v>
          </cell>
          <cell r="Q530" t="str">
            <v>0676</v>
          </cell>
          <cell r="R530" t="str">
            <v>11450</v>
          </cell>
          <cell r="S530" t="str">
            <v>200212</v>
          </cell>
          <cell r="T530" t="str">
            <v>SA01</v>
          </cell>
          <cell r="U530">
            <v>4.08</v>
          </cell>
          <cell r="V530" t="str">
            <v>LDB</v>
          </cell>
          <cell r="W530">
            <v>0</v>
          </cell>
          <cell r="Y530">
            <v>0</v>
          </cell>
          <cell r="Z530">
            <v>2</v>
          </cell>
          <cell r="AA530" t="str">
            <v>MS#</v>
          </cell>
          <cell r="AB530" t="str">
            <v xml:space="preserve">   998014607</v>
          </cell>
          <cell r="AC530" t="str">
            <v>BCH</v>
          </cell>
          <cell r="AD530" t="str">
            <v>012364</v>
          </cell>
          <cell r="AE530" t="str">
            <v>TML</v>
          </cell>
          <cell r="AF530" t="str">
            <v>12026</v>
          </cell>
          <cell r="AG530" t="str">
            <v>SRL</v>
          </cell>
          <cell r="AH530" t="str">
            <v>0350</v>
          </cell>
          <cell r="AI530" t="str">
            <v>DLV</v>
          </cell>
          <cell r="AJ530" t="str">
            <v>000</v>
          </cell>
          <cell r="AK530" t="str">
            <v>REL</v>
          </cell>
          <cell r="AL530" t="str">
            <v>000</v>
          </cell>
          <cell r="AM530" t="str">
            <v>LN#</v>
          </cell>
          <cell r="AO530" t="str">
            <v>UOI</v>
          </cell>
          <cell r="AP530" t="str">
            <v>EA</v>
          </cell>
          <cell r="AU530" t="str">
            <v>0</v>
          </cell>
          <cell r="AW530" t="str">
            <v>000</v>
          </cell>
          <cell r="AX530" t="str">
            <v>00</v>
          </cell>
          <cell r="AY530" t="str">
            <v>0</v>
          </cell>
          <cell r="AZ530" t="str">
            <v>FPL Fibernet</v>
          </cell>
        </row>
        <row r="531">
          <cell r="A531" t="str">
            <v>107100</v>
          </cell>
          <cell r="B531" t="str">
            <v>0312</v>
          </cell>
          <cell r="C531" t="str">
            <v>06080</v>
          </cell>
          <cell r="D531" t="str">
            <v>0ELECT</v>
          </cell>
          <cell r="E531" t="str">
            <v>312000</v>
          </cell>
          <cell r="F531" t="str">
            <v>0676</v>
          </cell>
          <cell r="G531" t="str">
            <v>11450</v>
          </cell>
          <cell r="H531" t="str">
            <v>A</v>
          </cell>
          <cell r="I531" t="str">
            <v>00000041</v>
          </cell>
          <cell r="J531">
            <v>65</v>
          </cell>
          <cell r="K531">
            <v>312</v>
          </cell>
          <cell r="L531">
            <v>6184</v>
          </cell>
          <cell r="M531">
            <v>398</v>
          </cell>
          <cell r="N531">
            <v>0</v>
          </cell>
          <cell r="O531">
            <v>1</v>
          </cell>
          <cell r="P531">
            <v>398.00099999999998</v>
          </cell>
          <cell r="Q531" t="str">
            <v>0676</v>
          </cell>
          <cell r="R531" t="str">
            <v>11450</v>
          </cell>
          <cell r="S531" t="str">
            <v>200212</v>
          </cell>
          <cell r="T531" t="str">
            <v>SA01</v>
          </cell>
          <cell r="U531">
            <v>9.52</v>
          </cell>
          <cell r="V531" t="str">
            <v>LDB</v>
          </cell>
          <cell r="W531">
            <v>0</v>
          </cell>
          <cell r="Y531">
            <v>0</v>
          </cell>
          <cell r="Z531">
            <v>2</v>
          </cell>
          <cell r="AA531" t="str">
            <v>MS#</v>
          </cell>
          <cell r="AB531" t="str">
            <v xml:space="preserve">   998014114</v>
          </cell>
          <cell r="AC531" t="str">
            <v>BCH</v>
          </cell>
          <cell r="AD531" t="str">
            <v>012361</v>
          </cell>
          <cell r="AE531" t="str">
            <v>TML</v>
          </cell>
          <cell r="AF531" t="str">
            <v>12026</v>
          </cell>
          <cell r="AG531" t="str">
            <v>SRL</v>
          </cell>
          <cell r="AH531" t="str">
            <v>0350</v>
          </cell>
          <cell r="AI531" t="str">
            <v>DLV</v>
          </cell>
          <cell r="AJ531" t="str">
            <v>000</v>
          </cell>
          <cell r="AK531" t="str">
            <v>REL</v>
          </cell>
          <cell r="AL531" t="str">
            <v>000</v>
          </cell>
          <cell r="AM531" t="str">
            <v>LN#</v>
          </cell>
          <cell r="AO531" t="str">
            <v>UOI</v>
          </cell>
          <cell r="AP531" t="str">
            <v>EA</v>
          </cell>
          <cell r="AU531" t="str">
            <v>0</v>
          </cell>
          <cell r="AW531" t="str">
            <v>000</v>
          </cell>
          <cell r="AX531" t="str">
            <v>00</v>
          </cell>
          <cell r="AY531" t="str">
            <v>0</v>
          </cell>
          <cell r="AZ531" t="str">
            <v>FPL Fibernet</v>
          </cell>
        </row>
        <row r="532">
          <cell r="A532" t="str">
            <v>107100</v>
          </cell>
          <cell r="B532" t="str">
            <v>0312</v>
          </cell>
          <cell r="C532" t="str">
            <v>06080</v>
          </cell>
          <cell r="D532" t="str">
            <v>0ELECT</v>
          </cell>
          <cell r="E532" t="str">
            <v>312000</v>
          </cell>
          <cell r="F532" t="str">
            <v>0676</v>
          </cell>
          <cell r="G532" t="str">
            <v>11450</v>
          </cell>
          <cell r="H532" t="str">
            <v>A</v>
          </cell>
          <cell r="I532" t="str">
            <v>00000041</v>
          </cell>
          <cell r="J532">
            <v>65</v>
          </cell>
          <cell r="K532">
            <v>312</v>
          </cell>
          <cell r="L532">
            <v>6184</v>
          </cell>
          <cell r="M532">
            <v>398</v>
          </cell>
          <cell r="N532">
            <v>0</v>
          </cell>
          <cell r="O532">
            <v>1</v>
          </cell>
          <cell r="P532">
            <v>398.00099999999998</v>
          </cell>
          <cell r="Q532" t="str">
            <v>0676</v>
          </cell>
          <cell r="R532" t="str">
            <v>11450</v>
          </cell>
          <cell r="S532" t="str">
            <v>200212</v>
          </cell>
          <cell r="T532" t="str">
            <v>SA01</v>
          </cell>
          <cell r="U532">
            <v>9.52</v>
          </cell>
          <cell r="V532" t="str">
            <v>LDB</v>
          </cell>
          <cell r="W532">
            <v>0</v>
          </cell>
          <cell r="Y532">
            <v>0</v>
          </cell>
          <cell r="Z532">
            <v>2</v>
          </cell>
          <cell r="AA532" t="str">
            <v>MS#</v>
          </cell>
          <cell r="AB532" t="str">
            <v xml:space="preserve">   998014114</v>
          </cell>
          <cell r="AC532" t="str">
            <v>BCH</v>
          </cell>
          <cell r="AD532" t="str">
            <v>012364</v>
          </cell>
          <cell r="AE532" t="str">
            <v>TML</v>
          </cell>
          <cell r="AF532" t="str">
            <v>12026</v>
          </cell>
          <cell r="AG532" t="str">
            <v>SRL</v>
          </cell>
          <cell r="AH532" t="str">
            <v>0350</v>
          </cell>
          <cell r="AI532" t="str">
            <v>DLV</v>
          </cell>
          <cell r="AJ532" t="str">
            <v>000</v>
          </cell>
          <cell r="AK532" t="str">
            <v>REL</v>
          </cell>
          <cell r="AL532" t="str">
            <v>000</v>
          </cell>
          <cell r="AM532" t="str">
            <v>LN#</v>
          </cell>
          <cell r="AO532" t="str">
            <v>UOI</v>
          </cell>
          <cell r="AP532" t="str">
            <v>EA</v>
          </cell>
          <cell r="AU532" t="str">
            <v>0</v>
          </cell>
          <cell r="AW532" t="str">
            <v>000</v>
          </cell>
          <cell r="AX532" t="str">
            <v>00</v>
          </cell>
          <cell r="AY532" t="str">
            <v>0</v>
          </cell>
          <cell r="AZ532" t="str">
            <v>FPL Fibernet</v>
          </cell>
        </row>
        <row r="533">
          <cell r="A533" t="str">
            <v>107100</v>
          </cell>
          <cell r="B533" t="str">
            <v>0312</v>
          </cell>
          <cell r="C533" t="str">
            <v>06080</v>
          </cell>
          <cell r="D533" t="str">
            <v>0ELECT</v>
          </cell>
          <cell r="E533" t="str">
            <v>312000</v>
          </cell>
          <cell r="F533" t="str">
            <v>0676</v>
          </cell>
          <cell r="G533" t="str">
            <v>11450</v>
          </cell>
          <cell r="H533" t="str">
            <v>A</v>
          </cell>
          <cell r="I533" t="str">
            <v>00000041</v>
          </cell>
          <cell r="J533">
            <v>65</v>
          </cell>
          <cell r="K533">
            <v>312</v>
          </cell>
          <cell r="L533">
            <v>6184</v>
          </cell>
          <cell r="M533">
            <v>398</v>
          </cell>
          <cell r="N533">
            <v>0</v>
          </cell>
          <cell r="O533">
            <v>1</v>
          </cell>
          <cell r="P533">
            <v>398.00099999999998</v>
          </cell>
          <cell r="Q533" t="str">
            <v>0676</v>
          </cell>
          <cell r="R533" t="str">
            <v>11450</v>
          </cell>
          <cell r="S533" t="str">
            <v>200212</v>
          </cell>
          <cell r="T533" t="str">
            <v>SA01</v>
          </cell>
          <cell r="U533">
            <v>13.94</v>
          </cell>
          <cell r="V533" t="str">
            <v>LDB</v>
          </cell>
          <cell r="W533">
            <v>0</v>
          </cell>
          <cell r="Y533">
            <v>0</v>
          </cell>
          <cell r="Z533">
            <v>1</v>
          </cell>
          <cell r="AA533" t="str">
            <v>MS#</v>
          </cell>
          <cell r="AB533" t="str">
            <v xml:space="preserve">   998014284</v>
          </cell>
          <cell r="AC533" t="str">
            <v>BCH</v>
          </cell>
          <cell r="AD533" t="str">
            <v>012361</v>
          </cell>
          <cell r="AE533" t="str">
            <v>TML</v>
          </cell>
          <cell r="AF533" t="str">
            <v>12026</v>
          </cell>
          <cell r="AG533" t="str">
            <v>SRL</v>
          </cell>
          <cell r="AH533" t="str">
            <v>0350</v>
          </cell>
          <cell r="AI533" t="str">
            <v>DLV</v>
          </cell>
          <cell r="AJ533" t="str">
            <v>000</v>
          </cell>
          <cell r="AK533" t="str">
            <v>REL</v>
          </cell>
          <cell r="AL533" t="str">
            <v>000</v>
          </cell>
          <cell r="AM533" t="str">
            <v>LN#</v>
          </cell>
          <cell r="AO533" t="str">
            <v>UOI</v>
          </cell>
          <cell r="AP533" t="str">
            <v>EA</v>
          </cell>
          <cell r="AU533" t="str">
            <v>0</v>
          </cell>
          <cell r="AW533" t="str">
            <v>000</v>
          </cell>
          <cell r="AX533" t="str">
            <v>00</v>
          </cell>
          <cell r="AY533" t="str">
            <v>0</v>
          </cell>
          <cell r="AZ533" t="str">
            <v>FPL Fibernet</v>
          </cell>
        </row>
        <row r="534">
          <cell r="A534" t="str">
            <v>107100</v>
          </cell>
          <cell r="B534" t="str">
            <v>0312</v>
          </cell>
          <cell r="C534" t="str">
            <v>06080</v>
          </cell>
          <cell r="D534" t="str">
            <v>0ELECT</v>
          </cell>
          <cell r="E534" t="str">
            <v>312000</v>
          </cell>
          <cell r="F534" t="str">
            <v>0676</v>
          </cell>
          <cell r="G534" t="str">
            <v>11450</v>
          </cell>
          <cell r="H534" t="str">
            <v>A</v>
          </cell>
          <cell r="I534" t="str">
            <v>00000041</v>
          </cell>
          <cell r="J534">
            <v>65</v>
          </cell>
          <cell r="K534">
            <v>312</v>
          </cell>
          <cell r="L534">
            <v>6184</v>
          </cell>
          <cell r="M534">
            <v>398</v>
          </cell>
          <cell r="N534">
            <v>0</v>
          </cell>
          <cell r="O534">
            <v>1</v>
          </cell>
          <cell r="P534">
            <v>398.00099999999998</v>
          </cell>
          <cell r="Q534" t="str">
            <v>0676</v>
          </cell>
          <cell r="R534" t="str">
            <v>11450</v>
          </cell>
          <cell r="S534" t="str">
            <v>200212</v>
          </cell>
          <cell r="T534" t="str">
            <v>SA01</v>
          </cell>
          <cell r="U534">
            <v>24</v>
          </cell>
          <cell r="V534" t="str">
            <v>LDB</v>
          </cell>
          <cell r="W534">
            <v>0</v>
          </cell>
          <cell r="Y534">
            <v>0</v>
          </cell>
          <cell r="Z534">
            <v>1</v>
          </cell>
          <cell r="AA534" t="str">
            <v>MS#</v>
          </cell>
          <cell r="AB534" t="str">
            <v xml:space="preserve">   998000170</v>
          </cell>
          <cell r="AC534" t="str">
            <v>BCH</v>
          </cell>
          <cell r="AD534" t="str">
            <v>012363</v>
          </cell>
          <cell r="AE534" t="str">
            <v>TML</v>
          </cell>
          <cell r="AF534" t="str">
            <v>12026</v>
          </cell>
          <cell r="AG534" t="str">
            <v>SRL</v>
          </cell>
          <cell r="AH534" t="str">
            <v>0368</v>
          </cell>
          <cell r="AI534" t="str">
            <v>DLV</v>
          </cell>
          <cell r="AJ534" t="str">
            <v>000</v>
          </cell>
          <cell r="AK534" t="str">
            <v>REL</v>
          </cell>
          <cell r="AL534" t="str">
            <v>000</v>
          </cell>
          <cell r="AM534" t="str">
            <v>LN#</v>
          </cell>
          <cell r="AO534" t="str">
            <v>UOI</v>
          </cell>
          <cell r="AP534" t="str">
            <v>EA</v>
          </cell>
          <cell r="AU534" t="str">
            <v>0</v>
          </cell>
          <cell r="AW534" t="str">
            <v>000</v>
          </cell>
          <cell r="AX534" t="str">
            <v>00</v>
          </cell>
          <cell r="AY534" t="str">
            <v>0</v>
          </cell>
          <cell r="AZ534" t="str">
            <v>FPL Fibernet</v>
          </cell>
        </row>
        <row r="535">
          <cell r="A535" t="str">
            <v>107100</v>
          </cell>
          <cell r="B535" t="str">
            <v>0312</v>
          </cell>
          <cell r="C535" t="str">
            <v>06080</v>
          </cell>
          <cell r="D535" t="str">
            <v>0ELECT</v>
          </cell>
          <cell r="E535" t="str">
            <v>312000</v>
          </cell>
          <cell r="F535" t="str">
            <v>0676</v>
          </cell>
          <cell r="G535" t="str">
            <v>11450</v>
          </cell>
          <cell r="H535" t="str">
            <v>A</v>
          </cell>
          <cell r="I535" t="str">
            <v>00000041</v>
          </cell>
          <cell r="J535">
            <v>65</v>
          </cell>
          <cell r="K535">
            <v>312</v>
          </cell>
          <cell r="L535">
            <v>6184</v>
          </cell>
          <cell r="M535">
            <v>398</v>
          </cell>
          <cell r="N535">
            <v>0</v>
          </cell>
          <cell r="O535">
            <v>1</v>
          </cell>
          <cell r="P535">
            <v>398.00099999999998</v>
          </cell>
          <cell r="Q535" t="str">
            <v>0676</v>
          </cell>
          <cell r="R535" t="str">
            <v>11450</v>
          </cell>
          <cell r="S535" t="str">
            <v>200212</v>
          </cell>
          <cell r="T535" t="str">
            <v>SA01</v>
          </cell>
          <cell r="U535">
            <v>24.85</v>
          </cell>
          <cell r="V535" t="str">
            <v>LDB</v>
          </cell>
          <cell r="W535">
            <v>0</v>
          </cell>
          <cell r="Y535">
            <v>0</v>
          </cell>
          <cell r="Z535">
            <v>2</v>
          </cell>
          <cell r="AA535" t="str">
            <v>MS#</v>
          </cell>
          <cell r="AB535" t="str">
            <v xml:space="preserve">   998000189</v>
          </cell>
          <cell r="AC535" t="str">
            <v>BCH</v>
          </cell>
          <cell r="AD535" t="str">
            <v>012363</v>
          </cell>
          <cell r="AE535" t="str">
            <v>TML</v>
          </cell>
          <cell r="AF535" t="str">
            <v>12026</v>
          </cell>
          <cell r="AG535" t="str">
            <v>SRL</v>
          </cell>
          <cell r="AH535" t="str">
            <v>0368</v>
          </cell>
          <cell r="AI535" t="str">
            <v>DLV</v>
          </cell>
          <cell r="AJ535" t="str">
            <v>000</v>
          </cell>
          <cell r="AK535" t="str">
            <v>REL</v>
          </cell>
          <cell r="AL535" t="str">
            <v>000</v>
          </cell>
          <cell r="AM535" t="str">
            <v>LN#</v>
          </cell>
          <cell r="AO535" t="str">
            <v>UOI</v>
          </cell>
          <cell r="AP535" t="str">
            <v>EA</v>
          </cell>
          <cell r="AU535" t="str">
            <v>0</v>
          </cell>
          <cell r="AW535" t="str">
            <v>000</v>
          </cell>
          <cell r="AX535" t="str">
            <v>00</v>
          </cell>
          <cell r="AY535" t="str">
            <v>0</v>
          </cell>
          <cell r="AZ535" t="str">
            <v>FPL Fibernet</v>
          </cell>
        </row>
        <row r="536">
          <cell r="A536" t="str">
            <v>107100</v>
          </cell>
          <cell r="B536" t="str">
            <v>0312</v>
          </cell>
          <cell r="C536" t="str">
            <v>06080</v>
          </cell>
          <cell r="D536" t="str">
            <v>0ELECT</v>
          </cell>
          <cell r="E536" t="str">
            <v>312000</v>
          </cell>
          <cell r="F536" t="str">
            <v>0676</v>
          </cell>
          <cell r="G536" t="str">
            <v>11450</v>
          </cell>
          <cell r="H536" t="str">
            <v>A</v>
          </cell>
          <cell r="I536" t="str">
            <v>00000041</v>
          </cell>
          <cell r="J536">
            <v>65</v>
          </cell>
          <cell r="K536">
            <v>312</v>
          </cell>
          <cell r="L536">
            <v>6184</v>
          </cell>
          <cell r="M536">
            <v>398</v>
          </cell>
          <cell r="N536">
            <v>0</v>
          </cell>
          <cell r="O536">
            <v>1</v>
          </cell>
          <cell r="P536">
            <v>398.00099999999998</v>
          </cell>
          <cell r="Q536" t="str">
            <v>0676</v>
          </cell>
          <cell r="R536" t="str">
            <v>11450</v>
          </cell>
          <cell r="S536" t="str">
            <v>200212</v>
          </cell>
          <cell r="T536" t="str">
            <v>SA01</v>
          </cell>
          <cell r="U536">
            <v>27.88</v>
          </cell>
          <cell r="V536" t="str">
            <v>LDB</v>
          </cell>
          <cell r="W536">
            <v>0</v>
          </cell>
          <cell r="Y536">
            <v>0</v>
          </cell>
          <cell r="Z536">
            <v>2</v>
          </cell>
          <cell r="AA536" t="str">
            <v>MS#</v>
          </cell>
          <cell r="AB536" t="str">
            <v xml:space="preserve">   998014284</v>
          </cell>
          <cell r="AC536" t="str">
            <v>BCH</v>
          </cell>
          <cell r="AD536" t="str">
            <v>012364</v>
          </cell>
          <cell r="AE536" t="str">
            <v>TML</v>
          </cell>
          <cell r="AF536" t="str">
            <v>12026</v>
          </cell>
          <cell r="AG536" t="str">
            <v>SRL</v>
          </cell>
          <cell r="AH536" t="str">
            <v>0350</v>
          </cell>
          <cell r="AI536" t="str">
            <v>DLV</v>
          </cell>
          <cell r="AJ536" t="str">
            <v>000</v>
          </cell>
          <cell r="AK536" t="str">
            <v>REL</v>
          </cell>
          <cell r="AL536" t="str">
            <v>000</v>
          </cell>
          <cell r="AM536" t="str">
            <v>LN#</v>
          </cell>
          <cell r="AO536" t="str">
            <v>UOI</v>
          </cell>
          <cell r="AP536" t="str">
            <v>EA</v>
          </cell>
          <cell r="AU536" t="str">
            <v>0</v>
          </cell>
          <cell r="AW536" t="str">
            <v>000</v>
          </cell>
          <cell r="AX536" t="str">
            <v>00</v>
          </cell>
          <cell r="AY536" t="str">
            <v>0</v>
          </cell>
          <cell r="AZ536" t="str">
            <v>FPL Fibernet</v>
          </cell>
        </row>
        <row r="537">
          <cell r="A537" t="str">
            <v>107100</v>
          </cell>
          <cell r="B537" t="str">
            <v>0312</v>
          </cell>
          <cell r="C537" t="str">
            <v>06080</v>
          </cell>
          <cell r="D537" t="str">
            <v>0ELECT</v>
          </cell>
          <cell r="E537" t="str">
            <v>312000</v>
          </cell>
          <cell r="F537" t="str">
            <v>0676</v>
          </cell>
          <cell r="G537" t="str">
            <v>11450</v>
          </cell>
          <cell r="H537" t="str">
            <v>A</v>
          </cell>
          <cell r="I537" t="str">
            <v>00000041</v>
          </cell>
          <cell r="J537">
            <v>65</v>
          </cell>
          <cell r="K537">
            <v>312</v>
          </cell>
          <cell r="L537">
            <v>6184</v>
          </cell>
          <cell r="M537">
            <v>398</v>
          </cell>
          <cell r="N537">
            <v>0</v>
          </cell>
          <cell r="O537">
            <v>1</v>
          </cell>
          <cell r="P537">
            <v>398.00099999999998</v>
          </cell>
          <cell r="Q537" t="str">
            <v>0676</v>
          </cell>
          <cell r="R537" t="str">
            <v>11450</v>
          </cell>
          <cell r="S537" t="str">
            <v>200212</v>
          </cell>
          <cell r="T537" t="str">
            <v>SA01</v>
          </cell>
          <cell r="U537">
            <v>33.94</v>
          </cell>
          <cell r="V537" t="str">
            <v>LDB</v>
          </cell>
          <cell r="W537">
            <v>0</v>
          </cell>
          <cell r="Y537">
            <v>0</v>
          </cell>
          <cell r="Z537">
            <v>2</v>
          </cell>
          <cell r="AA537" t="str">
            <v>MS#</v>
          </cell>
          <cell r="AB537" t="str">
            <v xml:space="preserve">   998014517</v>
          </cell>
          <cell r="AC537" t="str">
            <v>BCH</v>
          </cell>
          <cell r="AD537" t="str">
            <v>012364</v>
          </cell>
          <cell r="AE537" t="str">
            <v>TML</v>
          </cell>
          <cell r="AF537" t="str">
            <v>12026</v>
          </cell>
          <cell r="AG537" t="str">
            <v>SRL</v>
          </cell>
          <cell r="AH537" t="str">
            <v>0350</v>
          </cell>
          <cell r="AI537" t="str">
            <v>DLV</v>
          </cell>
          <cell r="AJ537" t="str">
            <v>000</v>
          </cell>
          <cell r="AK537" t="str">
            <v>REL</v>
          </cell>
          <cell r="AL537" t="str">
            <v>000</v>
          </cell>
          <cell r="AM537" t="str">
            <v>LN#</v>
          </cell>
          <cell r="AO537" t="str">
            <v>UOI</v>
          </cell>
          <cell r="AP537" t="str">
            <v>EA</v>
          </cell>
          <cell r="AU537" t="str">
            <v>0</v>
          </cell>
          <cell r="AW537" t="str">
            <v>000</v>
          </cell>
          <cell r="AX537" t="str">
            <v>00</v>
          </cell>
          <cell r="AY537" t="str">
            <v>0</v>
          </cell>
          <cell r="AZ537" t="str">
            <v>FPL Fibernet</v>
          </cell>
        </row>
        <row r="538">
          <cell r="A538" t="str">
            <v>107100</v>
          </cell>
          <cell r="B538" t="str">
            <v>0312</v>
          </cell>
          <cell r="C538" t="str">
            <v>06080</v>
          </cell>
          <cell r="D538" t="str">
            <v>0ELECT</v>
          </cell>
          <cell r="E538" t="str">
            <v>312000</v>
          </cell>
          <cell r="F538" t="str">
            <v>0676</v>
          </cell>
          <cell r="G538" t="str">
            <v>11450</v>
          </cell>
          <cell r="H538" t="str">
            <v>A</v>
          </cell>
          <cell r="I538" t="str">
            <v>00000041</v>
          </cell>
          <cell r="J538">
            <v>65</v>
          </cell>
          <cell r="K538">
            <v>312</v>
          </cell>
          <cell r="L538">
            <v>6184</v>
          </cell>
          <cell r="M538">
            <v>398</v>
          </cell>
          <cell r="N538">
            <v>0</v>
          </cell>
          <cell r="O538">
            <v>1</v>
          </cell>
          <cell r="P538">
            <v>398.00099999999998</v>
          </cell>
          <cell r="Q538" t="str">
            <v>0676</v>
          </cell>
          <cell r="R538" t="str">
            <v>11450</v>
          </cell>
          <cell r="S538" t="str">
            <v>200212</v>
          </cell>
          <cell r="T538" t="str">
            <v>SA01</v>
          </cell>
          <cell r="U538">
            <v>35.68</v>
          </cell>
          <cell r="V538" t="str">
            <v>LDB</v>
          </cell>
          <cell r="W538">
            <v>0</v>
          </cell>
          <cell r="Y538">
            <v>0</v>
          </cell>
          <cell r="Z538">
            <v>4</v>
          </cell>
          <cell r="AA538" t="str">
            <v>MS#</v>
          </cell>
          <cell r="AB538" t="str">
            <v xml:space="preserve">   998000167</v>
          </cell>
          <cell r="AC538" t="str">
            <v>BCH</v>
          </cell>
          <cell r="AD538" t="str">
            <v>012363</v>
          </cell>
          <cell r="AE538" t="str">
            <v>TML</v>
          </cell>
          <cell r="AF538" t="str">
            <v>12026</v>
          </cell>
          <cell r="AG538" t="str">
            <v>SRL</v>
          </cell>
          <cell r="AH538" t="str">
            <v>0368</v>
          </cell>
          <cell r="AI538" t="str">
            <v>DLV</v>
          </cell>
          <cell r="AJ538" t="str">
            <v>000</v>
          </cell>
          <cell r="AK538" t="str">
            <v>REL</v>
          </cell>
          <cell r="AL538" t="str">
            <v>000</v>
          </cell>
          <cell r="AM538" t="str">
            <v>LN#</v>
          </cell>
          <cell r="AO538" t="str">
            <v>UOI</v>
          </cell>
          <cell r="AP538" t="str">
            <v>EA</v>
          </cell>
          <cell r="AU538" t="str">
            <v>0</v>
          </cell>
          <cell r="AW538" t="str">
            <v>000</v>
          </cell>
          <cell r="AX538" t="str">
            <v>00</v>
          </cell>
          <cell r="AY538" t="str">
            <v>0</v>
          </cell>
          <cell r="AZ538" t="str">
            <v>FPL Fibernet</v>
          </cell>
        </row>
        <row r="539">
          <cell r="A539" t="str">
            <v>107100</v>
          </cell>
          <cell r="B539" t="str">
            <v>0312</v>
          </cell>
          <cell r="C539" t="str">
            <v>06080</v>
          </cell>
          <cell r="D539" t="str">
            <v>0ELECT</v>
          </cell>
          <cell r="E539" t="str">
            <v>312000</v>
          </cell>
          <cell r="F539" t="str">
            <v>0676</v>
          </cell>
          <cell r="G539" t="str">
            <v>11450</v>
          </cell>
          <cell r="H539" t="str">
            <v>A</v>
          </cell>
          <cell r="I539" t="str">
            <v>00000041</v>
          </cell>
          <cell r="J539">
            <v>65</v>
          </cell>
          <cell r="K539">
            <v>312</v>
          </cell>
          <cell r="L539">
            <v>6184</v>
          </cell>
          <cell r="M539">
            <v>398</v>
          </cell>
          <cell r="N539">
            <v>0</v>
          </cell>
          <cell r="O539">
            <v>1</v>
          </cell>
          <cell r="P539">
            <v>398.00099999999998</v>
          </cell>
          <cell r="Q539" t="str">
            <v>0676</v>
          </cell>
          <cell r="R539" t="str">
            <v>11450</v>
          </cell>
          <cell r="S539" t="str">
            <v>200212</v>
          </cell>
          <cell r="T539" t="str">
            <v>SA01</v>
          </cell>
          <cell r="U539">
            <v>36.799999999999997</v>
          </cell>
          <cell r="V539" t="str">
            <v>LDB</v>
          </cell>
          <cell r="W539">
            <v>0</v>
          </cell>
          <cell r="Y539">
            <v>0</v>
          </cell>
          <cell r="Z539">
            <v>80</v>
          </cell>
          <cell r="AA539" t="str">
            <v>MS#</v>
          </cell>
          <cell r="AB539" t="str">
            <v xml:space="preserve">   998000141</v>
          </cell>
          <cell r="AC539" t="str">
            <v>BCH</v>
          </cell>
          <cell r="AD539" t="str">
            <v>012363</v>
          </cell>
          <cell r="AE539" t="str">
            <v>TML</v>
          </cell>
          <cell r="AF539" t="str">
            <v>12026</v>
          </cell>
          <cell r="AG539" t="str">
            <v>SRL</v>
          </cell>
          <cell r="AH539" t="str">
            <v>0368</v>
          </cell>
          <cell r="AI539" t="str">
            <v>DLV</v>
          </cell>
          <cell r="AJ539" t="str">
            <v>000</v>
          </cell>
          <cell r="AK539" t="str">
            <v>REL</v>
          </cell>
          <cell r="AL539" t="str">
            <v>000</v>
          </cell>
          <cell r="AM539" t="str">
            <v>LN#</v>
          </cell>
          <cell r="AO539" t="str">
            <v>UOI</v>
          </cell>
          <cell r="AP539" t="str">
            <v>FT</v>
          </cell>
          <cell r="AU539" t="str">
            <v>0</v>
          </cell>
          <cell r="AW539" t="str">
            <v>000</v>
          </cell>
          <cell r="AX539" t="str">
            <v>00</v>
          </cell>
          <cell r="AY539" t="str">
            <v>0</v>
          </cell>
          <cell r="AZ539" t="str">
            <v>FPL Fibernet</v>
          </cell>
        </row>
        <row r="540">
          <cell r="A540" t="str">
            <v>107100</v>
          </cell>
          <cell r="B540" t="str">
            <v>0312</v>
          </cell>
          <cell r="C540" t="str">
            <v>06080</v>
          </cell>
          <cell r="D540" t="str">
            <v>0ELECT</v>
          </cell>
          <cell r="E540" t="str">
            <v>312000</v>
          </cell>
          <cell r="F540" t="str">
            <v>0676</v>
          </cell>
          <cell r="G540" t="str">
            <v>11450</v>
          </cell>
          <cell r="H540" t="str">
            <v>A</v>
          </cell>
          <cell r="I540" t="str">
            <v>00000041</v>
          </cell>
          <cell r="J540">
            <v>65</v>
          </cell>
          <cell r="K540">
            <v>312</v>
          </cell>
          <cell r="L540">
            <v>6184</v>
          </cell>
          <cell r="M540">
            <v>398</v>
          </cell>
          <cell r="N540">
            <v>0</v>
          </cell>
          <cell r="O540">
            <v>1</v>
          </cell>
          <cell r="P540">
            <v>398.00099999999998</v>
          </cell>
          <cell r="Q540" t="str">
            <v>0676</v>
          </cell>
          <cell r="R540" t="str">
            <v>11450</v>
          </cell>
          <cell r="S540" t="str">
            <v>200212</v>
          </cell>
          <cell r="T540" t="str">
            <v>SA01</v>
          </cell>
          <cell r="U540">
            <v>62.75</v>
          </cell>
          <cell r="V540" t="str">
            <v>LDB</v>
          </cell>
          <cell r="W540">
            <v>0</v>
          </cell>
          <cell r="Y540">
            <v>0</v>
          </cell>
          <cell r="Z540">
            <v>1</v>
          </cell>
          <cell r="AA540" t="str">
            <v>MS#</v>
          </cell>
          <cell r="AB540" t="str">
            <v xml:space="preserve">   998014502</v>
          </cell>
          <cell r="AC540" t="str">
            <v>BCH</v>
          </cell>
          <cell r="AD540" t="str">
            <v>012364</v>
          </cell>
          <cell r="AE540" t="str">
            <v>TML</v>
          </cell>
          <cell r="AF540" t="str">
            <v>12026</v>
          </cell>
          <cell r="AG540" t="str">
            <v>SRL</v>
          </cell>
          <cell r="AH540" t="str">
            <v>0350</v>
          </cell>
          <cell r="AI540" t="str">
            <v>DLV</v>
          </cell>
          <cell r="AJ540" t="str">
            <v>000</v>
          </cell>
          <cell r="AK540" t="str">
            <v>REL</v>
          </cell>
          <cell r="AL540" t="str">
            <v>000</v>
          </cell>
          <cell r="AM540" t="str">
            <v>LN#</v>
          </cell>
          <cell r="AO540" t="str">
            <v>UOI</v>
          </cell>
          <cell r="AP540" t="str">
            <v>EA</v>
          </cell>
          <cell r="AU540" t="str">
            <v>0</v>
          </cell>
          <cell r="AW540" t="str">
            <v>000</v>
          </cell>
          <cell r="AX540" t="str">
            <v>00</v>
          </cell>
          <cell r="AY540" t="str">
            <v>0</v>
          </cell>
          <cell r="AZ540" t="str">
            <v>FPL Fibernet</v>
          </cell>
        </row>
        <row r="541">
          <cell r="A541" t="str">
            <v>107100</v>
          </cell>
          <cell r="B541" t="str">
            <v>0312</v>
          </cell>
          <cell r="C541" t="str">
            <v>06080</v>
          </cell>
          <cell r="D541" t="str">
            <v>0ELECT</v>
          </cell>
          <cell r="E541" t="str">
            <v>312000</v>
          </cell>
          <cell r="F541" t="str">
            <v>0676</v>
          </cell>
          <cell r="G541" t="str">
            <v>11450</v>
          </cell>
          <cell r="H541" t="str">
            <v>A</v>
          </cell>
          <cell r="I541" t="str">
            <v>00000041</v>
          </cell>
          <cell r="J541">
            <v>65</v>
          </cell>
          <cell r="K541">
            <v>312</v>
          </cell>
          <cell r="L541">
            <v>6184</v>
          </cell>
          <cell r="M541">
            <v>398</v>
          </cell>
          <cell r="N541">
            <v>0</v>
          </cell>
          <cell r="O541">
            <v>1</v>
          </cell>
          <cell r="P541">
            <v>398.00099999999998</v>
          </cell>
          <cell r="Q541" t="str">
            <v>0676</v>
          </cell>
          <cell r="R541" t="str">
            <v>11450</v>
          </cell>
          <cell r="S541" t="str">
            <v>200212</v>
          </cell>
          <cell r="T541" t="str">
            <v>SA01</v>
          </cell>
          <cell r="U541">
            <v>73.040000000000006</v>
          </cell>
          <cell r="V541" t="str">
            <v>LDB</v>
          </cell>
          <cell r="W541">
            <v>0</v>
          </cell>
          <cell r="Y541">
            <v>0</v>
          </cell>
          <cell r="Z541">
            <v>1</v>
          </cell>
          <cell r="AA541" t="str">
            <v>MS#</v>
          </cell>
          <cell r="AB541" t="str">
            <v xml:space="preserve">   998000172</v>
          </cell>
          <cell r="AC541" t="str">
            <v>BCH</v>
          </cell>
          <cell r="AD541" t="str">
            <v>012363</v>
          </cell>
          <cell r="AE541" t="str">
            <v>TML</v>
          </cell>
          <cell r="AF541" t="str">
            <v>12026</v>
          </cell>
          <cell r="AG541" t="str">
            <v>SRL</v>
          </cell>
          <cell r="AH541" t="str">
            <v>0368</v>
          </cell>
          <cell r="AI541" t="str">
            <v>DLV</v>
          </cell>
          <cell r="AJ541" t="str">
            <v>000</v>
          </cell>
          <cell r="AK541" t="str">
            <v>REL</v>
          </cell>
          <cell r="AL541" t="str">
            <v>000</v>
          </cell>
          <cell r="AM541" t="str">
            <v>LN#</v>
          </cell>
          <cell r="AO541" t="str">
            <v>UOI</v>
          </cell>
          <cell r="AP541" t="str">
            <v>EA</v>
          </cell>
          <cell r="AU541" t="str">
            <v>0</v>
          </cell>
          <cell r="AW541" t="str">
            <v>000</v>
          </cell>
          <cell r="AX541" t="str">
            <v>00</v>
          </cell>
          <cell r="AY541" t="str">
            <v>0</v>
          </cell>
          <cell r="AZ541" t="str">
            <v>FPL Fibernet</v>
          </cell>
        </row>
        <row r="542">
          <cell r="A542" t="str">
            <v>107100</v>
          </cell>
          <cell r="B542" t="str">
            <v>0312</v>
          </cell>
          <cell r="C542" t="str">
            <v>06080</v>
          </cell>
          <cell r="D542" t="str">
            <v>0ELECT</v>
          </cell>
          <cell r="E542" t="str">
            <v>312000</v>
          </cell>
          <cell r="F542" t="str">
            <v>0676</v>
          </cell>
          <cell r="G542" t="str">
            <v>11450</v>
          </cell>
          <cell r="H542" t="str">
            <v>A</v>
          </cell>
          <cell r="I542" t="str">
            <v>00000041</v>
          </cell>
          <cell r="J542">
            <v>65</v>
          </cell>
          <cell r="K542">
            <v>312</v>
          </cell>
          <cell r="L542">
            <v>6184</v>
          </cell>
          <cell r="M542">
            <v>398</v>
          </cell>
          <cell r="N542">
            <v>0</v>
          </cell>
          <cell r="O542">
            <v>1</v>
          </cell>
          <cell r="P542">
            <v>398.00099999999998</v>
          </cell>
          <cell r="Q542" t="str">
            <v>0676</v>
          </cell>
          <cell r="R542" t="str">
            <v>11450</v>
          </cell>
          <cell r="S542" t="str">
            <v>200212</v>
          </cell>
          <cell r="T542" t="str">
            <v>SA01</v>
          </cell>
          <cell r="U542">
            <v>73.53</v>
          </cell>
          <cell r="V542" t="str">
            <v>LDB</v>
          </cell>
          <cell r="W542">
            <v>0</v>
          </cell>
          <cell r="Y542">
            <v>0</v>
          </cell>
          <cell r="Z542">
            <v>1</v>
          </cell>
          <cell r="AA542" t="str">
            <v>MS#</v>
          </cell>
          <cell r="AB542" t="str">
            <v xml:space="preserve">   998014105</v>
          </cell>
          <cell r="AC542" t="str">
            <v>BCH</v>
          </cell>
          <cell r="AD542" t="str">
            <v>012360</v>
          </cell>
          <cell r="AE542" t="str">
            <v>TML</v>
          </cell>
          <cell r="AF542" t="str">
            <v>12026</v>
          </cell>
          <cell r="AG542" t="str">
            <v>SRL</v>
          </cell>
          <cell r="AH542" t="str">
            <v>0368</v>
          </cell>
          <cell r="AI542" t="str">
            <v>DLV</v>
          </cell>
          <cell r="AJ542" t="str">
            <v>000</v>
          </cell>
          <cell r="AK542" t="str">
            <v>REL</v>
          </cell>
          <cell r="AL542" t="str">
            <v>000</v>
          </cell>
          <cell r="AM542" t="str">
            <v>LN#</v>
          </cell>
          <cell r="AO542" t="str">
            <v>UOI</v>
          </cell>
          <cell r="AP542" t="str">
            <v>EA</v>
          </cell>
          <cell r="AU542" t="str">
            <v>0</v>
          </cell>
          <cell r="AW542" t="str">
            <v>000</v>
          </cell>
          <cell r="AX542" t="str">
            <v>00</v>
          </cell>
          <cell r="AY542" t="str">
            <v>0</v>
          </cell>
          <cell r="AZ542" t="str">
            <v>FPL Fibernet</v>
          </cell>
        </row>
        <row r="543">
          <cell r="A543" t="str">
            <v>107100</v>
          </cell>
          <cell r="B543" t="str">
            <v>0312</v>
          </cell>
          <cell r="C543" t="str">
            <v>06080</v>
          </cell>
          <cell r="D543" t="str">
            <v>0ELECT</v>
          </cell>
          <cell r="E543" t="str">
            <v>312000</v>
          </cell>
          <cell r="F543" t="str">
            <v>0676</v>
          </cell>
          <cell r="G543" t="str">
            <v>11450</v>
          </cell>
          <cell r="H543" t="str">
            <v>A</v>
          </cell>
          <cell r="I543" t="str">
            <v>00000041</v>
          </cell>
          <cell r="J543">
            <v>65</v>
          </cell>
          <cell r="K543">
            <v>312</v>
          </cell>
          <cell r="L543">
            <v>6184</v>
          </cell>
          <cell r="M543">
            <v>398</v>
          </cell>
          <cell r="N543">
            <v>0</v>
          </cell>
          <cell r="O543">
            <v>1</v>
          </cell>
          <cell r="P543">
            <v>398.00099999999998</v>
          </cell>
          <cell r="Q543" t="str">
            <v>0676</v>
          </cell>
          <cell r="R543" t="str">
            <v>11450</v>
          </cell>
          <cell r="S543" t="str">
            <v>200212</v>
          </cell>
          <cell r="T543" t="str">
            <v>SA01</v>
          </cell>
          <cell r="U543">
            <v>83.2</v>
          </cell>
          <cell r="V543" t="str">
            <v>LDB</v>
          </cell>
          <cell r="W543">
            <v>0</v>
          </cell>
          <cell r="Y543">
            <v>0</v>
          </cell>
          <cell r="Z543">
            <v>4</v>
          </cell>
          <cell r="AA543" t="str">
            <v>MS#</v>
          </cell>
          <cell r="AB543" t="str">
            <v xml:space="preserve">   998003028</v>
          </cell>
          <cell r="AC543" t="str">
            <v>BCH</v>
          </cell>
          <cell r="AD543" t="str">
            <v>012635</v>
          </cell>
          <cell r="AE543" t="str">
            <v>TML</v>
          </cell>
          <cell r="AF543" t="str">
            <v>12027</v>
          </cell>
          <cell r="AG543" t="str">
            <v>SRL</v>
          </cell>
          <cell r="AH543" t="str">
            <v>0368</v>
          </cell>
          <cell r="AI543" t="str">
            <v>DLV</v>
          </cell>
          <cell r="AJ543" t="str">
            <v>000</v>
          </cell>
          <cell r="AK543" t="str">
            <v>REL</v>
          </cell>
          <cell r="AL543" t="str">
            <v>000</v>
          </cell>
          <cell r="AM543" t="str">
            <v>LN#</v>
          </cell>
          <cell r="AO543" t="str">
            <v>UOI</v>
          </cell>
          <cell r="AP543" t="str">
            <v>EA</v>
          </cell>
          <cell r="AU543" t="str">
            <v>0</v>
          </cell>
          <cell r="AW543" t="str">
            <v>000</v>
          </cell>
          <cell r="AX543" t="str">
            <v>00</v>
          </cell>
          <cell r="AY543" t="str">
            <v>0</v>
          </cell>
          <cell r="AZ543" t="str">
            <v>FPL Fibernet</v>
          </cell>
        </row>
        <row r="544">
          <cell r="A544" t="str">
            <v>107100</v>
          </cell>
          <cell r="B544" t="str">
            <v>0312</v>
          </cell>
          <cell r="C544" t="str">
            <v>06080</v>
          </cell>
          <cell r="D544" t="str">
            <v>0ELECT</v>
          </cell>
          <cell r="E544" t="str">
            <v>312000</v>
          </cell>
          <cell r="F544" t="str">
            <v>0676</v>
          </cell>
          <cell r="G544" t="str">
            <v>11450</v>
          </cell>
          <cell r="H544" t="str">
            <v>A</v>
          </cell>
          <cell r="I544" t="str">
            <v>00000041</v>
          </cell>
          <cell r="J544">
            <v>65</v>
          </cell>
          <cell r="K544">
            <v>312</v>
          </cell>
          <cell r="L544">
            <v>6184</v>
          </cell>
          <cell r="M544">
            <v>398</v>
          </cell>
          <cell r="N544">
            <v>0</v>
          </cell>
          <cell r="O544">
            <v>1</v>
          </cell>
          <cell r="P544">
            <v>398.00099999999998</v>
          </cell>
          <cell r="Q544" t="str">
            <v>0676</v>
          </cell>
          <cell r="R544" t="str">
            <v>11450</v>
          </cell>
          <cell r="S544" t="str">
            <v>200212</v>
          </cell>
          <cell r="T544" t="str">
            <v>SA01</v>
          </cell>
          <cell r="U544">
            <v>92</v>
          </cell>
          <cell r="V544" t="str">
            <v>LDB</v>
          </cell>
          <cell r="W544">
            <v>0</v>
          </cell>
          <cell r="Y544">
            <v>0</v>
          </cell>
          <cell r="Z544">
            <v>5</v>
          </cell>
          <cell r="AA544" t="str">
            <v>MS#</v>
          </cell>
          <cell r="AB544" t="str">
            <v xml:space="preserve">   998000199</v>
          </cell>
          <cell r="AC544" t="str">
            <v>BCH</v>
          </cell>
          <cell r="AD544" t="str">
            <v>012363</v>
          </cell>
          <cell r="AE544" t="str">
            <v>TML</v>
          </cell>
          <cell r="AF544" t="str">
            <v>12026</v>
          </cell>
          <cell r="AG544" t="str">
            <v>SRL</v>
          </cell>
          <cell r="AH544" t="str">
            <v>0368</v>
          </cell>
          <cell r="AI544" t="str">
            <v>DLV</v>
          </cell>
          <cell r="AJ544" t="str">
            <v>000</v>
          </cell>
          <cell r="AK544" t="str">
            <v>REL</v>
          </cell>
          <cell r="AL544" t="str">
            <v>000</v>
          </cell>
          <cell r="AM544" t="str">
            <v>LN#</v>
          </cell>
          <cell r="AO544" t="str">
            <v>UOI</v>
          </cell>
          <cell r="AP544" t="str">
            <v>EA</v>
          </cell>
          <cell r="AU544" t="str">
            <v>0</v>
          </cell>
          <cell r="AW544" t="str">
            <v>000</v>
          </cell>
          <cell r="AX544" t="str">
            <v>00</v>
          </cell>
          <cell r="AY544" t="str">
            <v>0</v>
          </cell>
          <cell r="AZ544" t="str">
            <v>FPL Fibernet</v>
          </cell>
        </row>
        <row r="545">
          <cell r="A545" t="str">
            <v>107100</v>
          </cell>
          <cell r="B545" t="str">
            <v>0312</v>
          </cell>
          <cell r="C545" t="str">
            <v>06080</v>
          </cell>
          <cell r="D545" t="str">
            <v>0ELECT</v>
          </cell>
          <cell r="E545" t="str">
            <v>312000</v>
          </cell>
          <cell r="F545" t="str">
            <v>0676</v>
          </cell>
          <cell r="G545" t="str">
            <v>11450</v>
          </cell>
          <cell r="H545" t="str">
            <v>A</v>
          </cell>
          <cell r="I545" t="str">
            <v>00000041</v>
          </cell>
          <cell r="J545">
            <v>65</v>
          </cell>
          <cell r="K545">
            <v>312</v>
          </cell>
          <cell r="L545">
            <v>6184</v>
          </cell>
          <cell r="M545">
            <v>398</v>
          </cell>
          <cell r="N545">
            <v>0</v>
          </cell>
          <cell r="O545">
            <v>1</v>
          </cell>
          <cell r="P545">
            <v>398.00099999999998</v>
          </cell>
          <cell r="Q545" t="str">
            <v>0676</v>
          </cell>
          <cell r="R545" t="str">
            <v>11450</v>
          </cell>
          <cell r="S545" t="str">
            <v>200212</v>
          </cell>
          <cell r="T545" t="str">
            <v>SA01</v>
          </cell>
          <cell r="U545">
            <v>135.24</v>
          </cell>
          <cell r="V545" t="str">
            <v>LDB</v>
          </cell>
          <cell r="W545">
            <v>0</v>
          </cell>
          <cell r="Y545">
            <v>0</v>
          </cell>
          <cell r="Z545">
            <v>69</v>
          </cell>
          <cell r="AA545" t="str">
            <v>MS#</v>
          </cell>
          <cell r="AB545" t="str">
            <v xml:space="preserve">   998000502</v>
          </cell>
          <cell r="AC545" t="str">
            <v>BCH</v>
          </cell>
          <cell r="AD545" t="str">
            <v>012363</v>
          </cell>
          <cell r="AE545" t="str">
            <v>TML</v>
          </cell>
          <cell r="AF545" t="str">
            <v>12026</v>
          </cell>
          <cell r="AG545" t="str">
            <v>SRL</v>
          </cell>
          <cell r="AH545" t="str">
            <v>0368</v>
          </cell>
          <cell r="AI545" t="str">
            <v>DLV</v>
          </cell>
          <cell r="AJ545" t="str">
            <v>000</v>
          </cell>
          <cell r="AK545" t="str">
            <v>REL</v>
          </cell>
          <cell r="AL545" t="str">
            <v>000</v>
          </cell>
          <cell r="AM545" t="str">
            <v>LN#</v>
          </cell>
          <cell r="AO545" t="str">
            <v>UOI</v>
          </cell>
          <cell r="AP545" t="str">
            <v>EA</v>
          </cell>
          <cell r="AU545" t="str">
            <v>0</v>
          </cell>
          <cell r="AW545" t="str">
            <v>000</v>
          </cell>
          <cell r="AX545" t="str">
            <v>00</v>
          </cell>
          <cell r="AY545" t="str">
            <v>0</v>
          </cell>
          <cell r="AZ545" t="str">
            <v>FPL Fibernet</v>
          </cell>
        </row>
        <row r="546">
          <cell r="A546" t="str">
            <v>107100</v>
          </cell>
          <cell r="B546" t="str">
            <v>0312</v>
          </cell>
          <cell r="C546" t="str">
            <v>06080</v>
          </cell>
          <cell r="D546" t="str">
            <v>0ELECT</v>
          </cell>
          <cell r="E546" t="str">
            <v>312000</v>
          </cell>
          <cell r="F546" t="str">
            <v>0676</v>
          </cell>
          <cell r="G546" t="str">
            <v>11450</v>
          </cell>
          <cell r="H546" t="str">
            <v>A</v>
          </cell>
          <cell r="I546" t="str">
            <v>00000041</v>
          </cell>
          <cell r="J546">
            <v>65</v>
          </cell>
          <cell r="K546">
            <v>312</v>
          </cell>
          <cell r="L546">
            <v>6184</v>
          </cell>
          <cell r="M546">
            <v>398</v>
          </cell>
          <cell r="N546">
            <v>0</v>
          </cell>
          <cell r="O546">
            <v>1</v>
          </cell>
          <cell r="P546">
            <v>398.00099999999998</v>
          </cell>
          <cell r="Q546" t="str">
            <v>0676</v>
          </cell>
          <cell r="R546" t="str">
            <v>11450</v>
          </cell>
          <cell r="S546" t="str">
            <v>200212</v>
          </cell>
          <cell r="T546" t="str">
            <v>SA01</v>
          </cell>
          <cell r="U546">
            <v>221.55</v>
          </cell>
          <cell r="V546" t="str">
            <v>LDB</v>
          </cell>
          <cell r="W546">
            <v>0</v>
          </cell>
          <cell r="Y546">
            <v>0</v>
          </cell>
          <cell r="Z546">
            <v>3</v>
          </cell>
          <cell r="AA546" t="str">
            <v>MS#</v>
          </cell>
          <cell r="AB546" t="str">
            <v xml:space="preserve">   998000171</v>
          </cell>
          <cell r="AC546" t="str">
            <v>BCH</v>
          </cell>
          <cell r="AD546" t="str">
            <v>012363</v>
          </cell>
          <cell r="AE546" t="str">
            <v>TML</v>
          </cell>
          <cell r="AF546" t="str">
            <v>12026</v>
          </cell>
          <cell r="AG546" t="str">
            <v>SRL</v>
          </cell>
          <cell r="AH546" t="str">
            <v>0368</v>
          </cell>
          <cell r="AI546" t="str">
            <v>DLV</v>
          </cell>
          <cell r="AJ546" t="str">
            <v>000</v>
          </cell>
          <cell r="AK546" t="str">
            <v>REL</v>
          </cell>
          <cell r="AL546" t="str">
            <v>000</v>
          </cell>
          <cell r="AM546" t="str">
            <v>LN#</v>
          </cell>
          <cell r="AO546" t="str">
            <v>UOI</v>
          </cell>
          <cell r="AP546" t="str">
            <v>EA</v>
          </cell>
          <cell r="AU546" t="str">
            <v>0</v>
          </cell>
          <cell r="AW546" t="str">
            <v>000</v>
          </cell>
          <cell r="AX546" t="str">
            <v>00</v>
          </cell>
          <cell r="AY546" t="str">
            <v>0</v>
          </cell>
          <cell r="AZ546" t="str">
            <v>FPL Fibernet</v>
          </cell>
        </row>
        <row r="547">
          <cell r="A547" t="str">
            <v>107100</v>
          </cell>
          <cell r="B547" t="str">
            <v>0312</v>
          </cell>
          <cell r="C547" t="str">
            <v>06080</v>
          </cell>
          <cell r="D547" t="str">
            <v>0ELECT</v>
          </cell>
          <cell r="E547" t="str">
            <v>312000</v>
          </cell>
          <cell r="F547" t="str">
            <v>0676</v>
          </cell>
          <cell r="G547" t="str">
            <v>11450</v>
          </cell>
          <cell r="H547" t="str">
            <v>A</v>
          </cell>
          <cell r="I547" t="str">
            <v>00000041</v>
          </cell>
          <cell r="J547">
            <v>65</v>
          </cell>
          <cell r="K547">
            <v>312</v>
          </cell>
          <cell r="L547">
            <v>6184</v>
          </cell>
          <cell r="M547">
            <v>398</v>
          </cell>
          <cell r="N547">
            <v>0</v>
          </cell>
          <cell r="O547">
            <v>1</v>
          </cell>
          <cell r="P547">
            <v>398.00099999999998</v>
          </cell>
          <cell r="Q547" t="str">
            <v>0676</v>
          </cell>
          <cell r="R547" t="str">
            <v>11450</v>
          </cell>
          <cell r="S547" t="str">
            <v>200212</v>
          </cell>
          <cell r="T547" t="str">
            <v>SA01</v>
          </cell>
          <cell r="U547">
            <v>392.2</v>
          </cell>
          <cell r="V547" t="str">
            <v>LDB</v>
          </cell>
          <cell r="W547">
            <v>0</v>
          </cell>
          <cell r="Y547">
            <v>0</v>
          </cell>
          <cell r="Z547">
            <v>200</v>
          </cell>
          <cell r="AA547" t="str">
            <v>MS#</v>
          </cell>
          <cell r="AB547" t="str">
            <v xml:space="preserve">   998000502</v>
          </cell>
          <cell r="AC547" t="str">
            <v>BCH</v>
          </cell>
          <cell r="AD547" t="str">
            <v>012360</v>
          </cell>
          <cell r="AE547" t="str">
            <v>TML</v>
          </cell>
          <cell r="AF547" t="str">
            <v>12026</v>
          </cell>
          <cell r="AG547" t="str">
            <v>SRL</v>
          </cell>
          <cell r="AH547" t="str">
            <v>0368</v>
          </cell>
          <cell r="AI547" t="str">
            <v>DLV</v>
          </cell>
          <cell r="AJ547" t="str">
            <v>000</v>
          </cell>
          <cell r="AK547" t="str">
            <v>REL</v>
          </cell>
          <cell r="AL547" t="str">
            <v>000</v>
          </cell>
          <cell r="AM547" t="str">
            <v>LN#</v>
          </cell>
          <cell r="AO547" t="str">
            <v>UOI</v>
          </cell>
          <cell r="AP547" t="str">
            <v>EA</v>
          </cell>
          <cell r="AU547" t="str">
            <v>0</v>
          </cell>
          <cell r="AW547" t="str">
            <v>000</v>
          </cell>
          <cell r="AX547" t="str">
            <v>00</v>
          </cell>
          <cell r="AY547" t="str">
            <v>0</v>
          </cell>
          <cell r="AZ547" t="str">
            <v>FPL Fibernet</v>
          </cell>
        </row>
        <row r="548">
          <cell r="A548" t="str">
            <v>107100</v>
          </cell>
          <cell r="B548" t="str">
            <v>0312</v>
          </cell>
          <cell r="C548" t="str">
            <v>06080</v>
          </cell>
          <cell r="D548" t="str">
            <v>0ELECT</v>
          </cell>
          <cell r="E548" t="str">
            <v>312000</v>
          </cell>
          <cell r="F548" t="str">
            <v>0676</v>
          </cell>
          <cell r="G548" t="str">
            <v>11450</v>
          </cell>
          <cell r="H548" t="str">
            <v>A</v>
          </cell>
          <cell r="I548" t="str">
            <v>00000041</v>
          </cell>
          <cell r="J548">
            <v>65</v>
          </cell>
          <cell r="K548">
            <v>312</v>
          </cell>
          <cell r="L548">
            <v>6184</v>
          </cell>
          <cell r="M548">
            <v>398</v>
          </cell>
          <cell r="N548">
            <v>0</v>
          </cell>
          <cell r="O548">
            <v>1</v>
          </cell>
          <cell r="P548">
            <v>398.00099999999998</v>
          </cell>
          <cell r="Q548" t="str">
            <v>0676</v>
          </cell>
          <cell r="R548" t="str">
            <v>11450</v>
          </cell>
          <cell r="S548" t="str">
            <v>200212</v>
          </cell>
          <cell r="T548" t="str">
            <v>SA01</v>
          </cell>
          <cell r="U548">
            <v>423</v>
          </cell>
          <cell r="V548" t="str">
            <v>LDB</v>
          </cell>
          <cell r="W548">
            <v>0</v>
          </cell>
          <cell r="Y548">
            <v>0</v>
          </cell>
          <cell r="Z548">
            <v>300</v>
          </cell>
          <cell r="AA548" t="str">
            <v>MS#</v>
          </cell>
          <cell r="AB548" t="str">
            <v xml:space="preserve">   998000092</v>
          </cell>
          <cell r="AC548" t="str">
            <v>BCH</v>
          </cell>
          <cell r="AD548" t="str">
            <v>012363</v>
          </cell>
          <cell r="AE548" t="str">
            <v>TML</v>
          </cell>
          <cell r="AF548" t="str">
            <v>12026</v>
          </cell>
          <cell r="AG548" t="str">
            <v>SRL</v>
          </cell>
          <cell r="AH548" t="str">
            <v>0368</v>
          </cell>
          <cell r="AI548" t="str">
            <v>DLV</v>
          </cell>
          <cell r="AJ548" t="str">
            <v>000</v>
          </cell>
          <cell r="AK548" t="str">
            <v>REL</v>
          </cell>
          <cell r="AL548" t="str">
            <v>000</v>
          </cell>
          <cell r="AM548" t="str">
            <v>LN#</v>
          </cell>
          <cell r="AO548" t="str">
            <v>UOI</v>
          </cell>
          <cell r="AP548" t="str">
            <v>FT</v>
          </cell>
          <cell r="AU548" t="str">
            <v>0</v>
          </cell>
          <cell r="AW548" t="str">
            <v>000</v>
          </cell>
          <cell r="AX548" t="str">
            <v>00</v>
          </cell>
          <cell r="AY548" t="str">
            <v>0</v>
          </cell>
          <cell r="AZ548" t="str">
            <v>FPL Fibernet</v>
          </cell>
        </row>
        <row r="549">
          <cell r="A549" t="str">
            <v>107100</v>
          </cell>
          <cell r="B549" t="str">
            <v>0312</v>
          </cell>
          <cell r="C549" t="str">
            <v>06080</v>
          </cell>
          <cell r="D549" t="str">
            <v>0ELECT</v>
          </cell>
          <cell r="E549" t="str">
            <v>312000</v>
          </cell>
          <cell r="F549" t="str">
            <v>0676</v>
          </cell>
          <cell r="G549" t="str">
            <v>11450</v>
          </cell>
          <cell r="H549" t="str">
            <v>A</v>
          </cell>
          <cell r="I549" t="str">
            <v>00000041</v>
          </cell>
          <cell r="J549">
            <v>65</v>
          </cell>
          <cell r="K549">
            <v>312</v>
          </cell>
          <cell r="L549">
            <v>6184</v>
          </cell>
          <cell r="M549">
            <v>398</v>
          </cell>
          <cell r="N549">
            <v>0</v>
          </cell>
          <cell r="O549">
            <v>1</v>
          </cell>
          <cell r="P549">
            <v>398.00099999999998</v>
          </cell>
          <cell r="Q549" t="str">
            <v>0676</v>
          </cell>
          <cell r="R549" t="str">
            <v>11450</v>
          </cell>
          <cell r="S549" t="str">
            <v>200212</v>
          </cell>
          <cell r="T549" t="str">
            <v>SA01</v>
          </cell>
          <cell r="U549">
            <v>585.12</v>
          </cell>
          <cell r="V549" t="str">
            <v>LDB</v>
          </cell>
          <cell r="W549">
            <v>0</v>
          </cell>
          <cell r="Y549">
            <v>0</v>
          </cell>
          <cell r="Z549">
            <v>3</v>
          </cell>
          <cell r="AA549" t="str">
            <v>MS#</v>
          </cell>
          <cell r="AB549" t="str">
            <v xml:space="preserve">   998000209</v>
          </cell>
          <cell r="AC549" t="str">
            <v>BCH</v>
          </cell>
          <cell r="AD549" t="str">
            <v>012363</v>
          </cell>
          <cell r="AE549" t="str">
            <v>TML</v>
          </cell>
          <cell r="AF549" t="str">
            <v>12026</v>
          </cell>
          <cell r="AG549" t="str">
            <v>SRL</v>
          </cell>
          <cell r="AH549" t="str">
            <v>0368</v>
          </cell>
          <cell r="AI549" t="str">
            <v>DLV</v>
          </cell>
          <cell r="AJ549" t="str">
            <v>000</v>
          </cell>
          <cell r="AK549" t="str">
            <v>REL</v>
          </cell>
          <cell r="AL549" t="str">
            <v>000</v>
          </cell>
          <cell r="AM549" t="str">
            <v>LN#</v>
          </cell>
          <cell r="AO549" t="str">
            <v>UOI</v>
          </cell>
          <cell r="AP549" t="str">
            <v>FT</v>
          </cell>
          <cell r="AU549" t="str">
            <v>0</v>
          </cell>
          <cell r="AW549" t="str">
            <v>000</v>
          </cell>
          <cell r="AX549" t="str">
            <v>00</v>
          </cell>
          <cell r="AY549" t="str">
            <v>0</v>
          </cell>
          <cell r="AZ549" t="str">
            <v>FPL Fibernet</v>
          </cell>
        </row>
        <row r="550">
          <cell r="A550" t="str">
            <v>107100</v>
          </cell>
          <cell r="B550" t="str">
            <v>0312</v>
          </cell>
          <cell r="C550" t="str">
            <v>06080</v>
          </cell>
          <cell r="D550" t="str">
            <v>0ELECT</v>
          </cell>
          <cell r="E550" t="str">
            <v>312000</v>
          </cell>
          <cell r="F550" t="str">
            <v>0676</v>
          </cell>
          <cell r="G550" t="str">
            <v>11450</v>
          </cell>
          <cell r="H550" t="str">
            <v>A</v>
          </cell>
          <cell r="I550" t="str">
            <v>00000041</v>
          </cell>
          <cell r="J550">
            <v>65</v>
          </cell>
          <cell r="K550">
            <v>312</v>
          </cell>
          <cell r="L550">
            <v>6184</v>
          </cell>
          <cell r="M550">
            <v>398</v>
          </cell>
          <cell r="N550">
            <v>0</v>
          </cell>
          <cell r="O550">
            <v>1</v>
          </cell>
          <cell r="P550">
            <v>398.00099999999998</v>
          </cell>
          <cell r="Q550" t="str">
            <v>0676</v>
          </cell>
          <cell r="R550" t="str">
            <v>11450</v>
          </cell>
          <cell r="S550" t="str">
            <v>200212</v>
          </cell>
          <cell r="T550" t="str">
            <v>SA01</v>
          </cell>
          <cell r="U550">
            <v>748.13</v>
          </cell>
          <cell r="V550" t="str">
            <v>LDB</v>
          </cell>
          <cell r="W550">
            <v>0</v>
          </cell>
          <cell r="Y550">
            <v>0</v>
          </cell>
          <cell r="Z550">
            <v>2</v>
          </cell>
          <cell r="AA550" t="str">
            <v>MS#</v>
          </cell>
          <cell r="AB550" t="str">
            <v xml:space="preserve">   998003502</v>
          </cell>
          <cell r="AC550" t="str">
            <v>BCH</v>
          </cell>
          <cell r="AD550" t="str">
            <v>012360</v>
          </cell>
          <cell r="AE550" t="str">
            <v>TML</v>
          </cell>
          <cell r="AF550" t="str">
            <v>12026</v>
          </cell>
          <cell r="AG550" t="str">
            <v>SRL</v>
          </cell>
          <cell r="AH550" t="str">
            <v>0368</v>
          </cell>
          <cell r="AI550" t="str">
            <v>DLV</v>
          </cell>
          <cell r="AJ550" t="str">
            <v>000</v>
          </cell>
          <cell r="AK550" t="str">
            <v>REL</v>
          </cell>
          <cell r="AL550" t="str">
            <v>000</v>
          </cell>
          <cell r="AM550" t="str">
            <v>LN#</v>
          </cell>
          <cell r="AO550" t="str">
            <v>UOI</v>
          </cell>
          <cell r="AP550" t="str">
            <v>EA</v>
          </cell>
          <cell r="AU550" t="str">
            <v>0</v>
          </cell>
          <cell r="AW550" t="str">
            <v>000</v>
          </cell>
          <cell r="AX550" t="str">
            <v>00</v>
          </cell>
          <cell r="AY550" t="str">
            <v>0</v>
          </cell>
          <cell r="AZ550" t="str">
            <v>FPL Fibernet</v>
          </cell>
        </row>
        <row r="551">
          <cell r="A551" t="str">
            <v>107100</v>
          </cell>
          <cell r="B551" t="str">
            <v>0312</v>
          </cell>
          <cell r="C551" t="str">
            <v>06080</v>
          </cell>
          <cell r="D551" t="str">
            <v>0ELECT</v>
          </cell>
          <cell r="E551" t="str">
            <v>312000</v>
          </cell>
          <cell r="F551" t="str">
            <v>0676</v>
          </cell>
          <cell r="G551" t="str">
            <v>11450</v>
          </cell>
          <cell r="H551" t="str">
            <v>A</v>
          </cell>
          <cell r="I551" t="str">
            <v>00000041</v>
          </cell>
          <cell r="J551">
            <v>65</v>
          </cell>
          <cell r="K551">
            <v>312</v>
          </cell>
          <cell r="L551">
            <v>6184</v>
          </cell>
          <cell r="M551">
            <v>398</v>
          </cell>
          <cell r="N551">
            <v>0</v>
          </cell>
          <cell r="O551">
            <v>1</v>
          </cell>
          <cell r="P551">
            <v>398.00099999999998</v>
          </cell>
          <cell r="Q551" t="str">
            <v>0676</v>
          </cell>
          <cell r="R551" t="str">
            <v>11450</v>
          </cell>
          <cell r="S551" t="str">
            <v>200212</v>
          </cell>
          <cell r="T551" t="str">
            <v>SA01</v>
          </cell>
          <cell r="U551">
            <v>987</v>
          </cell>
          <cell r="V551" t="str">
            <v>LDB</v>
          </cell>
          <cell r="W551">
            <v>0</v>
          </cell>
          <cell r="Y551">
            <v>0</v>
          </cell>
          <cell r="Z551">
            <v>700</v>
          </cell>
          <cell r="AA551" t="str">
            <v>MS#</v>
          </cell>
          <cell r="AB551" t="str">
            <v xml:space="preserve">   998000092</v>
          </cell>
          <cell r="AC551" t="str">
            <v>BCH</v>
          </cell>
          <cell r="AD551" t="str">
            <v>012360</v>
          </cell>
          <cell r="AE551" t="str">
            <v>TML</v>
          </cell>
          <cell r="AF551" t="str">
            <v>12026</v>
          </cell>
          <cell r="AG551" t="str">
            <v>SRL</v>
          </cell>
          <cell r="AH551" t="str">
            <v>0368</v>
          </cell>
          <cell r="AI551" t="str">
            <v>DLV</v>
          </cell>
          <cell r="AJ551" t="str">
            <v>000</v>
          </cell>
          <cell r="AK551" t="str">
            <v>REL</v>
          </cell>
          <cell r="AL551" t="str">
            <v>000</v>
          </cell>
          <cell r="AM551" t="str">
            <v>LN#</v>
          </cell>
          <cell r="AO551" t="str">
            <v>UOI</v>
          </cell>
          <cell r="AP551" t="str">
            <v>FT</v>
          </cell>
          <cell r="AU551" t="str">
            <v>0</v>
          </cell>
          <cell r="AW551" t="str">
            <v>000</v>
          </cell>
          <cell r="AX551" t="str">
            <v>00</v>
          </cell>
          <cell r="AY551" t="str">
            <v>0</v>
          </cell>
          <cell r="AZ551" t="str">
            <v>FPL Fibernet</v>
          </cell>
        </row>
        <row r="552">
          <cell r="A552" t="str">
            <v>107100</v>
          </cell>
          <cell r="B552" t="str">
            <v>0312</v>
          </cell>
          <cell r="C552" t="str">
            <v>06080</v>
          </cell>
          <cell r="D552" t="str">
            <v>0ELECT</v>
          </cell>
          <cell r="E552" t="str">
            <v>312000</v>
          </cell>
          <cell r="F552" t="str">
            <v>0676</v>
          </cell>
          <cell r="G552" t="str">
            <v>11450</v>
          </cell>
          <cell r="H552" t="str">
            <v>A</v>
          </cell>
          <cell r="I552" t="str">
            <v>00000041</v>
          </cell>
          <cell r="J552">
            <v>65</v>
          </cell>
          <cell r="K552">
            <v>312</v>
          </cell>
          <cell r="L552">
            <v>6184</v>
          </cell>
          <cell r="M552">
            <v>398</v>
          </cell>
          <cell r="N552">
            <v>0</v>
          </cell>
          <cell r="O552">
            <v>1</v>
          </cell>
          <cell r="P552">
            <v>398.00099999999998</v>
          </cell>
          <cell r="Q552" t="str">
            <v>0676</v>
          </cell>
          <cell r="R552" t="str">
            <v>11450</v>
          </cell>
          <cell r="S552" t="str">
            <v>200212</v>
          </cell>
          <cell r="T552" t="str">
            <v>SA01</v>
          </cell>
          <cell r="U552">
            <v>1120.5999999999999</v>
          </cell>
          <cell r="V552" t="str">
            <v>LDB</v>
          </cell>
          <cell r="W552">
            <v>0</v>
          </cell>
          <cell r="Y552">
            <v>0</v>
          </cell>
          <cell r="Z552">
            <v>4</v>
          </cell>
          <cell r="AA552" t="str">
            <v>MS#</v>
          </cell>
          <cell r="AB552" t="str">
            <v xml:space="preserve">   998014689</v>
          </cell>
          <cell r="AC552" t="str">
            <v>BCH</v>
          </cell>
          <cell r="AD552" t="str">
            <v>012638</v>
          </cell>
          <cell r="AE552" t="str">
            <v>TML</v>
          </cell>
          <cell r="AF552" t="str">
            <v>12027</v>
          </cell>
          <cell r="AG552" t="str">
            <v>SRL</v>
          </cell>
          <cell r="AH552" t="str">
            <v>0368</v>
          </cell>
          <cell r="AI552" t="str">
            <v>DLV</v>
          </cell>
          <cell r="AJ552" t="str">
            <v>000</v>
          </cell>
          <cell r="AK552" t="str">
            <v>REL</v>
          </cell>
          <cell r="AL552" t="str">
            <v>000</v>
          </cell>
          <cell r="AM552" t="str">
            <v>LN#</v>
          </cell>
          <cell r="AO552" t="str">
            <v>UOI</v>
          </cell>
          <cell r="AP552" t="str">
            <v>EA</v>
          </cell>
          <cell r="AU552" t="str">
            <v>0</v>
          </cell>
          <cell r="AW552" t="str">
            <v>000</v>
          </cell>
          <cell r="AX552" t="str">
            <v>00</v>
          </cell>
          <cell r="AY552" t="str">
            <v>0</v>
          </cell>
          <cell r="AZ552" t="str">
            <v>FPL Fibernet</v>
          </cell>
        </row>
        <row r="553">
          <cell r="A553" t="str">
            <v>107100</v>
          </cell>
          <cell r="B553" t="str">
            <v>0312</v>
          </cell>
          <cell r="C553" t="str">
            <v>06080</v>
          </cell>
          <cell r="D553" t="str">
            <v>0ELECT</v>
          </cell>
          <cell r="E553" t="str">
            <v>312000</v>
          </cell>
          <cell r="F553" t="str">
            <v>0676</v>
          </cell>
          <cell r="G553" t="str">
            <v>11450</v>
          </cell>
          <cell r="H553" t="str">
            <v>A</v>
          </cell>
          <cell r="I553" t="str">
            <v>00000041</v>
          </cell>
          <cell r="J553">
            <v>65</v>
          </cell>
          <cell r="K553">
            <v>312</v>
          </cell>
          <cell r="L553">
            <v>6184</v>
          </cell>
          <cell r="M553">
            <v>398</v>
          </cell>
          <cell r="N553">
            <v>0</v>
          </cell>
          <cell r="O553">
            <v>1</v>
          </cell>
          <cell r="P553">
            <v>398.00099999999998</v>
          </cell>
          <cell r="Q553" t="str">
            <v>0676</v>
          </cell>
          <cell r="R553" t="str">
            <v>11450</v>
          </cell>
          <cell r="S553" t="str">
            <v>200212</v>
          </cell>
          <cell r="T553" t="str">
            <v>SA01</v>
          </cell>
          <cell r="U553">
            <v>1591.92</v>
          </cell>
          <cell r="V553" t="str">
            <v>LDB</v>
          </cell>
          <cell r="W553">
            <v>0</v>
          </cell>
          <cell r="Y553">
            <v>0</v>
          </cell>
          <cell r="Z553">
            <v>12</v>
          </cell>
          <cell r="AA553" t="str">
            <v>MS#</v>
          </cell>
          <cell r="AB553" t="str">
            <v xml:space="preserve">   998003509</v>
          </cell>
          <cell r="AC553" t="str">
            <v>BCH</v>
          </cell>
          <cell r="AD553" t="str">
            <v>012360</v>
          </cell>
          <cell r="AE553" t="str">
            <v>TML</v>
          </cell>
          <cell r="AF553" t="str">
            <v>12026</v>
          </cell>
          <cell r="AG553" t="str">
            <v>SRL</v>
          </cell>
          <cell r="AH553" t="str">
            <v>0368</v>
          </cell>
          <cell r="AI553" t="str">
            <v>DLV</v>
          </cell>
          <cell r="AJ553" t="str">
            <v>000</v>
          </cell>
          <cell r="AK553" t="str">
            <v>REL</v>
          </cell>
          <cell r="AL553" t="str">
            <v>000</v>
          </cell>
          <cell r="AM553" t="str">
            <v>LN#</v>
          </cell>
          <cell r="AO553" t="str">
            <v>UOI</v>
          </cell>
          <cell r="AP553" t="str">
            <v>EA</v>
          </cell>
          <cell r="AU553" t="str">
            <v>0</v>
          </cell>
          <cell r="AW553" t="str">
            <v>000</v>
          </cell>
          <cell r="AX553" t="str">
            <v>00</v>
          </cell>
          <cell r="AY553" t="str">
            <v>0</v>
          </cell>
          <cell r="AZ553" t="str">
            <v>FPL Fibernet</v>
          </cell>
        </row>
        <row r="554">
          <cell r="A554" t="str">
            <v>107100</v>
          </cell>
          <cell r="B554" t="str">
            <v>0312</v>
          </cell>
          <cell r="C554" t="str">
            <v>06080</v>
          </cell>
          <cell r="D554" t="str">
            <v>0ELECT</v>
          </cell>
          <cell r="E554" t="str">
            <v>312000</v>
          </cell>
          <cell r="F554" t="str">
            <v>0676</v>
          </cell>
          <cell r="G554" t="str">
            <v>11450</v>
          </cell>
          <cell r="H554" t="str">
            <v>A</v>
          </cell>
          <cell r="I554" t="str">
            <v>00000041</v>
          </cell>
          <cell r="J554">
            <v>65</v>
          </cell>
          <cell r="K554">
            <v>312</v>
          </cell>
          <cell r="L554">
            <v>6184</v>
          </cell>
          <cell r="M554">
            <v>398</v>
          </cell>
          <cell r="N554">
            <v>0</v>
          </cell>
          <cell r="O554">
            <v>1</v>
          </cell>
          <cell r="P554">
            <v>398.00099999999998</v>
          </cell>
          <cell r="Q554" t="str">
            <v>0676</v>
          </cell>
          <cell r="R554" t="str">
            <v>11450</v>
          </cell>
          <cell r="S554" t="str">
            <v>200212</v>
          </cell>
          <cell r="T554" t="str">
            <v>SA01</v>
          </cell>
          <cell r="U554">
            <v>2004.73</v>
          </cell>
          <cell r="V554" t="str">
            <v>LDB</v>
          </cell>
          <cell r="W554">
            <v>0</v>
          </cell>
          <cell r="Y554">
            <v>0</v>
          </cell>
          <cell r="Z554">
            <v>1</v>
          </cell>
          <cell r="AA554" t="str">
            <v>MS#</v>
          </cell>
          <cell r="AB554" t="str">
            <v xml:space="preserve">   998000787</v>
          </cell>
          <cell r="AC554" t="str">
            <v>BCH</v>
          </cell>
          <cell r="AD554" t="str">
            <v>012638</v>
          </cell>
          <cell r="AE554" t="str">
            <v>TML</v>
          </cell>
          <cell r="AF554" t="str">
            <v>12027</v>
          </cell>
          <cell r="AG554" t="str">
            <v>SRL</v>
          </cell>
          <cell r="AH554" t="str">
            <v>0368</v>
          </cell>
          <cell r="AI554" t="str">
            <v>DLV</v>
          </cell>
          <cell r="AJ554" t="str">
            <v>000</v>
          </cell>
          <cell r="AK554" t="str">
            <v>REL</v>
          </cell>
          <cell r="AL554" t="str">
            <v>000</v>
          </cell>
          <cell r="AM554" t="str">
            <v>LN#</v>
          </cell>
          <cell r="AO554" t="str">
            <v>UOI</v>
          </cell>
          <cell r="AP554" t="str">
            <v>EA</v>
          </cell>
          <cell r="AU554" t="str">
            <v>0</v>
          </cell>
          <cell r="AW554" t="str">
            <v>000</v>
          </cell>
          <cell r="AX554" t="str">
            <v>00</v>
          </cell>
          <cell r="AY554" t="str">
            <v>0</v>
          </cell>
          <cell r="AZ554" t="str">
            <v>FPL Fibernet</v>
          </cell>
        </row>
        <row r="555">
          <cell r="A555" t="str">
            <v>107100</v>
          </cell>
          <cell r="B555" t="str">
            <v>0312</v>
          </cell>
          <cell r="C555" t="str">
            <v>06080</v>
          </cell>
          <cell r="D555" t="str">
            <v>0ELECT</v>
          </cell>
          <cell r="E555" t="str">
            <v>312000</v>
          </cell>
          <cell r="F555" t="str">
            <v>0676</v>
          </cell>
          <cell r="G555" t="str">
            <v>11450</v>
          </cell>
          <cell r="H555" t="str">
            <v>A</v>
          </cell>
          <cell r="I555" t="str">
            <v>00000041</v>
          </cell>
          <cell r="J555">
            <v>65</v>
          </cell>
          <cell r="K555">
            <v>312</v>
          </cell>
          <cell r="L555">
            <v>6184</v>
          </cell>
          <cell r="M555">
            <v>398</v>
          </cell>
          <cell r="N555">
            <v>0</v>
          </cell>
          <cell r="O555">
            <v>1</v>
          </cell>
          <cell r="P555">
            <v>398.00099999999998</v>
          </cell>
          <cell r="Q555" t="str">
            <v>0676</v>
          </cell>
          <cell r="R555" t="str">
            <v>11450</v>
          </cell>
          <cell r="S555" t="str">
            <v>200212</v>
          </cell>
          <cell r="T555" t="str">
            <v>SA01</v>
          </cell>
          <cell r="U555">
            <v>7535.4</v>
          </cell>
          <cell r="V555" t="str">
            <v>LDB</v>
          </cell>
          <cell r="W555">
            <v>0</v>
          </cell>
          <cell r="Y555">
            <v>0</v>
          </cell>
          <cell r="Z555">
            <v>2</v>
          </cell>
          <cell r="AA555" t="str">
            <v>MS#</v>
          </cell>
          <cell r="AB555" t="str">
            <v xml:space="preserve">   998014271</v>
          </cell>
          <cell r="AC555" t="str">
            <v>BCH</v>
          </cell>
          <cell r="AD555" t="str">
            <v>012360</v>
          </cell>
          <cell r="AE555" t="str">
            <v>TML</v>
          </cell>
          <cell r="AF555" t="str">
            <v>12026</v>
          </cell>
          <cell r="AG555" t="str">
            <v>SRL</v>
          </cell>
          <cell r="AH555" t="str">
            <v>0368</v>
          </cell>
          <cell r="AI555" t="str">
            <v>DLV</v>
          </cell>
          <cell r="AJ555" t="str">
            <v>000</v>
          </cell>
          <cell r="AK555" t="str">
            <v>REL</v>
          </cell>
          <cell r="AL555" t="str">
            <v>000</v>
          </cell>
          <cell r="AM555" t="str">
            <v>LN#</v>
          </cell>
          <cell r="AO555" t="str">
            <v>UOI</v>
          </cell>
          <cell r="AP555" t="str">
            <v>EA</v>
          </cell>
          <cell r="AU555" t="str">
            <v>0</v>
          </cell>
          <cell r="AW555" t="str">
            <v>000</v>
          </cell>
          <cell r="AX555" t="str">
            <v>00</v>
          </cell>
          <cell r="AY555" t="str">
            <v>0</v>
          </cell>
          <cell r="AZ555" t="str">
            <v>FPL Fibernet</v>
          </cell>
        </row>
        <row r="556">
          <cell r="A556" t="str">
            <v>107100</v>
          </cell>
          <cell r="B556" t="str">
            <v>0312</v>
          </cell>
          <cell r="C556" t="str">
            <v>06080</v>
          </cell>
          <cell r="D556" t="str">
            <v>0ELECT</v>
          </cell>
          <cell r="E556" t="str">
            <v>312000</v>
          </cell>
          <cell r="F556" t="str">
            <v>0676</v>
          </cell>
          <cell r="G556" t="str">
            <v>11450</v>
          </cell>
          <cell r="H556" t="str">
            <v>A</v>
          </cell>
          <cell r="I556" t="str">
            <v>00000041</v>
          </cell>
          <cell r="J556">
            <v>65</v>
          </cell>
          <cell r="K556">
            <v>312</v>
          </cell>
          <cell r="L556">
            <v>6184</v>
          </cell>
          <cell r="M556">
            <v>398</v>
          </cell>
          <cell r="N556">
            <v>0</v>
          </cell>
          <cell r="O556">
            <v>1</v>
          </cell>
          <cell r="P556">
            <v>398.00099999999998</v>
          </cell>
          <cell r="Q556" t="str">
            <v>0676</v>
          </cell>
          <cell r="R556" t="str">
            <v>11450</v>
          </cell>
          <cell r="S556" t="str">
            <v>200212</v>
          </cell>
          <cell r="T556" t="str">
            <v>SA01</v>
          </cell>
          <cell r="U556">
            <v>7535.4</v>
          </cell>
          <cell r="V556" t="str">
            <v>LDB</v>
          </cell>
          <cell r="W556">
            <v>0</v>
          </cell>
          <cell r="Y556">
            <v>0</v>
          </cell>
          <cell r="Z556">
            <v>2</v>
          </cell>
          <cell r="AA556" t="str">
            <v>MS#</v>
          </cell>
          <cell r="AB556" t="str">
            <v xml:space="preserve">   998014271</v>
          </cell>
          <cell r="AC556" t="str">
            <v>BCH</v>
          </cell>
          <cell r="AD556" t="str">
            <v>012363</v>
          </cell>
          <cell r="AE556" t="str">
            <v>TML</v>
          </cell>
          <cell r="AF556" t="str">
            <v>12026</v>
          </cell>
          <cell r="AG556" t="str">
            <v>SRL</v>
          </cell>
          <cell r="AH556" t="str">
            <v>0368</v>
          </cell>
          <cell r="AI556" t="str">
            <v>DLV</v>
          </cell>
          <cell r="AJ556" t="str">
            <v>000</v>
          </cell>
          <cell r="AK556" t="str">
            <v>REL</v>
          </cell>
          <cell r="AL556" t="str">
            <v>000</v>
          </cell>
          <cell r="AM556" t="str">
            <v>LN#</v>
          </cell>
          <cell r="AO556" t="str">
            <v>UOI</v>
          </cell>
          <cell r="AP556" t="str">
            <v>EA</v>
          </cell>
          <cell r="AU556" t="str">
            <v>0</v>
          </cell>
          <cell r="AW556" t="str">
            <v>000</v>
          </cell>
          <cell r="AX556" t="str">
            <v>00</v>
          </cell>
          <cell r="AY556" t="str">
            <v>0</v>
          </cell>
          <cell r="AZ556" t="str">
            <v>FPL Fibernet</v>
          </cell>
        </row>
        <row r="557">
          <cell r="A557" t="str">
            <v>107100</v>
          </cell>
          <cell r="B557" t="str">
            <v>0312</v>
          </cell>
          <cell r="C557" t="str">
            <v>06080</v>
          </cell>
          <cell r="D557" t="str">
            <v>0ELECT</v>
          </cell>
          <cell r="E557" t="str">
            <v>312000</v>
          </cell>
          <cell r="F557" t="str">
            <v>0676</v>
          </cell>
          <cell r="G557" t="str">
            <v>11450</v>
          </cell>
          <cell r="H557" t="str">
            <v>A</v>
          </cell>
          <cell r="I557" t="str">
            <v>00000041</v>
          </cell>
          <cell r="J557">
            <v>65</v>
          </cell>
          <cell r="K557">
            <v>312</v>
          </cell>
          <cell r="L557">
            <v>6184</v>
          </cell>
          <cell r="M557">
            <v>398</v>
          </cell>
          <cell r="N557">
            <v>0</v>
          </cell>
          <cell r="O557">
            <v>1</v>
          </cell>
          <cell r="P557">
            <v>398.00099999999998</v>
          </cell>
          <cell r="Q557" t="str">
            <v>0676</v>
          </cell>
          <cell r="R557" t="str">
            <v>11450</v>
          </cell>
          <cell r="S557" t="str">
            <v>200212</v>
          </cell>
          <cell r="T557" t="str">
            <v>SA01</v>
          </cell>
          <cell r="U557">
            <v>44974.5</v>
          </cell>
          <cell r="V557" t="str">
            <v>LDB</v>
          </cell>
          <cell r="W557">
            <v>0</v>
          </cell>
          <cell r="Y557">
            <v>0</v>
          </cell>
          <cell r="Z557">
            <v>1</v>
          </cell>
          <cell r="AA557" t="str">
            <v>MS#</v>
          </cell>
          <cell r="AB557" t="str">
            <v xml:space="preserve">   998014276</v>
          </cell>
          <cell r="AC557" t="str">
            <v>BCH</v>
          </cell>
          <cell r="AD557" t="str">
            <v>012360</v>
          </cell>
          <cell r="AE557" t="str">
            <v>TML</v>
          </cell>
          <cell r="AF557" t="str">
            <v>12026</v>
          </cell>
          <cell r="AG557" t="str">
            <v>SRL</v>
          </cell>
          <cell r="AH557" t="str">
            <v>0368</v>
          </cell>
          <cell r="AI557" t="str">
            <v>DLV</v>
          </cell>
          <cell r="AJ557" t="str">
            <v>000</v>
          </cell>
          <cell r="AK557" t="str">
            <v>REL</v>
          </cell>
          <cell r="AL557" t="str">
            <v>000</v>
          </cell>
          <cell r="AM557" t="str">
            <v>LN#</v>
          </cell>
          <cell r="AO557" t="str">
            <v>UOI</v>
          </cell>
          <cell r="AP557" t="str">
            <v>EA</v>
          </cell>
          <cell r="AU557" t="str">
            <v>0</v>
          </cell>
          <cell r="AW557" t="str">
            <v>000</v>
          </cell>
          <cell r="AX557" t="str">
            <v>00</v>
          </cell>
          <cell r="AY557" t="str">
            <v>0</v>
          </cell>
          <cell r="AZ557" t="str">
            <v>FPL Fibernet</v>
          </cell>
        </row>
        <row r="558">
          <cell r="A558" t="str">
            <v>107100</v>
          </cell>
          <cell r="B558" t="str">
            <v>0312</v>
          </cell>
          <cell r="C558" t="str">
            <v>06080</v>
          </cell>
          <cell r="D558" t="str">
            <v>0ELECT</v>
          </cell>
          <cell r="E558" t="str">
            <v>312000</v>
          </cell>
          <cell r="F558" t="str">
            <v>0676</v>
          </cell>
          <cell r="G558" t="str">
            <v>11450</v>
          </cell>
          <cell r="H558" t="str">
            <v>A</v>
          </cell>
          <cell r="I558" t="str">
            <v>00000041</v>
          </cell>
          <cell r="J558">
            <v>65</v>
          </cell>
          <cell r="K558">
            <v>312</v>
          </cell>
          <cell r="L558">
            <v>6184</v>
          </cell>
          <cell r="M558">
            <v>398</v>
          </cell>
          <cell r="N558">
            <v>0</v>
          </cell>
          <cell r="O558">
            <v>1</v>
          </cell>
          <cell r="P558">
            <v>398.00099999999998</v>
          </cell>
          <cell r="Q558" t="str">
            <v>0676</v>
          </cell>
          <cell r="R558" t="str">
            <v>11450</v>
          </cell>
          <cell r="S558" t="str">
            <v>200212</v>
          </cell>
          <cell r="T558" t="str">
            <v>SA01</v>
          </cell>
          <cell r="U558">
            <v>44974.5</v>
          </cell>
          <cell r="V558" t="str">
            <v>LDB</v>
          </cell>
          <cell r="W558">
            <v>0</v>
          </cell>
          <cell r="Y558">
            <v>0</v>
          </cell>
          <cell r="Z558">
            <v>1</v>
          </cell>
          <cell r="AA558" t="str">
            <v>MS#</v>
          </cell>
          <cell r="AB558" t="str">
            <v xml:space="preserve">   998014276</v>
          </cell>
          <cell r="AC558" t="str">
            <v>BCH</v>
          </cell>
          <cell r="AD558" t="str">
            <v>012363</v>
          </cell>
          <cell r="AE558" t="str">
            <v>TML</v>
          </cell>
          <cell r="AF558" t="str">
            <v>12026</v>
          </cell>
          <cell r="AG558" t="str">
            <v>SRL</v>
          </cell>
          <cell r="AH558" t="str">
            <v>0368</v>
          </cell>
          <cell r="AI558" t="str">
            <v>DLV</v>
          </cell>
          <cell r="AJ558" t="str">
            <v>000</v>
          </cell>
          <cell r="AK558" t="str">
            <v>REL</v>
          </cell>
          <cell r="AL558" t="str">
            <v>000</v>
          </cell>
          <cell r="AM558" t="str">
            <v>LN#</v>
          </cell>
          <cell r="AO558" t="str">
            <v>UOI</v>
          </cell>
          <cell r="AP558" t="str">
            <v>EA</v>
          </cell>
          <cell r="AU558" t="str">
            <v>0</v>
          </cell>
          <cell r="AW558" t="str">
            <v>000</v>
          </cell>
          <cell r="AX558" t="str">
            <v>00</v>
          </cell>
          <cell r="AY558" t="str">
            <v>0</v>
          </cell>
          <cell r="AZ558" t="str">
            <v>FPL Fibernet</v>
          </cell>
        </row>
        <row r="559">
          <cell r="A559" t="str">
            <v>107100</v>
          </cell>
          <cell r="B559" t="str">
            <v>0312</v>
          </cell>
          <cell r="C559" t="str">
            <v>06080</v>
          </cell>
          <cell r="D559" t="str">
            <v>0ELECT</v>
          </cell>
          <cell r="E559" t="str">
            <v>312000</v>
          </cell>
          <cell r="F559" t="str">
            <v>0676</v>
          </cell>
          <cell r="G559" t="str">
            <v>11450</v>
          </cell>
          <cell r="H559" t="str">
            <v>A</v>
          </cell>
          <cell r="I559" t="str">
            <v>00000041</v>
          </cell>
          <cell r="J559">
            <v>65</v>
          </cell>
          <cell r="K559">
            <v>312</v>
          </cell>
          <cell r="L559">
            <v>6184</v>
          </cell>
          <cell r="M559">
            <v>398</v>
          </cell>
          <cell r="N559">
            <v>0</v>
          </cell>
          <cell r="O559">
            <v>1</v>
          </cell>
          <cell r="P559">
            <v>398.00099999999998</v>
          </cell>
          <cell r="Q559" t="str">
            <v>0676</v>
          </cell>
          <cell r="R559" t="str">
            <v>11450</v>
          </cell>
          <cell r="S559" t="str">
            <v>200212</v>
          </cell>
          <cell r="T559" t="str">
            <v>SA01</v>
          </cell>
          <cell r="U559">
            <v>47223</v>
          </cell>
          <cell r="V559" t="str">
            <v>LDB</v>
          </cell>
          <cell r="W559">
            <v>0</v>
          </cell>
          <cell r="Y559">
            <v>0</v>
          </cell>
          <cell r="Z559">
            <v>1</v>
          </cell>
          <cell r="AA559" t="str">
            <v>MS#</v>
          </cell>
          <cell r="AB559" t="str">
            <v xml:space="preserve">   998014279</v>
          </cell>
          <cell r="AC559" t="str">
            <v>BCH</v>
          </cell>
          <cell r="AD559" t="str">
            <v>012360</v>
          </cell>
          <cell r="AE559" t="str">
            <v>TML</v>
          </cell>
          <cell r="AF559" t="str">
            <v>12026</v>
          </cell>
          <cell r="AG559" t="str">
            <v>SRL</v>
          </cell>
          <cell r="AH559" t="str">
            <v>0368</v>
          </cell>
          <cell r="AI559" t="str">
            <v>DLV</v>
          </cell>
          <cell r="AJ559" t="str">
            <v>000</v>
          </cell>
          <cell r="AK559" t="str">
            <v>REL</v>
          </cell>
          <cell r="AL559" t="str">
            <v>000</v>
          </cell>
          <cell r="AM559" t="str">
            <v>LN#</v>
          </cell>
          <cell r="AO559" t="str">
            <v>UOI</v>
          </cell>
          <cell r="AP559" t="str">
            <v>EA</v>
          </cell>
          <cell r="AU559" t="str">
            <v>0</v>
          </cell>
          <cell r="AW559" t="str">
            <v>000</v>
          </cell>
          <cell r="AX559" t="str">
            <v>00</v>
          </cell>
          <cell r="AY559" t="str">
            <v>0</v>
          </cell>
          <cell r="AZ559" t="str">
            <v>FPL Fibernet</v>
          </cell>
        </row>
        <row r="560">
          <cell r="A560" t="str">
            <v>107100</v>
          </cell>
          <cell r="B560" t="str">
            <v>0312</v>
          </cell>
          <cell r="C560" t="str">
            <v>06080</v>
          </cell>
          <cell r="D560" t="str">
            <v>0ELECT</v>
          </cell>
          <cell r="E560" t="str">
            <v>312000</v>
          </cell>
          <cell r="F560" t="str">
            <v>0676</v>
          </cell>
          <cell r="G560" t="str">
            <v>11450</v>
          </cell>
          <cell r="H560" t="str">
            <v>A</v>
          </cell>
          <cell r="I560" t="str">
            <v>00000041</v>
          </cell>
          <cell r="J560">
            <v>65</v>
          </cell>
          <cell r="K560">
            <v>312</v>
          </cell>
          <cell r="L560">
            <v>6184</v>
          </cell>
          <cell r="M560">
            <v>398</v>
          </cell>
          <cell r="N560">
            <v>0</v>
          </cell>
          <cell r="O560">
            <v>1</v>
          </cell>
          <cell r="P560">
            <v>398.00099999999998</v>
          </cell>
          <cell r="Q560" t="str">
            <v>0676</v>
          </cell>
          <cell r="R560" t="str">
            <v>11450</v>
          </cell>
          <cell r="S560" t="str">
            <v>200212</v>
          </cell>
          <cell r="T560" t="str">
            <v>SA01</v>
          </cell>
          <cell r="U560">
            <v>47223</v>
          </cell>
          <cell r="V560" t="str">
            <v>LDB</v>
          </cell>
          <cell r="W560">
            <v>0</v>
          </cell>
          <cell r="Y560">
            <v>0</v>
          </cell>
          <cell r="Z560">
            <v>1</v>
          </cell>
          <cell r="AA560" t="str">
            <v>MS#</v>
          </cell>
          <cell r="AB560" t="str">
            <v xml:space="preserve">   998014279</v>
          </cell>
          <cell r="AC560" t="str">
            <v>BCH</v>
          </cell>
          <cell r="AD560" t="str">
            <v>012363</v>
          </cell>
          <cell r="AE560" t="str">
            <v>TML</v>
          </cell>
          <cell r="AF560" t="str">
            <v>12026</v>
          </cell>
          <cell r="AG560" t="str">
            <v>SRL</v>
          </cell>
          <cell r="AH560" t="str">
            <v>0368</v>
          </cell>
          <cell r="AI560" t="str">
            <v>DLV</v>
          </cell>
          <cell r="AJ560" t="str">
            <v>000</v>
          </cell>
          <cell r="AK560" t="str">
            <v>REL</v>
          </cell>
          <cell r="AL560" t="str">
            <v>000</v>
          </cell>
          <cell r="AM560" t="str">
            <v>LN#</v>
          </cell>
          <cell r="AO560" t="str">
            <v>UOI</v>
          </cell>
          <cell r="AP560" t="str">
            <v>EA</v>
          </cell>
          <cell r="AU560" t="str">
            <v>0</v>
          </cell>
          <cell r="AW560" t="str">
            <v>000</v>
          </cell>
          <cell r="AX560" t="str">
            <v>00</v>
          </cell>
          <cell r="AY560" t="str">
            <v>0</v>
          </cell>
          <cell r="AZ560" t="str">
            <v>FPL Fibernet</v>
          </cell>
        </row>
        <row r="561">
          <cell r="A561" t="str">
            <v>107100</v>
          </cell>
          <cell r="B561" t="str">
            <v>0312</v>
          </cell>
          <cell r="C561" t="str">
            <v>06080</v>
          </cell>
          <cell r="D561" t="str">
            <v>0ELECT</v>
          </cell>
          <cell r="E561" t="str">
            <v>312000</v>
          </cell>
          <cell r="F561" t="str">
            <v>0790</v>
          </cell>
          <cell r="G561" t="str">
            <v>65000</v>
          </cell>
          <cell r="H561" t="str">
            <v>A</v>
          </cell>
          <cell r="I561" t="str">
            <v>00000041</v>
          </cell>
          <cell r="J561">
            <v>65</v>
          </cell>
          <cell r="K561">
            <v>312</v>
          </cell>
          <cell r="L561">
            <v>6184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 t="str">
            <v>0790</v>
          </cell>
          <cell r="R561" t="str">
            <v>65000</v>
          </cell>
          <cell r="S561" t="str">
            <v>200212</v>
          </cell>
          <cell r="T561" t="str">
            <v>CA01</v>
          </cell>
          <cell r="U561">
            <v>116000</v>
          </cell>
          <cell r="V561" t="str">
            <v>LDB</v>
          </cell>
          <cell r="W561">
            <v>0</v>
          </cell>
          <cell r="Y561">
            <v>0</v>
          </cell>
          <cell r="Z561">
            <v>0</v>
          </cell>
          <cell r="AA561" t="str">
            <v>BCH</v>
          </cell>
          <cell r="AB561" t="str">
            <v>0011</v>
          </cell>
          <cell r="AC561" t="str">
            <v>WKS</v>
          </cell>
          <cell r="AE561" t="str">
            <v>JV#</v>
          </cell>
          <cell r="AF561" t="str">
            <v>1232</v>
          </cell>
          <cell r="AG561" t="str">
            <v>FRN</v>
          </cell>
          <cell r="AH561" t="str">
            <v>6184</v>
          </cell>
          <cell r="AI561" t="str">
            <v>RP#</v>
          </cell>
          <cell r="AJ561" t="str">
            <v>000</v>
          </cell>
          <cell r="AK561" t="str">
            <v>CTL</v>
          </cell>
          <cell r="AM561" t="str">
            <v>RF#</v>
          </cell>
          <cell r="AU561" t="str">
            <v>ACCRUAL OF OCT 02 CAPITAL</v>
          </cell>
          <cell r="AZ561" t="str">
            <v>FPL Fibernet</v>
          </cell>
        </row>
        <row r="562">
          <cell r="A562" t="str">
            <v>107100</v>
          </cell>
          <cell r="B562" t="str">
            <v>0312</v>
          </cell>
          <cell r="C562" t="str">
            <v>06080</v>
          </cell>
          <cell r="D562" t="str">
            <v>0ELECT</v>
          </cell>
          <cell r="E562" t="str">
            <v>312000</v>
          </cell>
          <cell r="F562" t="str">
            <v>0803</v>
          </cell>
          <cell r="G562" t="str">
            <v>36000</v>
          </cell>
          <cell r="H562" t="str">
            <v>A</v>
          </cell>
          <cell r="I562" t="str">
            <v>00000041</v>
          </cell>
          <cell r="J562">
            <v>65</v>
          </cell>
          <cell r="K562">
            <v>312</v>
          </cell>
          <cell r="L562">
            <v>6184</v>
          </cell>
          <cell r="M562">
            <v>107</v>
          </cell>
          <cell r="N562">
            <v>10</v>
          </cell>
          <cell r="O562">
            <v>0</v>
          </cell>
          <cell r="P562">
            <v>107.1</v>
          </cell>
          <cell r="Q562" t="str">
            <v>0803</v>
          </cell>
          <cell r="R562" t="str">
            <v>36000</v>
          </cell>
          <cell r="S562" t="str">
            <v>200212</v>
          </cell>
          <cell r="T562" t="str">
            <v>PY42</v>
          </cell>
          <cell r="U562">
            <v>375</v>
          </cell>
          <cell r="V562" t="str">
            <v>LDB</v>
          </cell>
          <cell r="W562">
            <v>0</v>
          </cell>
          <cell r="X562" t="str">
            <v>SHR</v>
          </cell>
          <cell r="Y562">
            <v>12</v>
          </cell>
          <cell r="Z562">
            <v>12</v>
          </cell>
          <cell r="AA562" t="str">
            <v>PYP</v>
          </cell>
          <cell r="AB562" t="str">
            <v xml:space="preserve"> 0000025</v>
          </cell>
          <cell r="AC562" t="str">
            <v>PYL</v>
          </cell>
          <cell r="AD562" t="str">
            <v>004366</v>
          </cell>
          <cell r="AE562" t="str">
            <v>EMP</v>
          </cell>
          <cell r="AF562" t="str">
            <v>70959</v>
          </cell>
          <cell r="AG562" t="str">
            <v>JUL</v>
          </cell>
          <cell r="AH562" t="str">
            <v xml:space="preserve"> 000.00</v>
          </cell>
          <cell r="AI562" t="str">
            <v>BCH</v>
          </cell>
          <cell r="AJ562" t="str">
            <v>500</v>
          </cell>
          <cell r="AK562" t="str">
            <v>CLS</v>
          </cell>
          <cell r="AL562" t="str">
            <v>R450</v>
          </cell>
          <cell r="AM562" t="str">
            <v>DTA</v>
          </cell>
          <cell r="AN562" t="str">
            <v xml:space="preserve"> 00000000000.00</v>
          </cell>
          <cell r="AO562" t="str">
            <v>DTH</v>
          </cell>
          <cell r="AP562" t="str">
            <v xml:space="preserve"> 00000000000.00</v>
          </cell>
          <cell r="AV562" t="str">
            <v>000000000</v>
          </cell>
          <cell r="AW562" t="str">
            <v>000</v>
          </cell>
          <cell r="AX562" t="str">
            <v>00</v>
          </cell>
          <cell r="AY562" t="str">
            <v>0</v>
          </cell>
          <cell r="AZ562" t="str">
            <v>FPL Fibernet</v>
          </cell>
        </row>
        <row r="563">
          <cell r="A563" t="str">
            <v>107100</v>
          </cell>
          <cell r="B563" t="str">
            <v>0312</v>
          </cell>
          <cell r="C563" t="str">
            <v>06080</v>
          </cell>
          <cell r="D563" t="str">
            <v>0ELECT</v>
          </cell>
          <cell r="E563" t="str">
            <v>312000</v>
          </cell>
          <cell r="F563" t="str">
            <v>0803</v>
          </cell>
          <cell r="G563" t="str">
            <v>36000</v>
          </cell>
          <cell r="H563" t="str">
            <v>A</v>
          </cell>
          <cell r="I563" t="str">
            <v>00000041</v>
          </cell>
          <cell r="J563">
            <v>67</v>
          </cell>
          <cell r="K563">
            <v>312</v>
          </cell>
          <cell r="L563">
            <v>6184</v>
          </cell>
          <cell r="M563">
            <v>107</v>
          </cell>
          <cell r="N563">
            <v>10</v>
          </cell>
          <cell r="O563">
            <v>0</v>
          </cell>
          <cell r="P563">
            <v>107.1</v>
          </cell>
          <cell r="Q563" t="str">
            <v>0803</v>
          </cell>
          <cell r="R563" t="str">
            <v>36000</v>
          </cell>
          <cell r="S563" t="str">
            <v>200212</v>
          </cell>
          <cell r="T563" t="str">
            <v>PY42</v>
          </cell>
          <cell r="U563">
            <v>221.13</v>
          </cell>
          <cell r="V563" t="str">
            <v>LDB</v>
          </cell>
          <cell r="W563">
            <v>0</v>
          </cell>
          <cell r="X563" t="str">
            <v>SHR</v>
          </cell>
          <cell r="Y563">
            <v>10</v>
          </cell>
          <cell r="Z563">
            <v>10</v>
          </cell>
          <cell r="AA563" t="str">
            <v>PYP</v>
          </cell>
          <cell r="AB563" t="str">
            <v xml:space="preserve"> 0000025</v>
          </cell>
          <cell r="AC563" t="str">
            <v>PYL</v>
          </cell>
          <cell r="AD563" t="str">
            <v>004340</v>
          </cell>
          <cell r="AE563" t="str">
            <v>EMP</v>
          </cell>
          <cell r="AF563" t="str">
            <v>96483</v>
          </cell>
          <cell r="AG563" t="str">
            <v>JUL</v>
          </cell>
          <cell r="AH563" t="str">
            <v xml:space="preserve"> 000.00</v>
          </cell>
          <cell r="AI563" t="str">
            <v>BCH</v>
          </cell>
          <cell r="AJ563" t="str">
            <v>500</v>
          </cell>
          <cell r="AK563" t="str">
            <v>CLS</v>
          </cell>
          <cell r="AL563" t="str">
            <v>R453</v>
          </cell>
          <cell r="AM563" t="str">
            <v>DTA</v>
          </cell>
          <cell r="AN563" t="str">
            <v xml:space="preserve"> 00000000000.00</v>
          </cell>
          <cell r="AO563" t="str">
            <v>DTH</v>
          </cell>
          <cell r="AP563" t="str">
            <v xml:space="preserve"> 00000000000.00</v>
          </cell>
          <cell r="AV563" t="str">
            <v>000000000</v>
          </cell>
          <cell r="AW563" t="str">
            <v>000</v>
          </cell>
          <cell r="AX563" t="str">
            <v>00</v>
          </cell>
          <cell r="AY563" t="str">
            <v>0</v>
          </cell>
          <cell r="AZ563" t="str">
            <v>FPL Fibernet</v>
          </cell>
        </row>
        <row r="564">
          <cell r="A564" t="str">
            <v>107100</v>
          </cell>
          <cell r="B564" t="str">
            <v>0312</v>
          </cell>
          <cell r="C564" t="str">
            <v>06080</v>
          </cell>
          <cell r="D564" t="str">
            <v>0ELECT</v>
          </cell>
          <cell r="E564" t="str">
            <v>312000</v>
          </cell>
          <cell r="F564" t="str">
            <v>0812</v>
          </cell>
          <cell r="G564" t="str">
            <v>51450</v>
          </cell>
          <cell r="H564" t="str">
            <v>A</v>
          </cell>
          <cell r="I564" t="str">
            <v>00000041</v>
          </cell>
          <cell r="J564">
            <v>67</v>
          </cell>
          <cell r="K564">
            <v>312</v>
          </cell>
          <cell r="L564">
            <v>6184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 t="str">
            <v>0812</v>
          </cell>
          <cell r="R564" t="str">
            <v>51450</v>
          </cell>
          <cell r="S564" t="str">
            <v>200212</v>
          </cell>
          <cell r="T564" t="str">
            <v>SA01</v>
          </cell>
          <cell r="U564">
            <v>5982.62</v>
          </cell>
          <cell r="W564">
            <v>0</v>
          </cell>
          <cell r="Y564">
            <v>0</v>
          </cell>
          <cell r="Z564">
            <v>1</v>
          </cell>
          <cell r="AA564" t="str">
            <v>BCH</v>
          </cell>
          <cell r="AB564" t="str">
            <v>450002339</v>
          </cell>
          <cell r="AC564" t="str">
            <v>PO#</v>
          </cell>
          <cell r="AD564" t="str">
            <v>4500021286</v>
          </cell>
          <cell r="AE564" t="str">
            <v>S/R</v>
          </cell>
          <cell r="AF564" t="str">
            <v>NET</v>
          </cell>
          <cell r="AI564" t="str">
            <v>PYN</v>
          </cell>
          <cell r="AJ564" t="str">
            <v>BELLSOUTH TELECOMMUNICATI</v>
          </cell>
          <cell r="AK564" t="str">
            <v>VND</v>
          </cell>
          <cell r="AL564" t="str">
            <v>580436120</v>
          </cell>
          <cell r="AM564" t="str">
            <v>FAC</v>
          </cell>
          <cell r="AN564" t="str">
            <v>000</v>
          </cell>
          <cell r="AQ564" t="str">
            <v>NVD</v>
          </cell>
          <cell r="AR564" t="str">
            <v>2002-12-</v>
          </cell>
          <cell r="AU564" t="str">
            <v>305 C01-0701 701    BELLSOUTH TELECOMMUN5000003504</v>
          </cell>
          <cell r="AV564" t="str">
            <v>WF-BATCH</v>
          </cell>
          <cell r="AW564" t="str">
            <v>000</v>
          </cell>
          <cell r="AX564" t="str">
            <v>00</v>
          </cell>
          <cell r="AY564" t="str">
            <v>0</v>
          </cell>
          <cell r="AZ564" t="str">
            <v>FPL Fibernet</v>
          </cell>
        </row>
        <row r="565">
          <cell r="A565" t="str">
            <v>107100</v>
          </cell>
          <cell r="B565" t="str">
            <v>0312</v>
          </cell>
          <cell r="C565" t="str">
            <v>06080</v>
          </cell>
          <cell r="D565" t="str">
            <v>0FIBER</v>
          </cell>
          <cell r="E565" t="str">
            <v>312000</v>
          </cell>
          <cell r="F565" t="str">
            <v>0803</v>
          </cell>
          <cell r="G565" t="str">
            <v>36000</v>
          </cell>
          <cell r="H565" t="str">
            <v>A</v>
          </cell>
          <cell r="I565" t="str">
            <v>00000041</v>
          </cell>
          <cell r="J565">
            <v>60</v>
          </cell>
          <cell r="K565">
            <v>312</v>
          </cell>
          <cell r="L565">
            <v>6184</v>
          </cell>
          <cell r="M565">
            <v>107</v>
          </cell>
          <cell r="N565">
            <v>10</v>
          </cell>
          <cell r="O565">
            <v>0</v>
          </cell>
          <cell r="P565">
            <v>107.1</v>
          </cell>
          <cell r="Q565" t="str">
            <v>0803</v>
          </cell>
          <cell r="R565" t="str">
            <v>36000</v>
          </cell>
          <cell r="S565" t="str">
            <v>200212</v>
          </cell>
          <cell r="T565" t="str">
            <v>PY42</v>
          </cell>
          <cell r="U565">
            <v>73.08</v>
          </cell>
          <cell r="V565" t="str">
            <v>LDB</v>
          </cell>
          <cell r="W565">
            <v>0</v>
          </cell>
          <cell r="X565" t="str">
            <v>SHR</v>
          </cell>
          <cell r="Y565">
            <v>2</v>
          </cell>
          <cell r="Z565">
            <v>2</v>
          </cell>
          <cell r="AA565" t="str">
            <v>PYP</v>
          </cell>
          <cell r="AB565" t="str">
            <v xml:space="preserve"> 0000026</v>
          </cell>
          <cell r="AC565" t="str">
            <v>PYL</v>
          </cell>
          <cell r="AD565" t="str">
            <v>004382</v>
          </cell>
          <cell r="AE565" t="str">
            <v>EMP</v>
          </cell>
          <cell r="AF565" t="str">
            <v>90017</v>
          </cell>
          <cell r="AG565" t="str">
            <v>JUL</v>
          </cell>
          <cell r="AH565" t="str">
            <v xml:space="preserve"> 000.00</v>
          </cell>
          <cell r="AI565" t="str">
            <v>BCH</v>
          </cell>
          <cell r="AJ565" t="str">
            <v>500</v>
          </cell>
          <cell r="AK565" t="str">
            <v>CLS</v>
          </cell>
          <cell r="AL565" t="str">
            <v>R449</v>
          </cell>
          <cell r="AM565" t="str">
            <v>DTA</v>
          </cell>
          <cell r="AN565" t="str">
            <v xml:space="preserve"> 00000000000.00</v>
          </cell>
          <cell r="AO565" t="str">
            <v>DTH</v>
          </cell>
          <cell r="AP565" t="str">
            <v xml:space="preserve"> 00000000000.00</v>
          </cell>
          <cell r="AV565" t="str">
            <v>000000000</v>
          </cell>
          <cell r="AW565" t="str">
            <v>000</v>
          </cell>
          <cell r="AX565" t="str">
            <v>00</v>
          </cell>
          <cell r="AY565" t="str">
            <v>0</v>
          </cell>
          <cell r="AZ565" t="str">
            <v>FPL Fibernet</v>
          </cell>
        </row>
        <row r="566">
          <cell r="A566" t="str">
            <v>107100</v>
          </cell>
          <cell r="B566" t="str">
            <v>0312</v>
          </cell>
          <cell r="C566" t="str">
            <v>06080</v>
          </cell>
          <cell r="D566" t="str">
            <v>0FIBER</v>
          </cell>
          <cell r="E566" t="str">
            <v>312000</v>
          </cell>
          <cell r="F566" t="str">
            <v>0803</v>
          </cell>
          <cell r="G566" t="str">
            <v>36000</v>
          </cell>
          <cell r="H566" t="str">
            <v>A</v>
          </cell>
          <cell r="I566" t="str">
            <v>00000041</v>
          </cell>
          <cell r="J566">
            <v>60</v>
          </cell>
          <cell r="K566">
            <v>312</v>
          </cell>
          <cell r="L566">
            <v>6184</v>
          </cell>
          <cell r="M566">
            <v>107</v>
          </cell>
          <cell r="N566">
            <v>10</v>
          </cell>
          <cell r="O566">
            <v>0</v>
          </cell>
          <cell r="P566">
            <v>107.1</v>
          </cell>
          <cell r="Q566" t="str">
            <v>0803</v>
          </cell>
          <cell r="R566" t="str">
            <v>36000</v>
          </cell>
          <cell r="S566" t="str">
            <v>200212</v>
          </cell>
          <cell r="T566" t="str">
            <v>PY42</v>
          </cell>
          <cell r="U566">
            <v>124.61</v>
          </cell>
          <cell r="V566" t="str">
            <v>LDB</v>
          </cell>
          <cell r="W566">
            <v>0</v>
          </cell>
          <cell r="X566" t="str">
            <v>SHR</v>
          </cell>
          <cell r="Y566">
            <v>3</v>
          </cell>
          <cell r="Z566">
            <v>3</v>
          </cell>
          <cell r="AA566" t="str">
            <v>PYP</v>
          </cell>
          <cell r="AB566" t="str">
            <v xml:space="preserve"> 0000001</v>
          </cell>
          <cell r="AC566" t="str">
            <v>PYL</v>
          </cell>
          <cell r="AD566" t="str">
            <v>003054</v>
          </cell>
          <cell r="AE566" t="str">
            <v>EMP</v>
          </cell>
          <cell r="AF566" t="str">
            <v>16244</v>
          </cell>
          <cell r="AG566" t="str">
            <v>JUL</v>
          </cell>
          <cell r="AH566" t="str">
            <v xml:space="preserve"> 000.00</v>
          </cell>
          <cell r="AI566" t="str">
            <v>BCH</v>
          </cell>
          <cell r="AJ566" t="str">
            <v>500</v>
          </cell>
          <cell r="AK566" t="str">
            <v>CLS</v>
          </cell>
          <cell r="AL566" t="str">
            <v>R513</v>
          </cell>
          <cell r="AM566" t="str">
            <v>DTA</v>
          </cell>
          <cell r="AN566" t="str">
            <v xml:space="preserve"> 00000000000.00</v>
          </cell>
          <cell r="AO566" t="str">
            <v>DTH</v>
          </cell>
          <cell r="AP566" t="str">
            <v xml:space="preserve"> 00000000000.00</v>
          </cell>
          <cell r="AV566" t="str">
            <v>000000000</v>
          </cell>
          <cell r="AW566" t="str">
            <v>000</v>
          </cell>
          <cell r="AX566" t="str">
            <v>00</v>
          </cell>
          <cell r="AY566" t="str">
            <v>0</v>
          </cell>
          <cell r="AZ566" t="str">
            <v>FPL Fibernet</v>
          </cell>
        </row>
        <row r="567">
          <cell r="A567" t="str">
            <v>107100</v>
          </cell>
          <cell r="B567" t="str">
            <v>0312</v>
          </cell>
          <cell r="C567" t="str">
            <v>06080</v>
          </cell>
          <cell r="D567" t="str">
            <v>0FIBER</v>
          </cell>
          <cell r="E567" t="str">
            <v>312000</v>
          </cell>
          <cell r="F567" t="str">
            <v>0803</v>
          </cell>
          <cell r="G567" t="str">
            <v>36000</v>
          </cell>
          <cell r="H567" t="str">
            <v>A</v>
          </cell>
          <cell r="I567" t="str">
            <v>00000041</v>
          </cell>
          <cell r="J567">
            <v>60</v>
          </cell>
          <cell r="K567">
            <v>312</v>
          </cell>
          <cell r="L567">
            <v>6184</v>
          </cell>
          <cell r="M567">
            <v>107</v>
          </cell>
          <cell r="N567">
            <v>10</v>
          </cell>
          <cell r="O567">
            <v>0</v>
          </cell>
          <cell r="P567">
            <v>107.1</v>
          </cell>
          <cell r="Q567" t="str">
            <v>0803</v>
          </cell>
          <cell r="R567" t="str">
            <v>36000</v>
          </cell>
          <cell r="S567" t="str">
            <v>200212</v>
          </cell>
          <cell r="T567" t="str">
            <v>PY42</v>
          </cell>
          <cell r="U567">
            <v>146.15</v>
          </cell>
          <cell r="V567" t="str">
            <v>LDB</v>
          </cell>
          <cell r="W567">
            <v>0</v>
          </cell>
          <cell r="X567" t="str">
            <v>SHR</v>
          </cell>
          <cell r="Y567">
            <v>4</v>
          </cell>
          <cell r="Z567">
            <v>4</v>
          </cell>
          <cell r="AA567" t="str">
            <v>PYP</v>
          </cell>
          <cell r="AB567" t="str">
            <v xml:space="preserve"> 0000025</v>
          </cell>
          <cell r="AC567" t="str">
            <v>PYL</v>
          </cell>
          <cell r="AD567" t="str">
            <v>004382</v>
          </cell>
          <cell r="AE567" t="str">
            <v>EMP</v>
          </cell>
          <cell r="AF567" t="str">
            <v>90017</v>
          </cell>
          <cell r="AG567" t="str">
            <v>JUL</v>
          </cell>
          <cell r="AH567" t="str">
            <v xml:space="preserve"> 000.00</v>
          </cell>
          <cell r="AI567" t="str">
            <v>BCH</v>
          </cell>
          <cell r="AJ567" t="str">
            <v>500</v>
          </cell>
          <cell r="AK567" t="str">
            <v>CLS</v>
          </cell>
          <cell r="AL567" t="str">
            <v>R449</v>
          </cell>
          <cell r="AM567" t="str">
            <v>DTA</v>
          </cell>
          <cell r="AN567" t="str">
            <v xml:space="preserve"> 00000000000.00</v>
          </cell>
          <cell r="AO567" t="str">
            <v>DTH</v>
          </cell>
          <cell r="AP567" t="str">
            <v xml:space="preserve"> 00000000000.00</v>
          </cell>
          <cell r="AV567" t="str">
            <v>000000000</v>
          </cell>
          <cell r="AW567" t="str">
            <v>000</v>
          </cell>
          <cell r="AX567" t="str">
            <v>00</v>
          </cell>
          <cell r="AY567" t="str">
            <v>0</v>
          </cell>
          <cell r="AZ567" t="str">
            <v>FPL Fibernet</v>
          </cell>
        </row>
        <row r="568">
          <cell r="A568" t="str">
            <v>107100</v>
          </cell>
          <cell r="B568" t="str">
            <v>0312</v>
          </cell>
          <cell r="C568" t="str">
            <v>06080</v>
          </cell>
          <cell r="D568" t="str">
            <v>0FIBER</v>
          </cell>
          <cell r="E568" t="str">
            <v>312000</v>
          </cell>
          <cell r="F568" t="str">
            <v>0803</v>
          </cell>
          <cell r="G568" t="str">
            <v>36000</v>
          </cell>
          <cell r="H568" t="str">
            <v>A</v>
          </cell>
          <cell r="I568" t="str">
            <v>00000041</v>
          </cell>
          <cell r="J568">
            <v>60</v>
          </cell>
          <cell r="K568">
            <v>312</v>
          </cell>
          <cell r="L568">
            <v>6184</v>
          </cell>
          <cell r="M568">
            <v>107</v>
          </cell>
          <cell r="N568">
            <v>10</v>
          </cell>
          <cell r="O568">
            <v>0</v>
          </cell>
          <cell r="P568">
            <v>107.1</v>
          </cell>
          <cell r="Q568" t="str">
            <v>0803</v>
          </cell>
          <cell r="R568" t="str">
            <v>36000</v>
          </cell>
          <cell r="S568" t="str">
            <v>200212</v>
          </cell>
          <cell r="T568" t="str">
            <v>PY42</v>
          </cell>
          <cell r="U568">
            <v>328.3</v>
          </cell>
          <cell r="V568" t="str">
            <v>LDB</v>
          </cell>
          <cell r="W568">
            <v>0</v>
          </cell>
          <cell r="X568" t="str">
            <v>SHR</v>
          </cell>
          <cell r="Y568">
            <v>8</v>
          </cell>
          <cell r="Z568">
            <v>8</v>
          </cell>
          <cell r="AA568" t="str">
            <v>PYP</v>
          </cell>
          <cell r="AB568" t="str">
            <v xml:space="preserve"> 0000001</v>
          </cell>
          <cell r="AC568" t="str">
            <v>PYL</v>
          </cell>
          <cell r="AD568" t="str">
            <v>004399</v>
          </cell>
          <cell r="AE568" t="str">
            <v>EMP</v>
          </cell>
          <cell r="AF568" t="str">
            <v>35412</v>
          </cell>
          <cell r="AG568" t="str">
            <v>JUL</v>
          </cell>
          <cell r="AH568" t="str">
            <v xml:space="preserve"> 000.00</v>
          </cell>
          <cell r="AI568" t="str">
            <v>BCH</v>
          </cell>
          <cell r="AJ568" t="str">
            <v>500</v>
          </cell>
          <cell r="AK568" t="str">
            <v>CLS</v>
          </cell>
          <cell r="AL568" t="str">
            <v>R436</v>
          </cell>
          <cell r="AM568" t="str">
            <v>DTA</v>
          </cell>
          <cell r="AN568" t="str">
            <v xml:space="preserve"> 00000000000.00</v>
          </cell>
          <cell r="AO568" t="str">
            <v>DTH</v>
          </cell>
          <cell r="AP568" t="str">
            <v xml:space="preserve"> 00000000000.00</v>
          </cell>
          <cell r="AV568" t="str">
            <v>000000000</v>
          </cell>
          <cell r="AW568" t="str">
            <v>000</v>
          </cell>
          <cell r="AX568" t="str">
            <v>00</v>
          </cell>
          <cell r="AY568" t="str">
            <v>0</v>
          </cell>
          <cell r="AZ568" t="str">
            <v>FPL Fibernet</v>
          </cell>
        </row>
        <row r="569">
          <cell r="A569" t="str">
            <v>107100</v>
          </cell>
          <cell r="B569" t="str">
            <v>0312</v>
          </cell>
          <cell r="C569" t="str">
            <v>06080</v>
          </cell>
          <cell r="D569" t="str">
            <v>0FIBER</v>
          </cell>
          <cell r="E569" t="str">
            <v>312000</v>
          </cell>
          <cell r="F569" t="str">
            <v>0803</v>
          </cell>
          <cell r="G569" t="str">
            <v>36000</v>
          </cell>
          <cell r="H569" t="str">
            <v>A</v>
          </cell>
          <cell r="I569" t="str">
            <v>00000041</v>
          </cell>
          <cell r="J569">
            <v>60</v>
          </cell>
          <cell r="K569">
            <v>312</v>
          </cell>
          <cell r="L569">
            <v>6184</v>
          </cell>
          <cell r="M569">
            <v>107</v>
          </cell>
          <cell r="N569">
            <v>10</v>
          </cell>
          <cell r="O569">
            <v>0</v>
          </cell>
          <cell r="P569">
            <v>107.1</v>
          </cell>
          <cell r="Q569" t="str">
            <v>0803</v>
          </cell>
          <cell r="R569" t="str">
            <v>36000</v>
          </cell>
          <cell r="S569" t="str">
            <v>200212</v>
          </cell>
          <cell r="T569" t="str">
            <v>PY42</v>
          </cell>
          <cell r="U569">
            <v>328.3</v>
          </cell>
          <cell r="V569" t="str">
            <v>LDB</v>
          </cell>
          <cell r="W569">
            <v>0</v>
          </cell>
          <cell r="X569" t="str">
            <v>SHR</v>
          </cell>
          <cell r="Y569">
            <v>8</v>
          </cell>
          <cell r="Z569">
            <v>8</v>
          </cell>
          <cell r="AA569" t="str">
            <v>PYP</v>
          </cell>
          <cell r="AB569" t="str">
            <v xml:space="preserve"> 0000026</v>
          </cell>
          <cell r="AC569" t="str">
            <v>PYL</v>
          </cell>
          <cell r="AD569" t="str">
            <v>004399</v>
          </cell>
          <cell r="AE569" t="str">
            <v>EMP</v>
          </cell>
          <cell r="AF569" t="str">
            <v>35412</v>
          </cell>
          <cell r="AG569" t="str">
            <v>JUL</v>
          </cell>
          <cell r="AH569" t="str">
            <v xml:space="preserve"> 000.00</v>
          </cell>
          <cell r="AI569" t="str">
            <v>BCH</v>
          </cell>
          <cell r="AJ569" t="str">
            <v>500</v>
          </cell>
          <cell r="AK569" t="str">
            <v>CLS</v>
          </cell>
          <cell r="AL569" t="str">
            <v>R436</v>
          </cell>
          <cell r="AM569" t="str">
            <v>DTA</v>
          </cell>
          <cell r="AN569" t="str">
            <v xml:space="preserve"> 00000000000.00</v>
          </cell>
          <cell r="AO569" t="str">
            <v>DTH</v>
          </cell>
          <cell r="AP569" t="str">
            <v xml:space="preserve"> 00000000000.00</v>
          </cell>
          <cell r="AV569" t="str">
            <v>000000000</v>
          </cell>
          <cell r="AW569" t="str">
            <v>000</v>
          </cell>
          <cell r="AX569" t="str">
            <v>00</v>
          </cell>
          <cell r="AY569" t="str">
            <v>0</v>
          </cell>
          <cell r="AZ569" t="str">
            <v>FPL Fibernet</v>
          </cell>
        </row>
        <row r="570">
          <cell r="A570" t="str">
            <v>107100</v>
          </cell>
          <cell r="B570" t="str">
            <v>0312</v>
          </cell>
          <cell r="C570" t="str">
            <v>06080</v>
          </cell>
          <cell r="D570" t="str">
            <v>0FIBER</v>
          </cell>
          <cell r="E570" t="str">
            <v>312000</v>
          </cell>
          <cell r="F570" t="str">
            <v>0803</v>
          </cell>
          <cell r="G570" t="str">
            <v>36000</v>
          </cell>
          <cell r="H570" t="str">
            <v>A</v>
          </cell>
          <cell r="I570" t="str">
            <v>00000041</v>
          </cell>
          <cell r="J570">
            <v>60</v>
          </cell>
          <cell r="K570">
            <v>312</v>
          </cell>
          <cell r="L570">
            <v>6184</v>
          </cell>
          <cell r="M570">
            <v>107</v>
          </cell>
          <cell r="N570">
            <v>10</v>
          </cell>
          <cell r="O570">
            <v>0</v>
          </cell>
          <cell r="P570">
            <v>107.1</v>
          </cell>
          <cell r="Q570" t="str">
            <v>0803</v>
          </cell>
          <cell r="R570" t="str">
            <v>36000</v>
          </cell>
          <cell r="S570" t="str">
            <v>200212</v>
          </cell>
          <cell r="T570" t="str">
            <v>PY42</v>
          </cell>
          <cell r="U570">
            <v>332.3</v>
          </cell>
          <cell r="V570" t="str">
            <v>LDB</v>
          </cell>
          <cell r="W570">
            <v>0</v>
          </cell>
          <cell r="X570" t="str">
            <v>SHR</v>
          </cell>
          <cell r="Y570">
            <v>8</v>
          </cell>
          <cell r="Z570">
            <v>8</v>
          </cell>
          <cell r="AA570" t="str">
            <v>PYP</v>
          </cell>
          <cell r="AB570" t="str">
            <v xml:space="preserve"> 0000026</v>
          </cell>
          <cell r="AC570" t="str">
            <v>PYL</v>
          </cell>
          <cell r="AD570" t="str">
            <v>003054</v>
          </cell>
          <cell r="AE570" t="str">
            <v>EMP</v>
          </cell>
          <cell r="AF570" t="str">
            <v>16244</v>
          </cell>
          <cell r="AG570" t="str">
            <v>JUL</v>
          </cell>
          <cell r="AH570" t="str">
            <v xml:space="preserve"> 000.00</v>
          </cell>
          <cell r="AI570" t="str">
            <v>BCH</v>
          </cell>
          <cell r="AJ570" t="str">
            <v>500</v>
          </cell>
          <cell r="AK570" t="str">
            <v>CLS</v>
          </cell>
          <cell r="AL570" t="str">
            <v>R513</v>
          </cell>
          <cell r="AM570" t="str">
            <v>DTA</v>
          </cell>
          <cell r="AN570" t="str">
            <v xml:space="preserve"> 00000000000.00</v>
          </cell>
          <cell r="AO570" t="str">
            <v>DTH</v>
          </cell>
          <cell r="AP570" t="str">
            <v xml:space="preserve"> 00000000000.00</v>
          </cell>
          <cell r="AV570" t="str">
            <v>000000000</v>
          </cell>
          <cell r="AW570" t="str">
            <v>000</v>
          </cell>
          <cell r="AX570" t="str">
            <v>00</v>
          </cell>
          <cell r="AY570" t="str">
            <v>0</v>
          </cell>
          <cell r="AZ570" t="str">
            <v>FPL Fibernet</v>
          </cell>
        </row>
        <row r="571">
          <cell r="A571" t="str">
            <v>107100</v>
          </cell>
          <cell r="B571" t="str">
            <v>0385</v>
          </cell>
          <cell r="C571" t="str">
            <v>06080</v>
          </cell>
          <cell r="D571" t="str">
            <v>0FIBER</v>
          </cell>
          <cell r="E571" t="str">
            <v>385000</v>
          </cell>
          <cell r="F571" t="str">
            <v>0803</v>
          </cell>
          <cell r="G571" t="str">
            <v>36000</v>
          </cell>
          <cell r="H571" t="str">
            <v>A</v>
          </cell>
          <cell r="I571" t="str">
            <v>00000041</v>
          </cell>
          <cell r="J571">
            <v>60</v>
          </cell>
          <cell r="K571">
            <v>385</v>
          </cell>
          <cell r="L571">
            <v>6184</v>
          </cell>
          <cell r="M571">
            <v>107</v>
          </cell>
          <cell r="N571">
            <v>10</v>
          </cell>
          <cell r="O571">
            <v>0</v>
          </cell>
          <cell r="P571">
            <v>107.1</v>
          </cell>
          <cell r="Q571" t="str">
            <v>0803</v>
          </cell>
          <cell r="R571" t="str">
            <v>36000</v>
          </cell>
          <cell r="S571" t="str">
            <v>200212</v>
          </cell>
          <cell r="T571" t="str">
            <v>PY42</v>
          </cell>
          <cell r="U571">
            <v>328.3</v>
          </cell>
          <cell r="V571" t="str">
            <v>LDB</v>
          </cell>
          <cell r="W571">
            <v>0</v>
          </cell>
          <cell r="X571" t="str">
            <v>SHR</v>
          </cell>
          <cell r="Y571">
            <v>8</v>
          </cell>
          <cell r="Z571">
            <v>8</v>
          </cell>
          <cell r="AA571" t="str">
            <v>PYP</v>
          </cell>
          <cell r="AB571" t="str">
            <v xml:space="preserve"> 0000025</v>
          </cell>
          <cell r="AC571" t="str">
            <v>PYL</v>
          </cell>
          <cell r="AD571" t="str">
            <v>004399</v>
          </cell>
          <cell r="AE571" t="str">
            <v>EMP</v>
          </cell>
          <cell r="AF571" t="str">
            <v>35412</v>
          </cell>
          <cell r="AG571" t="str">
            <v>JUL</v>
          </cell>
          <cell r="AH571" t="str">
            <v xml:space="preserve"> 000.00</v>
          </cell>
          <cell r="AI571" t="str">
            <v>BCH</v>
          </cell>
          <cell r="AJ571" t="str">
            <v>500</v>
          </cell>
          <cell r="AK571" t="str">
            <v>CLS</v>
          </cell>
          <cell r="AL571" t="str">
            <v>R436</v>
          </cell>
          <cell r="AM571" t="str">
            <v>DTA</v>
          </cell>
          <cell r="AN571" t="str">
            <v xml:space="preserve"> 00000000000.00</v>
          </cell>
          <cell r="AO571" t="str">
            <v>DTH</v>
          </cell>
          <cell r="AP571" t="str">
            <v xml:space="preserve"> 00000000000.00</v>
          </cell>
          <cell r="AV571" t="str">
            <v>000000000</v>
          </cell>
          <cell r="AW571" t="str">
            <v>000</v>
          </cell>
          <cell r="AX571" t="str">
            <v>00</v>
          </cell>
          <cell r="AY571" t="str">
            <v>0</v>
          </cell>
          <cell r="AZ571" t="str">
            <v>FPL Fibernet</v>
          </cell>
        </row>
        <row r="572">
          <cell r="A572" t="str">
            <v>107100</v>
          </cell>
          <cell r="B572" t="str">
            <v>0385</v>
          </cell>
          <cell r="C572" t="str">
            <v>06080</v>
          </cell>
          <cell r="D572" t="str">
            <v>0FIBER</v>
          </cell>
          <cell r="E572" t="str">
            <v>385000</v>
          </cell>
          <cell r="F572" t="str">
            <v>0803</v>
          </cell>
          <cell r="G572" t="str">
            <v>36000</v>
          </cell>
          <cell r="H572" t="str">
            <v>A</v>
          </cell>
          <cell r="I572" t="str">
            <v>00000041</v>
          </cell>
          <cell r="J572">
            <v>60</v>
          </cell>
          <cell r="K572">
            <v>385</v>
          </cell>
          <cell r="L572">
            <v>6184</v>
          </cell>
          <cell r="M572">
            <v>107</v>
          </cell>
          <cell r="N572">
            <v>10</v>
          </cell>
          <cell r="O572">
            <v>0</v>
          </cell>
          <cell r="P572">
            <v>107.1</v>
          </cell>
          <cell r="Q572" t="str">
            <v>0803</v>
          </cell>
          <cell r="R572" t="str">
            <v>36000</v>
          </cell>
          <cell r="S572" t="str">
            <v>200212</v>
          </cell>
          <cell r="T572" t="str">
            <v>PY42</v>
          </cell>
          <cell r="U572">
            <v>473.1</v>
          </cell>
          <cell r="V572" t="str">
            <v>LDB</v>
          </cell>
          <cell r="W572">
            <v>0</v>
          </cell>
          <cell r="X572" t="str">
            <v>SHR</v>
          </cell>
          <cell r="Y572">
            <v>12</v>
          </cell>
          <cell r="Z572">
            <v>12</v>
          </cell>
          <cell r="AA572" t="str">
            <v>PYP</v>
          </cell>
          <cell r="AB572" t="str">
            <v xml:space="preserve"> 0000025</v>
          </cell>
          <cell r="AC572" t="str">
            <v>PYL</v>
          </cell>
          <cell r="AD572" t="str">
            <v>004367</v>
          </cell>
          <cell r="AE572" t="str">
            <v>EMP</v>
          </cell>
          <cell r="AF572" t="str">
            <v>49315</v>
          </cell>
          <cell r="AG572" t="str">
            <v>JUL</v>
          </cell>
          <cell r="AH572" t="str">
            <v xml:space="preserve"> 000.00</v>
          </cell>
          <cell r="AI572" t="str">
            <v>BCH</v>
          </cell>
          <cell r="AJ572" t="str">
            <v>500</v>
          </cell>
          <cell r="AK572" t="str">
            <v>CLS</v>
          </cell>
          <cell r="AL572" t="str">
            <v>R234</v>
          </cell>
          <cell r="AM572" t="str">
            <v>DTA</v>
          </cell>
          <cell r="AN572" t="str">
            <v xml:space="preserve"> 00000000000.00</v>
          </cell>
          <cell r="AO572" t="str">
            <v>DTH</v>
          </cell>
          <cell r="AP572" t="str">
            <v xml:space="preserve"> 00000000000.00</v>
          </cell>
          <cell r="AV572" t="str">
            <v>000000000</v>
          </cell>
          <cell r="AW572" t="str">
            <v>000</v>
          </cell>
          <cell r="AX572" t="str">
            <v>00</v>
          </cell>
          <cell r="AY572" t="str">
            <v>0</v>
          </cell>
          <cell r="AZ572" t="str">
            <v>FPL Fibernet</v>
          </cell>
        </row>
        <row r="573">
          <cell r="A573" t="str">
            <v>107100</v>
          </cell>
          <cell r="B573" t="str">
            <v>0385</v>
          </cell>
          <cell r="C573" t="str">
            <v>06080</v>
          </cell>
          <cell r="D573" t="str">
            <v>0FIBER</v>
          </cell>
          <cell r="E573" t="str">
            <v>385000</v>
          </cell>
          <cell r="F573" t="str">
            <v>0803</v>
          </cell>
          <cell r="G573" t="str">
            <v>36000</v>
          </cell>
          <cell r="H573" t="str">
            <v>A</v>
          </cell>
          <cell r="I573" t="str">
            <v>00000041</v>
          </cell>
          <cell r="J573">
            <v>60</v>
          </cell>
          <cell r="K573">
            <v>385</v>
          </cell>
          <cell r="L573">
            <v>6184</v>
          </cell>
          <cell r="M573">
            <v>107</v>
          </cell>
          <cell r="N573">
            <v>10</v>
          </cell>
          <cell r="O573">
            <v>0</v>
          </cell>
          <cell r="P573">
            <v>107.1</v>
          </cell>
          <cell r="Q573" t="str">
            <v>0803</v>
          </cell>
          <cell r="R573" t="str">
            <v>36000</v>
          </cell>
          <cell r="S573" t="str">
            <v>200212</v>
          </cell>
          <cell r="T573" t="str">
            <v>PY42</v>
          </cell>
          <cell r="U573">
            <v>473.1</v>
          </cell>
          <cell r="V573" t="str">
            <v>LDB</v>
          </cell>
          <cell r="W573">
            <v>0</v>
          </cell>
          <cell r="X573" t="str">
            <v>SHR</v>
          </cell>
          <cell r="Y573">
            <v>12</v>
          </cell>
          <cell r="Z573">
            <v>12</v>
          </cell>
          <cell r="AA573" t="str">
            <v>PYP</v>
          </cell>
          <cell r="AB573" t="str">
            <v xml:space="preserve"> 0000026</v>
          </cell>
          <cell r="AC573" t="str">
            <v>PYL</v>
          </cell>
          <cell r="AD573" t="str">
            <v>004367</v>
          </cell>
          <cell r="AE573" t="str">
            <v>EMP</v>
          </cell>
          <cell r="AF573" t="str">
            <v>49315</v>
          </cell>
          <cell r="AG573" t="str">
            <v>JUL</v>
          </cell>
          <cell r="AH573" t="str">
            <v xml:space="preserve"> 000.00</v>
          </cell>
          <cell r="AI573" t="str">
            <v>BCH</v>
          </cell>
          <cell r="AJ573" t="str">
            <v>500</v>
          </cell>
          <cell r="AK573" t="str">
            <v>CLS</v>
          </cell>
          <cell r="AL573" t="str">
            <v>R234</v>
          </cell>
          <cell r="AM573" t="str">
            <v>DTA</v>
          </cell>
          <cell r="AN573" t="str">
            <v xml:space="preserve"> 00000000000.00</v>
          </cell>
          <cell r="AO573" t="str">
            <v>DTH</v>
          </cell>
          <cell r="AP573" t="str">
            <v xml:space="preserve"> 00000000000.00</v>
          </cell>
          <cell r="AV573" t="str">
            <v>000000000</v>
          </cell>
          <cell r="AW573" t="str">
            <v>000</v>
          </cell>
          <cell r="AX573" t="str">
            <v>00</v>
          </cell>
          <cell r="AY573" t="str">
            <v>0</v>
          </cell>
          <cell r="AZ573" t="str">
            <v>FPL Fibernet</v>
          </cell>
        </row>
        <row r="574">
          <cell r="A574" t="str">
            <v>107100</v>
          </cell>
          <cell r="B574" t="str">
            <v>0312</v>
          </cell>
          <cell r="C574" t="str">
            <v>06080</v>
          </cell>
          <cell r="D574" t="str">
            <v>0FIBER</v>
          </cell>
          <cell r="E574" t="str">
            <v>312000</v>
          </cell>
          <cell r="F574" t="str">
            <v>0790</v>
          </cell>
          <cell r="G574" t="str">
            <v>65000</v>
          </cell>
          <cell r="H574" t="str">
            <v>A</v>
          </cell>
          <cell r="I574" t="str">
            <v>00000041</v>
          </cell>
          <cell r="J574">
            <v>63</v>
          </cell>
          <cell r="K574">
            <v>312</v>
          </cell>
          <cell r="L574">
            <v>6185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 t="str">
            <v>0790</v>
          </cell>
          <cell r="R574" t="str">
            <v>65000</v>
          </cell>
          <cell r="S574" t="str">
            <v>200212</v>
          </cell>
          <cell r="T574" t="str">
            <v>CA01</v>
          </cell>
          <cell r="U574">
            <v>130000</v>
          </cell>
          <cell r="V574" t="str">
            <v>LDB</v>
          </cell>
          <cell r="W574">
            <v>0</v>
          </cell>
          <cell r="Y574">
            <v>0</v>
          </cell>
          <cell r="Z574">
            <v>0</v>
          </cell>
          <cell r="AA574" t="str">
            <v>BCH</v>
          </cell>
          <cell r="AB574" t="str">
            <v>0011</v>
          </cell>
          <cell r="AC574" t="str">
            <v>WKS</v>
          </cell>
          <cell r="AE574" t="str">
            <v>JV#</v>
          </cell>
          <cell r="AF574" t="str">
            <v>1232</v>
          </cell>
          <cell r="AG574" t="str">
            <v>FRN</v>
          </cell>
          <cell r="AH574" t="str">
            <v>6185</v>
          </cell>
          <cell r="AI574" t="str">
            <v>RP#</v>
          </cell>
          <cell r="AJ574" t="str">
            <v>000</v>
          </cell>
          <cell r="AK574" t="str">
            <v>CTL</v>
          </cell>
          <cell r="AM574" t="str">
            <v>RF#</v>
          </cell>
          <cell r="AU574" t="str">
            <v>ACCRUAL OF OCT 02 CAPITAL</v>
          </cell>
          <cell r="AZ574" t="str">
            <v>FPL Fibernet</v>
          </cell>
        </row>
        <row r="575">
          <cell r="A575" t="str">
            <v>107100</v>
          </cell>
          <cell r="B575" t="str">
            <v>0312</v>
          </cell>
          <cell r="C575" t="str">
            <v>06080</v>
          </cell>
          <cell r="D575" t="str">
            <v>0FIBER</v>
          </cell>
          <cell r="E575" t="str">
            <v>312000</v>
          </cell>
          <cell r="F575" t="str">
            <v>0803</v>
          </cell>
          <cell r="G575" t="str">
            <v>36000</v>
          </cell>
          <cell r="H575" t="str">
            <v>A</v>
          </cell>
          <cell r="I575" t="str">
            <v>00000041</v>
          </cell>
          <cell r="J575">
            <v>60</v>
          </cell>
          <cell r="K575">
            <v>312</v>
          </cell>
          <cell r="L575">
            <v>6185</v>
          </cell>
          <cell r="M575">
            <v>107</v>
          </cell>
          <cell r="N575">
            <v>10</v>
          </cell>
          <cell r="O575">
            <v>0</v>
          </cell>
          <cell r="P575">
            <v>107.1</v>
          </cell>
          <cell r="Q575" t="str">
            <v>0803</v>
          </cell>
          <cell r="R575" t="str">
            <v>36000</v>
          </cell>
          <cell r="S575" t="str">
            <v>200212</v>
          </cell>
          <cell r="T575" t="str">
            <v>PY42</v>
          </cell>
          <cell r="U575">
            <v>249.23</v>
          </cell>
          <cell r="V575" t="str">
            <v>LDB</v>
          </cell>
          <cell r="W575">
            <v>0</v>
          </cell>
          <cell r="X575" t="str">
            <v>SHR</v>
          </cell>
          <cell r="Y575">
            <v>6</v>
          </cell>
          <cell r="Z575">
            <v>6</v>
          </cell>
          <cell r="AA575" t="str">
            <v>PYP</v>
          </cell>
          <cell r="AB575" t="str">
            <v xml:space="preserve"> 0000001</v>
          </cell>
          <cell r="AC575" t="str">
            <v>PYL</v>
          </cell>
          <cell r="AD575" t="str">
            <v>003054</v>
          </cell>
          <cell r="AE575" t="str">
            <v>EMP</v>
          </cell>
          <cell r="AF575" t="str">
            <v>16244</v>
          </cell>
          <cell r="AG575" t="str">
            <v>JUL</v>
          </cell>
          <cell r="AH575" t="str">
            <v xml:space="preserve"> 000.00</v>
          </cell>
          <cell r="AI575" t="str">
            <v>BCH</v>
          </cell>
          <cell r="AJ575" t="str">
            <v>500</v>
          </cell>
          <cell r="AK575" t="str">
            <v>CLS</v>
          </cell>
          <cell r="AL575" t="str">
            <v>R513</v>
          </cell>
          <cell r="AM575" t="str">
            <v>DTA</v>
          </cell>
          <cell r="AN575" t="str">
            <v xml:space="preserve"> 00000000000.00</v>
          </cell>
          <cell r="AO575" t="str">
            <v>DTH</v>
          </cell>
          <cell r="AP575" t="str">
            <v xml:space="preserve"> 00000000000.00</v>
          </cell>
          <cell r="AV575" t="str">
            <v>000000000</v>
          </cell>
          <cell r="AW575" t="str">
            <v>000</v>
          </cell>
          <cell r="AX575" t="str">
            <v>00</v>
          </cell>
          <cell r="AY575" t="str">
            <v>0</v>
          </cell>
          <cell r="AZ575" t="str">
            <v>FPL Fibernet</v>
          </cell>
        </row>
        <row r="576">
          <cell r="A576" t="str">
            <v>107100</v>
          </cell>
          <cell r="B576" t="str">
            <v>0312</v>
          </cell>
          <cell r="C576" t="str">
            <v>06080</v>
          </cell>
          <cell r="D576" t="str">
            <v>0FIBER</v>
          </cell>
          <cell r="E576" t="str">
            <v>312000</v>
          </cell>
          <cell r="F576" t="str">
            <v>0803</v>
          </cell>
          <cell r="G576" t="str">
            <v>36000</v>
          </cell>
          <cell r="H576" t="str">
            <v>A</v>
          </cell>
          <cell r="I576" t="str">
            <v>00000041</v>
          </cell>
          <cell r="J576">
            <v>60</v>
          </cell>
          <cell r="K576">
            <v>312</v>
          </cell>
          <cell r="L576">
            <v>6185</v>
          </cell>
          <cell r="M576">
            <v>107</v>
          </cell>
          <cell r="N576">
            <v>10</v>
          </cell>
          <cell r="O576">
            <v>0</v>
          </cell>
          <cell r="P576">
            <v>107.1</v>
          </cell>
          <cell r="Q576" t="str">
            <v>0803</v>
          </cell>
          <cell r="R576" t="str">
            <v>36000</v>
          </cell>
          <cell r="S576" t="str">
            <v>200212</v>
          </cell>
          <cell r="T576" t="str">
            <v>PY42</v>
          </cell>
          <cell r="U576">
            <v>332.3</v>
          </cell>
          <cell r="V576" t="str">
            <v>LDB</v>
          </cell>
          <cell r="W576">
            <v>0</v>
          </cell>
          <cell r="X576" t="str">
            <v>SHR</v>
          </cell>
          <cell r="Y576">
            <v>8</v>
          </cell>
          <cell r="Z576">
            <v>8</v>
          </cell>
          <cell r="AA576" t="str">
            <v>PYP</v>
          </cell>
          <cell r="AB576" t="str">
            <v xml:space="preserve"> 0000025</v>
          </cell>
          <cell r="AC576" t="str">
            <v>PYL</v>
          </cell>
          <cell r="AD576" t="str">
            <v>003054</v>
          </cell>
          <cell r="AE576" t="str">
            <v>EMP</v>
          </cell>
          <cell r="AF576" t="str">
            <v>16244</v>
          </cell>
          <cell r="AG576" t="str">
            <v>JUL</v>
          </cell>
          <cell r="AH576" t="str">
            <v xml:space="preserve"> 000.00</v>
          </cell>
          <cell r="AI576" t="str">
            <v>BCH</v>
          </cell>
          <cell r="AJ576" t="str">
            <v>500</v>
          </cell>
          <cell r="AK576" t="str">
            <v>CLS</v>
          </cell>
          <cell r="AL576" t="str">
            <v>R513</v>
          </cell>
          <cell r="AM576" t="str">
            <v>DTA</v>
          </cell>
          <cell r="AN576" t="str">
            <v xml:space="preserve"> 00000000000.00</v>
          </cell>
          <cell r="AO576" t="str">
            <v>DTH</v>
          </cell>
          <cell r="AP576" t="str">
            <v xml:space="preserve"> 00000000000.00</v>
          </cell>
          <cell r="AV576" t="str">
            <v>000000000</v>
          </cell>
          <cell r="AW576" t="str">
            <v>000</v>
          </cell>
          <cell r="AX576" t="str">
            <v>00</v>
          </cell>
          <cell r="AY576" t="str">
            <v>0</v>
          </cell>
          <cell r="AZ576" t="str">
            <v>FPL Fibernet</v>
          </cell>
        </row>
        <row r="577">
          <cell r="A577" t="str">
            <v>107100</v>
          </cell>
          <cell r="B577" t="str">
            <v>0312</v>
          </cell>
          <cell r="C577" t="str">
            <v>06080</v>
          </cell>
          <cell r="D577" t="str">
            <v>0FIBER</v>
          </cell>
          <cell r="E577" t="str">
            <v>312000</v>
          </cell>
          <cell r="F577" t="str">
            <v>0803</v>
          </cell>
          <cell r="G577" t="str">
            <v>36000</v>
          </cell>
          <cell r="H577" t="str">
            <v>A</v>
          </cell>
          <cell r="I577" t="str">
            <v>00000041</v>
          </cell>
          <cell r="J577">
            <v>65</v>
          </cell>
          <cell r="K577">
            <v>312</v>
          </cell>
          <cell r="L577">
            <v>6185</v>
          </cell>
          <cell r="M577">
            <v>107</v>
          </cell>
          <cell r="N577">
            <v>10</v>
          </cell>
          <cell r="O577">
            <v>0</v>
          </cell>
          <cell r="P577">
            <v>107.1</v>
          </cell>
          <cell r="Q577" t="str">
            <v>0803</v>
          </cell>
          <cell r="R577" t="str">
            <v>36000</v>
          </cell>
          <cell r="S577" t="str">
            <v>200212</v>
          </cell>
          <cell r="T577" t="str">
            <v>PY42</v>
          </cell>
          <cell r="U577">
            <v>543.6</v>
          </cell>
          <cell r="V577" t="str">
            <v>LDB</v>
          </cell>
          <cell r="W577">
            <v>0</v>
          </cell>
          <cell r="X577" t="str">
            <v>SHR</v>
          </cell>
          <cell r="Y577">
            <v>16</v>
          </cell>
          <cell r="Z577">
            <v>16</v>
          </cell>
          <cell r="AA577" t="str">
            <v>PYP</v>
          </cell>
          <cell r="AB577" t="str">
            <v xml:space="preserve"> 0000026</v>
          </cell>
          <cell r="AC577" t="str">
            <v>PYL</v>
          </cell>
          <cell r="AD577" t="str">
            <v>004366</v>
          </cell>
          <cell r="AE577" t="str">
            <v>EMP</v>
          </cell>
          <cell r="AF577" t="str">
            <v>36745</v>
          </cell>
          <cell r="AG577" t="str">
            <v>JUL</v>
          </cell>
          <cell r="AH577" t="str">
            <v xml:space="preserve"> 000.00</v>
          </cell>
          <cell r="AI577" t="str">
            <v>BCH</v>
          </cell>
          <cell r="AJ577" t="str">
            <v>500</v>
          </cell>
          <cell r="AK577" t="str">
            <v>CLS</v>
          </cell>
          <cell r="AL577" t="str">
            <v>R432</v>
          </cell>
          <cell r="AM577" t="str">
            <v>DTA</v>
          </cell>
          <cell r="AN577" t="str">
            <v xml:space="preserve"> 00000000000.00</v>
          </cell>
          <cell r="AO577" t="str">
            <v>DTH</v>
          </cell>
          <cell r="AP577" t="str">
            <v xml:space="preserve"> 00000000000.00</v>
          </cell>
          <cell r="AV577" t="str">
            <v>000000000</v>
          </cell>
          <cell r="AW577" t="str">
            <v>000</v>
          </cell>
          <cell r="AX577" t="str">
            <v>00</v>
          </cell>
          <cell r="AY577" t="str">
            <v>0</v>
          </cell>
          <cell r="AZ577" t="str">
            <v>FPL Fibernet</v>
          </cell>
        </row>
        <row r="578">
          <cell r="A578" t="str">
            <v>107100</v>
          </cell>
          <cell r="B578" t="str">
            <v>0312</v>
          </cell>
          <cell r="C578" t="str">
            <v>06080</v>
          </cell>
          <cell r="D578" t="str">
            <v>0FIBER</v>
          </cell>
          <cell r="E578" t="str">
            <v>312000</v>
          </cell>
          <cell r="F578" t="str">
            <v>0803</v>
          </cell>
          <cell r="G578" t="str">
            <v>36000</v>
          </cell>
          <cell r="H578" t="str">
            <v>A</v>
          </cell>
          <cell r="I578" t="str">
            <v>00000041</v>
          </cell>
          <cell r="J578">
            <v>65</v>
          </cell>
          <cell r="K578">
            <v>312</v>
          </cell>
          <cell r="L578">
            <v>6185</v>
          </cell>
          <cell r="M578">
            <v>107</v>
          </cell>
          <cell r="N578">
            <v>10</v>
          </cell>
          <cell r="O578">
            <v>0</v>
          </cell>
          <cell r="P578">
            <v>107.1</v>
          </cell>
          <cell r="Q578" t="str">
            <v>0803</v>
          </cell>
          <cell r="R578" t="str">
            <v>36000</v>
          </cell>
          <cell r="S578" t="str">
            <v>200212</v>
          </cell>
          <cell r="T578" t="str">
            <v>PY42</v>
          </cell>
          <cell r="U578">
            <v>1630.8</v>
          </cell>
          <cell r="V578" t="str">
            <v>LDB</v>
          </cell>
          <cell r="W578">
            <v>0</v>
          </cell>
          <cell r="X578" t="str">
            <v>SHR</v>
          </cell>
          <cell r="Y578">
            <v>48</v>
          </cell>
          <cell r="Z578">
            <v>48</v>
          </cell>
          <cell r="AA578" t="str">
            <v>PYP</v>
          </cell>
          <cell r="AB578" t="str">
            <v xml:space="preserve"> 0000025</v>
          </cell>
          <cell r="AC578" t="str">
            <v>PYL</v>
          </cell>
          <cell r="AD578" t="str">
            <v>004366</v>
          </cell>
          <cell r="AE578" t="str">
            <v>EMP</v>
          </cell>
          <cell r="AF578" t="str">
            <v>36745</v>
          </cell>
          <cell r="AG578" t="str">
            <v>JUL</v>
          </cell>
          <cell r="AH578" t="str">
            <v xml:space="preserve"> 000.00</v>
          </cell>
          <cell r="AI578" t="str">
            <v>BCH</v>
          </cell>
          <cell r="AJ578" t="str">
            <v>500</v>
          </cell>
          <cell r="AK578" t="str">
            <v>CLS</v>
          </cell>
          <cell r="AL578" t="str">
            <v>R432</v>
          </cell>
          <cell r="AM578" t="str">
            <v>DTA</v>
          </cell>
          <cell r="AN578" t="str">
            <v xml:space="preserve"> 00000000000.00</v>
          </cell>
          <cell r="AO578" t="str">
            <v>DTH</v>
          </cell>
          <cell r="AP578" t="str">
            <v xml:space="preserve"> 00000000000.00</v>
          </cell>
          <cell r="AV578" t="str">
            <v>000000000</v>
          </cell>
          <cell r="AW578" t="str">
            <v>000</v>
          </cell>
          <cell r="AX578" t="str">
            <v>00</v>
          </cell>
          <cell r="AY578" t="str">
            <v>0</v>
          </cell>
          <cell r="AZ578" t="str">
            <v>FPL Fibernet</v>
          </cell>
        </row>
        <row r="579">
          <cell r="A579" t="str">
            <v>107100</v>
          </cell>
          <cell r="B579" t="str">
            <v>0366</v>
          </cell>
          <cell r="C579" t="str">
            <v>06080</v>
          </cell>
          <cell r="D579" t="str">
            <v>0FIBER</v>
          </cell>
          <cell r="E579" t="str">
            <v>366000</v>
          </cell>
          <cell r="F579" t="str">
            <v>0662</v>
          </cell>
          <cell r="G579" t="str">
            <v>65000</v>
          </cell>
          <cell r="H579" t="str">
            <v>A</v>
          </cell>
          <cell r="I579" t="str">
            <v>00000041</v>
          </cell>
          <cell r="J579">
            <v>63</v>
          </cell>
          <cell r="K579">
            <v>366</v>
          </cell>
          <cell r="L579">
            <v>6185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 t="str">
            <v>0662</v>
          </cell>
          <cell r="R579" t="str">
            <v>65000</v>
          </cell>
          <cell r="S579" t="str">
            <v>200212</v>
          </cell>
          <cell r="T579" t="str">
            <v>CA01</v>
          </cell>
          <cell r="U579">
            <v>6355</v>
          </cell>
          <cell r="V579" t="str">
            <v>LDB</v>
          </cell>
          <cell r="W579">
            <v>0</v>
          </cell>
          <cell r="Y579">
            <v>0</v>
          </cell>
          <cell r="Z579">
            <v>0</v>
          </cell>
          <cell r="AA579" t="str">
            <v>BCH</v>
          </cell>
          <cell r="AB579" t="str">
            <v>0058</v>
          </cell>
          <cell r="AC579" t="str">
            <v>WKS</v>
          </cell>
          <cell r="AE579" t="str">
            <v>JV#</v>
          </cell>
          <cell r="AF579" t="str">
            <v>1232</v>
          </cell>
          <cell r="AG579" t="str">
            <v>FRN</v>
          </cell>
          <cell r="AH579" t="str">
            <v>6185</v>
          </cell>
          <cell r="AI579" t="str">
            <v>RP#</v>
          </cell>
          <cell r="AJ579" t="str">
            <v>000</v>
          </cell>
          <cell r="AK579" t="str">
            <v>CTL</v>
          </cell>
          <cell r="AM579" t="str">
            <v>RF#</v>
          </cell>
          <cell r="AU579" t="str">
            <v>K NEX INVOICES</v>
          </cell>
          <cell r="AZ579" t="str">
            <v>FPL Fibernet</v>
          </cell>
        </row>
        <row r="580">
          <cell r="A580" t="str">
            <v>107100</v>
          </cell>
          <cell r="B580" t="str">
            <v>0366</v>
          </cell>
          <cell r="C580" t="str">
            <v>06080</v>
          </cell>
          <cell r="D580" t="str">
            <v>0FIBER</v>
          </cell>
          <cell r="E580" t="str">
            <v>366000</v>
          </cell>
          <cell r="F580" t="str">
            <v>0803</v>
          </cell>
          <cell r="G580" t="str">
            <v>36000</v>
          </cell>
          <cell r="H580" t="str">
            <v>A</v>
          </cell>
          <cell r="I580" t="str">
            <v>00000041</v>
          </cell>
          <cell r="J580">
            <v>60</v>
          </cell>
          <cell r="K580">
            <v>366</v>
          </cell>
          <cell r="L580">
            <v>6185</v>
          </cell>
          <cell r="M580">
            <v>3</v>
          </cell>
          <cell r="N580">
            <v>98</v>
          </cell>
          <cell r="O580">
            <v>1</v>
          </cell>
          <cell r="P580">
            <v>3.9809999999999999</v>
          </cell>
          <cell r="Q580" t="str">
            <v>0803</v>
          </cell>
          <cell r="R580" t="str">
            <v>36000</v>
          </cell>
          <cell r="S580" t="str">
            <v>200212</v>
          </cell>
          <cell r="T580" t="str">
            <v>PY42</v>
          </cell>
          <cell r="U580">
            <v>1945.3</v>
          </cell>
          <cell r="V580" t="str">
            <v>LDB</v>
          </cell>
          <cell r="W580">
            <v>0</v>
          </cell>
          <cell r="X580" t="str">
            <v>SHR</v>
          </cell>
          <cell r="Y580">
            <v>56</v>
          </cell>
          <cell r="Z580">
            <v>56</v>
          </cell>
          <cell r="AA580" t="str">
            <v>PYP</v>
          </cell>
          <cell r="AB580" t="str">
            <v xml:space="preserve"> 0000026</v>
          </cell>
          <cell r="AC580" t="str">
            <v>PYL</v>
          </cell>
          <cell r="AD580" t="str">
            <v>004399</v>
          </cell>
          <cell r="AE580" t="str">
            <v>EMP</v>
          </cell>
          <cell r="AF580" t="str">
            <v>27026</v>
          </cell>
          <cell r="AG580" t="str">
            <v>JUL</v>
          </cell>
          <cell r="AH580" t="str">
            <v xml:space="preserve"> 000.00</v>
          </cell>
          <cell r="AI580" t="str">
            <v>BCH</v>
          </cell>
          <cell r="AJ580" t="str">
            <v>500</v>
          </cell>
          <cell r="AK580" t="str">
            <v>CLS</v>
          </cell>
          <cell r="AL580" t="str">
            <v>R445</v>
          </cell>
          <cell r="AM580" t="str">
            <v>DTA</v>
          </cell>
          <cell r="AN580" t="str">
            <v xml:space="preserve"> 00000000000.00</v>
          </cell>
          <cell r="AO580" t="str">
            <v>DTH</v>
          </cell>
          <cell r="AP580" t="str">
            <v xml:space="preserve"> 00000000000.00</v>
          </cell>
          <cell r="AV580" t="str">
            <v>000000000</v>
          </cell>
          <cell r="AW580" t="str">
            <v>000</v>
          </cell>
          <cell r="AX580" t="str">
            <v>00</v>
          </cell>
          <cell r="AY580" t="str">
            <v>0</v>
          </cell>
          <cell r="AZ580" t="str">
            <v>FPL Fibernet</v>
          </cell>
        </row>
        <row r="581">
          <cell r="A581" t="str">
            <v>107100</v>
          </cell>
          <cell r="B581" t="str">
            <v>0366</v>
          </cell>
          <cell r="C581" t="str">
            <v>06080</v>
          </cell>
          <cell r="D581" t="str">
            <v>0FIBER</v>
          </cell>
          <cell r="E581" t="str">
            <v>366000</v>
          </cell>
          <cell r="F581" t="str">
            <v>0803</v>
          </cell>
          <cell r="G581" t="str">
            <v>36000</v>
          </cell>
          <cell r="H581" t="str">
            <v>A</v>
          </cell>
          <cell r="I581" t="str">
            <v>00000041</v>
          </cell>
          <cell r="J581">
            <v>60</v>
          </cell>
          <cell r="K581">
            <v>366</v>
          </cell>
          <cell r="L581">
            <v>6185</v>
          </cell>
          <cell r="M581">
            <v>3</v>
          </cell>
          <cell r="N581">
            <v>98</v>
          </cell>
          <cell r="O581">
            <v>1</v>
          </cell>
          <cell r="P581">
            <v>3.9809999999999999</v>
          </cell>
          <cell r="Q581" t="str">
            <v>0803</v>
          </cell>
          <cell r="R581" t="str">
            <v>36000</v>
          </cell>
          <cell r="S581" t="str">
            <v>200212</v>
          </cell>
          <cell r="T581" t="str">
            <v>PY42</v>
          </cell>
          <cell r="U581">
            <v>2084.25</v>
          </cell>
          <cell r="V581" t="str">
            <v>LDB</v>
          </cell>
          <cell r="W581">
            <v>0</v>
          </cell>
          <cell r="X581" t="str">
            <v>SHR</v>
          </cell>
          <cell r="Y581">
            <v>60</v>
          </cell>
          <cell r="Z581">
            <v>60</v>
          </cell>
          <cell r="AA581" t="str">
            <v>PYP</v>
          </cell>
          <cell r="AB581" t="str">
            <v xml:space="preserve"> 0000025</v>
          </cell>
          <cell r="AC581" t="str">
            <v>PYL</v>
          </cell>
          <cell r="AD581" t="str">
            <v>004399</v>
          </cell>
          <cell r="AE581" t="str">
            <v>EMP</v>
          </cell>
          <cell r="AF581" t="str">
            <v>27026</v>
          </cell>
          <cell r="AG581" t="str">
            <v>JUL</v>
          </cell>
          <cell r="AH581" t="str">
            <v xml:space="preserve"> 000.00</v>
          </cell>
          <cell r="AI581" t="str">
            <v>BCH</v>
          </cell>
          <cell r="AJ581" t="str">
            <v>500</v>
          </cell>
          <cell r="AK581" t="str">
            <v>CLS</v>
          </cell>
          <cell r="AL581" t="str">
            <v>R445</v>
          </cell>
          <cell r="AM581" t="str">
            <v>DTA</v>
          </cell>
          <cell r="AN581" t="str">
            <v xml:space="preserve"> 00000000000.00</v>
          </cell>
          <cell r="AO581" t="str">
            <v>DTH</v>
          </cell>
          <cell r="AP581" t="str">
            <v xml:space="preserve"> 00000000000.00</v>
          </cell>
          <cell r="AV581" t="str">
            <v>000000000</v>
          </cell>
          <cell r="AW581" t="str">
            <v>000</v>
          </cell>
          <cell r="AX581" t="str">
            <v>00</v>
          </cell>
          <cell r="AY581" t="str">
            <v>0</v>
          </cell>
          <cell r="AZ581" t="str">
            <v>FPL Fibernet</v>
          </cell>
        </row>
        <row r="582">
          <cell r="A582" t="str">
            <v>107100</v>
          </cell>
          <cell r="B582" t="str">
            <v>0306</v>
          </cell>
          <cell r="C582" t="str">
            <v>06201</v>
          </cell>
          <cell r="D582" t="str">
            <v>0ELECT</v>
          </cell>
          <cell r="E582" t="str">
            <v>306000</v>
          </cell>
          <cell r="F582" t="str">
            <v>0675</v>
          </cell>
          <cell r="G582" t="str">
            <v>52450</v>
          </cell>
          <cell r="H582" t="str">
            <v>A</v>
          </cell>
          <cell r="I582" t="str">
            <v>00000041</v>
          </cell>
          <cell r="J582">
            <v>66</v>
          </cell>
          <cell r="K582">
            <v>306</v>
          </cell>
          <cell r="L582">
            <v>6201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 t="str">
            <v>0675</v>
          </cell>
          <cell r="R582" t="str">
            <v>52450</v>
          </cell>
          <cell r="S582" t="str">
            <v>200212</v>
          </cell>
          <cell r="T582" t="str">
            <v>SA01</v>
          </cell>
          <cell r="U582">
            <v>25.61</v>
          </cell>
          <cell r="W582">
            <v>0</v>
          </cell>
          <cell r="Y582">
            <v>0</v>
          </cell>
          <cell r="Z582">
            <v>0</v>
          </cell>
          <cell r="AA582" t="str">
            <v>BCH</v>
          </cell>
          <cell r="AB582" t="str">
            <v>450002351</v>
          </cell>
          <cell r="AC582" t="str">
            <v>PO#</v>
          </cell>
          <cell r="AE582" t="str">
            <v>S/R</v>
          </cell>
          <cell r="AI582" t="str">
            <v>PYN</v>
          </cell>
          <cell r="AJ582" t="str">
            <v>UNITED PARCEL SVC OF AMER</v>
          </cell>
          <cell r="AK582" t="str">
            <v>VND</v>
          </cell>
          <cell r="AL582" t="str">
            <v>362407381</v>
          </cell>
          <cell r="AM582" t="str">
            <v>FAC</v>
          </cell>
          <cell r="AN582" t="str">
            <v>000</v>
          </cell>
          <cell r="AQ582" t="str">
            <v>NVD</v>
          </cell>
          <cell r="AR582" t="str">
            <v>2002-11-</v>
          </cell>
          <cell r="AU582" t="str">
            <v>0000R454V3442       UNITED PARCEL SVC OF1900003361</v>
          </cell>
          <cell r="AV582" t="str">
            <v>WF-BATCH</v>
          </cell>
          <cell r="AW582" t="str">
            <v>000</v>
          </cell>
          <cell r="AX582" t="str">
            <v>00</v>
          </cell>
          <cell r="AY582" t="str">
            <v>0</v>
          </cell>
          <cell r="AZ582" t="str">
            <v>FPL Fibernet</v>
          </cell>
        </row>
        <row r="583">
          <cell r="A583" t="str">
            <v>107100</v>
          </cell>
          <cell r="B583" t="str">
            <v>0306</v>
          </cell>
          <cell r="C583" t="str">
            <v>06201</v>
          </cell>
          <cell r="D583" t="str">
            <v>0ELECT</v>
          </cell>
          <cell r="E583" t="str">
            <v>306000</v>
          </cell>
          <cell r="F583" t="str">
            <v>0675</v>
          </cell>
          <cell r="G583" t="str">
            <v>52450</v>
          </cell>
          <cell r="H583" t="str">
            <v>A</v>
          </cell>
          <cell r="I583" t="str">
            <v>00000041</v>
          </cell>
          <cell r="J583">
            <v>66</v>
          </cell>
          <cell r="K583">
            <v>306</v>
          </cell>
          <cell r="L583">
            <v>6201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 t="str">
            <v>0675</v>
          </cell>
          <cell r="R583" t="str">
            <v>52450</v>
          </cell>
          <cell r="S583" t="str">
            <v>200212</v>
          </cell>
          <cell r="T583" t="str">
            <v>SA01</v>
          </cell>
          <cell r="U583">
            <v>112.67</v>
          </cell>
          <cell r="W583">
            <v>0</v>
          </cell>
          <cell r="Y583">
            <v>0</v>
          </cell>
          <cell r="Z583">
            <v>0</v>
          </cell>
          <cell r="AA583" t="str">
            <v>BCH</v>
          </cell>
          <cell r="AB583" t="str">
            <v>450002361</v>
          </cell>
          <cell r="AC583" t="str">
            <v>PO#</v>
          </cell>
          <cell r="AE583" t="str">
            <v>S/R</v>
          </cell>
          <cell r="AI583" t="str">
            <v>PYN</v>
          </cell>
          <cell r="AJ583" t="str">
            <v>FEDERAL EXPRESS CORP</v>
          </cell>
          <cell r="AK583" t="str">
            <v>VND</v>
          </cell>
          <cell r="AL583" t="str">
            <v>710427007</v>
          </cell>
          <cell r="AM583" t="str">
            <v>FAC</v>
          </cell>
          <cell r="AN583" t="str">
            <v>000</v>
          </cell>
          <cell r="AQ583" t="str">
            <v>NVD</v>
          </cell>
          <cell r="AR583" t="str">
            <v>2002-11-</v>
          </cell>
          <cell r="AU583" t="str">
            <v>4-471-17820         FEDERAL EXPRESS CORP1900003491</v>
          </cell>
          <cell r="AV583" t="str">
            <v>WF-BATCH</v>
          </cell>
          <cell r="AW583" t="str">
            <v>000</v>
          </cell>
          <cell r="AX583" t="str">
            <v>00</v>
          </cell>
          <cell r="AY583" t="str">
            <v>0</v>
          </cell>
          <cell r="AZ583" t="str">
            <v>FPL Fibernet</v>
          </cell>
        </row>
        <row r="584">
          <cell r="A584" t="str">
            <v>107100</v>
          </cell>
          <cell r="B584" t="str">
            <v>0306</v>
          </cell>
          <cell r="C584" t="str">
            <v>06201</v>
          </cell>
          <cell r="D584" t="str">
            <v>0ELECT</v>
          </cell>
          <cell r="E584" t="str">
            <v>306000</v>
          </cell>
          <cell r="F584" t="str">
            <v>0676</v>
          </cell>
          <cell r="G584" t="str">
            <v>11450</v>
          </cell>
          <cell r="H584" t="str">
            <v>A</v>
          </cell>
          <cell r="I584" t="str">
            <v>00000041</v>
          </cell>
          <cell r="J584">
            <v>66</v>
          </cell>
          <cell r="K584">
            <v>306</v>
          </cell>
          <cell r="L584">
            <v>6201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 t="str">
            <v>0676</v>
          </cell>
          <cell r="R584" t="str">
            <v>11450</v>
          </cell>
          <cell r="S584" t="str">
            <v>200212</v>
          </cell>
          <cell r="T584" t="str">
            <v>SA01</v>
          </cell>
          <cell r="U584">
            <v>200.04</v>
          </cell>
          <cell r="V584" t="str">
            <v>LDB</v>
          </cell>
          <cell r="W584">
            <v>0</v>
          </cell>
          <cell r="Y584">
            <v>0</v>
          </cell>
          <cell r="Z584">
            <v>1</v>
          </cell>
          <cell r="AA584" t="str">
            <v>MS#</v>
          </cell>
          <cell r="AB584" t="str">
            <v xml:space="preserve">   998014037</v>
          </cell>
          <cell r="AC584" t="str">
            <v>BCH</v>
          </cell>
          <cell r="AD584" t="str">
            <v>021118</v>
          </cell>
          <cell r="AE584" t="str">
            <v>TML</v>
          </cell>
          <cell r="AF584" t="str">
            <v>12004</v>
          </cell>
          <cell r="AG584" t="str">
            <v>SRL</v>
          </cell>
          <cell r="AH584" t="str">
            <v>0366</v>
          </cell>
          <cell r="AI584" t="str">
            <v>DLV</v>
          </cell>
          <cell r="AJ584" t="str">
            <v>000</v>
          </cell>
          <cell r="AK584" t="str">
            <v>REL</v>
          </cell>
          <cell r="AL584" t="str">
            <v>000</v>
          </cell>
          <cell r="AM584" t="str">
            <v>LN#</v>
          </cell>
          <cell r="AO584" t="str">
            <v>UOI</v>
          </cell>
          <cell r="AP584" t="str">
            <v>EA</v>
          </cell>
          <cell r="AU584" t="str">
            <v>0</v>
          </cell>
          <cell r="AW584" t="str">
            <v>000</v>
          </cell>
          <cell r="AX584" t="str">
            <v>00</v>
          </cell>
          <cell r="AY584" t="str">
            <v>0</v>
          </cell>
          <cell r="AZ584" t="str">
            <v>FPL Fibernet</v>
          </cell>
        </row>
        <row r="585">
          <cell r="A585" t="str">
            <v>107100</v>
          </cell>
          <cell r="B585" t="str">
            <v>0306</v>
          </cell>
          <cell r="C585" t="str">
            <v>06201</v>
          </cell>
          <cell r="D585" t="str">
            <v>0ELECT</v>
          </cell>
          <cell r="E585" t="str">
            <v>306000</v>
          </cell>
          <cell r="F585" t="str">
            <v>0676</v>
          </cell>
          <cell r="G585" t="str">
            <v>11450</v>
          </cell>
          <cell r="H585" t="str">
            <v>A</v>
          </cell>
          <cell r="I585" t="str">
            <v>00000041</v>
          </cell>
          <cell r="J585">
            <v>66</v>
          </cell>
          <cell r="K585">
            <v>306</v>
          </cell>
          <cell r="L585">
            <v>6201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 t="str">
            <v>0676</v>
          </cell>
          <cell r="R585" t="str">
            <v>11450</v>
          </cell>
          <cell r="S585" t="str">
            <v>200212</v>
          </cell>
          <cell r="T585" t="str">
            <v>SA01</v>
          </cell>
          <cell r="U585">
            <v>399.82</v>
          </cell>
          <cell r="V585" t="str">
            <v>LDB</v>
          </cell>
          <cell r="W585">
            <v>0</v>
          </cell>
          <cell r="Y585">
            <v>0</v>
          </cell>
          <cell r="Z585">
            <v>1</v>
          </cell>
          <cell r="AA585" t="str">
            <v>MS#</v>
          </cell>
          <cell r="AB585" t="str">
            <v xml:space="preserve">   998003502</v>
          </cell>
          <cell r="AC585" t="str">
            <v>BCH</v>
          </cell>
          <cell r="AD585" t="str">
            <v>021140</v>
          </cell>
          <cell r="AE585" t="str">
            <v>TML</v>
          </cell>
          <cell r="AF585" t="str">
            <v>12004</v>
          </cell>
          <cell r="AG585" t="str">
            <v>SRL</v>
          </cell>
          <cell r="AH585" t="str">
            <v>0366</v>
          </cell>
          <cell r="AI585" t="str">
            <v>DLV</v>
          </cell>
          <cell r="AJ585" t="str">
            <v>000</v>
          </cell>
          <cell r="AK585" t="str">
            <v>REL</v>
          </cell>
          <cell r="AL585" t="str">
            <v>000</v>
          </cell>
          <cell r="AM585" t="str">
            <v>LN#</v>
          </cell>
          <cell r="AO585" t="str">
            <v>UOI</v>
          </cell>
          <cell r="AP585" t="str">
            <v>EA</v>
          </cell>
          <cell r="AU585" t="str">
            <v>0</v>
          </cell>
          <cell r="AW585" t="str">
            <v>000</v>
          </cell>
          <cell r="AX585" t="str">
            <v>00</v>
          </cell>
          <cell r="AY585" t="str">
            <v>0</v>
          </cell>
          <cell r="AZ585" t="str">
            <v>FPL Fibernet</v>
          </cell>
        </row>
        <row r="586">
          <cell r="A586" t="str">
            <v>107100</v>
          </cell>
          <cell r="B586" t="str">
            <v>0306</v>
          </cell>
          <cell r="C586" t="str">
            <v>06201</v>
          </cell>
          <cell r="D586" t="str">
            <v>0ELECT</v>
          </cell>
          <cell r="E586" t="str">
            <v>306000</v>
          </cell>
          <cell r="F586" t="str">
            <v>0676</v>
          </cell>
          <cell r="G586" t="str">
            <v>11450</v>
          </cell>
          <cell r="H586" t="str">
            <v>A</v>
          </cell>
          <cell r="I586" t="str">
            <v>00000041</v>
          </cell>
          <cell r="J586">
            <v>66</v>
          </cell>
          <cell r="K586">
            <v>306</v>
          </cell>
          <cell r="L586">
            <v>6201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 t="str">
            <v>0676</v>
          </cell>
          <cell r="R586" t="str">
            <v>11450</v>
          </cell>
          <cell r="S586" t="str">
            <v>200212</v>
          </cell>
          <cell r="T586" t="str">
            <v>SA01</v>
          </cell>
          <cell r="U586">
            <v>755.92</v>
          </cell>
          <cell r="V586" t="str">
            <v>LDB</v>
          </cell>
          <cell r="W586">
            <v>0</v>
          </cell>
          <cell r="Y586">
            <v>0</v>
          </cell>
          <cell r="Z586">
            <v>4</v>
          </cell>
          <cell r="AA586" t="str">
            <v>MS#</v>
          </cell>
          <cell r="AB586" t="str">
            <v xml:space="preserve">   998003509</v>
          </cell>
          <cell r="AC586" t="str">
            <v>BCH</v>
          </cell>
          <cell r="AD586" t="str">
            <v>021141</v>
          </cell>
          <cell r="AE586" t="str">
            <v>TML</v>
          </cell>
          <cell r="AF586" t="str">
            <v>12004</v>
          </cell>
          <cell r="AG586" t="str">
            <v>SRL</v>
          </cell>
          <cell r="AH586" t="str">
            <v>0366</v>
          </cell>
          <cell r="AI586" t="str">
            <v>DLV</v>
          </cell>
          <cell r="AJ586" t="str">
            <v>000</v>
          </cell>
          <cell r="AK586" t="str">
            <v>REL</v>
          </cell>
          <cell r="AL586" t="str">
            <v>000</v>
          </cell>
          <cell r="AM586" t="str">
            <v>LN#</v>
          </cell>
          <cell r="AO586" t="str">
            <v>UOI</v>
          </cell>
          <cell r="AP586" t="str">
            <v>EA</v>
          </cell>
          <cell r="AU586" t="str">
            <v>0</v>
          </cell>
          <cell r="AW586" t="str">
            <v>000</v>
          </cell>
          <cell r="AX586" t="str">
            <v>00</v>
          </cell>
          <cell r="AY586" t="str">
            <v>0</v>
          </cell>
          <cell r="AZ586" t="str">
            <v>FPL Fibernet</v>
          </cell>
        </row>
        <row r="587">
          <cell r="A587" t="str">
            <v>107100</v>
          </cell>
          <cell r="B587" t="str">
            <v>0306</v>
          </cell>
          <cell r="C587" t="str">
            <v>06201</v>
          </cell>
          <cell r="D587" t="str">
            <v>0ELECT</v>
          </cell>
          <cell r="E587" t="str">
            <v>306000</v>
          </cell>
          <cell r="F587" t="str">
            <v>0676</v>
          </cell>
          <cell r="G587" t="str">
            <v>11450</v>
          </cell>
          <cell r="H587" t="str">
            <v>A</v>
          </cell>
          <cell r="I587" t="str">
            <v>00000041</v>
          </cell>
          <cell r="J587">
            <v>66</v>
          </cell>
          <cell r="K587">
            <v>306</v>
          </cell>
          <cell r="L587">
            <v>6201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 t="str">
            <v>0676</v>
          </cell>
          <cell r="R587" t="str">
            <v>11450</v>
          </cell>
          <cell r="S587" t="str">
            <v>200212</v>
          </cell>
          <cell r="T587" t="str">
            <v>SA01</v>
          </cell>
          <cell r="U587">
            <v>2267.7600000000002</v>
          </cell>
          <cell r="V587" t="str">
            <v>LDB</v>
          </cell>
          <cell r="W587">
            <v>0</v>
          </cell>
          <cell r="Y587">
            <v>0</v>
          </cell>
          <cell r="Z587">
            <v>12</v>
          </cell>
          <cell r="AA587" t="str">
            <v>MS#</v>
          </cell>
          <cell r="AB587" t="str">
            <v xml:space="preserve">   998003509</v>
          </cell>
          <cell r="AC587" t="str">
            <v>BCH</v>
          </cell>
          <cell r="AD587" t="str">
            <v>021139</v>
          </cell>
          <cell r="AE587" t="str">
            <v>TML</v>
          </cell>
          <cell r="AF587" t="str">
            <v>12004</v>
          </cell>
          <cell r="AG587" t="str">
            <v>SRL</v>
          </cell>
          <cell r="AH587" t="str">
            <v>0366</v>
          </cell>
          <cell r="AI587" t="str">
            <v>DLV</v>
          </cell>
          <cell r="AJ587" t="str">
            <v>000</v>
          </cell>
          <cell r="AK587" t="str">
            <v>REL</v>
          </cell>
          <cell r="AL587" t="str">
            <v>000</v>
          </cell>
          <cell r="AM587" t="str">
            <v>LN#</v>
          </cell>
          <cell r="AO587" t="str">
            <v>UOI</v>
          </cell>
          <cell r="AP587" t="str">
            <v>EA</v>
          </cell>
          <cell r="AU587" t="str">
            <v>0</v>
          </cell>
          <cell r="AW587" t="str">
            <v>000</v>
          </cell>
          <cell r="AX587" t="str">
            <v>00</v>
          </cell>
          <cell r="AY587" t="str">
            <v>0</v>
          </cell>
          <cell r="AZ587" t="str">
            <v>FPL Fibernet</v>
          </cell>
        </row>
        <row r="588">
          <cell r="A588" t="str">
            <v>107100</v>
          </cell>
          <cell r="B588" t="str">
            <v>0306</v>
          </cell>
          <cell r="C588" t="str">
            <v>06201</v>
          </cell>
          <cell r="D588" t="str">
            <v>0ELECT</v>
          </cell>
          <cell r="E588" t="str">
            <v>306000</v>
          </cell>
          <cell r="F588" t="str">
            <v>0676</v>
          </cell>
          <cell r="G588" t="str">
            <v>11450</v>
          </cell>
          <cell r="H588" t="str">
            <v>A</v>
          </cell>
          <cell r="I588" t="str">
            <v>00000041</v>
          </cell>
          <cell r="J588">
            <v>66</v>
          </cell>
          <cell r="K588">
            <v>306</v>
          </cell>
          <cell r="L588">
            <v>6201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 t="str">
            <v>0676</v>
          </cell>
          <cell r="R588" t="str">
            <v>11450</v>
          </cell>
          <cell r="S588" t="str">
            <v>200212</v>
          </cell>
          <cell r="T588" t="str">
            <v>SA01</v>
          </cell>
          <cell r="U588">
            <v>5812.92</v>
          </cell>
          <cell r="V588" t="str">
            <v>LDB</v>
          </cell>
          <cell r="W588">
            <v>0</v>
          </cell>
          <cell r="Y588">
            <v>0</v>
          </cell>
          <cell r="Z588">
            <v>2</v>
          </cell>
          <cell r="AA588" t="str">
            <v>MS#</v>
          </cell>
          <cell r="AB588" t="str">
            <v xml:space="preserve">   998014506</v>
          </cell>
          <cell r="AC588" t="str">
            <v>BCH</v>
          </cell>
          <cell r="AD588" t="str">
            <v>021138</v>
          </cell>
          <cell r="AE588" t="str">
            <v>TML</v>
          </cell>
          <cell r="AF588" t="str">
            <v>12004</v>
          </cell>
          <cell r="AG588" t="str">
            <v>SRL</v>
          </cell>
          <cell r="AH588" t="str">
            <v>0366</v>
          </cell>
          <cell r="AI588" t="str">
            <v>DLV</v>
          </cell>
          <cell r="AJ588" t="str">
            <v>000</v>
          </cell>
          <cell r="AK588" t="str">
            <v>REL</v>
          </cell>
          <cell r="AL588" t="str">
            <v>000</v>
          </cell>
          <cell r="AM588" t="str">
            <v>LN#</v>
          </cell>
          <cell r="AO588" t="str">
            <v>UOI</v>
          </cell>
          <cell r="AP588" t="str">
            <v>EA</v>
          </cell>
          <cell r="AU588" t="str">
            <v>0</v>
          </cell>
          <cell r="AW588" t="str">
            <v>000</v>
          </cell>
          <cell r="AX588" t="str">
            <v>00</v>
          </cell>
          <cell r="AY588" t="str">
            <v>0</v>
          </cell>
          <cell r="AZ588" t="str">
            <v>FPL Fibernet</v>
          </cell>
        </row>
        <row r="589">
          <cell r="A589" t="str">
            <v>107100</v>
          </cell>
          <cell r="B589" t="str">
            <v>0306</v>
          </cell>
          <cell r="C589" t="str">
            <v>06201</v>
          </cell>
          <cell r="D589" t="str">
            <v>0ELECT</v>
          </cell>
          <cell r="E589" t="str">
            <v>306000</v>
          </cell>
          <cell r="F589" t="str">
            <v>0676</v>
          </cell>
          <cell r="G589" t="str">
            <v>11450</v>
          </cell>
          <cell r="H589" t="str">
            <v>A</v>
          </cell>
          <cell r="I589" t="str">
            <v>00000041</v>
          </cell>
          <cell r="J589">
            <v>66</v>
          </cell>
          <cell r="K589">
            <v>306</v>
          </cell>
          <cell r="L589">
            <v>6201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 t="str">
            <v>0676</v>
          </cell>
          <cell r="R589" t="str">
            <v>11450</v>
          </cell>
          <cell r="S589" t="str">
            <v>200212</v>
          </cell>
          <cell r="T589" t="str">
            <v>SA01</v>
          </cell>
          <cell r="U589">
            <v>5812.93</v>
          </cell>
          <cell r="V589" t="str">
            <v>LDB</v>
          </cell>
          <cell r="W589">
            <v>0</v>
          </cell>
          <cell r="Y589">
            <v>0</v>
          </cell>
          <cell r="Z589">
            <v>2</v>
          </cell>
          <cell r="AA589" t="str">
            <v>MS#</v>
          </cell>
          <cell r="AB589" t="str">
            <v xml:space="preserve">   998014506</v>
          </cell>
          <cell r="AC589" t="str">
            <v>BCH</v>
          </cell>
          <cell r="AD589" t="str">
            <v>021119</v>
          </cell>
          <cell r="AE589" t="str">
            <v>TML</v>
          </cell>
          <cell r="AF589" t="str">
            <v>12004</v>
          </cell>
          <cell r="AG589" t="str">
            <v>SRL</v>
          </cell>
          <cell r="AH589" t="str">
            <v>0366</v>
          </cell>
          <cell r="AI589" t="str">
            <v>DLV</v>
          </cell>
          <cell r="AJ589" t="str">
            <v>000</v>
          </cell>
          <cell r="AK589" t="str">
            <v>REL</v>
          </cell>
          <cell r="AL589" t="str">
            <v>000</v>
          </cell>
          <cell r="AM589" t="str">
            <v>LN#</v>
          </cell>
          <cell r="AO589" t="str">
            <v>UOI</v>
          </cell>
          <cell r="AP589" t="str">
            <v>EA</v>
          </cell>
          <cell r="AU589" t="str">
            <v>0</v>
          </cell>
          <cell r="AW589" t="str">
            <v>000</v>
          </cell>
          <cell r="AX589" t="str">
            <v>00</v>
          </cell>
          <cell r="AY589" t="str">
            <v>0</v>
          </cell>
          <cell r="AZ589" t="str">
            <v>FPL Fibernet</v>
          </cell>
        </row>
        <row r="590">
          <cell r="A590" t="str">
            <v>107100</v>
          </cell>
          <cell r="B590" t="str">
            <v>0312</v>
          </cell>
          <cell r="C590" t="str">
            <v>06201</v>
          </cell>
          <cell r="D590" t="str">
            <v>0ELECT</v>
          </cell>
          <cell r="E590" t="str">
            <v>312000</v>
          </cell>
          <cell r="F590" t="str">
            <v>0675</v>
          </cell>
          <cell r="G590" t="str">
            <v>52450</v>
          </cell>
          <cell r="H590" t="str">
            <v>A</v>
          </cell>
          <cell r="I590" t="str">
            <v>00000041</v>
          </cell>
          <cell r="J590">
            <v>65</v>
          </cell>
          <cell r="K590">
            <v>312</v>
          </cell>
          <cell r="L590">
            <v>6201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 t="str">
            <v>0675</v>
          </cell>
          <cell r="R590" t="str">
            <v>52450</v>
          </cell>
          <cell r="S590" t="str">
            <v>200212</v>
          </cell>
          <cell r="T590" t="str">
            <v>SA01</v>
          </cell>
          <cell r="U590">
            <v>146.52000000000001</v>
          </cell>
          <cell r="W590">
            <v>0</v>
          </cell>
          <cell r="Y590">
            <v>0</v>
          </cell>
          <cell r="Z590">
            <v>0</v>
          </cell>
          <cell r="AA590" t="str">
            <v>BCH</v>
          </cell>
          <cell r="AB590" t="str">
            <v>450002361</v>
          </cell>
          <cell r="AC590" t="str">
            <v>PO#</v>
          </cell>
          <cell r="AE590" t="str">
            <v>S/R</v>
          </cell>
          <cell r="AI590" t="str">
            <v>PYN</v>
          </cell>
          <cell r="AJ590" t="str">
            <v>AAA COOPER TRANSPORTATION</v>
          </cell>
          <cell r="AK590" t="str">
            <v>VND</v>
          </cell>
          <cell r="AL590" t="str">
            <v>630364620</v>
          </cell>
          <cell r="AM590" t="str">
            <v>FAC</v>
          </cell>
          <cell r="AN590" t="str">
            <v>000</v>
          </cell>
          <cell r="AQ590" t="str">
            <v>NVD</v>
          </cell>
          <cell r="AR590" t="str">
            <v>2002-10-</v>
          </cell>
          <cell r="AU590" t="str">
            <v>CUSTOMER# 098369    AAA COOPER TRANSPORT1900003489</v>
          </cell>
          <cell r="AV590" t="str">
            <v>WF-BATCH</v>
          </cell>
          <cell r="AW590" t="str">
            <v>000</v>
          </cell>
          <cell r="AX590" t="str">
            <v>00</v>
          </cell>
          <cell r="AY590" t="str">
            <v>0</v>
          </cell>
          <cell r="AZ590" t="str">
            <v>FPL Fibernet</v>
          </cell>
        </row>
        <row r="591">
          <cell r="A591" t="str">
            <v>107100</v>
          </cell>
          <cell r="B591" t="str">
            <v>0312</v>
          </cell>
          <cell r="C591" t="str">
            <v>06201</v>
          </cell>
          <cell r="D591" t="str">
            <v>0ELECT</v>
          </cell>
          <cell r="E591" t="str">
            <v>312000</v>
          </cell>
          <cell r="F591" t="str">
            <v>0675</v>
          </cell>
          <cell r="G591" t="str">
            <v>52450</v>
          </cell>
          <cell r="H591" t="str">
            <v>A</v>
          </cell>
          <cell r="I591" t="str">
            <v>00000041</v>
          </cell>
          <cell r="J591">
            <v>65</v>
          </cell>
          <cell r="K591">
            <v>312</v>
          </cell>
          <cell r="L591">
            <v>6201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 t="str">
            <v>0675</v>
          </cell>
          <cell r="R591" t="str">
            <v>52450</v>
          </cell>
          <cell r="S591" t="str">
            <v>200212</v>
          </cell>
          <cell r="T591" t="str">
            <v>SA01</v>
          </cell>
          <cell r="U591">
            <v>352</v>
          </cell>
          <cell r="W591">
            <v>0</v>
          </cell>
          <cell r="Y591">
            <v>0</v>
          </cell>
          <cell r="Z591">
            <v>0</v>
          </cell>
          <cell r="AA591" t="str">
            <v>BCH</v>
          </cell>
          <cell r="AB591" t="str">
            <v>450002351</v>
          </cell>
          <cell r="AC591" t="str">
            <v>PO#</v>
          </cell>
          <cell r="AE591" t="str">
            <v>S/R</v>
          </cell>
          <cell r="AI591" t="str">
            <v>PYN</v>
          </cell>
          <cell r="AJ591" t="str">
            <v>SOMERA COMMUNICATIONS INC</v>
          </cell>
          <cell r="AK591" t="str">
            <v>VND</v>
          </cell>
          <cell r="AL591" t="str">
            <v>770521878</v>
          </cell>
          <cell r="AM591" t="str">
            <v>FAC</v>
          </cell>
          <cell r="AN591" t="str">
            <v>000</v>
          </cell>
          <cell r="AQ591" t="str">
            <v>NVD</v>
          </cell>
          <cell r="AR591" t="str">
            <v>2002-10-</v>
          </cell>
          <cell r="AU591" t="str">
            <v>141997-FREIGHT      SOMERA COMMUNICATION1900003353</v>
          </cell>
          <cell r="AV591" t="str">
            <v>WF-BATCH</v>
          </cell>
          <cell r="AW591" t="str">
            <v>000</v>
          </cell>
          <cell r="AX591" t="str">
            <v>00</v>
          </cell>
          <cell r="AY591" t="str">
            <v>0</v>
          </cell>
          <cell r="AZ591" t="str">
            <v>FPL Fibernet</v>
          </cell>
        </row>
        <row r="592">
          <cell r="A592" t="str">
            <v>107100</v>
          </cell>
          <cell r="B592" t="str">
            <v>0312</v>
          </cell>
          <cell r="C592" t="str">
            <v>06201</v>
          </cell>
          <cell r="D592" t="str">
            <v>0ELECT</v>
          </cell>
          <cell r="E592" t="str">
            <v>312000</v>
          </cell>
          <cell r="F592" t="str">
            <v>0675</v>
          </cell>
          <cell r="G592" t="str">
            <v>52450</v>
          </cell>
          <cell r="H592" t="str">
            <v>A</v>
          </cell>
          <cell r="I592" t="str">
            <v>00000041</v>
          </cell>
          <cell r="J592">
            <v>66</v>
          </cell>
          <cell r="K592">
            <v>312</v>
          </cell>
          <cell r="L592">
            <v>6201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 t="str">
            <v>0675</v>
          </cell>
          <cell r="R592" t="str">
            <v>52450</v>
          </cell>
          <cell r="S592" t="str">
            <v>200212</v>
          </cell>
          <cell r="T592" t="str">
            <v>SA01</v>
          </cell>
          <cell r="U592">
            <v>51.45</v>
          </cell>
          <cell r="W592">
            <v>0</v>
          </cell>
          <cell r="Y592">
            <v>0</v>
          </cell>
          <cell r="Z592">
            <v>0</v>
          </cell>
          <cell r="AA592" t="str">
            <v>BCH</v>
          </cell>
          <cell r="AB592" t="str">
            <v>450002361</v>
          </cell>
          <cell r="AC592" t="str">
            <v>PO#</v>
          </cell>
          <cell r="AE592" t="str">
            <v>S/R</v>
          </cell>
          <cell r="AI592" t="str">
            <v>PYN</v>
          </cell>
          <cell r="AJ592" t="str">
            <v>FEDERAL EXPRESS CORP</v>
          </cell>
          <cell r="AK592" t="str">
            <v>VND</v>
          </cell>
          <cell r="AL592" t="str">
            <v>710427007</v>
          </cell>
          <cell r="AM592" t="str">
            <v>FAC</v>
          </cell>
          <cell r="AN592" t="str">
            <v>000</v>
          </cell>
          <cell r="AQ592" t="str">
            <v>NVD</v>
          </cell>
          <cell r="AR592" t="str">
            <v>2002-11-</v>
          </cell>
          <cell r="AU592" t="str">
            <v>4-471-17820         FEDERAL EXPRESS CORP1900003491</v>
          </cell>
          <cell r="AV592" t="str">
            <v>WF-BATCH</v>
          </cell>
          <cell r="AW592" t="str">
            <v>000</v>
          </cell>
          <cell r="AX592" t="str">
            <v>00</v>
          </cell>
          <cell r="AY592" t="str">
            <v>0</v>
          </cell>
          <cell r="AZ592" t="str">
            <v>FPL Fibernet</v>
          </cell>
        </row>
        <row r="593">
          <cell r="A593" t="str">
            <v>107100</v>
          </cell>
          <cell r="B593" t="str">
            <v>0312</v>
          </cell>
          <cell r="C593" t="str">
            <v>06201</v>
          </cell>
          <cell r="D593" t="str">
            <v>0ELECT</v>
          </cell>
          <cell r="E593" t="str">
            <v>312000</v>
          </cell>
          <cell r="F593" t="str">
            <v>0675</v>
          </cell>
          <cell r="G593" t="str">
            <v>52450</v>
          </cell>
          <cell r="H593" t="str">
            <v>A</v>
          </cell>
          <cell r="I593" t="str">
            <v>00000041</v>
          </cell>
          <cell r="J593">
            <v>66</v>
          </cell>
          <cell r="K593">
            <v>312</v>
          </cell>
          <cell r="L593">
            <v>6201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 t="str">
            <v>0675</v>
          </cell>
          <cell r="R593" t="str">
            <v>52450</v>
          </cell>
          <cell r="S593" t="str">
            <v>200212</v>
          </cell>
          <cell r="T593" t="str">
            <v>SA01</v>
          </cell>
          <cell r="U593">
            <v>113.04</v>
          </cell>
          <cell r="W593">
            <v>0</v>
          </cell>
          <cell r="Y593">
            <v>0</v>
          </cell>
          <cell r="Z593">
            <v>0</v>
          </cell>
          <cell r="AA593" t="str">
            <v>BCH</v>
          </cell>
          <cell r="AB593" t="str">
            <v>450002361</v>
          </cell>
          <cell r="AC593" t="str">
            <v>PO#</v>
          </cell>
          <cell r="AE593" t="str">
            <v>S/R</v>
          </cell>
          <cell r="AI593" t="str">
            <v>PYN</v>
          </cell>
          <cell r="AJ593" t="str">
            <v>FEDERAL EXPRESS CORP</v>
          </cell>
          <cell r="AK593" t="str">
            <v>VND</v>
          </cell>
          <cell r="AL593" t="str">
            <v>710427007</v>
          </cell>
          <cell r="AM593" t="str">
            <v>FAC</v>
          </cell>
          <cell r="AN593" t="str">
            <v>000</v>
          </cell>
          <cell r="AQ593" t="str">
            <v>NVD</v>
          </cell>
          <cell r="AR593" t="str">
            <v>2002-11-</v>
          </cell>
          <cell r="AU593" t="str">
            <v>4-470-79055         FEDERAL EXPRESS CORP1900003490</v>
          </cell>
          <cell r="AV593" t="str">
            <v>WF-BATCH</v>
          </cell>
          <cell r="AW593" t="str">
            <v>000</v>
          </cell>
          <cell r="AX593" t="str">
            <v>00</v>
          </cell>
          <cell r="AY593" t="str">
            <v>0</v>
          </cell>
          <cell r="AZ593" t="str">
            <v>FPL Fibernet</v>
          </cell>
        </row>
        <row r="594">
          <cell r="A594" t="str">
            <v>107100</v>
          </cell>
          <cell r="B594" t="str">
            <v>0312</v>
          </cell>
          <cell r="C594" t="str">
            <v>06201</v>
          </cell>
          <cell r="D594" t="str">
            <v>0ELECT</v>
          </cell>
          <cell r="E594" t="str">
            <v>312000</v>
          </cell>
          <cell r="F594" t="str">
            <v>0676</v>
          </cell>
          <cell r="G594" t="str">
            <v>11450</v>
          </cell>
          <cell r="H594" t="str">
            <v>A</v>
          </cell>
          <cell r="I594" t="str">
            <v>00000041</v>
          </cell>
          <cell r="J594">
            <v>66</v>
          </cell>
          <cell r="K594">
            <v>312</v>
          </cell>
          <cell r="L594">
            <v>6201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 t="str">
            <v>0676</v>
          </cell>
          <cell r="R594" t="str">
            <v>11450</v>
          </cell>
          <cell r="S594" t="str">
            <v>200212</v>
          </cell>
          <cell r="T594" t="str">
            <v>SA01</v>
          </cell>
          <cell r="U594">
            <v>188.98</v>
          </cell>
          <cell r="V594" t="str">
            <v>LDB</v>
          </cell>
          <cell r="W594">
            <v>0</v>
          </cell>
          <cell r="Y594">
            <v>0</v>
          </cell>
          <cell r="Z594">
            <v>1</v>
          </cell>
          <cell r="AA594" t="str">
            <v>MS#</v>
          </cell>
          <cell r="AB594" t="str">
            <v xml:space="preserve">   998003509</v>
          </cell>
          <cell r="AC594" t="str">
            <v>BCH</v>
          </cell>
          <cell r="AD594" t="str">
            <v>014934</v>
          </cell>
          <cell r="AE594" t="str">
            <v>TML</v>
          </cell>
          <cell r="AF594" t="str">
            <v>12011</v>
          </cell>
          <cell r="AG594" t="str">
            <v>SRL</v>
          </cell>
          <cell r="AH594" t="str">
            <v>0366</v>
          </cell>
          <cell r="AI594" t="str">
            <v>DLV</v>
          </cell>
          <cell r="AJ594" t="str">
            <v>000</v>
          </cell>
          <cell r="AK594" t="str">
            <v>REL</v>
          </cell>
          <cell r="AL594" t="str">
            <v>000</v>
          </cell>
          <cell r="AM594" t="str">
            <v>LN#</v>
          </cell>
          <cell r="AO594" t="str">
            <v>UOI</v>
          </cell>
          <cell r="AP594" t="str">
            <v>EA</v>
          </cell>
          <cell r="AU594" t="str">
            <v>0</v>
          </cell>
          <cell r="AW594" t="str">
            <v>000</v>
          </cell>
          <cell r="AX594" t="str">
            <v>00</v>
          </cell>
          <cell r="AY594" t="str">
            <v>0</v>
          </cell>
          <cell r="AZ594" t="str">
            <v>FPL Fibernet</v>
          </cell>
        </row>
        <row r="595">
          <cell r="A595" t="str">
            <v>107100</v>
          </cell>
          <cell r="B595" t="str">
            <v>0312</v>
          </cell>
          <cell r="C595" t="str">
            <v>06201</v>
          </cell>
          <cell r="D595" t="str">
            <v>0ELECT</v>
          </cell>
          <cell r="E595" t="str">
            <v>312000</v>
          </cell>
          <cell r="F595" t="str">
            <v>0676</v>
          </cell>
          <cell r="G595" t="str">
            <v>11450</v>
          </cell>
          <cell r="H595" t="str">
            <v>A</v>
          </cell>
          <cell r="I595" t="str">
            <v>00000041</v>
          </cell>
          <cell r="J595">
            <v>66</v>
          </cell>
          <cell r="K595">
            <v>312</v>
          </cell>
          <cell r="L595">
            <v>6201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 t="str">
            <v>0676</v>
          </cell>
          <cell r="R595" t="str">
            <v>11450</v>
          </cell>
          <cell r="S595" t="str">
            <v>200212</v>
          </cell>
          <cell r="T595" t="str">
            <v>SA01</v>
          </cell>
          <cell r="U595">
            <v>263.7</v>
          </cell>
          <cell r="V595" t="str">
            <v>LDB</v>
          </cell>
          <cell r="W595">
            <v>0</v>
          </cell>
          <cell r="Y595">
            <v>0</v>
          </cell>
          <cell r="Z595">
            <v>3</v>
          </cell>
          <cell r="AA595" t="str">
            <v>MS#</v>
          </cell>
          <cell r="AB595" t="str">
            <v xml:space="preserve">   998014073</v>
          </cell>
          <cell r="AC595" t="str">
            <v>BCH</v>
          </cell>
          <cell r="AD595" t="str">
            <v>015508</v>
          </cell>
          <cell r="AE595" t="str">
            <v>TML</v>
          </cell>
          <cell r="AF595" t="str">
            <v>12019</v>
          </cell>
          <cell r="AG595" t="str">
            <v>SRL</v>
          </cell>
          <cell r="AH595" t="str">
            <v>0366</v>
          </cell>
          <cell r="AI595" t="str">
            <v>DLV</v>
          </cell>
          <cell r="AJ595" t="str">
            <v>000</v>
          </cell>
          <cell r="AK595" t="str">
            <v>REL</v>
          </cell>
          <cell r="AL595" t="str">
            <v>000</v>
          </cell>
          <cell r="AM595" t="str">
            <v>LN#</v>
          </cell>
          <cell r="AO595" t="str">
            <v>UOI</v>
          </cell>
          <cell r="AP595" t="str">
            <v>EA</v>
          </cell>
          <cell r="AU595" t="str">
            <v>0</v>
          </cell>
          <cell r="AW595" t="str">
            <v>000</v>
          </cell>
          <cell r="AX595" t="str">
            <v>00</v>
          </cell>
          <cell r="AY595" t="str">
            <v>0</v>
          </cell>
          <cell r="AZ595" t="str">
            <v>FPL Fibernet</v>
          </cell>
        </row>
        <row r="596">
          <cell r="A596" t="str">
            <v>107100</v>
          </cell>
          <cell r="B596" t="str">
            <v>0312</v>
          </cell>
          <cell r="C596" t="str">
            <v>06201</v>
          </cell>
          <cell r="D596" t="str">
            <v>0ELECT</v>
          </cell>
          <cell r="E596" t="str">
            <v>312000</v>
          </cell>
          <cell r="F596" t="str">
            <v>0676</v>
          </cell>
          <cell r="G596" t="str">
            <v>11450</v>
          </cell>
          <cell r="H596" t="str">
            <v>A</v>
          </cell>
          <cell r="I596" t="str">
            <v>00000041</v>
          </cell>
          <cell r="J596">
            <v>66</v>
          </cell>
          <cell r="K596">
            <v>312</v>
          </cell>
          <cell r="L596">
            <v>6201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 t="str">
            <v>0676</v>
          </cell>
          <cell r="R596" t="str">
            <v>11450</v>
          </cell>
          <cell r="S596" t="str">
            <v>200212</v>
          </cell>
          <cell r="T596" t="str">
            <v>SA01</v>
          </cell>
          <cell r="U596">
            <v>263.7</v>
          </cell>
          <cell r="V596" t="str">
            <v>LDB</v>
          </cell>
          <cell r="W596">
            <v>0</v>
          </cell>
          <cell r="Y596">
            <v>0</v>
          </cell>
          <cell r="Z596">
            <v>3</v>
          </cell>
          <cell r="AA596" t="str">
            <v>MS#</v>
          </cell>
          <cell r="AB596" t="str">
            <v xml:space="preserve">   998014073</v>
          </cell>
          <cell r="AC596" t="str">
            <v>BCH</v>
          </cell>
          <cell r="AD596" t="str">
            <v>015893</v>
          </cell>
          <cell r="AE596" t="str">
            <v>TML</v>
          </cell>
          <cell r="AF596" t="str">
            <v>12005</v>
          </cell>
          <cell r="AG596" t="str">
            <v>SRL</v>
          </cell>
          <cell r="AH596" t="str">
            <v>0366</v>
          </cell>
          <cell r="AI596" t="str">
            <v>DLV</v>
          </cell>
          <cell r="AJ596" t="str">
            <v>000</v>
          </cell>
          <cell r="AK596" t="str">
            <v>REL</v>
          </cell>
          <cell r="AL596" t="str">
            <v>000</v>
          </cell>
          <cell r="AM596" t="str">
            <v>LN#</v>
          </cell>
          <cell r="AO596" t="str">
            <v>UOI</v>
          </cell>
          <cell r="AP596" t="str">
            <v>EA</v>
          </cell>
          <cell r="AU596" t="str">
            <v>0</v>
          </cell>
          <cell r="AW596" t="str">
            <v>000</v>
          </cell>
          <cell r="AX596" t="str">
            <v>00</v>
          </cell>
          <cell r="AY596" t="str">
            <v>0</v>
          </cell>
          <cell r="AZ596" t="str">
            <v>FPL Fibernet</v>
          </cell>
        </row>
        <row r="597">
          <cell r="A597" t="str">
            <v>107100</v>
          </cell>
          <cell r="B597" t="str">
            <v>0312</v>
          </cell>
          <cell r="C597" t="str">
            <v>06201</v>
          </cell>
          <cell r="D597" t="str">
            <v>0ELECT</v>
          </cell>
          <cell r="E597" t="str">
            <v>312000</v>
          </cell>
          <cell r="F597" t="str">
            <v>0676</v>
          </cell>
          <cell r="G597" t="str">
            <v>11450</v>
          </cell>
          <cell r="H597" t="str">
            <v>A</v>
          </cell>
          <cell r="I597" t="str">
            <v>00000041</v>
          </cell>
          <cell r="J597">
            <v>66</v>
          </cell>
          <cell r="K597">
            <v>312</v>
          </cell>
          <cell r="L597">
            <v>6201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 t="str">
            <v>0676</v>
          </cell>
          <cell r="R597" t="str">
            <v>11450</v>
          </cell>
          <cell r="S597" t="str">
            <v>200212</v>
          </cell>
          <cell r="T597" t="str">
            <v>SA01</v>
          </cell>
          <cell r="U597">
            <v>263.7</v>
          </cell>
          <cell r="V597" t="str">
            <v>LDB</v>
          </cell>
          <cell r="W597">
            <v>0</v>
          </cell>
          <cell r="Y597">
            <v>0</v>
          </cell>
          <cell r="Z597">
            <v>3</v>
          </cell>
          <cell r="AA597" t="str">
            <v>MS#</v>
          </cell>
          <cell r="AB597" t="str">
            <v xml:space="preserve">   998014073</v>
          </cell>
          <cell r="AC597" t="str">
            <v>BCH</v>
          </cell>
          <cell r="AD597" t="str">
            <v>021112</v>
          </cell>
          <cell r="AE597" t="str">
            <v>TML</v>
          </cell>
          <cell r="AF597" t="str">
            <v>12004</v>
          </cell>
          <cell r="AG597" t="str">
            <v>SRL</v>
          </cell>
          <cell r="AH597" t="str">
            <v>0366</v>
          </cell>
          <cell r="AI597" t="str">
            <v>DLV</v>
          </cell>
          <cell r="AJ597" t="str">
            <v>000</v>
          </cell>
          <cell r="AK597" t="str">
            <v>REL</v>
          </cell>
          <cell r="AL597" t="str">
            <v>000</v>
          </cell>
          <cell r="AM597" t="str">
            <v>LN#</v>
          </cell>
          <cell r="AO597" t="str">
            <v>UOI</v>
          </cell>
          <cell r="AP597" t="str">
            <v>EA</v>
          </cell>
          <cell r="AU597" t="str">
            <v>0</v>
          </cell>
          <cell r="AW597" t="str">
            <v>000</v>
          </cell>
          <cell r="AX597" t="str">
            <v>00</v>
          </cell>
          <cell r="AY597" t="str">
            <v>0</v>
          </cell>
          <cell r="AZ597" t="str">
            <v>FPL Fibernet</v>
          </cell>
        </row>
        <row r="598">
          <cell r="A598" t="str">
            <v>107100</v>
          </cell>
          <cell r="B598" t="str">
            <v>0312</v>
          </cell>
          <cell r="C598" t="str">
            <v>06201</v>
          </cell>
          <cell r="D598" t="str">
            <v>0ELECT</v>
          </cell>
          <cell r="E598" t="str">
            <v>312000</v>
          </cell>
          <cell r="F598" t="str">
            <v>0676</v>
          </cell>
          <cell r="G598" t="str">
            <v>11450</v>
          </cell>
          <cell r="H598" t="str">
            <v>A</v>
          </cell>
          <cell r="I598" t="str">
            <v>00000041</v>
          </cell>
          <cell r="J598">
            <v>66</v>
          </cell>
          <cell r="K598">
            <v>312</v>
          </cell>
          <cell r="L598">
            <v>6201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 t="str">
            <v>0676</v>
          </cell>
          <cell r="R598" t="str">
            <v>11450</v>
          </cell>
          <cell r="S598" t="str">
            <v>200212</v>
          </cell>
          <cell r="T598" t="str">
            <v>SA01</v>
          </cell>
          <cell r="U598">
            <v>263.7</v>
          </cell>
          <cell r="V598" t="str">
            <v>LDB</v>
          </cell>
          <cell r="W598">
            <v>0</v>
          </cell>
          <cell r="Y598">
            <v>0</v>
          </cell>
          <cell r="Z598">
            <v>3</v>
          </cell>
          <cell r="AA598" t="str">
            <v>MS#</v>
          </cell>
          <cell r="AB598" t="str">
            <v xml:space="preserve">   998014073</v>
          </cell>
          <cell r="AC598" t="str">
            <v>BCH</v>
          </cell>
          <cell r="AD598" t="str">
            <v>021116</v>
          </cell>
          <cell r="AE598" t="str">
            <v>TML</v>
          </cell>
          <cell r="AF598" t="str">
            <v>12004</v>
          </cell>
          <cell r="AG598" t="str">
            <v>SRL</v>
          </cell>
          <cell r="AH598" t="str">
            <v>0366</v>
          </cell>
          <cell r="AI598" t="str">
            <v>DLV</v>
          </cell>
          <cell r="AJ598" t="str">
            <v>000</v>
          </cell>
          <cell r="AK598" t="str">
            <v>REL</v>
          </cell>
          <cell r="AL598" t="str">
            <v>000</v>
          </cell>
          <cell r="AM598" t="str">
            <v>LN#</v>
          </cell>
          <cell r="AO598" t="str">
            <v>UOI</v>
          </cell>
          <cell r="AP598" t="str">
            <v>EA</v>
          </cell>
          <cell r="AU598" t="str">
            <v>0</v>
          </cell>
          <cell r="AW598" t="str">
            <v>000</v>
          </cell>
          <cell r="AX598" t="str">
            <v>00</v>
          </cell>
          <cell r="AY598" t="str">
            <v>0</v>
          </cell>
          <cell r="AZ598" t="str">
            <v>FPL Fibernet</v>
          </cell>
        </row>
        <row r="599">
          <cell r="A599" t="str">
            <v>107100</v>
          </cell>
          <cell r="B599" t="str">
            <v>0312</v>
          </cell>
          <cell r="C599" t="str">
            <v>06201</v>
          </cell>
          <cell r="D599" t="str">
            <v>0ELECT</v>
          </cell>
          <cell r="E599" t="str">
            <v>312000</v>
          </cell>
          <cell r="F599" t="str">
            <v>0676</v>
          </cell>
          <cell r="G599" t="str">
            <v>11450</v>
          </cell>
          <cell r="H599" t="str">
            <v>A</v>
          </cell>
          <cell r="I599" t="str">
            <v>00000041</v>
          </cell>
          <cell r="J599">
            <v>66</v>
          </cell>
          <cell r="K599">
            <v>312</v>
          </cell>
          <cell r="L599">
            <v>6201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 t="str">
            <v>0676</v>
          </cell>
          <cell r="R599" t="str">
            <v>11450</v>
          </cell>
          <cell r="S599" t="str">
            <v>200212</v>
          </cell>
          <cell r="T599" t="str">
            <v>SA01</v>
          </cell>
          <cell r="U599">
            <v>263.7</v>
          </cell>
          <cell r="V599" t="str">
            <v>LDB</v>
          </cell>
          <cell r="W599">
            <v>0</v>
          </cell>
          <cell r="Y599">
            <v>0</v>
          </cell>
          <cell r="Z599">
            <v>3</v>
          </cell>
          <cell r="AA599" t="str">
            <v>MS#</v>
          </cell>
          <cell r="AB599" t="str">
            <v xml:space="preserve">   998014073</v>
          </cell>
          <cell r="AC599" t="str">
            <v>BCH</v>
          </cell>
          <cell r="AD599" t="str">
            <v>021126</v>
          </cell>
          <cell r="AE599" t="str">
            <v>TML</v>
          </cell>
          <cell r="AF599" t="str">
            <v>12004</v>
          </cell>
          <cell r="AG599" t="str">
            <v>SRL</v>
          </cell>
          <cell r="AH599" t="str">
            <v>0366</v>
          </cell>
          <cell r="AI599" t="str">
            <v>DLV</v>
          </cell>
          <cell r="AJ599" t="str">
            <v>000</v>
          </cell>
          <cell r="AK599" t="str">
            <v>REL</v>
          </cell>
          <cell r="AL599" t="str">
            <v>000</v>
          </cell>
          <cell r="AM599" t="str">
            <v>LN#</v>
          </cell>
          <cell r="AO599" t="str">
            <v>UOI</v>
          </cell>
          <cell r="AP599" t="str">
            <v>EA</v>
          </cell>
          <cell r="AU599" t="str">
            <v>0</v>
          </cell>
          <cell r="AW599" t="str">
            <v>000</v>
          </cell>
          <cell r="AX599" t="str">
            <v>00</v>
          </cell>
          <cell r="AY599" t="str">
            <v>0</v>
          </cell>
          <cell r="AZ599" t="str">
            <v>FPL Fibernet</v>
          </cell>
        </row>
        <row r="600">
          <cell r="A600" t="str">
            <v>107100</v>
          </cell>
          <cell r="B600" t="str">
            <v>0312</v>
          </cell>
          <cell r="C600" t="str">
            <v>06201</v>
          </cell>
          <cell r="D600" t="str">
            <v>0ELECT</v>
          </cell>
          <cell r="E600" t="str">
            <v>312000</v>
          </cell>
          <cell r="F600" t="str">
            <v>0676</v>
          </cell>
          <cell r="G600" t="str">
            <v>11450</v>
          </cell>
          <cell r="H600" t="str">
            <v>A</v>
          </cell>
          <cell r="I600" t="str">
            <v>00000041</v>
          </cell>
          <cell r="J600">
            <v>66</v>
          </cell>
          <cell r="K600">
            <v>312</v>
          </cell>
          <cell r="L600">
            <v>6201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 t="str">
            <v>0676</v>
          </cell>
          <cell r="R600" t="str">
            <v>11450</v>
          </cell>
          <cell r="S600" t="str">
            <v>200212</v>
          </cell>
          <cell r="T600" t="str">
            <v>SA01</v>
          </cell>
          <cell r="U600">
            <v>263.7</v>
          </cell>
          <cell r="V600" t="str">
            <v>LDB</v>
          </cell>
          <cell r="W600">
            <v>0</v>
          </cell>
          <cell r="Y600">
            <v>0</v>
          </cell>
          <cell r="Z600">
            <v>3</v>
          </cell>
          <cell r="AA600" t="str">
            <v>MS#</v>
          </cell>
          <cell r="AB600" t="str">
            <v xml:space="preserve">   998014073</v>
          </cell>
          <cell r="AC600" t="str">
            <v>BCH</v>
          </cell>
          <cell r="AD600" t="str">
            <v>021128</v>
          </cell>
          <cell r="AE600" t="str">
            <v>TML</v>
          </cell>
          <cell r="AF600" t="str">
            <v>12004</v>
          </cell>
          <cell r="AG600" t="str">
            <v>SRL</v>
          </cell>
          <cell r="AH600" t="str">
            <v>0366</v>
          </cell>
          <cell r="AI600" t="str">
            <v>DLV</v>
          </cell>
          <cell r="AJ600" t="str">
            <v>000</v>
          </cell>
          <cell r="AK600" t="str">
            <v>REL</v>
          </cell>
          <cell r="AL600" t="str">
            <v>000</v>
          </cell>
          <cell r="AM600" t="str">
            <v>LN#</v>
          </cell>
          <cell r="AO600" t="str">
            <v>UOI</v>
          </cell>
          <cell r="AP600" t="str">
            <v>EA</v>
          </cell>
          <cell r="AU600" t="str">
            <v>0</v>
          </cell>
          <cell r="AW600" t="str">
            <v>000</v>
          </cell>
          <cell r="AX600" t="str">
            <v>00</v>
          </cell>
          <cell r="AY600" t="str">
            <v>0</v>
          </cell>
          <cell r="AZ600" t="str">
            <v>FPL Fibernet</v>
          </cell>
        </row>
        <row r="601">
          <cell r="A601" t="str">
            <v>107100</v>
          </cell>
          <cell r="B601" t="str">
            <v>0312</v>
          </cell>
          <cell r="C601" t="str">
            <v>06201</v>
          </cell>
          <cell r="D601" t="str">
            <v>0ELECT</v>
          </cell>
          <cell r="E601" t="str">
            <v>312000</v>
          </cell>
          <cell r="F601" t="str">
            <v>0676</v>
          </cell>
          <cell r="G601" t="str">
            <v>11450</v>
          </cell>
          <cell r="H601" t="str">
            <v>A</v>
          </cell>
          <cell r="I601" t="str">
            <v>00000041</v>
          </cell>
          <cell r="J601">
            <v>66</v>
          </cell>
          <cell r="K601">
            <v>312</v>
          </cell>
          <cell r="L601">
            <v>6201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 t="str">
            <v>0676</v>
          </cell>
          <cell r="R601" t="str">
            <v>11450</v>
          </cell>
          <cell r="S601" t="str">
            <v>200212</v>
          </cell>
          <cell r="T601" t="str">
            <v>SA01</v>
          </cell>
          <cell r="U601">
            <v>377.96</v>
          </cell>
          <cell r="V601" t="str">
            <v>LDB</v>
          </cell>
          <cell r="W601">
            <v>0</v>
          </cell>
          <cell r="Y601">
            <v>0</v>
          </cell>
          <cell r="Z601">
            <v>2</v>
          </cell>
          <cell r="AA601" t="str">
            <v>MS#</v>
          </cell>
          <cell r="AB601" t="str">
            <v xml:space="preserve">   998003509</v>
          </cell>
          <cell r="AC601" t="str">
            <v>BCH</v>
          </cell>
          <cell r="AD601" t="str">
            <v>015510</v>
          </cell>
          <cell r="AE601" t="str">
            <v>TML</v>
          </cell>
          <cell r="AF601" t="str">
            <v>12019</v>
          </cell>
          <cell r="AG601" t="str">
            <v>SRL</v>
          </cell>
          <cell r="AH601" t="str">
            <v>0366</v>
          </cell>
          <cell r="AI601" t="str">
            <v>DLV</v>
          </cell>
          <cell r="AJ601" t="str">
            <v>000</v>
          </cell>
          <cell r="AK601" t="str">
            <v>REL</v>
          </cell>
          <cell r="AL601" t="str">
            <v>000</v>
          </cell>
          <cell r="AM601" t="str">
            <v>LN#</v>
          </cell>
          <cell r="AO601" t="str">
            <v>UOI</v>
          </cell>
          <cell r="AP601" t="str">
            <v>EA</v>
          </cell>
          <cell r="AU601" t="str">
            <v>0</v>
          </cell>
          <cell r="AW601" t="str">
            <v>000</v>
          </cell>
          <cell r="AX601" t="str">
            <v>00</v>
          </cell>
          <cell r="AY601" t="str">
            <v>0</v>
          </cell>
          <cell r="AZ601" t="str">
            <v>FPL Fibernet</v>
          </cell>
        </row>
        <row r="602">
          <cell r="A602" t="str">
            <v>107100</v>
          </cell>
          <cell r="B602" t="str">
            <v>0312</v>
          </cell>
          <cell r="C602" t="str">
            <v>06201</v>
          </cell>
          <cell r="D602" t="str">
            <v>0ELECT</v>
          </cell>
          <cell r="E602" t="str">
            <v>312000</v>
          </cell>
          <cell r="F602" t="str">
            <v>0676</v>
          </cell>
          <cell r="G602" t="str">
            <v>11450</v>
          </cell>
          <cell r="H602" t="str">
            <v>A</v>
          </cell>
          <cell r="I602" t="str">
            <v>00000041</v>
          </cell>
          <cell r="J602">
            <v>66</v>
          </cell>
          <cell r="K602">
            <v>312</v>
          </cell>
          <cell r="L602">
            <v>6201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 t="str">
            <v>0676</v>
          </cell>
          <cell r="R602" t="str">
            <v>11450</v>
          </cell>
          <cell r="S602" t="str">
            <v>200212</v>
          </cell>
          <cell r="T602" t="str">
            <v>SA01</v>
          </cell>
          <cell r="U602">
            <v>399.82</v>
          </cell>
          <cell r="V602" t="str">
            <v>LDB</v>
          </cell>
          <cell r="W602">
            <v>0</v>
          </cell>
          <cell r="Y602">
            <v>0</v>
          </cell>
          <cell r="Z602">
            <v>1</v>
          </cell>
          <cell r="AA602" t="str">
            <v>MS#</v>
          </cell>
          <cell r="AB602" t="str">
            <v xml:space="preserve">   998003502</v>
          </cell>
          <cell r="AC602" t="str">
            <v>BCH</v>
          </cell>
          <cell r="AD602" t="str">
            <v>021124</v>
          </cell>
          <cell r="AE602" t="str">
            <v>TML</v>
          </cell>
          <cell r="AF602" t="str">
            <v>12004</v>
          </cell>
          <cell r="AG602" t="str">
            <v>SRL</v>
          </cell>
          <cell r="AH602" t="str">
            <v>0366</v>
          </cell>
          <cell r="AI602" t="str">
            <v>DLV</v>
          </cell>
          <cell r="AJ602" t="str">
            <v>000</v>
          </cell>
          <cell r="AK602" t="str">
            <v>REL</v>
          </cell>
          <cell r="AL602" t="str">
            <v>000</v>
          </cell>
          <cell r="AM602" t="str">
            <v>LN#</v>
          </cell>
          <cell r="AO602" t="str">
            <v>UOI</v>
          </cell>
          <cell r="AP602" t="str">
            <v>EA</v>
          </cell>
          <cell r="AU602" t="str">
            <v>0</v>
          </cell>
          <cell r="AW602" t="str">
            <v>000</v>
          </cell>
          <cell r="AX602" t="str">
            <v>00</v>
          </cell>
          <cell r="AY602" t="str">
            <v>0</v>
          </cell>
          <cell r="AZ602" t="str">
            <v>FPL Fibernet</v>
          </cell>
        </row>
        <row r="603">
          <cell r="A603" t="str">
            <v>107100</v>
          </cell>
          <cell r="B603" t="str">
            <v>0312</v>
          </cell>
          <cell r="C603" t="str">
            <v>06201</v>
          </cell>
          <cell r="D603" t="str">
            <v>0ELECT</v>
          </cell>
          <cell r="E603" t="str">
            <v>312000</v>
          </cell>
          <cell r="F603" t="str">
            <v>0676</v>
          </cell>
          <cell r="G603" t="str">
            <v>11450</v>
          </cell>
          <cell r="H603" t="str">
            <v>A</v>
          </cell>
          <cell r="I603" t="str">
            <v>00000041</v>
          </cell>
          <cell r="J603">
            <v>66</v>
          </cell>
          <cell r="K603">
            <v>312</v>
          </cell>
          <cell r="L603">
            <v>6201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 t="str">
            <v>0676</v>
          </cell>
          <cell r="R603" t="str">
            <v>11450</v>
          </cell>
          <cell r="S603" t="str">
            <v>200212</v>
          </cell>
          <cell r="T603" t="str">
            <v>SA01</v>
          </cell>
          <cell r="U603">
            <v>527.4</v>
          </cell>
          <cell r="V603" t="str">
            <v>LDB</v>
          </cell>
          <cell r="W603">
            <v>0</v>
          </cell>
          <cell r="Y603">
            <v>0</v>
          </cell>
          <cell r="Z603">
            <v>6</v>
          </cell>
          <cell r="AA603" t="str">
            <v>MS#</v>
          </cell>
          <cell r="AB603" t="str">
            <v xml:space="preserve">   998014073</v>
          </cell>
          <cell r="AC603" t="str">
            <v>BCH</v>
          </cell>
          <cell r="AD603" t="str">
            <v>021121</v>
          </cell>
          <cell r="AE603" t="str">
            <v>TML</v>
          </cell>
          <cell r="AF603" t="str">
            <v>12004</v>
          </cell>
          <cell r="AG603" t="str">
            <v>SRL</v>
          </cell>
          <cell r="AH603" t="str">
            <v>0366</v>
          </cell>
          <cell r="AI603" t="str">
            <v>DLV</v>
          </cell>
          <cell r="AJ603" t="str">
            <v>000</v>
          </cell>
          <cell r="AK603" t="str">
            <v>REL</v>
          </cell>
          <cell r="AL603" t="str">
            <v>000</v>
          </cell>
          <cell r="AM603" t="str">
            <v>LN#</v>
          </cell>
          <cell r="AO603" t="str">
            <v>UOI</v>
          </cell>
          <cell r="AP603" t="str">
            <v>EA</v>
          </cell>
          <cell r="AU603" t="str">
            <v>0</v>
          </cell>
          <cell r="AW603" t="str">
            <v>000</v>
          </cell>
          <cell r="AX603" t="str">
            <v>00</v>
          </cell>
          <cell r="AY603" t="str">
            <v>0</v>
          </cell>
          <cell r="AZ603" t="str">
            <v>FPL Fibernet</v>
          </cell>
        </row>
        <row r="604">
          <cell r="A604" t="str">
            <v>107100</v>
          </cell>
          <cell r="B604" t="str">
            <v>0312</v>
          </cell>
          <cell r="C604" t="str">
            <v>06201</v>
          </cell>
          <cell r="D604" t="str">
            <v>0ELECT</v>
          </cell>
          <cell r="E604" t="str">
            <v>312000</v>
          </cell>
          <cell r="F604" t="str">
            <v>0676</v>
          </cell>
          <cell r="G604" t="str">
            <v>11450</v>
          </cell>
          <cell r="H604" t="str">
            <v>A</v>
          </cell>
          <cell r="I604" t="str">
            <v>00000041</v>
          </cell>
          <cell r="J604">
            <v>66</v>
          </cell>
          <cell r="K604">
            <v>312</v>
          </cell>
          <cell r="L604">
            <v>6201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 t="str">
            <v>0676</v>
          </cell>
          <cell r="R604" t="str">
            <v>11450</v>
          </cell>
          <cell r="S604" t="str">
            <v>200212</v>
          </cell>
          <cell r="T604" t="str">
            <v>SA01</v>
          </cell>
          <cell r="U604">
            <v>1400.28</v>
          </cell>
          <cell r="V604" t="str">
            <v>LDB</v>
          </cell>
          <cell r="W604">
            <v>0</v>
          </cell>
          <cell r="Y604">
            <v>0</v>
          </cell>
          <cell r="Z604">
            <v>7</v>
          </cell>
          <cell r="AA604" t="str">
            <v>MS#</v>
          </cell>
          <cell r="AB604" t="str">
            <v xml:space="preserve">   998014037</v>
          </cell>
          <cell r="AC604" t="str">
            <v>BCH</v>
          </cell>
          <cell r="AD604" t="str">
            <v>021117</v>
          </cell>
          <cell r="AE604" t="str">
            <v>TML</v>
          </cell>
          <cell r="AF604" t="str">
            <v>12004</v>
          </cell>
          <cell r="AG604" t="str">
            <v>SRL</v>
          </cell>
          <cell r="AH604" t="str">
            <v>0366</v>
          </cell>
          <cell r="AI604" t="str">
            <v>DLV</v>
          </cell>
          <cell r="AJ604" t="str">
            <v>000</v>
          </cell>
          <cell r="AK604" t="str">
            <v>REL</v>
          </cell>
          <cell r="AL604" t="str">
            <v>000</v>
          </cell>
          <cell r="AM604" t="str">
            <v>LN#</v>
          </cell>
          <cell r="AO604" t="str">
            <v>UOI</v>
          </cell>
          <cell r="AP604" t="str">
            <v>EA</v>
          </cell>
          <cell r="AU604" t="str">
            <v>0</v>
          </cell>
          <cell r="AW604" t="str">
            <v>000</v>
          </cell>
          <cell r="AX604" t="str">
            <v>00</v>
          </cell>
          <cell r="AY604" t="str">
            <v>0</v>
          </cell>
          <cell r="AZ604" t="str">
            <v>FPL Fibernet</v>
          </cell>
        </row>
        <row r="605">
          <cell r="A605" t="str">
            <v>107100</v>
          </cell>
          <cell r="B605" t="str">
            <v>0312</v>
          </cell>
          <cell r="C605" t="str">
            <v>06201</v>
          </cell>
          <cell r="D605" t="str">
            <v>0ELECT</v>
          </cell>
          <cell r="E605" t="str">
            <v>312000</v>
          </cell>
          <cell r="F605" t="str">
            <v>0676</v>
          </cell>
          <cell r="G605" t="str">
            <v>11450</v>
          </cell>
          <cell r="H605" t="str">
            <v>A</v>
          </cell>
          <cell r="I605" t="str">
            <v>00000041</v>
          </cell>
          <cell r="J605">
            <v>66</v>
          </cell>
          <cell r="K605">
            <v>312</v>
          </cell>
          <cell r="L605">
            <v>6201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 t="str">
            <v>0676</v>
          </cell>
          <cell r="R605" t="str">
            <v>11450</v>
          </cell>
          <cell r="S605" t="str">
            <v>200212</v>
          </cell>
          <cell r="T605" t="str">
            <v>SA01</v>
          </cell>
          <cell r="U605">
            <v>1575.39</v>
          </cell>
          <cell r="V605" t="str">
            <v>LDB</v>
          </cell>
          <cell r="W605">
            <v>0</v>
          </cell>
          <cell r="Y605">
            <v>0</v>
          </cell>
          <cell r="Z605">
            <v>1</v>
          </cell>
          <cell r="AA605" t="str">
            <v>MS#</v>
          </cell>
          <cell r="AB605" t="str">
            <v xml:space="preserve">   998014070</v>
          </cell>
          <cell r="AC605" t="str">
            <v>BCH</v>
          </cell>
          <cell r="AD605" t="str">
            <v>015507</v>
          </cell>
          <cell r="AE605" t="str">
            <v>TML</v>
          </cell>
          <cell r="AF605" t="str">
            <v>12019</v>
          </cell>
          <cell r="AG605" t="str">
            <v>SRL</v>
          </cell>
          <cell r="AH605" t="str">
            <v>0366</v>
          </cell>
          <cell r="AI605" t="str">
            <v>DLV</v>
          </cell>
          <cell r="AJ605" t="str">
            <v>000</v>
          </cell>
          <cell r="AK605" t="str">
            <v>REL</v>
          </cell>
          <cell r="AL605" t="str">
            <v>000</v>
          </cell>
          <cell r="AM605" t="str">
            <v>LN#</v>
          </cell>
          <cell r="AO605" t="str">
            <v>UOI</v>
          </cell>
          <cell r="AP605" t="str">
            <v>EA</v>
          </cell>
          <cell r="AU605" t="str">
            <v>0</v>
          </cell>
          <cell r="AW605" t="str">
            <v>000</v>
          </cell>
          <cell r="AX605" t="str">
            <v>00</v>
          </cell>
          <cell r="AY605" t="str">
            <v>0</v>
          </cell>
          <cell r="AZ605" t="str">
            <v>FPL Fibernet</v>
          </cell>
        </row>
        <row r="606">
          <cell r="A606" t="str">
            <v>107100</v>
          </cell>
          <cell r="B606" t="str">
            <v>0312</v>
          </cell>
          <cell r="C606" t="str">
            <v>06201</v>
          </cell>
          <cell r="D606" t="str">
            <v>0ELECT</v>
          </cell>
          <cell r="E606" t="str">
            <v>312000</v>
          </cell>
          <cell r="F606" t="str">
            <v>0676</v>
          </cell>
          <cell r="G606" t="str">
            <v>11450</v>
          </cell>
          <cell r="H606" t="str">
            <v>A</v>
          </cell>
          <cell r="I606" t="str">
            <v>00000041</v>
          </cell>
          <cell r="J606">
            <v>66</v>
          </cell>
          <cell r="K606">
            <v>312</v>
          </cell>
          <cell r="L606">
            <v>6201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 t="str">
            <v>0676</v>
          </cell>
          <cell r="R606" t="str">
            <v>11450</v>
          </cell>
          <cell r="S606" t="str">
            <v>200212</v>
          </cell>
          <cell r="T606" t="str">
            <v>SA01</v>
          </cell>
          <cell r="U606">
            <v>1575.39</v>
          </cell>
          <cell r="V606" t="str">
            <v>LDB</v>
          </cell>
          <cell r="W606">
            <v>0</v>
          </cell>
          <cell r="Y606">
            <v>0</v>
          </cell>
          <cell r="Z606">
            <v>1</v>
          </cell>
          <cell r="AA606" t="str">
            <v>MS#</v>
          </cell>
          <cell r="AB606" t="str">
            <v xml:space="preserve">   998014070</v>
          </cell>
          <cell r="AC606" t="str">
            <v>BCH</v>
          </cell>
          <cell r="AD606" t="str">
            <v>015894</v>
          </cell>
          <cell r="AE606" t="str">
            <v>TML</v>
          </cell>
          <cell r="AF606" t="str">
            <v>12005</v>
          </cell>
          <cell r="AG606" t="str">
            <v>SRL</v>
          </cell>
          <cell r="AH606" t="str">
            <v>0366</v>
          </cell>
          <cell r="AI606" t="str">
            <v>DLV</v>
          </cell>
          <cell r="AJ606" t="str">
            <v>000</v>
          </cell>
          <cell r="AK606" t="str">
            <v>REL</v>
          </cell>
          <cell r="AL606" t="str">
            <v>000</v>
          </cell>
          <cell r="AM606" t="str">
            <v>LN#</v>
          </cell>
          <cell r="AO606" t="str">
            <v>UOI</v>
          </cell>
          <cell r="AP606" t="str">
            <v>EA</v>
          </cell>
          <cell r="AU606" t="str">
            <v>0</v>
          </cell>
          <cell r="AW606" t="str">
            <v>000</v>
          </cell>
          <cell r="AX606" t="str">
            <v>00</v>
          </cell>
          <cell r="AY606" t="str">
            <v>0</v>
          </cell>
          <cell r="AZ606" t="str">
            <v>FPL Fibernet</v>
          </cell>
        </row>
        <row r="607">
          <cell r="A607" t="str">
            <v>107100</v>
          </cell>
          <cell r="B607" t="str">
            <v>0312</v>
          </cell>
          <cell r="C607" t="str">
            <v>06201</v>
          </cell>
          <cell r="D607" t="str">
            <v>0ELECT</v>
          </cell>
          <cell r="E607" t="str">
            <v>312000</v>
          </cell>
          <cell r="F607" t="str">
            <v>0676</v>
          </cell>
          <cell r="G607" t="str">
            <v>11450</v>
          </cell>
          <cell r="H607" t="str">
            <v>A</v>
          </cell>
          <cell r="I607" t="str">
            <v>00000041</v>
          </cell>
          <cell r="J607">
            <v>66</v>
          </cell>
          <cell r="K607">
            <v>312</v>
          </cell>
          <cell r="L607">
            <v>6201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 t="str">
            <v>0676</v>
          </cell>
          <cell r="R607" t="str">
            <v>11450</v>
          </cell>
          <cell r="S607" t="str">
            <v>200212</v>
          </cell>
          <cell r="T607" t="str">
            <v>SA01</v>
          </cell>
          <cell r="U607">
            <v>1575.39</v>
          </cell>
          <cell r="V607" t="str">
            <v>LDB</v>
          </cell>
          <cell r="W607">
            <v>0</v>
          </cell>
          <cell r="Y607">
            <v>0</v>
          </cell>
          <cell r="Z607">
            <v>1</v>
          </cell>
          <cell r="AA607" t="str">
            <v>MS#</v>
          </cell>
          <cell r="AB607" t="str">
            <v xml:space="preserve">   998014070</v>
          </cell>
          <cell r="AC607" t="str">
            <v>BCH</v>
          </cell>
          <cell r="AD607" t="str">
            <v>021111</v>
          </cell>
          <cell r="AE607" t="str">
            <v>TML</v>
          </cell>
          <cell r="AF607" t="str">
            <v>12004</v>
          </cell>
          <cell r="AG607" t="str">
            <v>SRL</v>
          </cell>
          <cell r="AH607" t="str">
            <v>0366</v>
          </cell>
          <cell r="AI607" t="str">
            <v>DLV</v>
          </cell>
          <cell r="AJ607" t="str">
            <v>000</v>
          </cell>
          <cell r="AK607" t="str">
            <v>REL</v>
          </cell>
          <cell r="AL607" t="str">
            <v>000</v>
          </cell>
          <cell r="AM607" t="str">
            <v>LN#</v>
          </cell>
          <cell r="AO607" t="str">
            <v>UOI</v>
          </cell>
          <cell r="AP607" t="str">
            <v>EA</v>
          </cell>
          <cell r="AU607" t="str">
            <v>0</v>
          </cell>
          <cell r="AW607" t="str">
            <v>000</v>
          </cell>
          <cell r="AX607" t="str">
            <v>00</v>
          </cell>
          <cell r="AY607" t="str">
            <v>0</v>
          </cell>
          <cell r="AZ607" t="str">
            <v>FPL Fibernet</v>
          </cell>
        </row>
        <row r="608">
          <cell r="A608" t="str">
            <v>107100</v>
          </cell>
          <cell r="B608" t="str">
            <v>0312</v>
          </cell>
          <cell r="C608" t="str">
            <v>06201</v>
          </cell>
          <cell r="D608" t="str">
            <v>0ELECT</v>
          </cell>
          <cell r="E608" t="str">
            <v>312000</v>
          </cell>
          <cell r="F608" t="str">
            <v>0676</v>
          </cell>
          <cell r="G608" t="str">
            <v>11450</v>
          </cell>
          <cell r="H608" t="str">
            <v>A</v>
          </cell>
          <cell r="I608" t="str">
            <v>00000041</v>
          </cell>
          <cell r="J608">
            <v>66</v>
          </cell>
          <cell r="K608">
            <v>312</v>
          </cell>
          <cell r="L608">
            <v>6201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 t="str">
            <v>0676</v>
          </cell>
          <cell r="R608" t="str">
            <v>11450</v>
          </cell>
          <cell r="S608" t="str">
            <v>200212</v>
          </cell>
          <cell r="T608" t="str">
            <v>SA01</v>
          </cell>
          <cell r="U608">
            <v>1575.39</v>
          </cell>
          <cell r="V608" t="str">
            <v>LDB</v>
          </cell>
          <cell r="W608">
            <v>0</v>
          </cell>
          <cell r="Y608">
            <v>0</v>
          </cell>
          <cell r="Z608">
            <v>1</v>
          </cell>
          <cell r="AA608" t="str">
            <v>MS#</v>
          </cell>
          <cell r="AB608" t="str">
            <v xml:space="preserve">   998014070</v>
          </cell>
          <cell r="AC608" t="str">
            <v>BCH</v>
          </cell>
          <cell r="AD608" t="str">
            <v>021127</v>
          </cell>
          <cell r="AE608" t="str">
            <v>TML</v>
          </cell>
          <cell r="AF608" t="str">
            <v>12004</v>
          </cell>
          <cell r="AG608" t="str">
            <v>SRL</v>
          </cell>
          <cell r="AH608" t="str">
            <v>0366</v>
          </cell>
          <cell r="AI608" t="str">
            <v>DLV</v>
          </cell>
          <cell r="AJ608" t="str">
            <v>000</v>
          </cell>
          <cell r="AK608" t="str">
            <v>REL</v>
          </cell>
          <cell r="AL608" t="str">
            <v>000</v>
          </cell>
          <cell r="AM608" t="str">
            <v>LN#</v>
          </cell>
          <cell r="AO608" t="str">
            <v>UOI</v>
          </cell>
          <cell r="AP608" t="str">
            <v>EA</v>
          </cell>
          <cell r="AU608" t="str">
            <v>0</v>
          </cell>
          <cell r="AW608" t="str">
            <v>000</v>
          </cell>
          <cell r="AX608" t="str">
            <v>00</v>
          </cell>
          <cell r="AY608" t="str">
            <v>0</v>
          </cell>
          <cell r="AZ608" t="str">
            <v>FPL Fibernet</v>
          </cell>
        </row>
        <row r="609">
          <cell r="A609" t="str">
            <v>107100</v>
          </cell>
          <cell r="B609" t="str">
            <v>0312</v>
          </cell>
          <cell r="C609" t="str">
            <v>06201</v>
          </cell>
          <cell r="D609" t="str">
            <v>0ELECT</v>
          </cell>
          <cell r="E609" t="str">
            <v>312000</v>
          </cell>
          <cell r="F609" t="str">
            <v>0676</v>
          </cell>
          <cell r="G609" t="str">
            <v>11450</v>
          </cell>
          <cell r="H609" t="str">
            <v>A</v>
          </cell>
          <cell r="I609" t="str">
            <v>00000041</v>
          </cell>
          <cell r="J609">
            <v>66</v>
          </cell>
          <cell r="K609">
            <v>312</v>
          </cell>
          <cell r="L609">
            <v>6201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 t="str">
            <v>0676</v>
          </cell>
          <cell r="R609" t="str">
            <v>11450</v>
          </cell>
          <cell r="S609" t="str">
            <v>200212</v>
          </cell>
          <cell r="T609" t="str">
            <v>SA01</v>
          </cell>
          <cell r="U609">
            <v>2185.11</v>
          </cell>
          <cell r="V609" t="str">
            <v>LDB</v>
          </cell>
          <cell r="W609">
            <v>0</v>
          </cell>
          <cell r="Y609">
            <v>0</v>
          </cell>
          <cell r="Z609">
            <v>1</v>
          </cell>
          <cell r="AA609" t="str">
            <v>MS#</v>
          </cell>
          <cell r="AB609" t="str">
            <v xml:space="preserve">   998014067</v>
          </cell>
          <cell r="AC609" t="str">
            <v>BCH</v>
          </cell>
          <cell r="AD609" t="str">
            <v>014391</v>
          </cell>
          <cell r="AE609" t="str">
            <v>TML</v>
          </cell>
          <cell r="AF609" t="str">
            <v>12006</v>
          </cell>
          <cell r="AG609" t="str">
            <v>SRL</v>
          </cell>
          <cell r="AH609" t="str">
            <v>0366</v>
          </cell>
          <cell r="AI609" t="str">
            <v>DLV</v>
          </cell>
          <cell r="AJ609" t="str">
            <v>000</v>
          </cell>
          <cell r="AK609" t="str">
            <v>REL</v>
          </cell>
          <cell r="AL609" t="str">
            <v>000</v>
          </cell>
          <cell r="AM609" t="str">
            <v>LN#</v>
          </cell>
          <cell r="AO609" t="str">
            <v>UOI</v>
          </cell>
          <cell r="AP609" t="str">
            <v>EA</v>
          </cell>
          <cell r="AU609" t="str">
            <v>0</v>
          </cell>
          <cell r="AW609" t="str">
            <v>000</v>
          </cell>
          <cell r="AX609" t="str">
            <v>00</v>
          </cell>
          <cell r="AY609" t="str">
            <v>0</v>
          </cell>
          <cell r="AZ609" t="str">
            <v>FPL Fibernet</v>
          </cell>
        </row>
        <row r="610">
          <cell r="A610" t="str">
            <v>107100</v>
          </cell>
          <cell r="B610" t="str">
            <v>0312</v>
          </cell>
          <cell r="C610" t="str">
            <v>06201</v>
          </cell>
          <cell r="D610" t="str">
            <v>0ELECT</v>
          </cell>
          <cell r="E610" t="str">
            <v>312000</v>
          </cell>
          <cell r="F610" t="str">
            <v>0676</v>
          </cell>
          <cell r="G610" t="str">
            <v>11450</v>
          </cell>
          <cell r="H610" t="str">
            <v>A</v>
          </cell>
          <cell r="I610" t="str">
            <v>00000041</v>
          </cell>
          <cell r="J610">
            <v>66</v>
          </cell>
          <cell r="K610">
            <v>312</v>
          </cell>
          <cell r="L610">
            <v>6201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 t="str">
            <v>0676</v>
          </cell>
          <cell r="R610" t="str">
            <v>11450</v>
          </cell>
          <cell r="S610" t="str">
            <v>200212</v>
          </cell>
          <cell r="T610" t="str">
            <v>SA01</v>
          </cell>
          <cell r="U610">
            <v>2267.7600000000002</v>
          </cell>
          <cell r="V610" t="str">
            <v>LDB</v>
          </cell>
          <cell r="W610">
            <v>0</v>
          </cell>
          <cell r="Y610">
            <v>0</v>
          </cell>
          <cell r="Z610">
            <v>12</v>
          </cell>
          <cell r="AA610" t="str">
            <v>MS#</v>
          </cell>
          <cell r="AB610" t="str">
            <v xml:space="preserve">   998003509</v>
          </cell>
          <cell r="AC610" t="str">
            <v>BCH</v>
          </cell>
          <cell r="AD610" t="str">
            <v>021123</v>
          </cell>
          <cell r="AE610" t="str">
            <v>TML</v>
          </cell>
          <cell r="AF610" t="str">
            <v>12004</v>
          </cell>
          <cell r="AG610" t="str">
            <v>SRL</v>
          </cell>
          <cell r="AH610" t="str">
            <v>0366</v>
          </cell>
          <cell r="AI610" t="str">
            <v>DLV</v>
          </cell>
          <cell r="AJ610" t="str">
            <v>000</v>
          </cell>
          <cell r="AK610" t="str">
            <v>REL</v>
          </cell>
          <cell r="AL610" t="str">
            <v>000</v>
          </cell>
          <cell r="AM610" t="str">
            <v>LN#</v>
          </cell>
          <cell r="AO610" t="str">
            <v>UOI</v>
          </cell>
          <cell r="AP610" t="str">
            <v>EA</v>
          </cell>
          <cell r="AU610" t="str">
            <v>0</v>
          </cell>
          <cell r="AW610" t="str">
            <v>000</v>
          </cell>
          <cell r="AX610" t="str">
            <v>00</v>
          </cell>
          <cell r="AY610" t="str">
            <v>0</v>
          </cell>
          <cell r="AZ610" t="str">
            <v>FPL Fibernet</v>
          </cell>
        </row>
        <row r="611">
          <cell r="A611" t="str">
            <v>107100</v>
          </cell>
          <cell r="B611" t="str">
            <v>0312</v>
          </cell>
          <cell r="C611" t="str">
            <v>06201</v>
          </cell>
          <cell r="D611" t="str">
            <v>0ELECT</v>
          </cell>
          <cell r="E611" t="str">
            <v>312000</v>
          </cell>
          <cell r="F611" t="str">
            <v>0676</v>
          </cell>
          <cell r="G611" t="str">
            <v>11450</v>
          </cell>
          <cell r="H611" t="str">
            <v>A</v>
          </cell>
          <cell r="I611" t="str">
            <v>00000041</v>
          </cell>
          <cell r="J611">
            <v>66</v>
          </cell>
          <cell r="K611">
            <v>312</v>
          </cell>
          <cell r="L611">
            <v>6201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 t="str">
            <v>0676</v>
          </cell>
          <cell r="R611" t="str">
            <v>11450</v>
          </cell>
          <cell r="S611" t="str">
            <v>200212</v>
          </cell>
          <cell r="T611" t="str">
            <v>SA01</v>
          </cell>
          <cell r="U611">
            <v>2267.7600000000002</v>
          </cell>
          <cell r="V611" t="str">
            <v>LDB</v>
          </cell>
          <cell r="W611">
            <v>0</v>
          </cell>
          <cell r="Y611">
            <v>0</v>
          </cell>
          <cell r="Z611">
            <v>12</v>
          </cell>
          <cell r="AA611" t="str">
            <v>MS#</v>
          </cell>
          <cell r="AB611" t="str">
            <v xml:space="preserve">   998003509</v>
          </cell>
          <cell r="AC611" t="str">
            <v>BCH</v>
          </cell>
          <cell r="AD611" t="str">
            <v>021130</v>
          </cell>
          <cell r="AE611" t="str">
            <v>TML</v>
          </cell>
          <cell r="AF611" t="str">
            <v>12004</v>
          </cell>
          <cell r="AG611" t="str">
            <v>SRL</v>
          </cell>
          <cell r="AH611" t="str">
            <v>0366</v>
          </cell>
          <cell r="AI611" t="str">
            <v>DLV</v>
          </cell>
          <cell r="AJ611" t="str">
            <v>000</v>
          </cell>
          <cell r="AK611" t="str">
            <v>REL</v>
          </cell>
          <cell r="AL611" t="str">
            <v>000</v>
          </cell>
          <cell r="AM611" t="str">
            <v>LN#</v>
          </cell>
          <cell r="AO611" t="str">
            <v>UOI</v>
          </cell>
          <cell r="AP611" t="str">
            <v>EA</v>
          </cell>
          <cell r="AU611" t="str">
            <v>0</v>
          </cell>
          <cell r="AW611" t="str">
            <v>000</v>
          </cell>
          <cell r="AX611" t="str">
            <v>00</v>
          </cell>
          <cell r="AY611" t="str">
            <v>0</v>
          </cell>
          <cell r="AZ611" t="str">
            <v>FPL Fibernet</v>
          </cell>
        </row>
        <row r="612">
          <cell r="A612" t="str">
            <v>107100</v>
          </cell>
          <cell r="B612" t="str">
            <v>0312</v>
          </cell>
          <cell r="C612" t="str">
            <v>06201</v>
          </cell>
          <cell r="D612" t="str">
            <v>0ELECT</v>
          </cell>
          <cell r="E612" t="str">
            <v>312000</v>
          </cell>
          <cell r="F612" t="str">
            <v>0676</v>
          </cell>
          <cell r="G612" t="str">
            <v>11450</v>
          </cell>
          <cell r="H612" t="str">
            <v>A</v>
          </cell>
          <cell r="I612" t="str">
            <v>00000041</v>
          </cell>
          <cell r="J612">
            <v>66</v>
          </cell>
          <cell r="K612">
            <v>312</v>
          </cell>
          <cell r="L612">
            <v>6201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 t="str">
            <v>0676</v>
          </cell>
          <cell r="R612" t="str">
            <v>11450</v>
          </cell>
          <cell r="S612" t="str">
            <v>200212</v>
          </cell>
          <cell r="T612" t="str">
            <v>SA01</v>
          </cell>
          <cell r="U612">
            <v>2906.46</v>
          </cell>
          <cell r="V612" t="str">
            <v>LDB</v>
          </cell>
          <cell r="W612">
            <v>0</v>
          </cell>
          <cell r="Y612">
            <v>0</v>
          </cell>
          <cell r="Z612">
            <v>1</v>
          </cell>
          <cell r="AA612" t="str">
            <v>MS#</v>
          </cell>
          <cell r="AB612" t="str">
            <v xml:space="preserve">   998014506</v>
          </cell>
          <cell r="AC612" t="str">
            <v>BCH</v>
          </cell>
          <cell r="AD612" t="str">
            <v>014935</v>
          </cell>
          <cell r="AE612" t="str">
            <v>TML</v>
          </cell>
          <cell r="AF612" t="str">
            <v>12011</v>
          </cell>
          <cell r="AG612" t="str">
            <v>SRL</v>
          </cell>
          <cell r="AH612" t="str">
            <v>0366</v>
          </cell>
          <cell r="AI612" t="str">
            <v>DLV</v>
          </cell>
          <cell r="AJ612" t="str">
            <v>000</v>
          </cell>
          <cell r="AK612" t="str">
            <v>REL</v>
          </cell>
          <cell r="AL612" t="str">
            <v>000</v>
          </cell>
          <cell r="AM612" t="str">
            <v>LN#</v>
          </cell>
          <cell r="AO612" t="str">
            <v>UOI</v>
          </cell>
          <cell r="AP612" t="str">
            <v>EA</v>
          </cell>
          <cell r="AU612" t="str">
            <v>0</v>
          </cell>
          <cell r="AW612" t="str">
            <v>000</v>
          </cell>
          <cell r="AX612" t="str">
            <v>00</v>
          </cell>
          <cell r="AY612" t="str">
            <v>0</v>
          </cell>
          <cell r="AZ612" t="str">
            <v>FPL Fibernet</v>
          </cell>
        </row>
        <row r="613">
          <cell r="A613" t="str">
            <v>107100</v>
          </cell>
          <cell r="B613" t="str">
            <v>0312</v>
          </cell>
          <cell r="C613" t="str">
            <v>06201</v>
          </cell>
          <cell r="D613" t="str">
            <v>0ELECT</v>
          </cell>
          <cell r="E613" t="str">
            <v>312000</v>
          </cell>
          <cell r="F613" t="str">
            <v>0676</v>
          </cell>
          <cell r="G613" t="str">
            <v>11450</v>
          </cell>
          <cell r="H613" t="str">
            <v>A</v>
          </cell>
          <cell r="I613" t="str">
            <v>00000041</v>
          </cell>
          <cell r="J613">
            <v>66</v>
          </cell>
          <cell r="K613">
            <v>312</v>
          </cell>
          <cell r="L613">
            <v>6201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 t="str">
            <v>0676</v>
          </cell>
          <cell r="R613" t="str">
            <v>11450</v>
          </cell>
          <cell r="S613" t="str">
            <v>200212</v>
          </cell>
          <cell r="T613" t="str">
            <v>SA01</v>
          </cell>
          <cell r="U613">
            <v>3213.47</v>
          </cell>
          <cell r="V613" t="str">
            <v>LDB</v>
          </cell>
          <cell r="W613">
            <v>0</v>
          </cell>
          <cell r="Y613">
            <v>0</v>
          </cell>
          <cell r="Z613">
            <v>1</v>
          </cell>
          <cell r="AA613" t="str">
            <v>MS#</v>
          </cell>
          <cell r="AB613" t="str">
            <v xml:space="preserve">   998014233</v>
          </cell>
          <cell r="AC613" t="str">
            <v>BCH</v>
          </cell>
          <cell r="AD613" t="str">
            <v>014394</v>
          </cell>
          <cell r="AE613" t="str">
            <v>TML</v>
          </cell>
          <cell r="AF613" t="str">
            <v>12006</v>
          </cell>
          <cell r="AG613" t="str">
            <v>SRL</v>
          </cell>
          <cell r="AH613" t="str">
            <v>0366</v>
          </cell>
          <cell r="AI613" t="str">
            <v>DLV</v>
          </cell>
          <cell r="AJ613" t="str">
            <v>000</v>
          </cell>
          <cell r="AK613" t="str">
            <v>REL</v>
          </cell>
          <cell r="AL613" t="str">
            <v>000</v>
          </cell>
          <cell r="AM613" t="str">
            <v>LN#</v>
          </cell>
          <cell r="AO613" t="str">
            <v>UOI</v>
          </cell>
          <cell r="AP613" t="str">
            <v>EA</v>
          </cell>
          <cell r="AU613" t="str">
            <v>0</v>
          </cell>
          <cell r="AW613" t="str">
            <v>000</v>
          </cell>
          <cell r="AX613" t="str">
            <v>00</v>
          </cell>
          <cell r="AY613" t="str">
            <v>0</v>
          </cell>
          <cell r="AZ613" t="str">
            <v>FPL Fibernet</v>
          </cell>
        </row>
        <row r="614">
          <cell r="A614" t="str">
            <v>107100</v>
          </cell>
          <cell r="B614" t="str">
            <v>0312</v>
          </cell>
          <cell r="C614" t="str">
            <v>06201</v>
          </cell>
          <cell r="D614" t="str">
            <v>0ELECT</v>
          </cell>
          <cell r="E614" t="str">
            <v>312000</v>
          </cell>
          <cell r="F614" t="str">
            <v>0676</v>
          </cell>
          <cell r="G614" t="str">
            <v>11450</v>
          </cell>
          <cell r="H614" t="str">
            <v>A</v>
          </cell>
          <cell r="I614" t="str">
            <v>00000041</v>
          </cell>
          <cell r="J614">
            <v>66</v>
          </cell>
          <cell r="K614">
            <v>312</v>
          </cell>
          <cell r="L614">
            <v>6201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 t="str">
            <v>0676</v>
          </cell>
          <cell r="R614" t="str">
            <v>11450</v>
          </cell>
          <cell r="S614" t="str">
            <v>200212</v>
          </cell>
          <cell r="T614" t="str">
            <v>SA01</v>
          </cell>
          <cell r="U614">
            <v>4726.17</v>
          </cell>
          <cell r="V614" t="str">
            <v>LDB</v>
          </cell>
          <cell r="W614">
            <v>0</v>
          </cell>
          <cell r="Y614">
            <v>0</v>
          </cell>
          <cell r="Z614">
            <v>3</v>
          </cell>
          <cell r="AA614" t="str">
            <v>MS#</v>
          </cell>
          <cell r="AB614" t="str">
            <v xml:space="preserve">   998014070</v>
          </cell>
          <cell r="AC614" t="str">
            <v>BCH</v>
          </cell>
          <cell r="AD614" t="str">
            <v>021115</v>
          </cell>
          <cell r="AE614" t="str">
            <v>TML</v>
          </cell>
          <cell r="AF614" t="str">
            <v>12004</v>
          </cell>
          <cell r="AG614" t="str">
            <v>SRL</v>
          </cell>
          <cell r="AH614" t="str">
            <v>0366</v>
          </cell>
          <cell r="AI614" t="str">
            <v>DLV</v>
          </cell>
          <cell r="AJ614" t="str">
            <v>000</v>
          </cell>
          <cell r="AK614" t="str">
            <v>REL</v>
          </cell>
          <cell r="AL614" t="str">
            <v>000</v>
          </cell>
          <cell r="AM614" t="str">
            <v>LN#</v>
          </cell>
          <cell r="AO614" t="str">
            <v>UOI</v>
          </cell>
          <cell r="AP614" t="str">
            <v>EA</v>
          </cell>
          <cell r="AU614" t="str">
            <v>0</v>
          </cell>
          <cell r="AW614" t="str">
            <v>000</v>
          </cell>
          <cell r="AX614" t="str">
            <v>00</v>
          </cell>
          <cell r="AY614" t="str">
            <v>0</v>
          </cell>
          <cell r="AZ614" t="str">
            <v>FPL Fibernet</v>
          </cell>
        </row>
        <row r="615">
          <cell r="A615" t="str">
            <v>107100</v>
          </cell>
          <cell r="B615" t="str">
            <v>0312</v>
          </cell>
          <cell r="C615" t="str">
            <v>06201</v>
          </cell>
          <cell r="D615" t="str">
            <v>0ELECT</v>
          </cell>
          <cell r="E615" t="str">
            <v>312000</v>
          </cell>
          <cell r="F615" t="str">
            <v>0676</v>
          </cell>
          <cell r="G615" t="str">
            <v>11450</v>
          </cell>
          <cell r="H615" t="str">
            <v>A</v>
          </cell>
          <cell r="I615" t="str">
            <v>00000041</v>
          </cell>
          <cell r="J615">
            <v>66</v>
          </cell>
          <cell r="K615">
            <v>312</v>
          </cell>
          <cell r="L615">
            <v>6201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 t="str">
            <v>0676</v>
          </cell>
          <cell r="R615" t="str">
            <v>11450</v>
          </cell>
          <cell r="S615" t="str">
            <v>200212</v>
          </cell>
          <cell r="T615" t="str">
            <v>SA01</v>
          </cell>
          <cell r="U615">
            <v>4726.17</v>
          </cell>
          <cell r="V615" t="str">
            <v>LDB</v>
          </cell>
          <cell r="W615">
            <v>0</v>
          </cell>
          <cell r="Y615">
            <v>0</v>
          </cell>
          <cell r="Z615">
            <v>3</v>
          </cell>
          <cell r="AA615" t="str">
            <v>MS#</v>
          </cell>
          <cell r="AB615" t="str">
            <v xml:space="preserve">   998014070</v>
          </cell>
          <cell r="AC615" t="str">
            <v>BCH</v>
          </cell>
          <cell r="AD615" t="str">
            <v>021125</v>
          </cell>
          <cell r="AE615" t="str">
            <v>TML</v>
          </cell>
          <cell r="AF615" t="str">
            <v>12004</v>
          </cell>
          <cell r="AG615" t="str">
            <v>SRL</v>
          </cell>
          <cell r="AH615" t="str">
            <v>0366</v>
          </cell>
          <cell r="AI615" t="str">
            <v>DLV</v>
          </cell>
          <cell r="AJ615" t="str">
            <v>000</v>
          </cell>
          <cell r="AK615" t="str">
            <v>REL</v>
          </cell>
          <cell r="AL615" t="str">
            <v>000</v>
          </cell>
          <cell r="AM615" t="str">
            <v>LN#</v>
          </cell>
          <cell r="AO615" t="str">
            <v>UOI</v>
          </cell>
          <cell r="AP615" t="str">
            <v>EA</v>
          </cell>
          <cell r="AU615" t="str">
            <v>0</v>
          </cell>
          <cell r="AW615" t="str">
            <v>000</v>
          </cell>
          <cell r="AX615" t="str">
            <v>00</v>
          </cell>
          <cell r="AY615" t="str">
            <v>0</v>
          </cell>
          <cell r="AZ615" t="str">
            <v>FPL Fibernet</v>
          </cell>
        </row>
        <row r="616">
          <cell r="A616" t="str">
            <v>107100</v>
          </cell>
          <cell r="B616" t="str">
            <v>0312</v>
          </cell>
          <cell r="C616" t="str">
            <v>06201</v>
          </cell>
          <cell r="D616" t="str">
            <v>0ELECT</v>
          </cell>
          <cell r="E616" t="str">
            <v>312000</v>
          </cell>
          <cell r="F616" t="str">
            <v>0676</v>
          </cell>
          <cell r="G616" t="str">
            <v>11450</v>
          </cell>
          <cell r="H616" t="str">
            <v>A</v>
          </cell>
          <cell r="I616" t="str">
            <v>00000041</v>
          </cell>
          <cell r="J616">
            <v>66</v>
          </cell>
          <cell r="K616">
            <v>312</v>
          </cell>
          <cell r="L616">
            <v>6201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 t="str">
            <v>0676</v>
          </cell>
          <cell r="R616" t="str">
            <v>11450</v>
          </cell>
          <cell r="S616" t="str">
            <v>200212</v>
          </cell>
          <cell r="T616" t="str">
            <v>SA01</v>
          </cell>
          <cell r="U616">
            <v>5812.93</v>
          </cell>
          <cell r="V616" t="str">
            <v>LDB</v>
          </cell>
          <cell r="W616">
            <v>0</v>
          </cell>
          <cell r="Y616">
            <v>0</v>
          </cell>
          <cell r="Z616">
            <v>2</v>
          </cell>
          <cell r="AA616" t="str">
            <v>MS#</v>
          </cell>
          <cell r="AB616" t="str">
            <v xml:space="preserve">   998014506</v>
          </cell>
          <cell r="AC616" t="str">
            <v>BCH</v>
          </cell>
          <cell r="AD616" t="str">
            <v>021129</v>
          </cell>
          <cell r="AE616" t="str">
            <v>TML</v>
          </cell>
          <cell r="AF616" t="str">
            <v>12004</v>
          </cell>
          <cell r="AG616" t="str">
            <v>SRL</v>
          </cell>
          <cell r="AH616" t="str">
            <v>0366</v>
          </cell>
          <cell r="AI616" t="str">
            <v>DLV</v>
          </cell>
          <cell r="AJ616" t="str">
            <v>000</v>
          </cell>
          <cell r="AK616" t="str">
            <v>REL</v>
          </cell>
          <cell r="AL616" t="str">
            <v>000</v>
          </cell>
          <cell r="AM616" t="str">
            <v>LN#</v>
          </cell>
          <cell r="AO616" t="str">
            <v>UOI</v>
          </cell>
          <cell r="AP616" t="str">
            <v>EA</v>
          </cell>
          <cell r="AU616" t="str">
            <v>0</v>
          </cell>
          <cell r="AW616" t="str">
            <v>000</v>
          </cell>
          <cell r="AX616" t="str">
            <v>00</v>
          </cell>
          <cell r="AY616" t="str">
            <v>0</v>
          </cell>
          <cell r="AZ616" t="str">
            <v>FPL Fibernet</v>
          </cell>
        </row>
        <row r="617">
          <cell r="A617" t="str">
            <v>107100</v>
          </cell>
          <cell r="B617" t="str">
            <v>0312</v>
          </cell>
          <cell r="C617" t="str">
            <v>06201</v>
          </cell>
          <cell r="D617" t="str">
            <v>0ELECT</v>
          </cell>
          <cell r="E617" t="str">
            <v>312000</v>
          </cell>
          <cell r="F617" t="str">
            <v>0676</v>
          </cell>
          <cell r="G617" t="str">
            <v>11450</v>
          </cell>
          <cell r="H617" t="str">
            <v>A</v>
          </cell>
          <cell r="I617" t="str">
            <v>00000041</v>
          </cell>
          <cell r="J617">
            <v>66</v>
          </cell>
          <cell r="K617">
            <v>312</v>
          </cell>
          <cell r="L617">
            <v>6201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 t="str">
            <v>0676</v>
          </cell>
          <cell r="R617" t="str">
            <v>11450</v>
          </cell>
          <cell r="S617" t="str">
            <v>200212</v>
          </cell>
          <cell r="T617" t="str">
            <v>SA01</v>
          </cell>
          <cell r="U617">
            <v>6270.96</v>
          </cell>
          <cell r="V617" t="str">
            <v>LDB</v>
          </cell>
          <cell r="W617">
            <v>0</v>
          </cell>
          <cell r="Y617">
            <v>0</v>
          </cell>
          <cell r="Z617">
            <v>2</v>
          </cell>
          <cell r="AA617" t="str">
            <v>MS#</v>
          </cell>
          <cell r="AB617" t="str">
            <v xml:space="preserve">   998014018</v>
          </cell>
          <cell r="AC617" t="str">
            <v>BCH</v>
          </cell>
          <cell r="AD617" t="str">
            <v>014398</v>
          </cell>
          <cell r="AE617" t="str">
            <v>TML</v>
          </cell>
          <cell r="AF617" t="str">
            <v>12006</v>
          </cell>
          <cell r="AG617" t="str">
            <v>SRL</v>
          </cell>
          <cell r="AH617" t="str">
            <v>0366</v>
          </cell>
          <cell r="AI617" t="str">
            <v>DLV</v>
          </cell>
          <cell r="AJ617" t="str">
            <v>000</v>
          </cell>
          <cell r="AK617" t="str">
            <v>REL</v>
          </cell>
          <cell r="AL617" t="str">
            <v>000</v>
          </cell>
          <cell r="AM617" t="str">
            <v>LN#</v>
          </cell>
          <cell r="AO617" t="str">
            <v>UOI</v>
          </cell>
          <cell r="AP617" t="str">
            <v>EA</v>
          </cell>
          <cell r="AU617" t="str">
            <v>0</v>
          </cell>
          <cell r="AW617" t="str">
            <v>000</v>
          </cell>
          <cell r="AX617" t="str">
            <v>00</v>
          </cell>
          <cell r="AY617" t="str">
            <v>0</v>
          </cell>
          <cell r="AZ617" t="str">
            <v>FPL Fibernet</v>
          </cell>
        </row>
        <row r="618">
          <cell r="A618" t="str">
            <v>107100</v>
          </cell>
          <cell r="B618" t="str">
            <v>0312</v>
          </cell>
          <cell r="C618" t="str">
            <v>06201</v>
          </cell>
          <cell r="D618" t="str">
            <v>0ELECT</v>
          </cell>
          <cell r="E618" t="str">
            <v>312000</v>
          </cell>
          <cell r="F618" t="str">
            <v>0676</v>
          </cell>
          <cell r="G618" t="str">
            <v>11450</v>
          </cell>
          <cell r="H618" t="str">
            <v>A</v>
          </cell>
          <cell r="I618" t="str">
            <v>00000041</v>
          </cell>
          <cell r="J618">
            <v>66</v>
          </cell>
          <cell r="K618">
            <v>312</v>
          </cell>
          <cell r="L618">
            <v>6201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 t="str">
            <v>0676</v>
          </cell>
          <cell r="R618" t="str">
            <v>11450</v>
          </cell>
          <cell r="S618" t="str">
            <v>200212</v>
          </cell>
          <cell r="T618" t="str">
            <v>SA01</v>
          </cell>
          <cell r="U618">
            <v>8719.39</v>
          </cell>
          <cell r="V618" t="str">
            <v>LDB</v>
          </cell>
          <cell r="W618">
            <v>0</v>
          </cell>
          <cell r="Y618">
            <v>0</v>
          </cell>
          <cell r="Z618">
            <v>3</v>
          </cell>
          <cell r="AA618" t="str">
            <v>MS#</v>
          </cell>
          <cell r="AB618" t="str">
            <v xml:space="preserve">   998014506</v>
          </cell>
          <cell r="AC618" t="str">
            <v>BCH</v>
          </cell>
          <cell r="AD618" t="str">
            <v>014399</v>
          </cell>
          <cell r="AE618" t="str">
            <v>TML</v>
          </cell>
          <cell r="AF618" t="str">
            <v>12006</v>
          </cell>
          <cell r="AG618" t="str">
            <v>SRL</v>
          </cell>
          <cell r="AH618" t="str">
            <v>0366</v>
          </cell>
          <cell r="AI618" t="str">
            <v>DLV</v>
          </cell>
          <cell r="AJ618" t="str">
            <v>000</v>
          </cell>
          <cell r="AK618" t="str">
            <v>REL</v>
          </cell>
          <cell r="AL618" t="str">
            <v>000</v>
          </cell>
          <cell r="AM618" t="str">
            <v>LN#</v>
          </cell>
          <cell r="AO618" t="str">
            <v>UOI</v>
          </cell>
          <cell r="AP618" t="str">
            <v>EA</v>
          </cell>
          <cell r="AU618" t="str">
            <v>0</v>
          </cell>
          <cell r="AW618" t="str">
            <v>000</v>
          </cell>
          <cell r="AX618" t="str">
            <v>00</v>
          </cell>
          <cell r="AY618" t="str">
            <v>0</v>
          </cell>
          <cell r="AZ618" t="str">
            <v>FPL Fibernet</v>
          </cell>
        </row>
        <row r="619">
          <cell r="A619" t="str">
            <v>107100</v>
          </cell>
          <cell r="B619" t="str">
            <v>0312</v>
          </cell>
          <cell r="C619" t="str">
            <v>06201</v>
          </cell>
          <cell r="D619" t="str">
            <v>0ELECT</v>
          </cell>
          <cell r="E619" t="str">
            <v>312000</v>
          </cell>
          <cell r="F619" t="str">
            <v>0676</v>
          </cell>
          <cell r="G619" t="str">
            <v>11450</v>
          </cell>
          <cell r="H619" t="str">
            <v>A</v>
          </cell>
          <cell r="I619" t="str">
            <v>00000041</v>
          </cell>
          <cell r="J619">
            <v>66</v>
          </cell>
          <cell r="K619">
            <v>312</v>
          </cell>
          <cell r="L619">
            <v>6201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 t="str">
            <v>0676</v>
          </cell>
          <cell r="R619" t="str">
            <v>11450</v>
          </cell>
          <cell r="S619" t="str">
            <v>200212</v>
          </cell>
          <cell r="T619" t="str">
            <v>SA01</v>
          </cell>
          <cell r="U619">
            <v>8882.06</v>
          </cell>
          <cell r="V619" t="str">
            <v>LDB</v>
          </cell>
          <cell r="W619">
            <v>0</v>
          </cell>
          <cell r="Y619">
            <v>0</v>
          </cell>
          <cell r="Z619">
            <v>47</v>
          </cell>
          <cell r="AA619" t="str">
            <v>MS#</v>
          </cell>
          <cell r="AB619" t="str">
            <v xml:space="preserve">   998003509</v>
          </cell>
          <cell r="AC619" t="str">
            <v>BCH</v>
          </cell>
          <cell r="AD619" t="str">
            <v>014400</v>
          </cell>
          <cell r="AE619" t="str">
            <v>TML</v>
          </cell>
          <cell r="AF619" t="str">
            <v>12006</v>
          </cell>
          <cell r="AG619" t="str">
            <v>SRL</v>
          </cell>
          <cell r="AH619" t="str">
            <v>0366</v>
          </cell>
          <cell r="AI619" t="str">
            <v>DLV</v>
          </cell>
          <cell r="AJ619" t="str">
            <v>000</v>
          </cell>
          <cell r="AK619" t="str">
            <v>REL</v>
          </cell>
          <cell r="AL619" t="str">
            <v>000</v>
          </cell>
          <cell r="AM619" t="str">
            <v>LN#</v>
          </cell>
          <cell r="AO619" t="str">
            <v>UOI</v>
          </cell>
          <cell r="AP619" t="str">
            <v>EA</v>
          </cell>
          <cell r="AU619" t="str">
            <v>0</v>
          </cell>
          <cell r="AW619" t="str">
            <v>000</v>
          </cell>
          <cell r="AX619" t="str">
            <v>00</v>
          </cell>
          <cell r="AY619" t="str">
            <v>0</v>
          </cell>
          <cell r="AZ619" t="str">
            <v>FPL Fibernet</v>
          </cell>
        </row>
        <row r="620">
          <cell r="A620" t="str">
            <v>107100</v>
          </cell>
          <cell r="B620" t="str">
            <v>0312</v>
          </cell>
          <cell r="C620" t="str">
            <v>06201</v>
          </cell>
          <cell r="D620" t="str">
            <v>0ELECT</v>
          </cell>
          <cell r="E620" t="str">
            <v>312000</v>
          </cell>
          <cell r="F620" t="str">
            <v>0676</v>
          </cell>
          <cell r="G620" t="str">
            <v>11450</v>
          </cell>
          <cell r="H620" t="str">
            <v>A</v>
          </cell>
          <cell r="I620" t="str">
            <v>00000041</v>
          </cell>
          <cell r="J620">
            <v>66</v>
          </cell>
          <cell r="K620">
            <v>312</v>
          </cell>
          <cell r="L620">
            <v>6201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 t="str">
            <v>0676</v>
          </cell>
          <cell r="R620" t="str">
            <v>11450</v>
          </cell>
          <cell r="S620" t="str">
            <v>200212</v>
          </cell>
          <cell r="T620" t="str">
            <v>SA01</v>
          </cell>
          <cell r="U620">
            <v>9716.6299999999992</v>
          </cell>
          <cell r="V620" t="str">
            <v>LDB</v>
          </cell>
          <cell r="W620">
            <v>0</v>
          </cell>
          <cell r="Y620">
            <v>0</v>
          </cell>
          <cell r="Z620">
            <v>4</v>
          </cell>
          <cell r="AA620" t="str">
            <v>MS#</v>
          </cell>
          <cell r="AB620" t="str">
            <v xml:space="preserve">   998014506</v>
          </cell>
          <cell r="AC620" t="str">
            <v>BCH</v>
          </cell>
          <cell r="AD620" t="str">
            <v>015509</v>
          </cell>
          <cell r="AE620" t="str">
            <v>TML</v>
          </cell>
          <cell r="AF620" t="str">
            <v>12019</v>
          </cell>
          <cell r="AG620" t="str">
            <v>SRL</v>
          </cell>
          <cell r="AH620" t="str">
            <v>0366</v>
          </cell>
          <cell r="AI620" t="str">
            <v>DLV</v>
          </cell>
          <cell r="AJ620" t="str">
            <v>000</v>
          </cell>
          <cell r="AK620" t="str">
            <v>REL</v>
          </cell>
          <cell r="AL620" t="str">
            <v>000</v>
          </cell>
          <cell r="AM620" t="str">
            <v>LN#</v>
          </cell>
          <cell r="AO620" t="str">
            <v>UOI</v>
          </cell>
          <cell r="AP620" t="str">
            <v>EA</v>
          </cell>
          <cell r="AU620" t="str">
            <v>0</v>
          </cell>
          <cell r="AW620" t="str">
            <v>000</v>
          </cell>
          <cell r="AX620" t="str">
            <v>00</v>
          </cell>
          <cell r="AY620" t="str">
            <v>0</v>
          </cell>
          <cell r="AZ620" t="str">
            <v>FPL Fibernet</v>
          </cell>
        </row>
        <row r="621">
          <cell r="A621" t="str">
            <v>107100</v>
          </cell>
          <cell r="B621" t="str">
            <v>0312</v>
          </cell>
          <cell r="C621" t="str">
            <v>06201</v>
          </cell>
          <cell r="D621" t="str">
            <v>0ELECT</v>
          </cell>
          <cell r="E621" t="str">
            <v>312000</v>
          </cell>
          <cell r="F621" t="str">
            <v>0676</v>
          </cell>
          <cell r="G621" t="str">
            <v>11450</v>
          </cell>
          <cell r="H621" t="str">
            <v>A</v>
          </cell>
          <cell r="I621" t="str">
            <v>00000041</v>
          </cell>
          <cell r="J621">
            <v>66</v>
          </cell>
          <cell r="K621">
            <v>312</v>
          </cell>
          <cell r="L621">
            <v>6201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 t="str">
            <v>0676</v>
          </cell>
          <cell r="R621" t="str">
            <v>11450</v>
          </cell>
          <cell r="S621" t="str">
            <v>200212</v>
          </cell>
          <cell r="T621" t="str">
            <v>SA01</v>
          </cell>
          <cell r="U621">
            <v>11625.85</v>
          </cell>
          <cell r="V621" t="str">
            <v>LDB</v>
          </cell>
          <cell r="W621">
            <v>0</v>
          </cell>
          <cell r="Y621">
            <v>0</v>
          </cell>
          <cell r="Z621">
            <v>4</v>
          </cell>
          <cell r="AA621" t="str">
            <v>MS#</v>
          </cell>
          <cell r="AB621" t="str">
            <v xml:space="preserve">   998014506</v>
          </cell>
          <cell r="AC621" t="str">
            <v>BCH</v>
          </cell>
          <cell r="AD621" t="str">
            <v>021131</v>
          </cell>
          <cell r="AE621" t="str">
            <v>TML</v>
          </cell>
          <cell r="AF621" t="str">
            <v>12004</v>
          </cell>
          <cell r="AG621" t="str">
            <v>SRL</v>
          </cell>
          <cell r="AH621" t="str">
            <v>0366</v>
          </cell>
          <cell r="AI621" t="str">
            <v>DLV</v>
          </cell>
          <cell r="AJ621" t="str">
            <v>000</v>
          </cell>
          <cell r="AK621" t="str">
            <v>REL</v>
          </cell>
          <cell r="AL621" t="str">
            <v>000</v>
          </cell>
          <cell r="AM621" t="str">
            <v>LN#</v>
          </cell>
          <cell r="AO621" t="str">
            <v>UOI</v>
          </cell>
          <cell r="AP621" t="str">
            <v>EA</v>
          </cell>
          <cell r="AU621" t="str">
            <v>0</v>
          </cell>
          <cell r="AW621" t="str">
            <v>000</v>
          </cell>
          <cell r="AX621" t="str">
            <v>00</v>
          </cell>
          <cell r="AY621" t="str">
            <v>0</v>
          </cell>
          <cell r="AZ621" t="str">
            <v>FPL Fibernet</v>
          </cell>
        </row>
        <row r="622">
          <cell r="A622" t="str">
            <v>107100</v>
          </cell>
          <cell r="B622" t="str">
            <v>0312</v>
          </cell>
          <cell r="C622" t="str">
            <v>06201</v>
          </cell>
          <cell r="D622" t="str">
            <v>0ELECT</v>
          </cell>
          <cell r="E622" t="str">
            <v>312000</v>
          </cell>
          <cell r="F622" t="str">
            <v>0676</v>
          </cell>
          <cell r="G622" t="str">
            <v>11450</v>
          </cell>
          <cell r="H622" t="str">
            <v>A</v>
          </cell>
          <cell r="I622" t="str">
            <v>00000041</v>
          </cell>
          <cell r="J622">
            <v>66</v>
          </cell>
          <cell r="K622">
            <v>312</v>
          </cell>
          <cell r="L622">
            <v>6201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 t="str">
            <v>0676</v>
          </cell>
          <cell r="R622" t="str">
            <v>11450</v>
          </cell>
          <cell r="S622" t="str">
            <v>200212</v>
          </cell>
          <cell r="T622" t="str">
            <v>SA01</v>
          </cell>
          <cell r="U622">
            <v>12541.92</v>
          </cell>
          <cell r="V622" t="str">
            <v>LDB</v>
          </cell>
          <cell r="W622">
            <v>0</v>
          </cell>
          <cell r="Y622">
            <v>0</v>
          </cell>
          <cell r="Z622">
            <v>4</v>
          </cell>
          <cell r="AA622" t="str">
            <v>MS#</v>
          </cell>
          <cell r="AB622" t="str">
            <v xml:space="preserve">   998014018</v>
          </cell>
          <cell r="AC622" t="str">
            <v>BCH</v>
          </cell>
          <cell r="AD622" t="str">
            <v>021132</v>
          </cell>
          <cell r="AE622" t="str">
            <v>TML</v>
          </cell>
          <cell r="AF622" t="str">
            <v>12004</v>
          </cell>
          <cell r="AG622" t="str">
            <v>SRL</v>
          </cell>
          <cell r="AH622" t="str">
            <v>0366</v>
          </cell>
          <cell r="AI622" t="str">
            <v>DLV</v>
          </cell>
          <cell r="AJ622" t="str">
            <v>000</v>
          </cell>
          <cell r="AK622" t="str">
            <v>REL</v>
          </cell>
          <cell r="AL622" t="str">
            <v>000</v>
          </cell>
          <cell r="AM622" t="str">
            <v>LN#</v>
          </cell>
          <cell r="AO622" t="str">
            <v>UOI</v>
          </cell>
          <cell r="AP622" t="str">
            <v>EA</v>
          </cell>
          <cell r="AU622" t="str">
            <v>0</v>
          </cell>
          <cell r="AW622" t="str">
            <v>000</v>
          </cell>
          <cell r="AX622" t="str">
            <v>00</v>
          </cell>
          <cell r="AY622" t="str">
            <v>0</v>
          </cell>
          <cell r="AZ622" t="str">
            <v>FPL Fibernet</v>
          </cell>
        </row>
        <row r="623">
          <cell r="A623" t="str">
            <v>107100</v>
          </cell>
          <cell r="B623" t="str">
            <v>0312</v>
          </cell>
          <cell r="C623" t="str">
            <v>06201</v>
          </cell>
          <cell r="D623" t="str">
            <v>0ELECT</v>
          </cell>
          <cell r="E623" t="str">
            <v>312000</v>
          </cell>
          <cell r="F623" t="str">
            <v>0676</v>
          </cell>
          <cell r="G623" t="str">
            <v>11450</v>
          </cell>
          <cell r="H623" t="str">
            <v>A</v>
          </cell>
          <cell r="I623" t="str">
            <v>00000041</v>
          </cell>
          <cell r="J623">
            <v>66</v>
          </cell>
          <cell r="K623">
            <v>312</v>
          </cell>
          <cell r="L623">
            <v>6201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 t="str">
            <v>0676</v>
          </cell>
          <cell r="R623" t="str">
            <v>11450</v>
          </cell>
          <cell r="S623" t="str">
            <v>200212</v>
          </cell>
          <cell r="T623" t="str">
            <v>SA01</v>
          </cell>
          <cell r="U623">
            <v>14532.31</v>
          </cell>
          <cell r="V623" t="str">
            <v>LDB</v>
          </cell>
          <cell r="W623">
            <v>0</v>
          </cell>
          <cell r="Y623">
            <v>0</v>
          </cell>
          <cell r="Z623">
            <v>5</v>
          </cell>
          <cell r="AA623" t="str">
            <v>MS#</v>
          </cell>
          <cell r="AB623" t="str">
            <v xml:space="preserve">   998014506</v>
          </cell>
          <cell r="AC623" t="str">
            <v>BCH</v>
          </cell>
          <cell r="AD623" t="str">
            <v>021122</v>
          </cell>
          <cell r="AE623" t="str">
            <v>TML</v>
          </cell>
          <cell r="AF623" t="str">
            <v>12004</v>
          </cell>
          <cell r="AG623" t="str">
            <v>SRL</v>
          </cell>
          <cell r="AH623" t="str">
            <v>0366</v>
          </cell>
          <cell r="AI623" t="str">
            <v>DLV</v>
          </cell>
          <cell r="AJ623" t="str">
            <v>000</v>
          </cell>
          <cell r="AK623" t="str">
            <v>REL</v>
          </cell>
          <cell r="AL623" t="str">
            <v>000</v>
          </cell>
          <cell r="AM623" t="str">
            <v>LN#</v>
          </cell>
          <cell r="AO623" t="str">
            <v>UOI</v>
          </cell>
          <cell r="AP623" t="str">
            <v>EA</v>
          </cell>
          <cell r="AU623" t="str">
            <v>0</v>
          </cell>
          <cell r="AW623" t="str">
            <v>000</v>
          </cell>
          <cell r="AX623" t="str">
            <v>00</v>
          </cell>
          <cell r="AY623" t="str">
            <v>0</v>
          </cell>
          <cell r="AZ623" t="str">
            <v>FPL Fibernet</v>
          </cell>
        </row>
        <row r="624">
          <cell r="A624" t="str">
            <v>107100</v>
          </cell>
          <cell r="B624" t="str">
            <v>0312</v>
          </cell>
          <cell r="C624" t="str">
            <v>06201</v>
          </cell>
          <cell r="D624" t="str">
            <v>0ELECT</v>
          </cell>
          <cell r="E624" t="str">
            <v>312000</v>
          </cell>
          <cell r="F624" t="str">
            <v>0676</v>
          </cell>
          <cell r="G624" t="str">
            <v>11450</v>
          </cell>
          <cell r="H624" t="str">
            <v>A</v>
          </cell>
          <cell r="I624" t="str">
            <v>00000041</v>
          </cell>
          <cell r="J624">
            <v>66</v>
          </cell>
          <cell r="K624">
            <v>312</v>
          </cell>
          <cell r="L624">
            <v>6201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 t="str">
            <v>0676</v>
          </cell>
          <cell r="R624" t="str">
            <v>11450</v>
          </cell>
          <cell r="S624" t="str">
            <v>200212</v>
          </cell>
          <cell r="T624" t="str">
            <v>SA01</v>
          </cell>
          <cell r="U624">
            <v>17438.78</v>
          </cell>
          <cell r="V624" t="str">
            <v>LDB</v>
          </cell>
          <cell r="W624">
            <v>0</v>
          </cell>
          <cell r="Y624">
            <v>0</v>
          </cell>
          <cell r="Z624">
            <v>6</v>
          </cell>
          <cell r="AA624" t="str">
            <v>MS#</v>
          </cell>
          <cell r="AB624" t="str">
            <v xml:space="preserve">   998014506</v>
          </cell>
          <cell r="AC624" t="str">
            <v>BCH</v>
          </cell>
          <cell r="AD624" t="str">
            <v>021120</v>
          </cell>
          <cell r="AE624" t="str">
            <v>TML</v>
          </cell>
          <cell r="AF624" t="str">
            <v>12004</v>
          </cell>
          <cell r="AG624" t="str">
            <v>SRL</v>
          </cell>
          <cell r="AH624" t="str">
            <v>0366</v>
          </cell>
          <cell r="AI624" t="str">
            <v>DLV</v>
          </cell>
          <cell r="AJ624" t="str">
            <v>000</v>
          </cell>
          <cell r="AK624" t="str">
            <v>REL</v>
          </cell>
          <cell r="AL624" t="str">
            <v>000</v>
          </cell>
          <cell r="AM624" t="str">
            <v>LN#</v>
          </cell>
          <cell r="AO624" t="str">
            <v>UOI</v>
          </cell>
          <cell r="AP624" t="str">
            <v>EA</v>
          </cell>
          <cell r="AU624" t="str">
            <v>0</v>
          </cell>
          <cell r="AW624" t="str">
            <v>000</v>
          </cell>
          <cell r="AX624" t="str">
            <v>00</v>
          </cell>
          <cell r="AY624" t="str">
            <v>0</v>
          </cell>
          <cell r="AZ624" t="str">
            <v>FPL Fibernet</v>
          </cell>
        </row>
        <row r="625">
          <cell r="A625" t="str">
            <v>107100</v>
          </cell>
          <cell r="B625" t="str">
            <v>0312</v>
          </cell>
          <cell r="C625" t="str">
            <v>06201</v>
          </cell>
          <cell r="D625" t="str">
            <v>0ELECT</v>
          </cell>
          <cell r="E625" t="str">
            <v>312000</v>
          </cell>
          <cell r="F625" t="str">
            <v>0676</v>
          </cell>
          <cell r="G625" t="str">
            <v>12450</v>
          </cell>
          <cell r="H625" t="str">
            <v>A</v>
          </cell>
          <cell r="I625" t="str">
            <v>00000041</v>
          </cell>
          <cell r="J625">
            <v>66</v>
          </cell>
          <cell r="K625">
            <v>312</v>
          </cell>
          <cell r="L625">
            <v>6201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 t="str">
            <v>0676</v>
          </cell>
          <cell r="R625" t="str">
            <v>12450</v>
          </cell>
          <cell r="S625" t="str">
            <v>200212</v>
          </cell>
          <cell r="T625" t="str">
            <v>SA01</v>
          </cell>
          <cell r="U625">
            <v>-263.7</v>
          </cell>
          <cell r="V625" t="str">
            <v>LDB</v>
          </cell>
          <cell r="W625">
            <v>0</v>
          </cell>
          <cell r="Y625">
            <v>0</v>
          </cell>
          <cell r="Z625">
            <v>-3</v>
          </cell>
          <cell r="AA625" t="str">
            <v>MS#</v>
          </cell>
          <cell r="AB625" t="str">
            <v xml:space="preserve">   998014073</v>
          </cell>
          <cell r="AC625" t="str">
            <v>BCH</v>
          </cell>
          <cell r="AD625" t="str">
            <v>014393</v>
          </cell>
          <cell r="AE625" t="str">
            <v>TML</v>
          </cell>
          <cell r="AF625" t="str">
            <v>12006</v>
          </cell>
          <cell r="AG625" t="str">
            <v>SRL</v>
          </cell>
          <cell r="AH625" t="str">
            <v>0366</v>
          </cell>
          <cell r="AI625" t="str">
            <v>DLV</v>
          </cell>
          <cell r="AJ625" t="str">
            <v>000</v>
          </cell>
          <cell r="AK625" t="str">
            <v>REL</v>
          </cell>
          <cell r="AL625" t="str">
            <v>000</v>
          </cell>
          <cell r="AM625" t="str">
            <v>LN#</v>
          </cell>
          <cell r="AO625" t="str">
            <v>UOI</v>
          </cell>
          <cell r="AP625" t="str">
            <v>EA</v>
          </cell>
          <cell r="AU625" t="str">
            <v>0</v>
          </cell>
          <cell r="AW625" t="str">
            <v>000</v>
          </cell>
          <cell r="AX625" t="str">
            <v>00</v>
          </cell>
          <cell r="AY625" t="str">
            <v>0</v>
          </cell>
          <cell r="AZ625" t="str">
            <v>FPL Fibernet</v>
          </cell>
        </row>
        <row r="626">
          <cell r="A626" t="str">
            <v>107100</v>
          </cell>
          <cell r="B626" t="str">
            <v>0312</v>
          </cell>
          <cell r="C626" t="str">
            <v>06201</v>
          </cell>
          <cell r="D626" t="str">
            <v>0ELECT</v>
          </cell>
          <cell r="E626" t="str">
            <v>312000</v>
          </cell>
          <cell r="F626" t="str">
            <v>0676</v>
          </cell>
          <cell r="G626" t="str">
            <v>12450</v>
          </cell>
          <cell r="H626" t="str">
            <v>A</v>
          </cell>
          <cell r="I626" t="str">
            <v>00000041</v>
          </cell>
          <cell r="J626">
            <v>66</v>
          </cell>
          <cell r="K626">
            <v>312</v>
          </cell>
          <cell r="L626">
            <v>6201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 t="str">
            <v>0676</v>
          </cell>
          <cell r="R626" t="str">
            <v>12450</v>
          </cell>
          <cell r="S626" t="str">
            <v>200212</v>
          </cell>
          <cell r="T626" t="str">
            <v>SA01</v>
          </cell>
          <cell r="U626">
            <v>-263.7</v>
          </cell>
          <cell r="V626" t="str">
            <v>LDB</v>
          </cell>
          <cell r="W626">
            <v>0</v>
          </cell>
          <cell r="Y626">
            <v>0</v>
          </cell>
          <cell r="Z626">
            <v>-3</v>
          </cell>
          <cell r="AA626" t="str">
            <v>MS#</v>
          </cell>
          <cell r="AB626" t="str">
            <v xml:space="preserve">   998014073</v>
          </cell>
          <cell r="AC626" t="str">
            <v>BCH</v>
          </cell>
          <cell r="AD626" t="str">
            <v>014925</v>
          </cell>
          <cell r="AE626" t="str">
            <v>TML</v>
          </cell>
          <cell r="AF626" t="str">
            <v>12011</v>
          </cell>
          <cell r="AG626" t="str">
            <v>SRL</v>
          </cell>
          <cell r="AH626" t="str">
            <v>0366</v>
          </cell>
          <cell r="AI626" t="str">
            <v>DLV</v>
          </cell>
          <cell r="AJ626" t="str">
            <v>000</v>
          </cell>
          <cell r="AK626" t="str">
            <v>REL</v>
          </cell>
          <cell r="AL626" t="str">
            <v>000</v>
          </cell>
          <cell r="AM626" t="str">
            <v>LN#</v>
          </cell>
          <cell r="AO626" t="str">
            <v>UOI</v>
          </cell>
          <cell r="AP626" t="str">
            <v>EA</v>
          </cell>
          <cell r="AU626" t="str">
            <v>0</v>
          </cell>
          <cell r="AW626" t="str">
            <v>000</v>
          </cell>
          <cell r="AX626" t="str">
            <v>00</v>
          </cell>
          <cell r="AY626" t="str">
            <v>0</v>
          </cell>
          <cell r="AZ626" t="str">
            <v>FPL Fibernet</v>
          </cell>
        </row>
        <row r="627">
          <cell r="A627" t="str">
            <v>107100</v>
          </cell>
          <cell r="B627" t="str">
            <v>0312</v>
          </cell>
          <cell r="C627" t="str">
            <v>06201</v>
          </cell>
          <cell r="D627" t="str">
            <v>0ELECT</v>
          </cell>
          <cell r="E627" t="str">
            <v>312000</v>
          </cell>
          <cell r="F627" t="str">
            <v>0676</v>
          </cell>
          <cell r="G627" t="str">
            <v>12450</v>
          </cell>
          <cell r="H627" t="str">
            <v>A</v>
          </cell>
          <cell r="I627" t="str">
            <v>00000041</v>
          </cell>
          <cell r="J627">
            <v>66</v>
          </cell>
          <cell r="K627">
            <v>312</v>
          </cell>
          <cell r="L627">
            <v>6201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 t="str">
            <v>0676</v>
          </cell>
          <cell r="R627" t="str">
            <v>12450</v>
          </cell>
          <cell r="S627" t="str">
            <v>200212</v>
          </cell>
          <cell r="T627" t="str">
            <v>SA01</v>
          </cell>
          <cell r="U627">
            <v>-399.82</v>
          </cell>
          <cell r="V627" t="str">
            <v>LDB</v>
          </cell>
          <cell r="W627">
            <v>0</v>
          </cell>
          <cell r="Y627">
            <v>0</v>
          </cell>
          <cell r="Z627">
            <v>-1</v>
          </cell>
          <cell r="AA627" t="str">
            <v>MS#</v>
          </cell>
          <cell r="AB627" t="str">
            <v xml:space="preserve">   998003502</v>
          </cell>
          <cell r="AC627" t="str">
            <v>BCH</v>
          </cell>
          <cell r="AD627" t="str">
            <v>014401</v>
          </cell>
          <cell r="AE627" t="str">
            <v>TML</v>
          </cell>
          <cell r="AF627" t="str">
            <v>12006</v>
          </cell>
          <cell r="AG627" t="str">
            <v>SRL</v>
          </cell>
          <cell r="AH627" t="str">
            <v>0366</v>
          </cell>
          <cell r="AI627" t="str">
            <v>DLV</v>
          </cell>
          <cell r="AJ627" t="str">
            <v>000</v>
          </cell>
          <cell r="AK627" t="str">
            <v>REL</v>
          </cell>
          <cell r="AL627" t="str">
            <v>000</v>
          </cell>
          <cell r="AM627" t="str">
            <v>LN#</v>
          </cell>
          <cell r="AO627" t="str">
            <v>UOI</v>
          </cell>
          <cell r="AP627" t="str">
            <v>EA</v>
          </cell>
          <cell r="AU627" t="str">
            <v>0</v>
          </cell>
          <cell r="AW627" t="str">
            <v>000</v>
          </cell>
          <cell r="AX627" t="str">
            <v>00</v>
          </cell>
          <cell r="AY627" t="str">
            <v>0</v>
          </cell>
          <cell r="AZ627" t="str">
            <v>FPL Fibernet</v>
          </cell>
        </row>
        <row r="628">
          <cell r="A628" t="str">
            <v>107100</v>
          </cell>
          <cell r="B628" t="str">
            <v>0312</v>
          </cell>
          <cell r="C628" t="str">
            <v>06201</v>
          </cell>
          <cell r="D628" t="str">
            <v>0ELECT</v>
          </cell>
          <cell r="E628" t="str">
            <v>312000</v>
          </cell>
          <cell r="F628" t="str">
            <v>0676</v>
          </cell>
          <cell r="G628" t="str">
            <v>12450</v>
          </cell>
          <cell r="H628" t="str">
            <v>A</v>
          </cell>
          <cell r="I628" t="str">
            <v>00000041</v>
          </cell>
          <cell r="J628">
            <v>66</v>
          </cell>
          <cell r="K628">
            <v>312</v>
          </cell>
          <cell r="L628">
            <v>6201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 t="str">
            <v>0676</v>
          </cell>
          <cell r="R628" t="str">
            <v>12450</v>
          </cell>
          <cell r="S628" t="str">
            <v>200212</v>
          </cell>
          <cell r="T628" t="str">
            <v>SA01</v>
          </cell>
          <cell r="U628">
            <v>-755.92</v>
          </cell>
          <cell r="V628" t="str">
            <v>LDB</v>
          </cell>
          <cell r="W628">
            <v>0</v>
          </cell>
          <cell r="Y628">
            <v>0</v>
          </cell>
          <cell r="Z628">
            <v>-4</v>
          </cell>
          <cell r="AA628" t="str">
            <v>MS#</v>
          </cell>
          <cell r="AB628" t="str">
            <v xml:space="preserve">   998003509</v>
          </cell>
          <cell r="AC628" t="str">
            <v>BCH</v>
          </cell>
          <cell r="AD628" t="str">
            <v>014389</v>
          </cell>
          <cell r="AE628" t="str">
            <v>TML</v>
          </cell>
          <cell r="AF628" t="str">
            <v>12006</v>
          </cell>
          <cell r="AG628" t="str">
            <v>SRL</v>
          </cell>
          <cell r="AH628" t="str">
            <v>0366</v>
          </cell>
          <cell r="AI628" t="str">
            <v>DLV</v>
          </cell>
          <cell r="AJ628" t="str">
            <v>000</v>
          </cell>
          <cell r="AK628" t="str">
            <v>REL</v>
          </cell>
          <cell r="AL628" t="str">
            <v>000</v>
          </cell>
          <cell r="AM628" t="str">
            <v>LN#</v>
          </cell>
          <cell r="AO628" t="str">
            <v>UOI</v>
          </cell>
          <cell r="AP628" t="str">
            <v>EA</v>
          </cell>
          <cell r="AU628" t="str">
            <v>0</v>
          </cell>
          <cell r="AW628" t="str">
            <v>000</v>
          </cell>
          <cell r="AX628" t="str">
            <v>00</v>
          </cell>
          <cell r="AY628" t="str">
            <v>0</v>
          </cell>
          <cell r="AZ628" t="str">
            <v>FPL Fibernet</v>
          </cell>
        </row>
        <row r="629">
          <cell r="A629" t="str">
            <v>107100</v>
          </cell>
          <cell r="B629" t="str">
            <v>0312</v>
          </cell>
          <cell r="C629" t="str">
            <v>06201</v>
          </cell>
          <cell r="D629" t="str">
            <v>0ELECT</v>
          </cell>
          <cell r="E629" t="str">
            <v>312000</v>
          </cell>
          <cell r="F629" t="str">
            <v>0676</v>
          </cell>
          <cell r="G629" t="str">
            <v>12450</v>
          </cell>
          <cell r="H629" t="str">
            <v>A</v>
          </cell>
          <cell r="I629" t="str">
            <v>00000041</v>
          </cell>
          <cell r="J629">
            <v>66</v>
          </cell>
          <cell r="K629">
            <v>312</v>
          </cell>
          <cell r="L629">
            <v>6201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 t="str">
            <v>0676</v>
          </cell>
          <cell r="R629" t="str">
            <v>12450</v>
          </cell>
          <cell r="S629" t="str">
            <v>200212</v>
          </cell>
          <cell r="T629" t="str">
            <v>SA01</v>
          </cell>
          <cell r="U629">
            <v>-1000.2</v>
          </cell>
          <cell r="V629" t="str">
            <v>LDB</v>
          </cell>
          <cell r="W629">
            <v>0</v>
          </cell>
          <cell r="Y629">
            <v>0</v>
          </cell>
          <cell r="Z629">
            <v>-5</v>
          </cell>
          <cell r="AA629" t="str">
            <v>MS#</v>
          </cell>
          <cell r="AB629" t="str">
            <v xml:space="preserve">   998014037</v>
          </cell>
          <cell r="AC629" t="str">
            <v>BCH</v>
          </cell>
          <cell r="AD629" t="str">
            <v>014397</v>
          </cell>
          <cell r="AE629" t="str">
            <v>TML</v>
          </cell>
          <cell r="AF629" t="str">
            <v>12006</v>
          </cell>
          <cell r="AG629" t="str">
            <v>SRL</v>
          </cell>
          <cell r="AH629" t="str">
            <v>0366</v>
          </cell>
          <cell r="AI629" t="str">
            <v>DLV</v>
          </cell>
          <cell r="AJ629" t="str">
            <v>000</v>
          </cell>
          <cell r="AK629" t="str">
            <v>REL</v>
          </cell>
          <cell r="AL629" t="str">
            <v>000</v>
          </cell>
          <cell r="AM629" t="str">
            <v>LN#</v>
          </cell>
          <cell r="AO629" t="str">
            <v>UOI</v>
          </cell>
          <cell r="AP629" t="str">
            <v>EA</v>
          </cell>
          <cell r="AU629" t="str">
            <v>0</v>
          </cell>
          <cell r="AW629" t="str">
            <v>000</v>
          </cell>
          <cell r="AX629" t="str">
            <v>00</v>
          </cell>
          <cell r="AY629" t="str">
            <v>0</v>
          </cell>
          <cell r="AZ629" t="str">
            <v>FPL Fibernet</v>
          </cell>
        </row>
        <row r="630">
          <cell r="A630" t="str">
            <v>107100</v>
          </cell>
          <cell r="B630" t="str">
            <v>0312</v>
          </cell>
          <cell r="C630" t="str">
            <v>06201</v>
          </cell>
          <cell r="D630" t="str">
            <v>0ELECT</v>
          </cell>
          <cell r="E630" t="str">
            <v>312000</v>
          </cell>
          <cell r="F630" t="str">
            <v>0676</v>
          </cell>
          <cell r="G630" t="str">
            <v>12450</v>
          </cell>
          <cell r="H630" t="str">
            <v>A</v>
          </cell>
          <cell r="I630" t="str">
            <v>00000041</v>
          </cell>
          <cell r="J630">
            <v>66</v>
          </cell>
          <cell r="K630">
            <v>312</v>
          </cell>
          <cell r="L630">
            <v>6201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 t="str">
            <v>0676</v>
          </cell>
          <cell r="R630" t="str">
            <v>12450</v>
          </cell>
          <cell r="S630" t="str">
            <v>200212</v>
          </cell>
          <cell r="T630" t="str">
            <v>SA01</v>
          </cell>
          <cell r="U630">
            <v>-1046.0899999999999</v>
          </cell>
          <cell r="V630" t="str">
            <v>LDB</v>
          </cell>
          <cell r="W630">
            <v>0</v>
          </cell>
          <cell r="Y630">
            <v>0</v>
          </cell>
          <cell r="Z630">
            <v>-1</v>
          </cell>
          <cell r="AA630" t="str">
            <v>MS#</v>
          </cell>
          <cell r="AB630" t="str">
            <v xml:space="preserve">   998014268</v>
          </cell>
          <cell r="AC630" t="str">
            <v>BCH</v>
          </cell>
          <cell r="AD630" t="str">
            <v>014395</v>
          </cell>
          <cell r="AE630" t="str">
            <v>TML</v>
          </cell>
          <cell r="AF630" t="str">
            <v>12006</v>
          </cell>
          <cell r="AG630" t="str">
            <v>SRL</v>
          </cell>
          <cell r="AH630" t="str">
            <v>0366</v>
          </cell>
          <cell r="AI630" t="str">
            <v>DLV</v>
          </cell>
          <cell r="AJ630" t="str">
            <v>000</v>
          </cell>
          <cell r="AK630" t="str">
            <v>REL</v>
          </cell>
          <cell r="AL630" t="str">
            <v>000</v>
          </cell>
          <cell r="AM630" t="str">
            <v>LN#</v>
          </cell>
          <cell r="AO630" t="str">
            <v>UOI</v>
          </cell>
          <cell r="AP630" t="str">
            <v>EA</v>
          </cell>
          <cell r="AU630" t="str">
            <v>0</v>
          </cell>
          <cell r="AW630" t="str">
            <v>000</v>
          </cell>
          <cell r="AX630" t="str">
            <v>00</v>
          </cell>
          <cell r="AY630" t="str">
            <v>0</v>
          </cell>
          <cell r="AZ630" t="str">
            <v>FPL Fibernet</v>
          </cell>
        </row>
        <row r="631">
          <cell r="A631" t="str">
            <v>107100</v>
          </cell>
          <cell r="B631" t="str">
            <v>0312</v>
          </cell>
          <cell r="C631" t="str">
            <v>06201</v>
          </cell>
          <cell r="D631" t="str">
            <v>0ELECT</v>
          </cell>
          <cell r="E631" t="str">
            <v>312000</v>
          </cell>
          <cell r="F631" t="str">
            <v>0676</v>
          </cell>
          <cell r="G631" t="str">
            <v>12450</v>
          </cell>
          <cell r="H631" t="str">
            <v>A</v>
          </cell>
          <cell r="I631" t="str">
            <v>00000041</v>
          </cell>
          <cell r="J631">
            <v>66</v>
          </cell>
          <cell r="K631">
            <v>312</v>
          </cell>
          <cell r="L631">
            <v>6201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 t="str">
            <v>0676</v>
          </cell>
          <cell r="R631" t="str">
            <v>12450</v>
          </cell>
          <cell r="S631" t="str">
            <v>200212</v>
          </cell>
          <cell r="T631" t="str">
            <v>SA01</v>
          </cell>
          <cell r="U631">
            <v>-1575.39</v>
          </cell>
          <cell r="V631" t="str">
            <v>LDB</v>
          </cell>
          <cell r="W631">
            <v>0</v>
          </cell>
          <cell r="Y631">
            <v>0</v>
          </cell>
          <cell r="Z631">
            <v>-1</v>
          </cell>
          <cell r="AA631" t="str">
            <v>MS#</v>
          </cell>
          <cell r="AB631" t="str">
            <v xml:space="preserve">   998014070</v>
          </cell>
          <cell r="AC631" t="str">
            <v>BCH</v>
          </cell>
          <cell r="AD631" t="str">
            <v>014924</v>
          </cell>
          <cell r="AE631" t="str">
            <v>TML</v>
          </cell>
          <cell r="AF631" t="str">
            <v>12011</v>
          </cell>
          <cell r="AG631" t="str">
            <v>SRL</v>
          </cell>
          <cell r="AH631" t="str">
            <v>0366</v>
          </cell>
          <cell r="AI631" t="str">
            <v>DLV</v>
          </cell>
          <cell r="AJ631" t="str">
            <v>000</v>
          </cell>
          <cell r="AK631" t="str">
            <v>REL</v>
          </cell>
          <cell r="AL631" t="str">
            <v>000</v>
          </cell>
          <cell r="AM631" t="str">
            <v>LN#</v>
          </cell>
          <cell r="AO631" t="str">
            <v>UOI</v>
          </cell>
          <cell r="AP631" t="str">
            <v>EA</v>
          </cell>
          <cell r="AU631" t="str">
            <v>0</v>
          </cell>
          <cell r="AW631" t="str">
            <v>000</v>
          </cell>
          <cell r="AX631" t="str">
            <v>00</v>
          </cell>
          <cell r="AY631" t="str">
            <v>0</v>
          </cell>
          <cell r="AZ631" t="str">
            <v>FPL Fibernet</v>
          </cell>
        </row>
        <row r="632">
          <cell r="A632" t="str">
            <v>107100</v>
          </cell>
          <cell r="B632" t="str">
            <v>0312</v>
          </cell>
          <cell r="C632" t="str">
            <v>06201</v>
          </cell>
          <cell r="D632" t="str">
            <v>0ELECT</v>
          </cell>
          <cell r="E632" t="str">
            <v>312000</v>
          </cell>
          <cell r="F632" t="str">
            <v>0676</v>
          </cell>
          <cell r="G632" t="str">
            <v>12450</v>
          </cell>
          <cell r="H632" t="str">
            <v>A</v>
          </cell>
          <cell r="I632" t="str">
            <v>00000041</v>
          </cell>
          <cell r="J632">
            <v>66</v>
          </cell>
          <cell r="K632">
            <v>312</v>
          </cell>
          <cell r="L632">
            <v>6201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 t="str">
            <v>0676</v>
          </cell>
          <cell r="R632" t="str">
            <v>12450</v>
          </cell>
          <cell r="S632" t="str">
            <v>200212</v>
          </cell>
          <cell r="T632" t="str">
            <v>SA01</v>
          </cell>
          <cell r="U632">
            <v>-2438.34</v>
          </cell>
          <cell r="V632" t="str">
            <v>LDB</v>
          </cell>
          <cell r="W632">
            <v>0</v>
          </cell>
          <cell r="Y632">
            <v>0</v>
          </cell>
          <cell r="Z632">
            <v>-2</v>
          </cell>
          <cell r="AA632" t="str">
            <v>MS#</v>
          </cell>
          <cell r="AB632" t="str">
            <v xml:space="preserve">   998014270</v>
          </cell>
          <cell r="AC632" t="str">
            <v>BCH</v>
          </cell>
          <cell r="AD632" t="str">
            <v>014396</v>
          </cell>
          <cell r="AE632" t="str">
            <v>TML</v>
          </cell>
          <cell r="AF632" t="str">
            <v>12006</v>
          </cell>
          <cell r="AG632" t="str">
            <v>SRL</v>
          </cell>
          <cell r="AH632" t="str">
            <v>0366</v>
          </cell>
          <cell r="AI632" t="str">
            <v>DLV</v>
          </cell>
          <cell r="AJ632" t="str">
            <v>000</v>
          </cell>
          <cell r="AK632" t="str">
            <v>REL</v>
          </cell>
          <cell r="AL632" t="str">
            <v>000</v>
          </cell>
          <cell r="AM632" t="str">
            <v>LN#</v>
          </cell>
          <cell r="AO632" t="str">
            <v>UOI</v>
          </cell>
          <cell r="AP632" t="str">
            <v>EA</v>
          </cell>
          <cell r="AU632" t="str">
            <v>0</v>
          </cell>
          <cell r="AW632" t="str">
            <v>000</v>
          </cell>
          <cell r="AX632" t="str">
            <v>00</v>
          </cell>
          <cell r="AY632" t="str">
            <v>0</v>
          </cell>
          <cell r="AZ632" t="str">
            <v>FPL Fibernet</v>
          </cell>
        </row>
        <row r="633">
          <cell r="A633" t="str">
            <v>107100</v>
          </cell>
          <cell r="B633" t="str">
            <v>0312</v>
          </cell>
          <cell r="C633" t="str">
            <v>06201</v>
          </cell>
          <cell r="D633" t="str">
            <v>0ELECT</v>
          </cell>
          <cell r="E633" t="str">
            <v>312000</v>
          </cell>
          <cell r="F633" t="str">
            <v>0676</v>
          </cell>
          <cell r="G633" t="str">
            <v>12450</v>
          </cell>
          <cell r="H633" t="str">
            <v>A</v>
          </cell>
          <cell r="I633" t="str">
            <v>00000041</v>
          </cell>
          <cell r="J633">
            <v>66</v>
          </cell>
          <cell r="K633">
            <v>312</v>
          </cell>
          <cell r="L633">
            <v>6201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 t="str">
            <v>0676</v>
          </cell>
          <cell r="R633" t="str">
            <v>12450</v>
          </cell>
          <cell r="S633" t="str">
            <v>200212</v>
          </cell>
          <cell r="T633" t="str">
            <v>SA01</v>
          </cell>
          <cell r="U633">
            <v>-2989.65</v>
          </cell>
          <cell r="V633" t="str">
            <v>LDB</v>
          </cell>
          <cell r="W633">
            <v>0</v>
          </cell>
          <cell r="Y633">
            <v>0</v>
          </cell>
          <cell r="Z633">
            <v>-1</v>
          </cell>
          <cell r="AA633" t="str">
            <v>MS#</v>
          </cell>
          <cell r="AB633" t="str">
            <v xml:space="preserve">   998014053</v>
          </cell>
          <cell r="AC633" t="str">
            <v>BCH</v>
          </cell>
          <cell r="AD633" t="str">
            <v>012639</v>
          </cell>
          <cell r="AE633" t="str">
            <v>TML</v>
          </cell>
          <cell r="AF633" t="str">
            <v>12027</v>
          </cell>
          <cell r="AG633" t="str">
            <v>SRL</v>
          </cell>
          <cell r="AH633" t="str">
            <v>0368</v>
          </cell>
          <cell r="AI633" t="str">
            <v>DLV</v>
          </cell>
          <cell r="AJ633" t="str">
            <v>000</v>
          </cell>
          <cell r="AK633" t="str">
            <v>REL</v>
          </cell>
          <cell r="AL633" t="str">
            <v>000</v>
          </cell>
          <cell r="AM633" t="str">
            <v>LN#</v>
          </cell>
          <cell r="AO633" t="str">
            <v>UOI</v>
          </cell>
          <cell r="AP633" t="str">
            <v>EA</v>
          </cell>
          <cell r="AU633" t="str">
            <v>0</v>
          </cell>
          <cell r="AW633" t="str">
            <v>000</v>
          </cell>
          <cell r="AX633" t="str">
            <v>00</v>
          </cell>
          <cell r="AY633" t="str">
            <v>0</v>
          </cell>
          <cell r="AZ633" t="str">
            <v>FPL Fibernet</v>
          </cell>
        </row>
        <row r="634">
          <cell r="A634" t="str">
            <v>107100</v>
          </cell>
          <cell r="B634" t="str">
            <v>0312</v>
          </cell>
          <cell r="C634" t="str">
            <v>06201</v>
          </cell>
          <cell r="D634" t="str">
            <v>0ELECT</v>
          </cell>
          <cell r="E634" t="str">
            <v>312000</v>
          </cell>
          <cell r="F634" t="str">
            <v>0676</v>
          </cell>
          <cell r="G634" t="str">
            <v>12450</v>
          </cell>
          <cell r="H634" t="str">
            <v>A</v>
          </cell>
          <cell r="I634" t="str">
            <v>00000041</v>
          </cell>
          <cell r="J634">
            <v>66</v>
          </cell>
          <cell r="K634">
            <v>312</v>
          </cell>
          <cell r="L634">
            <v>6201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 t="str">
            <v>0676</v>
          </cell>
          <cell r="R634" t="str">
            <v>12450</v>
          </cell>
          <cell r="S634" t="str">
            <v>200212</v>
          </cell>
          <cell r="T634" t="str">
            <v>SA01</v>
          </cell>
          <cell r="U634">
            <v>-3150.78</v>
          </cell>
          <cell r="V634" t="str">
            <v>LDB</v>
          </cell>
          <cell r="W634">
            <v>0</v>
          </cell>
          <cell r="Y634">
            <v>0</v>
          </cell>
          <cell r="Z634">
            <v>-2</v>
          </cell>
          <cell r="AA634" t="str">
            <v>MS#</v>
          </cell>
          <cell r="AB634" t="str">
            <v xml:space="preserve">   998014070</v>
          </cell>
          <cell r="AC634" t="str">
            <v>BCH</v>
          </cell>
          <cell r="AD634" t="str">
            <v>014392</v>
          </cell>
          <cell r="AE634" t="str">
            <v>TML</v>
          </cell>
          <cell r="AF634" t="str">
            <v>12006</v>
          </cell>
          <cell r="AG634" t="str">
            <v>SRL</v>
          </cell>
          <cell r="AH634" t="str">
            <v>0366</v>
          </cell>
          <cell r="AI634" t="str">
            <v>DLV</v>
          </cell>
          <cell r="AJ634" t="str">
            <v>000</v>
          </cell>
          <cell r="AK634" t="str">
            <v>REL</v>
          </cell>
          <cell r="AL634" t="str">
            <v>000</v>
          </cell>
          <cell r="AM634" t="str">
            <v>LN#</v>
          </cell>
          <cell r="AO634" t="str">
            <v>UOI</v>
          </cell>
          <cell r="AP634" t="str">
            <v>EA</v>
          </cell>
          <cell r="AU634" t="str">
            <v>0</v>
          </cell>
          <cell r="AW634" t="str">
            <v>000</v>
          </cell>
          <cell r="AX634" t="str">
            <v>00</v>
          </cell>
          <cell r="AY634" t="str">
            <v>0</v>
          </cell>
          <cell r="AZ634" t="str">
            <v>FPL Fibernet</v>
          </cell>
        </row>
        <row r="635">
          <cell r="A635" t="str">
            <v>107100</v>
          </cell>
          <cell r="B635" t="str">
            <v>0312</v>
          </cell>
          <cell r="C635" t="str">
            <v>06201</v>
          </cell>
          <cell r="D635" t="str">
            <v>0ELECT</v>
          </cell>
          <cell r="E635" t="str">
            <v>312000</v>
          </cell>
          <cell r="F635" t="str">
            <v>0676</v>
          </cell>
          <cell r="G635" t="str">
            <v>12450</v>
          </cell>
          <cell r="H635" t="str">
            <v>A</v>
          </cell>
          <cell r="I635" t="str">
            <v>00000041</v>
          </cell>
          <cell r="J635">
            <v>66</v>
          </cell>
          <cell r="K635">
            <v>312</v>
          </cell>
          <cell r="L635">
            <v>6201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 t="str">
            <v>0676</v>
          </cell>
          <cell r="R635" t="str">
            <v>12450</v>
          </cell>
          <cell r="S635" t="str">
            <v>200212</v>
          </cell>
          <cell r="T635" t="str">
            <v>SA01</v>
          </cell>
          <cell r="U635">
            <v>-5812.93</v>
          </cell>
          <cell r="V635" t="str">
            <v>LDB</v>
          </cell>
          <cell r="W635">
            <v>0</v>
          </cell>
          <cell r="Y635">
            <v>0</v>
          </cell>
          <cell r="Z635">
            <v>-2</v>
          </cell>
          <cell r="AA635" t="str">
            <v>MS#</v>
          </cell>
          <cell r="AB635" t="str">
            <v xml:space="preserve">   998014506</v>
          </cell>
          <cell r="AC635" t="str">
            <v>BCH</v>
          </cell>
          <cell r="AD635" t="str">
            <v>014390</v>
          </cell>
          <cell r="AE635" t="str">
            <v>TML</v>
          </cell>
          <cell r="AF635" t="str">
            <v>12006</v>
          </cell>
          <cell r="AG635" t="str">
            <v>SRL</v>
          </cell>
          <cell r="AH635" t="str">
            <v>0366</v>
          </cell>
          <cell r="AI635" t="str">
            <v>DLV</v>
          </cell>
          <cell r="AJ635" t="str">
            <v>000</v>
          </cell>
          <cell r="AK635" t="str">
            <v>REL</v>
          </cell>
          <cell r="AL635" t="str">
            <v>000</v>
          </cell>
          <cell r="AM635" t="str">
            <v>LN#</v>
          </cell>
          <cell r="AO635" t="str">
            <v>UOI</v>
          </cell>
          <cell r="AP635" t="str">
            <v>EA</v>
          </cell>
          <cell r="AU635" t="str">
            <v>0</v>
          </cell>
          <cell r="AW635" t="str">
            <v>000</v>
          </cell>
          <cell r="AX635" t="str">
            <v>00</v>
          </cell>
          <cell r="AY635" t="str">
            <v>0</v>
          </cell>
          <cell r="AZ635" t="str">
            <v>FPL Fibernet</v>
          </cell>
        </row>
        <row r="636">
          <cell r="A636" t="str">
            <v>107100</v>
          </cell>
          <cell r="B636" t="str">
            <v>0312</v>
          </cell>
          <cell r="C636" t="str">
            <v>06201</v>
          </cell>
          <cell r="D636" t="str">
            <v>0ELECT</v>
          </cell>
          <cell r="E636" t="str">
            <v>312000</v>
          </cell>
          <cell r="F636" t="str">
            <v>0676</v>
          </cell>
          <cell r="G636" t="str">
            <v>12450</v>
          </cell>
          <cell r="H636" t="str">
            <v>A</v>
          </cell>
          <cell r="I636" t="str">
            <v>00000041</v>
          </cell>
          <cell r="J636">
            <v>66</v>
          </cell>
          <cell r="K636">
            <v>312</v>
          </cell>
          <cell r="L636">
            <v>6201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 t="str">
            <v>0676</v>
          </cell>
          <cell r="R636" t="str">
            <v>12450</v>
          </cell>
          <cell r="S636" t="str">
            <v>200212</v>
          </cell>
          <cell r="T636" t="str">
            <v>SA01</v>
          </cell>
          <cell r="U636">
            <v>-8579.01</v>
          </cell>
          <cell r="V636" t="str">
            <v>LDB</v>
          </cell>
          <cell r="W636">
            <v>0</v>
          </cell>
          <cell r="Y636">
            <v>0</v>
          </cell>
          <cell r="Z636">
            <v>-3</v>
          </cell>
          <cell r="AA636" t="str">
            <v>MS#</v>
          </cell>
          <cell r="AB636" t="str">
            <v xml:space="preserve">   998014585</v>
          </cell>
          <cell r="AC636" t="str">
            <v>BCH</v>
          </cell>
          <cell r="AD636" t="str">
            <v>012639</v>
          </cell>
          <cell r="AE636" t="str">
            <v>TML</v>
          </cell>
          <cell r="AF636" t="str">
            <v>12027</v>
          </cell>
          <cell r="AG636" t="str">
            <v>SRL</v>
          </cell>
          <cell r="AH636" t="str">
            <v>0368</v>
          </cell>
          <cell r="AI636" t="str">
            <v>DLV</v>
          </cell>
          <cell r="AJ636" t="str">
            <v>000</v>
          </cell>
          <cell r="AK636" t="str">
            <v>REL</v>
          </cell>
          <cell r="AL636" t="str">
            <v>000</v>
          </cell>
          <cell r="AM636" t="str">
            <v>LN#</v>
          </cell>
          <cell r="AO636" t="str">
            <v>UOI</v>
          </cell>
          <cell r="AP636" t="str">
            <v>EA</v>
          </cell>
          <cell r="AU636" t="str">
            <v>0</v>
          </cell>
          <cell r="AW636" t="str">
            <v>000</v>
          </cell>
          <cell r="AX636" t="str">
            <v>00</v>
          </cell>
          <cell r="AY636" t="str">
            <v>0</v>
          </cell>
          <cell r="AZ636" t="str">
            <v>FPL Fibernet</v>
          </cell>
        </row>
        <row r="637">
          <cell r="A637" t="str">
            <v>107100</v>
          </cell>
          <cell r="B637" t="str">
            <v>0312</v>
          </cell>
          <cell r="C637" t="str">
            <v>06201</v>
          </cell>
          <cell r="D637" t="str">
            <v>0ELECT</v>
          </cell>
          <cell r="E637" t="str">
            <v>312000</v>
          </cell>
          <cell r="F637" t="str">
            <v>0676</v>
          </cell>
          <cell r="G637" t="str">
            <v>12450</v>
          </cell>
          <cell r="H637" t="str">
            <v>A</v>
          </cell>
          <cell r="I637" t="str">
            <v>00000041</v>
          </cell>
          <cell r="J637">
            <v>66</v>
          </cell>
          <cell r="K637">
            <v>312</v>
          </cell>
          <cell r="L637">
            <v>6201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 t="str">
            <v>0676</v>
          </cell>
          <cell r="R637" t="str">
            <v>12450</v>
          </cell>
          <cell r="S637" t="str">
            <v>200212</v>
          </cell>
          <cell r="T637" t="str">
            <v>SA01</v>
          </cell>
          <cell r="U637">
            <v>-8941.4</v>
          </cell>
          <cell r="V637" t="str">
            <v>LDB</v>
          </cell>
          <cell r="W637">
            <v>0</v>
          </cell>
          <cell r="Y637">
            <v>0</v>
          </cell>
          <cell r="Z637">
            <v>-4</v>
          </cell>
          <cell r="AA637" t="str">
            <v>MS#</v>
          </cell>
          <cell r="AB637" t="str">
            <v xml:space="preserve">   998014516</v>
          </cell>
          <cell r="AC637" t="str">
            <v>BCH</v>
          </cell>
          <cell r="AD637" t="str">
            <v>014387</v>
          </cell>
          <cell r="AE637" t="str">
            <v>TML</v>
          </cell>
          <cell r="AF637" t="str">
            <v>12006</v>
          </cell>
          <cell r="AG637" t="str">
            <v>SRL</v>
          </cell>
          <cell r="AH637" t="str">
            <v>0366</v>
          </cell>
          <cell r="AI637" t="str">
            <v>DLV</v>
          </cell>
          <cell r="AJ637" t="str">
            <v>000</v>
          </cell>
          <cell r="AK637" t="str">
            <v>REL</v>
          </cell>
          <cell r="AL637" t="str">
            <v>000</v>
          </cell>
          <cell r="AM637" t="str">
            <v>LN#</v>
          </cell>
          <cell r="AO637" t="str">
            <v>UOI</v>
          </cell>
          <cell r="AP637" t="str">
            <v>EA</v>
          </cell>
          <cell r="AU637" t="str">
            <v>0</v>
          </cell>
          <cell r="AW637" t="str">
            <v>000</v>
          </cell>
          <cell r="AX637" t="str">
            <v>00</v>
          </cell>
          <cell r="AY637" t="str">
            <v>0</v>
          </cell>
          <cell r="AZ637" t="str">
            <v>FPL Fibernet</v>
          </cell>
        </row>
        <row r="638">
          <cell r="A638" t="str">
            <v>107100</v>
          </cell>
          <cell r="B638" t="str">
            <v>0312</v>
          </cell>
          <cell r="C638" t="str">
            <v>06201</v>
          </cell>
          <cell r="D638" t="str">
            <v>0ELECT</v>
          </cell>
          <cell r="E638" t="str">
            <v>312000</v>
          </cell>
          <cell r="F638" t="str">
            <v>0676</v>
          </cell>
          <cell r="G638" t="str">
            <v>12450</v>
          </cell>
          <cell r="H638" t="str">
            <v>A</v>
          </cell>
          <cell r="I638" t="str">
            <v>00000041</v>
          </cell>
          <cell r="J638">
            <v>66</v>
          </cell>
          <cell r="K638">
            <v>312</v>
          </cell>
          <cell r="L638">
            <v>6201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 t="str">
            <v>0676</v>
          </cell>
          <cell r="R638" t="str">
            <v>12450</v>
          </cell>
          <cell r="S638" t="str">
            <v>200212</v>
          </cell>
          <cell r="T638" t="str">
            <v>SA01</v>
          </cell>
          <cell r="U638">
            <v>-13412.1</v>
          </cell>
          <cell r="V638" t="str">
            <v>LDB</v>
          </cell>
          <cell r="W638">
            <v>0</v>
          </cell>
          <cell r="Y638">
            <v>0</v>
          </cell>
          <cell r="Z638">
            <v>-6</v>
          </cell>
          <cell r="AA638" t="str">
            <v>MS#</v>
          </cell>
          <cell r="AB638" t="str">
            <v xml:space="preserve">   998014516</v>
          </cell>
          <cell r="AC638" t="str">
            <v>BCH</v>
          </cell>
          <cell r="AD638" t="str">
            <v>014388</v>
          </cell>
          <cell r="AE638" t="str">
            <v>TML</v>
          </cell>
          <cell r="AF638" t="str">
            <v>12006</v>
          </cell>
          <cell r="AG638" t="str">
            <v>SRL</v>
          </cell>
          <cell r="AH638" t="str">
            <v>0366</v>
          </cell>
          <cell r="AI638" t="str">
            <v>DLV</v>
          </cell>
          <cell r="AJ638" t="str">
            <v>000</v>
          </cell>
          <cell r="AK638" t="str">
            <v>REL</v>
          </cell>
          <cell r="AL638" t="str">
            <v>000</v>
          </cell>
          <cell r="AM638" t="str">
            <v>LN#</v>
          </cell>
          <cell r="AO638" t="str">
            <v>UOI</v>
          </cell>
          <cell r="AP638" t="str">
            <v>EA</v>
          </cell>
          <cell r="AU638" t="str">
            <v>0</v>
          </cell>
          <cell r="AW638" t="str">
            <v>000</v>
          </cell>
          <cell r="AX638" t="str">
            <v>00</v>
          </cell>
          <cell r="AY638" t="str">
            <v>0</v>
          </cell>
          <cell r="AZ638" t="str">
            <v>FPL Fibernet</v>
          </cell>
        </row>
        <row r="639">
          <cell r="A639" t="str">
            <v>107100</v>
          </cell>
          <cell r="B639" t="str">
            <v>0312</v>
          </cell>
          <cell r="C639" t="str">
            <v>06201</v>
          </cell>
          <cell r="D639" t="str">
            <v>0ELECT</v>
          </cell>
          <cell r="E639" t="str">
            <v>312000</v>
          </cell>
          <cell r="F639" t="str">
            <v>0676</v>
          </cell>
          <cell r="G639" t="str">
            <v>12450</v>
          </cell>
          <cell r="H639" t="str">
            <v>A</v>
          </cell>
          <cell r="I639" t="str">
            <v>00000041</v>
          </cell>
          <cell r="J639">
            <v>66</v>
          </cell>
          <cell r="K639">
            <v>312</v>
          </cell>
          <cell r="L639">
            <v>6201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 t="str">
            <v>0676</v>
          </cell>
          <cell r="R639" t="str">
            <v>12450</v>
          </cell>
          <cell r="S639" t="str">
            <v>200212</v>
          </cell>
          <cell r="T639" t="str">
            <v>SA01</v>
          </cell>
          <cell r="U639">
            <v>-15696</v>
          </cell>
          <cell r="V639" t="str">
            <v>LDB</v>
          </cell>
          <cell r="W639">
            <v>0</v>
          </cell>
          <cell r="Y639">
            <v>0</v>
          </cell>
          <cell r="Z639">
            <v>-4</v>
          </cell>
          <cell r="AA639" t="str">
            <v>MS#</v>
          </cell>
          <cell r="AB639" t="str">
            <v xml:space="preserve">   998014030</v>
          </cell>
          <cell r="AC639" t="str">
            <v>BCH</v>
          </cell>
          <cell r="AD639" t="str">
            <v>012639</v>
          </cell>
          <cell r="AE639" t="str">
            <v>TML</v>
          </cell>
          <cell r="AF639" t="str">
            <v>12027</v>
          </cell>
          <cell r="AG639" t="str">
            <v>SRL</v>
          </cell>
          <cell r="AH639" t="str">
            <v>0368</v>
          </cell>
          <cell r="AI639" t="str">
            <v>DLV</v>
          </cell>
          <cell r="AJ639" t="str">
            <v>000</v>
          </cell>
          <cell r="AK639" t="str">
            <v>REL</v>
          </cell>
          <cell r="AL639" t="str">
            <v>000</v>
          </cell>
          <cell r="AM639" t="str">
            <v>LN#</v>
          </cell>
          <cell r="AO639" t="str">
            <v>UOI</v>
          </cell>
          <cell r="AP639" t="str">
            <v>EA</v>
          </cell>
          <cell r="AU639" t="str">
            <v>0</v>
          </cell>
          <cell r="AW639" t="str">
            <v>000</v>
          </cell>
          <cell r="AX639" t="str">
            <v>00</v>
          </cell>
          <cell r="AY639" t="str">
            <v>0</v>
          </cell>
          <cell r="AZ639" t="str">
            <v>FPL Fibernet</v>
          </cell>
        </row>
        <row r="640">
          <cell r="A640" t="str">
            <v>107100</v>
          </cell>
          <cell r="B640" t="str">
            <v>0313</v>
          </cell>
          <cell r="C640" t="str">
            <v>06201</v>
          </cell>
          <cell r="D640" t="str">
            <v>0ELECT</v>
          </cell>
          <cell r="E640" t="str">
            <v>313000</v>
          </cell>
          <cell r="F640" t="str">
            <v>0676</v>
          </cell>
          <cell r="G640" t="str">
            <v>11450</v>
          </cell>
          <cell r="H640" t="str">
            <v>A</v>
          </cell>
          <cell r="I640" t="str">
            <v>00000041</v>
          </cell>
          <cell r="J640">
            <v>66</v>
          </cell>
          <cell r="K640">
            <v>313</v>
          </cell>
          <cell r="L640">
            <v>6201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 t="str">
            <v>0676</v>
          </cell>
          <cell r="R640" t="str">
            <v>11450</v>
          </cell>
          <cell r="S640" t="str">
            <v>200212</v>
          </cell>
          <cell r="T640" t="str">
            <v>SA01</v>
          </cell>
          <cell r="U640">
            <v>377.96</v>
          </cell>
          <cell r="V640" t="str">
            <v>LDB</v>
          </cell>
          <cell r="W640">
            <v>0</v>
          </cell>
          <cell r="Y640">
            <v>0</v>
          </cell>
          <cell r="Z640">
            <v>2</v>
          </cell>
          <cell r="AA640" t="str">
            <v>MS#</v>
          </cell>
          <cell r="AB640" t="str">
            <v xml:space="preserve">   998003509</v>
          </cell>
          <cell r="AC640" t="str">
            <v>BCH</v>
          </cell>
          <cell r="AD640" t="str">
            <v>012895</v>
          </cell>
          <cell r="AE640" t="str">
            <v>TML</v>
          </cell>
          <cell r="AF640" t="str">
            <v>12020</v>
          </cell>
          <cell r="AG640" t="str">
            <v>SRL</v>
          </cell>
          <cell r="AH640" t="str">
            <v>0366</v>
          </cell>
          <cell r="AI640" t="str">
            <v>DLV</v>
          </cell>
          <cell r="AJ640" t="str">
            <v>000</v>
          </cell>
          <cell r="AK640" t="str">
            <v>REL</v>
          </cell>
          <cell r="AL640" t="str">
            <v>000</v>
          </cell>
          <cell r="AM640" t="str">
            <v>LN#</v>
          </cell>
          <cell r="AO640" t="str">
            <v>UOI</v>
          </cell>
          <cell r="AP640" t="str">
            <v>EA</v>
          </cell>
          <cell r="AU640" t="str">
            <v>0</v>
          </cell>
          <cell r="AW640" t="str">
            <v>000</v>
          </cell>
          <cell r="AX640" t="str">
            <v>00</v>
          </cell>
          <cell r="AY640" t="str">
            <v>0</v>
          </cell>
          <cell r="AZ640" t="str">
            <v>FPL Fibernet</v>
          </cell>
        </row>
        <row r="641">
          <cell r="A641" t="str">
            <v>107100</v>
          </cell>
          <cell r="B641" t="str">
            <v>0313</v>
          </cell>
          <cell r="C641" t="str">
            <v>06201</v>
          </cell>
          <cell r="D641" t="str">
            <v>0ELECT</v>
          </cell>
          <cell r="E641" t="str">
            <v>313000</v>
          </cell>
          <cell r="F641" t="str">
            <v>0676</v>
          </cell>
          <cell r="G641" t="str">
            <v>11450</v>
          </cell>
          <cell r="H641" t="str">
            <v>A</v>
          </cell>
          <cell r="I641" t="str">
            <v>00000041</v>
          </cell>
          <cell r="J641">
            <v>66</v>
          </cell>
          <cell r="K641">
            <v>313</v>
          </cell>
          <cell r="L641">
            <v>6201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 t="str">
            <v>0676</v>
          </cell>
          <cell r="R641" t="str">
            <v>11450</v>
          </cell>
          <cell r="S641" t="str">
            <v>200212</v>
          </cell>
          <cell r="T641" t="str">
            <v>SA01</v>
          </cell>
          <cell r="U641">
            <v>1511.84</v>
          </cell>
          <cell r="V641" t="str">
            <v>LDB</v>
          </cell>
          <cell r="W641">
            <v>0</v>
          </cell>
          <cell r="Y641">
            <v>0</v>
          </cell>
          <cell r="Z641">
            <v>8</v>
          </cell>
          <cell r="AA641" t="str">
            <v>MS#</v>
          </cell>
          <cell r="AB641" t="str">
            <v xml:space="preserve">   998003509</v>
          </cell>
          <cell r="AC641" t="str">
            <v>BCH</v>
          </cell>
          <cell r="AD641" t="str">
            <v>015506</v>
          </cell>
          <cell r="AE641" t="str">
            <v>TML</v>
          </cell>
          <cell r="AF641" t="str">
            <v>12019</v>
          </cell>
          <cell r="AG641" t="str">
            <v>SRL</v>
          </cell>
          <cell r="AH641" t="str">
            <v>0366</v>
          </cell>
          <cell r="AI641" t="str">
            <v>DLV</v>
          </cell>
          <cell r="AJ641" t="str">
            <v>000</v>
          </cell>
          <cell r="AK641" t="str">
            <v>REL</v>
          </cell>
          <cell r="AL641" t="str">
            <v>000</v>
          </cell>
          <cell r="AM641" t="str">
            <v>LN#</v>
          </cell>
          <cell r="AO641" t="str">
            <v>UOI</v>
          </cell>
          <cell r="AP641" t="str">
            <v>EA</v>
          </cell>
          <cell r="AU641" t="str">
            <v>0</v>
          </cell>
          <cell r="AW641" t="str">
            <v>000</v>
          </cell>
          <cell r="AX641" t="str">
            <v>00</v>
          </cell>
          <cell r="AY641" t="str">
            <v>0</v>
          </cell>
          <cell r="AZ641" t="str">
            <v>FPL Fibernet</v>
          </cell>
        </row>
        <row r="642">
          <cell r="A642" t="str">
            <v>107100</v>
          </cell>
          <cell r="B642" t="str">
            <v>0313</v>
          </cell>
          <cell r="C642" t="str">
            <v>06201</v>
          </cell>
          <cell r="D642" t="str">
            <v>0ELECT</v>
          </cell>
          <cell r="E642" t="str">
            <v>313000</v>
          </cell>
          <cell r="F642" t="str">
            <v>0676</v>
          </cell>
          <cell r="G642" t="str">
            <v>11450</v>
          </cell>
          <cell r="H642" t="str">
            <v>A</v>
          </cell>
          <cell r="I642" t="str">
            <v>00000041</v>
          </cell>
          <cell r="J642">
            <v>66</v>
          </cell>
          <cell r="K642">
            <v>313</v>
          </cell>
          <cell r="L642">
            <v>6201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 t="str">
            <v>0676</v>
          </cell>
          <cell r="R642" t="str">
            <v>11450</v>
          </cell>
          <cell r="S642" t="str">
            <v>200212</v>
          </cell>
          <cell r="T642" t="str">
            <v>SA01</v>
          </cell>
          <cell r="U642">
            <v>9716.6299999999992</v>
          </cell>
          <cell r="V642" t="str">
            <v>LDB</v>
          </cell>
          <cell r="W642">
            <v>0</v>
          </cell>
          <cell r="Y642">
            <v>0</v>
          </cell>
          <cell r="Z642">
            <v>4</v>
          </cell>
          <cell r="AA642" t="str">
            <v>MS#</v>
          </cell>
          <cell r="AB642" t="str">
            <v xml:space="preserve">   998014506</v>
          </cell>
          <cell r="AC642" t="str">
            <v>BCH</v>
          </cell>
          <cell r="AD642" t="str">
            <v>012894</v>
          </cell>
          <cell r="AE642" t="str">
            <v>TML</v>
          </cell>
          <cell r="AF642" t="str">
            <v>12020</v>
          </cell>
          <cell r="AG642" t="str">
            <v>SRL</v>
          </cell>
          <cell r="AH642" t="str">
            <v>0366</v>
          </cell>
          <cell r="AI642" t="str">
            <v>DLV</v>
          </cell>
          <cell r="AJ642" t="str">
            <v>000</v>
          </cell>
          <cell r="AK642" t="str">
            <v>REL</v>
          </cell>
          <cell r="AL642" t="str">
            <v>000</v>
          </cell>
          <cell r="AM642" t="str">
            <v>LN#</v>
          </cell>
          <cell r="AO642" t="str">
            <v>UOI</v>
          </cell>
          <cell r="AP642" t="str">
            <v>EA</v>
          </cell>
          <cell r="AU642" t="str">
            <v>0</v>
          </cell>
          <cell r="AW642" t="str">
            <v>000</v>
          </cell>
          <cell r="AX642" t="str">
            <v>00</v>
          </cell>
          <cell r="AY642" t="str">
            <v>0</v>
          </cell>
          <cell r="AZ642" t="str">
            <v>FPL Fibernet</v>
          </cell>
        </row>
        <row r="643">
          <cell r="A643" t="str">
            <v>107100</v>
          </cell>
          <cell r="B643" t="str">
            <v>0313</v>
          </cell>
          <cell r="C643" t="str">
            <v>06201</v>
          </cell>
          <cell r="D643" t="str">
            <v>0ELECT</v>
          </cell>
          <cell r="E643" t="str">
            <v>313000</v>
          </cell>
          <cell r="F643" t="str">
            <v>0676</v>
          </cell>
          <cell r="G643" t="str">
            <v>11450</v>
          </cell>
          <cell r="H643" t="str">
            <v>A</v>
          </cell>
          <cell r="I643" t="str">
            <v>00000041</v>
          </cell>
          <cell r="J643">
            <v>66</v>
          </cell>
          <cell r="K643">
            <v>313</v>
          </cell>
          <cell r="L643">
            <v>6201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 t="str">
            <v>0676</v>
          </cell>
          <cell r="R643" t="str">
            <v>11450</v>
          </cell>
          <cell r="S643" t="str">
            <v>200212</v>
          </cell>
          <cell r="T643" t="str">
            <v>SA01</v>
          </cell>
          <cell r="U643">
            <v>38866.54</v>
          </cell>
          <cell r="V643" t="str">
            <v>LDB</v>
          </cell>
          <cell r="W643">
            <v>0</v>
          </cell>
          <cell r="Y643">
            <v>0</v>
          </cell>
          <cell r="Z643">
            <v>16</v>
          </cell>
          <cell r="AA643" t="str">
            <v>MS#</v>
          </cell>
          <cell r="AB643" t="str">
            <v xml:space="preserve">   998014506</v>
          </cell>
          <cell r="AC643" t="str">
            <v>BCH</v>
          </cell>
          <cell r="AD643" t="str">
            <v>015505</v>
          </cell>
          <cell r="AE643" t="str">
            <v>TML</v>
          </cell>
          <cell r="AF643" t="str">
            <v>12019</v>
          </cell>
          <cell r="AG643" t="str">
            <v>SRL</v>
          </cell>
          <cell r="AH643" t="str">
            <v>0366</v>
          </cell>
          <cell r="AI643" t="str">
            <v>DLV</v>
          </cell>
          <cell r="AJ643" t="str">
            <v>000</v>
          </cell>
          <cell r="AK643" t="str">
            <v>REL</v>
          </cell>
          <cell r="AL643" t="str">
            <v>000</v>
          </cell>
          <cell r="AM643" t="str">
            <v>LN#</v>
          </cell>
          <cell r="AO643" t="str">
            <v>UOI</v>
          </cell>
          <cell r="AP643" t="str">
            <v>EA</v>
          </cell>
          <cell r="AU643" t="str">
            <v>0</v>
          </cell>
          <cell r="AW643" t="str">
            <v>000</v>
          </cell>
          <cell r="AX643" t="str">
            <v>00</v>
          </cell>
          <cell r="AY643" t="str">
            <v>0</v>
          </cell>
          <cell r="AZ643" t="str">
            <v>FPL Fibernet</v>
          </cell>
        </row>
        <row r="644">
          <cell r="A644" t="str">
            <v>107100</v>
          </cell>
          <cell r="B644" t="str">
            <v>0313</v>
          </cell>
          <cell r="C644" t="str">
            <v>06201</v>
          </cell>
          <cell r="D644" t="str">
            <v>0ELECT</v>
          </cell>
          <cell r="E644" t="str">
            <v>313000</v>
          </cell>
          <cell r="F644" t="str">
            <v>0676</v>
          </cell>
          <cell r="G644" t="str">
            <v>12450</v>
          </cell>
          <cell r="H644" t="str">
            <v>A</v>
          </cell>
          <cell r="I644" t="str">
            <v>00000041</v>
          </cell>
          <cell r="J644">
            <v>66</v>
          </cell>
          <cell r="K644">
            <v>313</v>
          </cell>
          <cell r="L644">
            <v>6201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 t="str">
            <v>0676</v>
          </cell>
          <cell r="R644" t="str">
            <v>12450</v>
          </cell>
          <cell r="S644" t="str">
            <v>200212</v>
          </cell>
          <cell r="T644" t="str">
            <v>SA01</v>
          </cell>
          <cell r="U644">
            <v>-377.96</v>
          </cell>
          <cell r="V644" t="str">
            <v>LDB</v>
          </cell>
          <cell r="W644">
            <v>0</v>
          </cell>
          <cell r="Y644">
            <v>0</v>
          </cell>
          <cell r="Z644">
            <v>-2</v>
          </cell>
          <cell r="AA644" t="str">
            <v>MS#</v>
          </cell>
          <cell r="AB644" t="str">
            <v xml:space="preserve">   998003509</v>
          </cell>
          <cell r="AC644" t="str">
            <v>BCH</v>
          </cell>
          <cell r="AD644" t="str">
            <v>015511</v>
          </cell>
          <cell r="AE644" t="str">
            <v>TML</v>
          </cell>
          <cell r="AF644" t="str">
            <v>12019</v>
          </cell>
          <cell r="AG644" t="str">
            <v>SRL</v>
          </cell>
          <cell r="AH644" t="str">
            <v>0366</v>
          </cell>
          <cell r="AI644" t="str">
            <v>DLV</v>
          </cell>
          <cell r="AJ644" t="str">
            <v>000</v>
          </cell>
          <cell r="AK644" t="str">
            <v>REL</v>
          </cell>
          <cell r="AL644" t="str">
            <v>000</v>
          </cell>
          <cell r="AM644" t="str">
            <v>LN#</v>
          </cell>
          <cell r="AO644" t="str">
            <v>UOI</v>
          </cell>
          <cell r="AP644" t="str">
            <v>EA</v>
          </cell>
          <cell r="AU644" t="str">
            <v>0</v>
          </cell>
          <cell r="AW644" t="str">
            <v>000</v>
          </cell>
          <cell r="AX644" t="str">
            <v>00</v>
          </cell>
          <cell r="AY644" t="str">
            <v>0</v>
          </cell>
          <cell r="AZ644" t="str">
            <v>FPL Fibernet</v>
          </cell>
        </row>
        <row r="645">
          <cell r="A645" t="str">
            <v>107100</v>
          </cell>
          <cell r="B645" t="str">
            <v>0313</v>
          </cell>
          <cell r="C645" t="str">
            <v>06201</v>
          </cell>
          <cell r="D645" t="str">
            <v>0ELECT</v>
          </cell>
          <cell r="E645" t="str">
            <v>313000</v>
          </cell>
          <cell r="F645" t="str">
            <v>0676</v>
          </cell>
          <cell r="G645" t="str">
            <v>12450</v>
          </cell>
          <cell r="H645" t="str">
            <v>A</v>
          </cell>
          <cell r="I645" t="str">
            <v>00000041</v>
          </cell>
          <cell r="J645">
            <v>66</v>
          </cell>
          <cell r="K645">
            <v>313</v>
          </cell>
          <cell r="L645">
            <v>6201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 t="str">
            <v>0676</v>
          </cell>
          <cell r="R645" t="str">
            <v>12450</v>
          </cell>
          <cell r="S645" t="str">
            <v>200212</v>
          </cell>
          <cell r="T645" t="str">
            <v>SA01</v>
          </cell>
          <cell r="U645">
            <v>-9716.6299999999992</v>
          </cell>
          <cell r="V645" t="str">
            <v>LDB</v>
          </cell>
          <cell r="W645">
            <v>0</v>
          </cell>
          <cell r="Y645">
            <v>0</v>
          </cell>
          <cell r="Z645">
            <v>-4</v>
          </cell>
          <cell r="AA645" t="str">
            <v>MS#</v>
          </cell>
          <cell r="AB645" t="str">
            <v xml:space="preserve">   998014506</v>
          </cell>
          <cell r="AC645" t="str">
            <v>BCH</v>
          </cell>
          <cell r="AD645" t="str">
            <v>015512</v>
          </cell>
          <cell r="AE645" t="str">
            <v>TML</v>
          </cell>
          <cell r="AF645" t="str">
            <v>12019</v>
          </cell>
          <cell r="AG645" t="str">
            <v>SRL</v>
          </cell>
          <cell r="AH645" t="str">
            <v>0366</v>
          </cell>
          <cell r="AI645" t="str">
            <v>DLV</v>
          </cell>
          <cell r="AJ645" t="str">
            <v>000</v>
          </cell>
          <cell r="AK645" t="str">
            <v>REL</v>
          </cell>
          <cell r="AL645" t="str">
            <v>000</v>
          </cell>
          <cell r="AM645" t="str">
            <v>LN#</v>
          </cell>
          <cell r="AO645" t="str">
            <v>UOI</v>
          </cell>
          <cell r="AP645" t="str">
            <v>EA</v>
          </cell>
          <cell r="AU645" t="str">
            <v>0</v>
          </cell>
          <cell r="AW645" t="str">
            <v>000</v>
          </cell>
          <cell r="AX645" t="str">
            <v>00</v>
          </cell>
          <cell r="AY645" t="str">
            <v>0</v>
          </cell>
          <cell r="AZ645" t="str">
            <v>FPL Fibernet</v>
          </cell>
        </row>
        <row r="646">
          <cell r="A646" t="str">
            <v>107100</v>
          </cell>
          <cell r="B646" t="str">
            <v>0314</v>
          </cell>
          <cell r="C646" t="str">
            <v>06201</v>
          </cell>
          <cell r="D646" t="str">
            <v>0ELECT</v>
          </cell>
          <cell r="E646" t="str">
            <v>314000</v>
          </cell>
          <cell r="F646" t="str">
            <v>0675</v>
          </cell>
          <cell r="G646" t="str">
            <v>52450</v>
          </cell>
          <cell r="H646" t="str">
            <v>A</v>
          </cell>
          <cell r="I646" t="str">
            <v>00000041</v>
          </cell>
          <cell r="J646">
            <v>66</v>
          </cell>
          <cell r="K646">
            <v>314</v>
          </cell>
          <cell r="L646">
            <v>6201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 t="str">
            <v>0675</v>
          </cell>
          <cell r="R646" t="str">
            <v>52450</v>
          </cell>
          <cell r="S646" t="str">
            <v>200212</v>
          </cell>
          <cell r="T646" t="str">
            <v>SA01</v>
          </cell>
          <cell r="U646">
            <v>115.38</v>
          </cell>
          <cell r="W646">
            <v>0</v>
          </cell>
          <cell r="Y646">
            <v>0</v>
          </cell>
          <cell r="Z646">
            <v>0</v>
          </cell>
          <cell r="AA646" t="str">
            <v>BCH</v>
          </cell>
          <cell r="AB646" t="str">
            <v>450002361</v>
          </cell>
          <cell r="AC646" t="str">
            <v>PO#</v>
          </cell>
          <cell r="AE646" t="str">
            <v>S/R</v>
          </cell>
          <cell r="AI646" t="str">
            <v>PYN</v>
          </cell>
          <cell r="AJ646" t="str">
            <v>FEDERAL EXPRESS CORP</v>
          </cell>
          <cell r="AK646" t="str">
            <v>VND</v>
          </cell>
          <cell r="AL646" t="str">
            <v>710427007</v>
          </cell>
          <cell r="AM646" t="str">
            <v>FAC</v>
          </cell>
          <cell r="AN646" t="str">
            <v>000</v>
          </cell>
          <cell r="AQ646" t="str">
            <v>NVD</v>
          </cell>
          <cell r="AR646" t="str">
            <v>2002-11-</v>
          </cell>
          <cell r="AU646" t="str">
            <v>4-471-17820         FEDERAL EXPRESS CORP1900003491</v>
          </cell>
          <cell r="AV646" t="str">
            <v>WF-BATCH</v>
          </cell>
          <cell r="AW646" t="str">
            <v>000</v>
          </cell>
          <cell r="AX646" t="str">
            <v>00</v>
          </cell>
          <cell r="AY646" t="str">
            <v>0</v>
          </cell>
          <cell r="AZ646" t="str">
            <v>FPL Fibernet</v>
          </cell>
        </row>
        <row r="647">
          <cell r="A647" t="str">
            <v>107100</v>
          </cell>
          <cell r="B647" t="str">
            <v>0314</v>
          </cell>
          <cell r="C647" t="str">
            <v>06201</v>
          </cell>
          <cell r="D647" t="str">
            <v>0ELECT</v>
          </cell>
          <cell r="E647" t="str">
            <v>314000</v>
          </cell>
          <cell r="F647" t="str">
            <v>0676</v>
          </cell>
          <cell r="G647" t="str">
            <v>11450</v>
          </cell>
          <cell r="H647" t="str">
            <v>A</v>
          </cell>
          <cell r="I647" t="str">
            <v>00000041</v>
          </cell>
          <cell r="J647">
            <v>66</v>
          </cell>
          <cell r="K647">
            <v>314</v>
          </cell>
          <cell r="L647">
            <v>6201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 t="str">
            <v>0676</v>
          </cell>
          <cell r="R647" t="str">
            <v>11450</v>
          </cell>
          <cell r="S647" t="str">
            <v>200212</v>
          </cell>
          <cell r="T647" t="str">
            <v>SA01</v>
          </cell>
          <cell r="U647">
            <v>399.82</v>
          </cell>
          <cell r="V647" t="str">
            <v>LDB</v>
          </cell>
          <cell r="W647">
            <v>0</v>
          </cell>
          <cell r="Y647">
            <v>0</v>
          </cell>
          <cell r="Z647">
            <v>1</v>
          </cell>
          <cell r="AA647" t="str">
            <v>MS#</v>
          </cell>
          <cell r="AB647" t="str">
            <v xml:space="preserve">   998003502</v>
          </cell>
          <cell r="AC647" t="str">
            <v>BCH</v>
          </cell>
          <cell r="AD647" t="str">
            <v>021133</v>
          </cell>
          <cell r="AE647" t="str">
            <v>TML</v>
          </cell>
          <cell r="AF647" t="str">
            <v>12004</v>
          </cell>
          <cell r="AG647" t="str">
            <v>SRL</v>
          </cell>
          <cell r="AH647" t="str">
            <v>0366</v>
          </cell>
          <cell r="AI647" t="str">
            <v>DLV</v>
          </cell>
          <cell r="AJ647" t="str">
            <v>000</v>
          </cell>
          <cell r="AK647" t="str">
            <v>REL</v>
          </cell>
          <cell r="AL647" t="str">
            <v>000</v>
          </cell>
          <cell r="AM647" t="str">
            <v>LN#</v>
          </cell>
          <cell r="AO647" t="str">
            <v>UOI</v>
          </cell>
          <cell r="AP647" t="str">
            <v>EA</v>
          </cell>
          <cell r="AU647" t="str">
            <v>0</v>
          </cell>
          <cell r="AW647" t="str">
            <v>000</v>
          </cell>
          <cell r="AX647" t="str">
            <v>00</v>
          </cell>
          <cell r="AY647" t="str">
            <v>0</v>
          </cell>
          <cell r="AZ647" t="str">
            <v>FPL Fibernet</v>
          </cell>
        </row>
        <row r="648">
          <cell r="A648" t="str">
            <v>107100</v>
          </cell>
          <cell r="B648" t="str">
            <v>0314</v>
          </cell>
          <cell r="C648" t="str">
            <v>06201</v>
          </cell>
          <cell r="D648" t="str">
            <v>0ELECT</v>
          </cell>
          <cell r="E648" t="str">
            <v>314000</v>
          </cell>
          <cell r="F648" t="str">
            <v>0676</v>
          </cell>
          <cell r="G648" t="str">
            <v>11450</v>
          </cell>
          <cell r="H648" t="str">
            <v>A</v>
          </cell>
          <cell r="I648" t="str">
            <v>00000041</v>
          </cell>
          <cell r="J648">
            <v>66</v>
          </cell>
          <cell r="K648">
            <v>314</v>
          </cell>
          <cell r="L648">
            <v>6201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 t="str">
            <v>0676</v>
          </cell>
          <cell r="R648" t="str">
            <v>11450</v>
          </cell>
          <cell r="S648" t="str">
            <v>200212</v>
          </cell>
          <cell r="T648" t="str">
            <v>SA01</v>
          </cell>
          <cell r="U648">
            <v>399.82</v>
          </cell>
          <cell r="V648" t="str">
            <v>LDB</v>
          </cell>
          <cell r="W648">
            <v>0</v>
          </cell>
          <cell r="Y648">
            <v>0</v>
          </cell>
          <cell r="Z648">
            <v>1</v>
          </cell>
          <cell r="AA648" t="str">
            <v>MS#</v>
          </cell>
          <cell r="AB648" t="str">
            <v xml:space="preserve">   998003502</v>
          </cell>
          <cell r="AC648" t="str">
            <v>BCH</v>
          </cell>
          <cell r="AD648" t="str">
            <v>021137</v>
          </cell>
          <cell r="AE648" t="str">
            <v>TML</v>
          </cell>
          <cell r="AF648" t="str">
            <v>12004</v>
          </cell>
          <cell r="AG648" t="str">
            <v>SRL</v>
          </cell>
          <cell r="AH648" t="str">
            <v>0366</v>
          </cell>
          <cell r="AI648" t="str">
            <v>DLV</v>
          </cell>
          <cell r="AJ648" t="str">
            <v>000</v>
          </cell>
          <cell r="AK648" t="str">
            <v>REL</v>
          </cell>
          <cell r="AL648" t="str">
            <v>000</v>
          </cell>
          <cell r="AM648" t="str">
            <v>LN#</v>
          </cell>
          <cell r="AO648" t="str">
            <v>UOI</v>
          </cell>
          <cell r="AP648" t="str">
            <v>EA</v>
          </cell>
          <cell r="AU648" t="str">
            <v>0</v>
          </cell>
          <cell r="AW648" t="str">
            <v>000</v>
          </cell>
          <cell r="AX648" t="str">
            <v>00</v>
          </cell>
          <cell r="AY648" t="str">
            <v>0</v>
          </cell>
          <cell r="AZ648" t="str">
            <v>FPL Fibernet</v>
          </cell>
        </row>
        <row r="649">
          <cell r="A649" t="str">
            <v>107100</v>
          </cell>
          <cell r="B649" t="str">
            <v>0314</v>
          </cell>
          <cell r="C649" t="str">
            <v>06201</v>
          </cell>
          <cell r="D649" t="str">
            <v>0ELECT</v>
          </cell>
          <cell r="E649" t="str">
            <v>314000</v>
          </cell>
          <cell r="F649" t="str">
            <v>0676</v>
          </cell>
          <cell r="G649" t="str">
            <v>11450</v>
          </cell>
          <cell r="H649" t="str">
            <v>A</v>
          </cell>
          <cell r="I649" t="str">
            <v>00000041</v>
          </cell>
          <cell r="J649">
            <v>66</v>
          </cell>
          <cell r="K649">
            <v>314</v>
          </cell>
          <cell r="L649">
            <v>6201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 t="str">
            <v>0676</v>
          </cell>
          <cell r="R649" t="str">
            <v>11450</v>
          </cell>
          <cell r="S649" t="str">
            <v>200212</v>
          </cell>
          <cell r="T649" t="str">
            <v>SA01</v>
          </cell>
          <cell r="U649">
            <v>1113.2</v>
          </cell>
          <cell r="V649" t="str">
            <v>LDB</v>
          </cell>
          <cell r="W649">
            <v>0</v>
          </cell>
          <cell r="Y649">
            <v>0</v>
          </cell>
          <cell r="Z649">
            <v>4</v>
          </cell>
          <cell r="AA649" t="str">
            <v>MS#</v>
          </cell>
          <cell r="AB649" t="str">
            <v xml:space="preserve">   998014595</v>
          </cell>
          <cell r="AC649" t="str">
            <v>BCH</v>
          </cell>
          <cell r="AD649" t="str">
            <v>015387</v>
          </cell>
          <cell r="AE649" t="str">
            <v>TML</v>
          </cell>
          <cell r="AF649" t="str">
            <v>12012</v>
          </cell>
          <cell r="AG649" t="str">
            <v>SRL</v>
          </cell>
          <cell r="AH649" t="str">
            <v>0335</v>
          </cell>
          <cell r="AI649" t="str">
            <v>DLV</v>
          </cell>
          <cell r="AJ649" t="str">
            <v>000</v>
          </cell>
          <cell r="AK649" t="str">
            <v>REL</v>
          </cell>
          <cell r="AL649" t="str">
            <v>000</v>
          </cell>
          <cell r="AM649" t="str">
            <v>LN#</v>
          </cell>
          <cell r="AO649" t="str">
            <v>UOI</v>
          </cell>
          <cell r="AP649" t="str">
            <v>EA</v>
          </cell>
          <cell r="AU649" t="str">
            <v>0</v>
          </cell>
          <cell r="AW649" t="str">
            <v>000</v>
          </cell>
          <cell r="AX649" t="str">
            <v>00</v>
          </cell>
          <cell r="AY649" t="str">
            <v>0</v>
          </cell>
          <cell r="AZ649" t="str">
            <v>FPL Fibernet</v>
          </cell>
        </row>
        <row r="650">
          <cell r="A650" t="str">
            <v>107100</v>
          </cell>
          <cell r="B650" t="str">
            <v>0314</v>
          </cell>
          <cell r="C650" t="str">
            <v>06201</v>
          </cell>
          <cell r="D650" t="str">
            <v>0ELECT</v>
          </cell>
          <cell r="E650" t="str">
            <v>314000</v>
          </cell>
          <cell r="F650" t="str">
            <v>0676</v>
          </cell>
          <cell r="G650" t="str">
            <v>11450</v>
          </cell>
          <cell r="H650" t="str">
            <v>A</v>
          </cell>
          <cell r="I650" t="str">
            <v>00000041</v>
          </cell>
          <cell r="J650">
            <v>66</v>
          </cell>
          <cell r="K650">
            <v>314</v>
          </cell>
          <cell r="L650">
            <v>6201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 t="str">
            <v>0676</v>
          </cell>
          <cell r="R650" t="str">
            <v>11450</v>
          </cell>
          <cell r="S650" t="str">
            <v>200212</v>
          </cell>
          <cell r="T650" t="str">
            <v>SA01</v>
          </cell>
          <cell r="U650">
            <v>2267.7600000000002</v>
          </cell>
          <cell r="V650" t="str">
            <v>LDB</v>
          </cell>
          <cell r="W650">
            <v>0</v>
          </cell>
          <cell r="Y650">
            <v>0</v>
          </cell>
          <cell r="Z650">
            <v>12</v>
          </cell>
          <cell r="AA650" t="str">
            <v>MS#</v>
          </cell>
          <cell r="AB650" t="str">
            <v xml:space="preserve">   998003509</v>
          </cell>
          <cell r="AC650" t="str">
            <v>BCH</v>
          </cell>
          <cell r="AD650" t="str">
            <v>021134</v>
          </cell>
          <cell r="AE650" t="str">
            <v>TML</v>
          </cell>
          <cell r="AF650" t="str">
            <v>12004</v>
          </cell>
          <cell r="AG650" t="str">
            <v>SRL</v>
          </cell>
          <cell r="AH650" t="str">
            <v>0366</v>
          </cell>
          <cell r="AI650" t="str">
            <v>DLV</v>
          </cell>
          <cell r="AJ650" t="str">
            <v>000</v>
          </cell>
          <cell r="AK650" t="str">
            <v>REL</v>
          </cell>
          <cell r="AL650" t="str">
            <v>000</v>
          </cell>
          <cell r="AM650" t="str">
            <v>LN#</v>
          </cell>
          <cell r="AO650" t="str">
            <v>UOI</v>
          </cell>
          <cell r="AP650" t="str">
            <v>EA</v>
          </cell>
          <cell r="AU650" t="str">
            <v>0</v>
          </cell>
          <cell r="AW650" t="str">
            <v>000</v>
          </cell>
          <cell r="AX650" t="str">
            <v>00</v>
          </cell>
          <cell r="AY650" t="str">
            <v>0</v>
          </cell>
          <cell r="AZ650" t="str">
            <v>FPL Fibernet</v>
          </cell>
        </row>
        <row r="651">
          <cell r="A651" t="str">
            <v>107100</v>
          </cell>
          <cell r="B651" t="str">
            <v>0314</v>
          </cell>
          <cell r="C651" t="str">
            <v>06201</v>
          </cell>
          <cell r="D651" t="str">
            <v>0ELECT</v>
          </cell>
          <cell r="E651" t="str">
            <v>314000</v>
          </cell>
          <cell r="F651" t="str">
            <v>0676</v>
          </cell>
          <cell r="G651" t="str">
            <v>11450</v>
          </cell>
          <cell r="H651" t="str">
            <v>A</v>
          </cell>
          <cell r="I651" t="str">
            <v>00000041</v>
          </cell>
          <cell r="J651">
            <v>66</v>
          </cell>
          <cell r="K651">
            <v>314</v>
          </cell>
          <cell r="L651">
            <v>6201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 t="str">
            <v>0676</v>
          </cell>
          <cell r="R651" t="str">
            <v>11450</v>
          </cell>
          <cell r="S651" t="str">
            <v>200212</v>
          </cell>
          <cell r="T651" t="str">
            <v>SA01</v>
          </cell>
          <cell r="U651">
            <v>2267.7600000000002</v>
          </cell>
          <cell r="V651" t="str">
            <v>LDB</v>
          </cell>
          <cell r="W651">
            <v>0</v>
          </cell>
          <cell r="Y651">
            <v>0</v>
          </cell>
          <cell r="Z651">
            <v>12</v>
          </cell>
          <cell r="AA651" t="str">
            <v>MS#</v>
          </cell>
          <cell r="AB651" t="str">
            <v xml:space="preserve">   998003509</v>
          </cell>
          <cell r="AC651" t="str">
            <v>BCH</v>
          </cell>
          <cell r="AD651" t="str">
            <v>021136</v>
          </cell>
          <cell r="AE651" t="str">
            <v>TML</v>
          </cell>
          <cell r="AF651" t="str">
            <v>12004</v>
          </cell>
          <cell r="AG651" t="str">
            <v>SRL</v>
          </cell>
          <cell r="AH651" t="str">
            <v>0366</v>
          </cell>
          <cell r="AI651" t="str">
            <v>DLV</v>
          </cell>
          <cell r="AJ651" t="str">
            <v>000</v>
          </cell>
          <cell r="AK651" t="str">
            <v>REL</v>
          </cell>
          <cell r="AL651" t="str">
            <v>000</v>
          </cell>
          <cell r="AM651" t="str">
            <v>LN#</v>
          </cell>
          <cell r="AO651" t="str">
            <v>UOI</v>
          </cell>
          <cell r="AP651" t="str">
            <v>EA</v>
          </cell>
          <cell r="AU651" t="str">
            <v>0</v>
          </cell>
          <cell r="AW651" t="str">
            <v>000</v>
          </cell>
          <cell r="AX651" t="str">
            <v>00</v>
          </cell>
          <cell r="AY651" t="str">
            <v>0</v>
          </cell>
          <cell r="AZ651" t="str">
            <v>FPL Fibernet</v>
          </cell>
        </row>
        <row r="652">
          <cell r="A652" t="str">
            <v>107100</v>
          </cell>
          <cell r="B652" t="str">
            <v>0314</v>
          </cell>
          <cell r="C652" t="str">
            <v>06201</v>
          </cell>
          <cell r="D652" t="str">
            <v>0ELECT</v>
          </cell>
          <cell r="E652" t="str">
            <v>314000</v>
          </cell>
          <cell r="F652" t="str">
            <v>0676</v>
          </cell>
          <cell r="G652" t="str">
            <v>11450</v>
          </cell>
          <cell r="H652" t="str">
            <v>A</v>
          </cell>
          <cell r="I652" t="str">
            <v>00000041</v>
          </cell>
          <cell r="J652">
            <v>66</v>
          </cell>
          <cell r="K652">
            <v>314</v>
          </cell>
          <cell r="L652">
            <v>6201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 t="str">
            <v>0676</v>
          </cell>
          <cell r="R652" t="str">
            <v>11450</v>
          </cell>
          <cell r="S652" t="str">
            <v>200212</v>
          </cell>
          <cell r="T652" t="str">
            <v>SA01</v>
          </cell>
          <cell r="U652">
            <v>5719.34</v>
          </cell>
          <cell r="V652" t="str">
            <v>LDB</v>
          </cell>
          <cell r="W652">
            <v>0</v>
          </cell>
          <cell r="Y652">
            <v>0</v>
          </cell>
          <cell r="Z652">
            <v>2</v>
          </cell>
          <cell r="AA652" t="str">
            <v>MS#</v>
          </cell>
          <cell r="AB652" t="str">
            <v xml:space="preserve">   998014585</v>
          </cell>
          <cell r="AC652" t="str">
            <v>BCH</v>
          </cell>
          <cell r="AD652" t="str">
            <v>014937</v>
          </cell>
          <cell r="AE652" t="str">
            <v>TML</v>
          </cell>
          <cell r="AF652" t="str">
            <v>12011</v>
          </cell>
          <cell r="AG652" t="str">
            <v>SRL</v>
          </cell>
          <cell r="AH652" t="str">
            <v>0368</v>
          </cell>
          <cell r="AI652" t="str">
            <v>DLV</v>
          </cell>
          <cell r="AJ652" t="str">
            <v>000</v>
          </cell>
          <cell r="AK652" t="str">
            <v>REL</v>
          </cell>
          <cell r="AL652" t="str">
            <v>000</v>
          </cell>
          <cell r="AM652" t="str">
            <v>LN#</v>
          </cell>
          <cell r="AO652" t="str">
            <v>UOI</v>
          </cell>
          <cell r="AP652" t="str">
            <v>EA</v>
          </cell>
          <cell r="AU652" t="str">
            <v>0</v>
          </cell>
          <cell r="AW652" t="str">
            <v>000</v>
          </cell>
          <cell r="AX652" t="str">
            <v>00</v>
          </cell>
          <cell r="AY652" t="str">
            <v>0</v>
          </cell>
          <cell r="AZ652" t="str">
            <v>FPL Fibernet</v>
          </cell>
        </row>
        <row r="653">
          <cell r="A653" t="str">
            <v>107100</v>
          </cell>
          <cell r="B653" t="str">
            <v>0314</v>
          </cell>
          <cell r="C653" t="str">
            <v>06201</v>
          </cell>
          <cell r="D653" t="str">
            <v>0ELECT</v>
          </cell>
          <cell r="E653" t="str">
            <v>314000</v>
          </cell>
          <cell r="F653" t="str">
            <v>0676</v>
          </cell>
          <cell r="G653" t="str">
            <v>11450</v>
          </cell>
          <cell r="H653" t="str">
            <v>A</v>
          </cell>
          <cell r="I653" t="str">
            <v>00000041</v>
          </cell>
          <cell r="J653">
            <v>66</v>
          </cell>
          <cell r="K653">
            <v>314</v>
          </cell>
          <cell r="L653">
            <v>6201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 t="str">
            <v>0676</v>
          </cell>
          <cell r="R653" t="str">
            <v>11450</v>
          </cell>
          <cell r="S653" t="str">
            <v>200212</v>
          </cell>
          <cell r="T653" t="str">
            <v>SA01</v>
          </cell>
          <cell r="U653">
            <v>5812.93</v>
          </cell>
          <cell r="V653" t="str">
            <v>LDB</v>
          </cell>
          <cell r="W653">
            <v>0</v>
          </cell>
          <cell r="Y653">
            <v>0</v>
          </cell>
          <cell r="Z653">
            <v>2</v>
          </cell>
          <cell r="AA653" t="str">
            <v>MS#</v>
          </cell>
          <cell r="AB653" t="str">
            <v xml:space="preserve">   998014506</v>
          </cell>
          <cell r="AC653" t="str">
            <v>BCH</v>
          </cell>
          <cell r="AD653" t="str">
            <v>021135</v>
          </cell>
          <cell r="AE653" t="str">
            <v>TML</v>
          </cell>
          <cell r="AF653" t="str">
            <v>12004</v>
          </cell>
          <cell r="AG653" t="str">
            <v>SRL</v>
          </cell>
          <cell r="AH653" t="str">
            <v>0366</v>
          </cell>
          <cell r="AI653" t="str">
            <v>DLV</v>
          </cell>
          <cell r="AJ653" t="str">
            <v>000</v>
          </cell>
          <cell r="AK653" t="str">
            <v>REL</v>
          </cell>
          <cell r="AL653" t="str">
            <v>000</v>
          </cell>
          <cell r="AM653" t="str">
            <v>LN#</v>
          </cell>
          <cell r="AO653" t="str">
            <v>UOI</v>
          </cell>
          <cell r="AP653" t="str">
            <v>EA</v>
          </cell>
          <cell r="AU653" t="str">
            <v>0</v>
          </cell>
          <cell r="AW653" t="str">
            <v>000</v>
          </cell>
          <cell r="AX653" t="str">
            <v>00</v>
          </cell>
          <cell r="AY653" t="str">
            <v>0</v>
          </cell>
          <cell r="AZ653" t="str">
            <v>FPL Fibernet</v>
          </cell>
        </row>
        <row r="654">
          <cell r="A654" t="str">
            <v>107100</v>
          </cell>
          <cell r="B654" t="str">
            <v>0368</v>
          </cell>
          <cell r="C654" t="str">
            <v>06200</v>
          </cell>
          <cell r="D654" t="str">
            <v>0FIBER</v>
          </cell>
          <cell r="E654" t="str">
            <v>368000</v>
          </cell>
          <cell r="F654" t="str">
            <v>0676</v>
          </cell>
          <cell r="G654" t="str">
            <v>12450</v>
          </cell>
          <cell r="H654" t="str">
            <v>A</v>
          </cell>
          <cell r="I654" t="str">
            <v>00000041</v>
          </cell>
          <cell r="J654">
            <v>65</v>
          </cell>
          <cell r="K654">
            <v>368</v>
          </cell>
          <cell r="L654">
            <v>6202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 t="str">
            <v>0676</v>
          </cell>
          <cell r="R654" t="str">
            <v>12450</v>
          </cell>
          <cell r="S654" t="str">
            <v>200212</v>
          </cell>
          <cell r="T654" t="str">
            <v>SA01</v>
          </cell>
          <cell r="U654">
            <v>0.01</v>
          </cell>
          <cell r="V654" t="str">
            <v>LDB</v>
          </cell>
          <cell r="W654">
            <v>0</v>
          </cell>
          <cell r="Y654">
            <v>0</v>
          </cell>
          <cell r="Z654">
            <v>1</v>
          </cell>
          <cell r="AA654" t="str">
            <v>MS#</v>
          </cell>
          <cell r="AB654" t="str">
            <v xml:space="preserve">   998010055</v>
          </cell>
          <cell r="AC654" t="str">
            <v>BCH</v>
          </cell>
          <cell r="AD654" t="str">
            <v>012884</v>
          </cell>
          <cell r="AE654" t="str">
            <v>TML</v>
          </cell>
          <cell r="AF654" t="str">
            <v>12020</v>
          </cell>
          <cell r="AG654" t="str">
            <v>SRL</v>
          </cell>
          <cell r="AH654" t="str">
            <v>0350</v>
          </cell>
          <cell r="AI654" t="str">
            <v>DLV</v>
          </cell>
          <cell r="AJ654" t="str">
            <v>000</v>
          </cell>
          <cell r="AK654" t="str">
            <v>REL</v>
          </cell>
          <cell r="AL654" t="str">
            <v>000</v>
          </cell>
          <cell r="AM654" t="str">
            <v>LN#</v>
          </cell>
          <cell r="AO654" t="str">
            <v>UOI</v>
          </cell>
          <cell r="AP654" t="str">
            <v>EA</v>
          </cell>
          <cell r="AU654" t="str">
            <v>0</v>
          </cell>
          <cell r="AW654" t="str">
            <v>000</v>
          </cell>
          <cell r="AX654" t="str">
            <v>00</v>
          </cell>
          <cell r="AY654" t="str">
            <v>0</v>
          </cell>
          <cell r="AZ654" t="str">
            <v>FPL Fibernet</v>
          </cell>
        </row>
        <row r="655">
          <cell r="A655" t="str">
            <v>107100</v>
          </cell>
          <cell r="B655" t="str">
            <v>0368</v>
          </cell>
          <cell r="C655" t="str">
            <v>06200</v>
          </cell>
          <cell r="D655" t="str">
            <v>0FIBER</v>
          </cell>
          <cell r="E655" t="str">
            <v>368000</v>
          </cell>
          <cell r="F655" t="str">
            <v>0676</v>
          </cell>
          <cell r="G655" t="str">
            <v>12450</v>
          </cell>
          <cell r="H655" t="str">
            <v>A</v>
          </cell>
          <cell r="I655" t="str">
            <v>00000041</v>
          </cell>
          <cell r="J655">
            <v>65</v>
          </cell>
          <cell r="K655">
            <v>368</v>
          </cell>
          <cell r="L655">
            <v>6202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 t="str">
            <v>0676</v>
          </cell>
          <cell r="R655" t="str">
            <v>12450</v>
          </cell>
          <cell r="S655" t="str">
            <v>200212</v>
          </cell>
          <cell r="T655" t="str">
            <v>SA01</v>
          </cell>
          <cell r="U655">
            <v>0.01</v>
          </cell>
          <cell r="V655" t="str">
            <v>LDB</v>
          </cell>
          <cell r="W655">
            <v>0</v>
          </cell>
          <cell r="Y655">
            <v>0</v>
          </cell>
          <cell r="Z655">
            <v>1</v>
          </cell>
          <cell r="AA655" t="str">
            <v>MS#</v>
          </cell>
          <cell r="AB655" t="str">
            <v xml:space="preserve">   998010096</v>
          </cell>
          <cell r="AC655" t="str">
            <v>BCH</v>
          </cell>
          <cell r="AD655" t="str">
            <v>012884</v>
          </cell>
          <cell r="AE655" t="str">
            <v>TML</v>
          </cell>
          <cell r="AF655" t="str">
            <v>12020</v>
          </cell>
          <cell r="AG655" t="str">
            <v>SRL</v>
          </cell>
          <cell r="AH655" t="str">
            <v>0350</v>
          </cell>
          <cell r="AI655" t="str">
            <v>DLV</v>
          </cell>
          <cell r="AJ655" t="str">
            <v>000</v>
          </cell>
          <cell r="AK655" t="str">
            <v>REL</v>
          </cell>
          <cell r="AL655" t="str">
            <v>000</v>
          </cell>
          <cell r="AM655" t="str">
            <v>LN#</v>
          </cell>
          <cell r="AO655" t="str">
            <v>UOI</v>
          </cell>
          <cell r="AP655" t="str">
            <v>EA</v>
          </cell>
          <cell r="AU655" t="str">
            <v>0</v>
          </cell>
          <cell r="AW655" t="str">
            <v>000</v>
          </cell>
          <cell r="AX655" t="str">
            <v>00</v>
          </cell>
          <cell r="AY655" t="str">
            <v>0</v>
          </cell>
          <cell r="AZ655" t="str">
            <v>FPL Fibernet</v>
          </cell>
        </row>
        <row r="656">
          <cell r="A656" t="str">
            <v>107100</v>
          </cell>
          <cell r="B656" t="str">
            <v>0368</v>
          </cell>
          <cell r="C656" t="str">
            <v>06200</v>
          </cell>
          <cell r="D656" t="str">
            <v>0FIBER</v>
          </cell>
          <cell r="E656" t="str">
            <v>368000</v>
          </cell>
          <cell r="F656" t="str">
            <v>0676</v>
          </cell>
          <cell r="G656" t="str">
            <v>12450</v>
          </cell>
          <cell r="H656" t="str">
            <v>A</v>
          </cell>
          <cell r="I656" t="str">
            <v>00000041</v>
          </cell>
          <cell r="J656">
            <v>65</v>
          </cell>
          <cell r="K656">
            <v>368</v>
          </cell>
          <cell r="L656">
            <v>6202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 t="str">
            <v>0676</v>
          </cell>
          <cell r="R656" t="str">
            <v>12450</v>
          </cell>
          <cell r="S656" t="str">
            <v>200212</v>
          </cell>
          <cell r="T656" t="str">
            <v>SA01</v>
          </cell>
          <cell r="U656">
            <v>0.01</v>
          </cell>
          <cell r="V656" t="str">
            <v>LDB</v>
          </cell>
          <cell r="W656">
            <v>0</v>
          </cell>
          <cell r="Y656">
            <v>0</v>
          </cell>
          <cell r="Z656">
            <v>1</v>
          </cell>
          <cell r="AA656" t="str">
            <v>MS#</v>
          </cell>
          <cell r="AB656" t="str">
            <v xml:space="preserve">   998014731</v>
          </cell>
          <cell r="AC656" t="str">
            <v>BCH</v>
          </cell>
          <cell r="AD656" t="str">
            <v>015528</v>
          </cell>
          <cell r="AE656" t="str">
            <v>TML</v>
          </cell>
          <cell r="AF656" t="str">
            <v>12019</v>
          </cell>
          <cell r="AG656" t="str">
            <v>SRL</v>
          </cell>
          <cell r="AH656" t="str">
            <v>0350</v>
          </cell>
          <cell r="AI656" t="str">
            <v>DLV</v>
          </cell>
          <cell r="AJ656" t="str">
            <v>000</v>
          </cell>
          <cell r="AK656" t="str">
            <v>REL</v>
          </cell>
          <cell r="AL656" t="str">
            <v>000</v>
          </cell>
          <cell r="AM656" t="str">
            <v>LN#</v>
          </cell>
          <cell r="AO656" t="str">
            <v>UOI</v>
          </cell>
          <cell r="AP656" t="str">
            <v>EA</v>
          </cell>
          <cell r="AU656" t="str">
            <v>0</v>
          </cell>
          <cell r="AW656" t="str">
            <v>000</v>
          </cell>
          <cell r="AX656" t="str">
            <v>00</v>
          </cell>
          <cell r="AY656" t="str">
            <v>0</v>
          </cell>
          <cell r="AZ656" t="str">
            <v>FPL Fibernet</v>
          </cell>
        </row>
        <row r="657">
          <cell r="A657" t="str">
            <v>107100</v>
          </cell>
          <cell r="B657" t="str">
            <v>0368</v>
          </cell>
          <cell r="C657" t="str">
            <v>06200</v>
          </cell>
          <cell r="D657" t="str">
            <v>0FIBER</v>
          </cell>
          <cell r="E657" t="str">
            <v>368000</v>
          </cell>
          <cell r="F657" t="str">
            <v>0676</v>
          </cell>
          <cell r="G657" t="str">
            <v>12450</v>
          </cell>
          <cell r="H657" t="str">
            <v>A</v>
          </cell>
          <cell r="I657" t="str">
            <v>00000041</v>
          </cell>
          <cell r="J657">
            <v>65</v>
          </cell>
          <cell r="K657">
            <v>368</v>
          </cell>
          <cell r="L657">
            <v>6202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 t="str">
            <v>0676</v>
          </cell>
          <cell r="R657" t="str">
            <v>12450</v>
          </cell>
          <cell r="S657" t="str">
            <v>200212</v>
          </cell>
          <cell r="T657" t="str">
            <v>SA01</v>
          </cell>
          <cell r="U657">
            <v>0.01</v>
          </cell>
          <cell r="V657" t="str">
            <v>LDB</v>
          </cell>
          <cell r="W657">
            <v>0</v>
          </cell>
          <cell r="Y657">
            <v>0</v>
          </cell>
          <cell r="Z657">
            <v>1</v>
          </cell>
          <cell r="AA657" t="str">
            <v>MS#</v>
          </cell>
          <cell r="AB657" t="str">
            <v xml:space="preserve">   998014737</v>
          </cell>
          <cell r="AC657" t="str">
            <v>BCH</v>
          </cell>
          <cell r="AD657" t="str">
            <v>015528</v>
          </cell>
          <cell r="AE657" t="str">
            <v>TML</v>
          </cell>
          <cell r="AF657" t="str">
            <v>12019</v>
          </cell>
          <cell r="AG657" t="str">
            <v>SRL</v>
          </cell>
          <cell r="AH657" t="str">
            <v>0350</v>
          </cell>
          <cell r="AI657" t="str">
            <v>DLV</v>
          </cell>
          <cell r="AJ657" t="str">
            <v>000</v>
          </cell>
          <cell r="AK657" t="str">
            <v>REL</v>
          </cell>
          <cell r="AL657" t="str">
            <v>000</v>
          </cell>
          <cell r="AM657" t="str">
            <v>LN#</v>
          </cell>
          <cell r="AO657" t="str">
            <v>UOI</v>
          </cell>
          <cell r="AP657" t="str">
            <v>EA</v>
          </cell>
          <cell r="AU657" t="str">
            <v>0</v>
          </cell>
          <cell r="AW657" t="str">
            <v>000</v>
          </cell>
          <cell r="AX657" t="str">
            <v>00</v>
          </cell>
          <cell r="AY657" t="str">
            <v>0</v>
          </cell>
          <cell r="AZ657" t="str">
            <v>FPL Fibernet</v>
          </cell>
        </row>
        <row r="658">
          <cell r="A658" t="str">
            <v>107100</v>
          </cell>
          <cell r="B658" t="str">
            <v>0368</v>
          </cell>
          <cell r="C658" t="str">
            <v>06200</v>
          </cell>
          <cell r="D658" t="str">
            <v>0FIBER</v>
          </cell>
          <cell r="E658" t="str">
            <v>368000</v>
          </cell>
          <cell r="F658" t="str">
            <v>0676</v>
          </cell>
          <cell r="G658" t="str">
            <v>12450</v>
          </cell>
          <cell r="H658" t="str">
            <v>A</v>
          </cell>
          <cell r="I658" t="str">
            <v>00000041</v>
          </cell>
          <cell r="J658">
            <v>65</v>
          </cell>
          <cell r="K658">
            <v>368</v>
          </cell>
          <cell r="L658">
            <v>6202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 t="str">
            <v>0676</v>
          </cell>
          <cell r="R658" t="str">
            <v>12450</v>
          </cell>
          <cell r="S658" t="str">
            <v>200212</v>
          </cell>
          <cell r="T658" t="str">
            <v>SA01</v>
          </cell>
          <cell r="U658">
            <v>0.02</v>
          </cell>
          <cell r="V658" t="str">
            <v>LDB</v>
          </cell>
          <cell r="W658">
            <v>0</v>
          </cell>
          <cell r="Y658">
            <v>0</v>
          </cell>
          <cell r="Z658">
            <v>1</v>
          </cell>
          <cell r="AA658" t="str">
            <v>MS#</v>
          </cell>
          <cell r="AB658" t="str">
            <v xml:space="preserve">   998014730</v>
          </cell>
          <cell r="AC658" t="str">
            <v>BCH</v>
          </cell>
          <cell r="AD658" t="str">
            <v>015528</v>
          </cell>
          <cell r="AE658" t="str">
            <v>TML</v>
          </cell>
          <cell r="AF658" t="str">
            <v>12019</v>
          </cell>
          <cell r="AG658" t="str">
            <v>SRL</v>
          </cell>
          <cell r="AH658" t="str">
            <v>0350</v>
          </cell>
          <cell r="AI658" t="str">
            <v>DLV</v>
          </cell>
          <cell r="AJ658" t="str">
            <v>000</v>
          </cell>
          <cell r="AK658" t="str">
            <v>REL</v>
          </cell>
          <cell r="AL658" t="str">
            <v>000</v>
          </cell>
          <cell r="AM658" t="str">
            <v>LN#</v>
          </cell>
          <cell r="AO658" t="str">
            <v>UOI</v>
          </cell>
          <cell r="AP658" t="str">
            <v>EA</v>
          </cell>
          <cell r="AU658" t="str">
            <v>0</v>
          </cell>
          <cell r="AW658" t="str">
            <v>000</v>
          </cell>
          <cell r="AX658" t="str">
            <v>00</v>
          </cell>
          <cell r="AY658" t="str">
            <v>0</v>
          </cell>
          <cell r="AZ658" t="str">
            <v>FPL Fibernet</v>
          </cell>
        </row>
        <row r="659">
          <cell r="A659" t="str">
            <v>107100</v>
          </cell>
          <cell r="B659" t="str">
            <v>0368</v>
          </cell>
          <cell r="C659" t="str">
            <v>06200</v>
          </cell>
          <cell r="D659" t="str">
            <v>0FIBER</v>
          </cell>
          <cell r="E659" t="str">
            <v>368000</v>
          </cell>
          <cell r="F659" t="str">
            <v>0676</v>
          </cell>
          <cell r="G659" t="str">
            <v>12450</v>
          </cell>
          <cell r="H659" t="str">
            <v>A</v>
          </cell>
          <cell r="I659" t="str">
            <v>00000041</v>
          </cell>
          <cell r="J659">
            <v>65</v>
          </cell>
          <cell r="K659">
            <v>368</v>
          </cell>
          <cell r="L659">
            <v>6202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 t="str">
            <v>0676</v>
          </cell>
          <cell r="R659" t="str">
            <v>12450</v>
          </cell>
          <cell r="S659" t="str">
            <v>200212</v>
          </cell>
          <cell r="T659" t="str">
            <v>SA01</v>
          </cell>
          <cell r="U659">
            <v>0.02</v>
          </cell>
          <cell r="V659" t="str">
            <v>LDB</v>
          </cell>
          <cell r="W659">
            <v>0</v>
          </cell>
          <cell r="Y659">
            <v>0</v>
          </cell>
          <cell r="Z659">
            <v>1</v>
          </cell>
          <cell r="AA659" t="str">
            <v>MS#</v>
          </cell>
          <cell r="AB659" t="str">
            <v xml:space="preserve">   998014730</v>
          </cell>
          <cell r="AC659" t="str">
            <v>BCH</v>
          </cell>
          <cell r="AD659" t="str">
            <v>015528</v>
          </cell>
          <cell r="AE659" t="str">
            <v>TML</v>
          </cell>
          <cell r="AF659" t="str">
            <v>12019</v>
          </cell>
          <cell r="AG659" t="str">
            <v>SRL</v>
          </cell>
          <cell r="AH659" t="str">
            <v>0350</v>
          </cell>
          <cell r="AI659" t="str">
            <v>DLV</v>
          </cell>
          <cell r="AJ659" t="str">
            <v>000</v>
          </cell>
          <cell r="AK659" t="str">
            <v>REL</v>
          </cell>
          <cell r="AL659" t="str">
            <v>000</v>
          </cell>
          <cell r="AM659" t="str">
            <v>LN#</v>
          </cell>
          <cell r="AO659" t="str">
            <v>UOI</v>
          </cell>
          <cell r="AP659" t="str">
            <v>EA</v>
          </cell>
          <cell r="AU659" t="str">
            <v>0</v>
          </cell>
          <cell r="AW659" t="str">
            <v>000</v>
          </cell>
          <cell r="AX659" t="str">
            <v>00</v>
          </cell>
          <cell r="AY659" t="str">
            <v>0</v>
          </cell>
          <cell r="AZ659" t="str">
            <v>FPL Fibernet</v>
          </cell>
        </row>
        <row r="660">
          <cell r="A660" t="str">
            <v>107100</v>
          </cell>
          <cell r="B660" t="str">
            <v>0368</v>
          </cell>
          <cell r="C660" t="str">
            <v>06200</v>
          </cell>
          <cell r="D660" t="str">
            <v>0FIBER</v>
          </cell>
          <cell r="E660" t="str">
            <v>368000</v>
          </cell>
          <cell r="F660" t="str">
            <v>0676</v>
          </cell>
          <cell r="G660" t="str">
            <v>12450</v>
          </cell>
          <cell r="H660" t="str">
            <v>A</v>
          </cell>
          <cell r="I660" t="str">
            <v>00000041</v>
          </cell>
          <cell r="J660">
            <v>65</v>
          </cell>
          <cell r="K660">
            <v>368</v>
          </cell>
          <cell r="L660">
            <v>6202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 t="str">
            <v>0676</v>
          </cell>
          <cell r="R660" t="str">
            <v>12450</v>
          </cell>
          <cell r="S660" t="str">
            <v>200212</v>
          </cell>
          <cell r="T660" t="str">
            <v>SA01</v>
          </cell>
          <cell r="U660">
            <v>0.02</v>
          </cell>
          <cell r="V660" t="str">
            <v>LDB</v>
          </cell>
          <cell r="W660">
            <v>0</v>
          </cell>
          <cell r="Y660">
            <v>0</v>
          </cell>
          <cell r="Z660">
            <v>2</v>
          </cell>
          <cell r="AA660" t="str">
            <v>MS#</v>
          </cell>
          <cell r="AB660" t="str">
            <v xml:space="preserve">   998010013</v>
          </cell>
          <cell r="AC660" t="str">
            <v>BCH</v>
          </cell>
          <cell r="AD660" t="str">
            <v>012884</v>
          </cell>
          <cell r="AE660" t="str">
            <v>TML</v>
          </cell>
          <cell r="AF660" t="str">
            <v>12020</v>
          </cell>
          <cell r="AG660" t="str">
            <v>SRL</v>
          </cell>
          <cell r="AH660" t="str">
            <v>0350</v>
          </cell>
          <cell r="AI660" t="str">
            <v>DLV</v>
          </cell>
          <cell r="AJ660" t="str">
            <v>000</v>
          </cell>
          <cell r="AK660" t="str">
            <v>REL</v>
          </cell>
          <cell r="AL660" t="str">
            <v>000</v>
          </cell>
          <cell r="AM660" t="str">
            <v>LN#</v>
          </cell>
          <cell r="AO660" t="str">
            <v>UOI</v>
          </cell>
          <cell r="AP660" t="str">
            <v>EA</v>
          </cell>
          <cell r="AU660" t="str">
            <v>0</v>
          </cell>
          <cell r="AW660" t="str">
            <v>000</v>
          </cell>
          <cell r="AX660" t="str">
            <v>00</v>
          </cell>
          <cell r="AY660" t="str">
            <v>0</v>
          </cell>
          <cell r="AZ660" t="str">
            <v>FPL Fibernet</v>
          </cell>
        </row>
        <row r="661">
          <cell r="A661" t="str">
            <v>107100</v>
          </cell>
          <cell r="B661" t="str">
            <v>0368</v>
          </cell>
          <cell r="C661" t="str">
            <v>06200</v>
          </cell>
          <cell r="D661" t="str">
            <v>0FIBER</v>
          </cell>
          <cell r="E661" t="str">
            <v>368000</v>
          </cell>
          <cell r="F661" t="str">
            <v>0676</v>
          </cell>
          <cell r="G661" t="str">
            <v>12450</v>
          </cell>
          <cell r="H661" t="str">
            <v>A</v>
          </cell>
          <cell r="I661" t="str">
            <v>00000041</v>
          </cell>
          <cell r="J661">
            <v>65</v>
          </cell>
          <cell r="K661">
            <v>368</v>
          </cell>
          <cell r="L661">
            <v>6202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 t="str">
            <v>0676</v>
          </cell>
          <cell r="R661" t="str">
            <v>12450</v>
          </cell>
          <cell r="S661" t="str">
            <v>200212</v>
          </cell>
          <cell r="T661" t="str">
            <v>SA01</v>
          </cell>
          <cell r="U661">
            <v>0.04</v>
          </cell>
          <cell r="V661" t="str">
            <v>LDB</v>
          </cell>
          <cell r="W661">
            <v>0</v>
          </cell>
          <cell r="Y661">
            <v>0</v>
          </cell>
          <cell r="Z661">
            <v>4</v>
          </cell>
          <cell r="AA661" t="str">
            <v>MS#</v>
          </cell>
          <cell r="AB661" t="str">
            <v xml:space="preserve">   998010046</v>
          </cell>
          <cell r="AC661" t="str">
            <v>BCH</v>
          </cell>
          <cell r="AD661" t="str">
            <v>012886</v>
          </cell>
          <cell r="AE661" t="str">
            <v>TML</v>
          </cell>
          <cell r="AF661" t="str">
            <v>12020</v>
          </cell>
          <cell r="AG661" t="str">
            <v>SRL</v>
          </cell>
          <cell r="AH661" t="str">
            <v>0350</v>
          </cell>
          <cell r="AI661" t="str">
            <v>DLV</v>
          </cell>
          <cell r="AJ661" t="str">
            <v>000</v>
          </cell>
          <cell r="AK661" t="str">
            <v>REL</v>
          </cell>
          <cell r="AL661" t="str">
            <v>000</v>
          </cell>
          <cell r="AM661" t="str">
            <v>LN#</v>
          </cell>
          <cell r="AO661" t="str">
            <v>UOI</v>
          </cell>
          <cell r="AP661" t="str">
            <v>EA</v>
          </cell>
          <cell r="AU661" t="str">
            <v>0</v>
          </cell>
          <cell r="AW661" t="str">
            <v>000</v>
          </cell>
          <cell r="AX661" t="str">
            <v>00</v>
          </cell>
          <cell r="AY661" t="str">
            <v>0</v>
          </cell>
          <cell r="AZ661" t="str">
            <v>FPL Fibernet</v>
          </cell>
        </row>
        <row r="662">
          <cell r="A662" t="str">
            <v>107100</v>
          </cell>
          <cell r="B662" t="str">
            <v>0368</v>
          </cell>
          <cell r="C662" t="str">
            <v>06200</v>
          </cell>
          <cell r="D662" t="str">
            <v>0FIBER</v>
          </cell>
          <cell r="E662" t="str">
            <v>368000</v>
          </cell>
          <cell r="F662" t="str">
            <v>0676</v>
          </cell>
          <cell r="G662" t="str">
            <v>12450</v>
          </cell>
          <cell r="H662" t="str">
            <v>A</v>
          </cell>
          <cell r="I662" t="str">
            <v>00000041</v>
          </cell>
          <cell r="J662">
            <v>65</v>
          </cell>
          <cell r="K662">
            <v>368</v>
          </cell>
          <cell r="L662">
            <v>6202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 t="str">
            <v>0676</v>
          </cell>
          <cell r="R662" t="str">
            <v>12450</v>
          </cell>
          <cell r="S662" t="str">
            <v>200212</v>
          </cell>
          <cell r="T662" t="str">
            <v>SA01</v>
          </cell>
          <cell r="U662">
            <v>0.05</v>
          </cell>
          <cell r="V662" t="str">
            <v>LDB</v>
          </cell>
          <cell r="W662">
            <v>0</v>
          </cell>
          <cell r="Y662">
            <v>0</v>
          </cell>
          <cell r="Z662">
            <v>1</v>
          </cell>
          <cell r="AA662" t="str">
            <v>MS#</v>
          </cell>
          <cell r="AB662" t="str">
            <v xml:space="preserve">   998000007</v>
          </cell>
          <cell r="AC662" t="str">
            <v>BCH</v>
          </cell>
          <cell r="AD662" t="str">
            <v>015529</v>
          </cell>
          <cell r="AE662" t="str">
            <v>TML</v>
          </cell>
          <cell r="AF662" t="str">
            <v>12019</v>
          </cell>
          <cell r="AG662" t="str">
            <v>SRL</v>
          </cell>
          <cell r="AH662" t="str">
            <v>0350</v>
          </cell>
          <cell r="AI662" t="str">
            <v>DLV</v>
          </cell>
          <cell r="AJ662" t="str">
            <v>000</v>
          </cell>
          <cell r="AK662" t="str">
            <v>REL</v>
          </cell>
          <cell r="AL662" t="str">
            <v>000</v>
          </cell>
          <cell r="AM662" t="str">
            <v>LN#</v>
          </cell>
          <cell r="AO662" t="str">
            <v>UOI</v>
          </cell>
          <cell r="AP662" t="str">
            <v>EA</v>
          </cell>
          <cell r="AU662" t="str">
            <v>0</v>
          </cell>
          <cell r="AW662" t="str">
            <v>000</v>
          </cell>
          <cell r="AX662" t="str">
            <v>00</v>
          </cell>
          <cell r="AY662" t="str">
            <v>0</v>
          </cell>
          <cell r="AZ662" t="str">
            <v>FPL Fibernet</v>
          </cell>
        </row>
        <row r="663">
          <cell r="A663" t="str">
            <v>107100</v>
          </cell>
          <cell r="B663" t="str">
            <v>0368</v>
          </cell>
          <cell r="C663" t="str">
            <v>06200</v>
          </cell>
          <cell r="D663" t="str">
            <v>0FIBER</v>
          </cell>
          <cell r="E663" t="str">
            <v>368000</v>
          </cell>
          <cell r="F663" t="str">
            <v>0676</v>
          </cell>
          <cell r="G663" t="str">
            <v>12450</v>
          </cell>
          <cell r="H663" t="str">
            <v>A</v>
          </cell>
          <cell r="I663" t="str">
            <v>00000041</v>
          </cell>
          <cell r="J663">
            <v>65</v>
          </cell>
          <cell r="K663">
            <v>368</v>
          </cell>
          <cell r="L663">
            <v>6202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 t="str">
            <v>0676</v>
          </cell>
          <cell r="R663" t="str">
            <v>12450</v>
          </cell>
          <cell r="S663" t="str">
            <v>200212</v>
          </cell>
          <cell r="T663" t="str">
            <v>SA01</v>
          </cell>
          <cell r="U663">
            <v>0.05</v>
          </cell>
          <cell r="V663" t="str">
            <v>LDB</v>
          </cell>
          <cell r="W663">
            <v>0</v>
          </cell>
          <cell r="Y663">
            <v>0</v>
          </cell>
          <cell r="Z663">
            <v>1</v>
          </cell>
          <cell r="AA663" t="str">
            <v>MS#</v>
          </cell>
          <cell r="AB663" t="str">
            <v xml:space="preserve">   998000008</v>
          </cell>
          <cell r="AC663" t="str">
            <v>BCH</v>
          </cell>
          <cell r="AD663" t="str">
            <v>015529</v>
          </cell>
          <cell r="AE663" t="str">
            <v>TML</v>
          </cell>
          <cell r="AF663" t="str">
            <v>12019</v>
          </cell>
          <cell r="AG663" t="str">
            <v>SRL</v>
          </cell>
          <cell r="AH663" t="str">
            <v>0350</v>
          </cell>
          <cell r="AI663" t="str">
            <v>DLV</v>
          </cell>
          <cell r="AJ663" t="str">
            <v>000</v>
          </cell>
          <cell r="AK663" t="str">
            <v>REL</v>
          </cell>
          <cell r="AL663" t="str">
            <v>000</v>
          </cell>
          <cell r="AM663" t="str">
            <v>LN#</v>
          </cell>
          <cell r="AO663" t="str">
            <v>UOI</v>
          </cell>
          <cell r="AP663" t="str">
            <v>EA</v>
          </cell>
          <cell r="AU663" t="str">
            <v>0</v>
          </cell>
          <cell r="AW663" t="str">
            <v>000</v>
          </cell>
          <cell r="AX663" t="str">
            <v>00</v>
          </cell>
          <cell r="AY663" t="str">
            <v>0</v>
          </cell>
          <cell r="AZ663" t="str">
            <v>FPL Fibernet</v>
          </cell>
        </row>
        <row r="664">
          <cell r="A664" t="str">
            <v>107100</v>
          </cell>
          <cell r="B664" t="str">
            <v>0368</v>
          </cell>
          <cell r="C664" t="str">
            <v>06200</v>
          </cell>
          <cell r="D664" t="str">
            <v>0FIBER</v>
          </cell>
          <cell r="E664" t="str">
            <v>368000</v>
          </cell>
          <cell r="F664" t="str">
            <v>0676</v>
          </cell>
          <cell r="G664" t="str">
            <v>12450</v>
          </cell>
          <cell r="H664" t="str">
            <v>A</v>
          </cell>
          <cell r="I664" t="str">
            <v>00000041</v>
          </cell>
          <cell r="J664">
            <v>65</v>
          </cell>
          <cell r="K664">
            <v>368</v>
          </cell>
          <cell r="L664">
            <v>6202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 t="str">
            <v>0676</v>
          </cell>
          <cell r="R664" t="str">
            <v>12450</v>
          </cell>
          <cell r="S664" t="str">
            <v>200212</v>
          </cell>
          <cell r="T664" t="str">
            <v>SA01</v>
          </cell>
          <cell r="U664">
            <v>0.06</v>
          </cell>
          <cell r="V664" t="str">
            <v>LDB</v>
          </cell>
          <cell r="W664">
            <v>0</v>
          </cell>
          <cell r="Y664">
            <v>0</v>
          </cell>
          <cell r="Z664">
            <v>6</v>
          </cell>
          <cell r="AA664" t="str">
            <v>MS#</v>
          </cell>
          <cell r="AB664" t="str">
            <v xml:space="preserve">   998014736</v>
          </cell>
          <cell r="AC664" t="str">
            <v>BCH</v>
          </cell>
          <cell r="AD664" t="str">
            <v>015528</v>
          </cell>
          <cell r="AE664" t="str">
            <v>TML</v>
          </cell>
          <cell r="AF664" t="str">
            <v>12019</v>
          </cell>
          <cell r="AG664" t="str">
            <v>SRL</v>
          </cell>
          <cell r="AH664" t="str">
            <v>0350</v>
          </cell>
          <cell r="AI664" t="str">
            <v>DLV</v>
          </cell>
          <cell r="AJ664" t="str">
            <v>000</v>
          </cell>
          <cell r="AK664" t="str">
            <v>REL</v>
          </cell>
          <cell r="AL664" t="str">
            <v>000</v>
          </cell>
          <cell r="AM664" t="str">
            <v>LN#</v>
          </cell>
          <cell r="AO664" t="str">
            <v>UOI</v>
          </cell>
          <cell r="AP664" t="str">
            <v>EA</v>
          </cell>
          <cell r="AU664" t="str">
            <v>0</v>
          </cell>
          <cell r="AW664" t="str">
            <v>000</v>
          </cell>
          <cell r="AX664" t="str">
            <v>00</v>
          </cell>
          <cell r="AY664" t="str">
            <v>0</v>
          </cell>
          <cell r="AZ664" t="str">
            <v>FPL Fibernet</v>
          </cell>
        </row>
        <row r="665">
          <cell r="A665" t="str">
            <v>107100</v>
          </cell>
          <cell r="B665" t="str">
            <v>0368</v>
          </cell>
          <cell r="C665" t="str">
            <v>06200</v>
          </cell>
          <cell r="D665" t="str">
            <v>0FIBER</v>
          </cell>
          <cell r="E665" t="str">
            <v>368000</v>
          </cell>
          <cell r="F665" t="str">
            <v>0676</v>
          </cell>
          <cell r="G665" t="str">
            <v>12450</v>
          </cell>
          <cell r="H665" t="str">
            <v>A</v>
          </cell>
          <cell r="I665" t="str">
            <v>00000041</v>
          </cell>
          <cell r="J665">
            <v>65</v>
          </cell>
          <cell r="K665">
            <v>368</v>
          </cell>
          <cell r="L665">
            <v>6202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 t="str">
            <v>0676</v>
          </cell>
          <cell r="R665" t="str">
            <v>12450</v>
          </cell>
          <cell r="S665" t="str">
            <v>200212</v>
          </cell>
          <cell r="T665" t="str">
            <v>SA01</v>
          </cell>
          <cell r="U665">
            <v>0.48</v>
          </cell>
          <cell r="V665" t="str">
            <v>LDB</v>
          </cell>
          <cell r="W665">
            <v>0</v>
          </cell>
          <cell r="Y665">
            <v>0</v>
          </cell>
          <cell r="Z665">
            <v>1</v>
          </cell>
          <cell r="AA665" t="str">
            <v>MS#</v>
          </cell>
          <cell r="AB665" t="str">
            <v xml:space="preserve">   998014659</v>
          </cell>
          <cell r="AC665" t="str">
            <v>BCH</v>
          </cell>
          <cell r="AD665" t="str">
            <v>015528</v>
          </cell>
          <cell r="AE665" t="str">
            <v>TML</v>
          </cell>
          <cell r="AF665" t="str">
            <v>12019</v>
          </cell>
          <cell r="AG665" t="str">
            <v>SRL</v>
          </cell>
          <cell r="AH665" t="str">
            <v>0350</v>
          </cell>
          <cell r="AI665" t="str">
            <v>DLV</v>
          </cell>
          <cell r="AJ665" t="str">
            <v>000</v>
          </cell>
          <cell r="AK665" t="str">
            <v>REL</v>
          </cell>
          <cell r="AL665" t="str">
            <v>000</v>
          </cell>
          <cell r="AM665" t="str">
            <v>LN#</v>
          </cell>
          <cell r="AO665" t="str">
            <v>UOI</v>
          </cell>
          <cell r="AP665" t="str">
            <v>EA</v>
          </cell>
          <cell r="AU665" t="str">
            <v>0</v>
          </cell>
          <cell r="AW665" t="str">
            <v>000</v>
          </cell>
          <cell r="AX665" t="str">
            <v>00</v>
          </cell>
          <cell r="AY665" t="str">
            <v>0</v>
          </cell>
          <cell r="AZ665" t="str">
            <v>FPL Fibernet</v>
          </cell>
        </row>
        <row r="666">
          <cell r="A666" t="str">
            <v>107100</v>
          </cell>
          <cell r="B666" t="str">
            <v>0368</v>
          </cell>
          <cell r="C666" t="str">
            <v>06200</v>
          </cell>
          <cell r="D666" t="str">
            <v>0FIBER</v>
          </cell>
          <cell r="E666" t="str">
            <v>368000</v>
          </cell>
          <cell r="F666" t="str">
            <v>0676</v>
          </cell>
          <cell r="G666" t="str">
            <v>12450</v>
          </cell>
          <cell r="H666" t="str">
            <v>A</v>
          </cell>
          <cell r="I666" t="str">
            <v>00000041</v>
          </cell>
          <cell r="J666">
            <v>65</v>
          </cell>
          <cell r="K666">
            <v>368</v>
          </cell>
          <cell r="L666">
            <v>6202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 t="str">
            <v>0676</v>
          </cell>
          <cell r="R666" t="str">
            <v>12450</v>
          </cell>
          <cell r="S666" t="str">
            <v>200212</v>
          </cell>
          <cell r="T666" t="str">
            <v>SA01</v>
          </cell>
          <cell r="U666">
            <v>0.7</v>
          </cell>
          <cell r="V666" t="str">
            <v>LDB</v>
          </cell>
          <cell r="W666">
            <v>0</v>
          </cell>
          <cell r="Y666">
            <v>0</v>
          </cell>
          <cell r="Z666">
            <v>7</v>
          </cell>
          <cell r="AA666" t="str">
            <v>MS#</v>
          </cell>
          <cell r="AB666" t="str">
            <v xml:space="preserve">   998014751</v>
          </cell>
          <cell r="AC666" t="str">
            <v>BCH</v>
          </cell>
          <cell r="AD666" t="str">
            <v>015528</v>
          </cell>
          <cell r="AE666" t="str">
            <v>TML</v>
          </cell>
          <cell r="AF666" t="str">
            <v>12019</v>
          </cell>
          <cell r="AG666" t="str">
            <v>SRL</v>
          </cell>
          <cell r="AH666" t="str">
            <v>0350</v>
          </cell>
          <cell r="AI666" t="str">
            <v>DLV</v>
          </cell>
          <cell r="AJ666" t="str">
            <v>000</v>
          </cell>
          <cell r="AK666" t="str">
            <v>REL</v>
          </cell>
          <cell r="AL666" t="str">
            <v>000</v>
          </cell>
          <cell r="AM666" t="str">
            <v>LN#</v>
          </cell>
          <cell r="AO666" t="str">
            <v>UOI</v>
          </cell>
          <cell r="AP666" t="str">
            <v>EA</v>
          </cell>
          <cell r="AU666" t="str">
            <v>0</v>
          </cell>
          <cell r="AW666" t="str">
            <v>000</v>
          </cell>
          <cell r="AX666" t="str">
            <v>00</v>
          </cell>
          <cell r="AY666" t="str">
            <v>0</v>
          </cell>
          <cell r="AZ666" t="str">
            <v>FPL Fibernet</v>
          </cell>
        </row>
        <row r="667">
          <cell r="A667" t="str">
            <v>107100</v>
          </cell>
          <cell r="B667" t="str">
            <v>0368</v>
          </cell>
          <cell r="C667" t="str">
            <v>06200</v>
          </cell>
          <cell r="D667" t="str">
            <v>0FIBER</v>
          </cell>
          <cell r="E667" t="str">
            <v>368000</v>
          </cell>
          <cell r="F667" t="str">
            <v>0676</v>
          </cell>
          <cell r="G667" t="str">
            <v>12450</v>
          </cell>
          <cell r="H667" t="str">
            <v>A</v>
          </cell>
          <cell r="I667" t="str">
            <v>00000041</v>
          </cell>
          <cell r="J667">
            <v>65</v>
          </cell>
          <cell r="K667">
            <v>368</v>
          </cell>
          <cell r="L667">
            <v>6202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 t="str">
            <v>0676</v>
          </cell>
          <cell r="R667" t="str">
            <v>12450</v>
          </cell>
          <cell r="S667" t="str">
            <v>200212</v>
          </cell>
          <cell r="T667" t="str">
            <v>SA01</v>
          </cell>
          <cell r="U667">
            <v>1.64</v>
          </cell>
          <cell r="V667" t="str">
            <v>LDB</v>
          </cell>
          <cell r="W667">
            <v>0</v>
          </cell>
          <cell r="Y667">
            <v>0</v>
          </cell>
          <cell r="Z667">
            <v>1</v>
          </cell>
          <cell r="AA667" t="str">
            <v>MS#</v>
          </cell>
          <cell r="AB667" t="str">
            <v xml:space="preserve">   998014679</v>
          </cell>
          <cell r="AC667" t="str">
            <v>BCH</v>
          </cell>
          <cell r="AD667" t="str">
            <v>017204</v>
          </cell>
          <cell r="AE667" t="str">
            <v>TML</v>
          </cell>
          <cell r="AF667" t="str">
            <v>12018</v>
          </cell>
          <cell r="AG667" t="str">
            <v>SRL</v>
          </cell>
          <cell r="AH667" t="str">
            <v>0350</v>
          </cell>
          <cell r="AI667" t="str">
            <v>DLV</v>
          </cell>
          <cell r="AJ667" t="str">
            <v>000</v>
          </cell>
          <cell r="AK667" t="str">
            <v>REL</v>
          </cell>
          <cell r="AL667" t="str">
            <v>000</v>
          </cell>
          <cell r="AM667" t="str">
            <v>LN#</v>
          </cell>
          <cell r="AO667" t="str">
            <v>UOI</v>
          </cell>
          <cell r="AP667" t="str">
            <v>EA</v>
          </cell>
          <cell r="AU667" t="str">
            <v>0</v>
          </cell>
          <cell r="AW667" t="str">
            <v>000</v>
          </cell>
          <cell r="AX667" t="str">
            <v>00</v>
          </cell>
          <cell r="AY667" t="str">
            <v>0</v>
          </cell>
          <cell r="AZ667" t="str">
            <v>FPL Fibernet</v>
          </cell>
        </row>
        <row r="668">
          <cell r="A668" t="str">
            <v>107100</v>
          </cell>
          <cell r="B668" t="str">
            <v>0368</v>
          </cell>
          <cell r="C668" t="str">
            <v>06200</v>
          </cell>
          <cell r="D668" t="str">
            <v>0FIBER</v>
          </cell>
          <cell r="E668" t="str">
            <v>368000</v>
          </cell>
          <cell r="F668" t="str">
            <v>0676</v>
          </cell>
          <cell r="G668" t="str">
            <v>12450</v>
          </cell>
          <cell r="H668" t="str">
            <v>A</v>
          </cell>
          <cell r="I668" t="str">
            <v>00000041</v>
          </cell>
          <cell r="J668">
            <v>65</v>
          </cell>
          <cell r="K668">
            <v>368</v>
          </cell>
          <cell r="L668">
            <v>6202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 t="str">
            <v>0676</v>
          </cell>
          <cell r="R668" t="str">
            <v>12450</v>
          </cell>
          <cell r="S668" t="str">
            <v>200212</v>
          </cell>
          <cell r="T668" t="str">
            <v>SA01</v>
          </cell>
          <cell r="U668">
            <v>1.89</v>
          </cell>
          <cell r="V668" t="str">
            <v>LDB</v>
          </cell>
          <cell r="W668">
            <v>0</v>
          </cell>
          <cell r="Y668">
            <v>0</v>
          </cell>
          <cell r="Z668">
            <v>3</v>
          </cell>
          <cell r="AA668" t="str">
            <v>MS#</v>
          </cell>
          <cell r="AB668" t="str">
            <v xml:space="preserve">   998014747</v>
          </cell>
          <cell r="AC668" t="str">
            <v>BCH</v>
          </cell>
          <cell r="AD668" t="str">
            <v>015528</v>
          </cell>
          <cell r="AE668" t="str">
            <v>TML</v>
          </cell>
          <cell r="AF668" t="str">
            <v>12019</v>
          </cell>
          <cell r="AG668" t="str">
            <v>SRL</v>
          </cell>
          <cell r="AH668" t="str">
            <v>0350</v>
          </cell>
          <cell r="AI668" t="str">
            <v>DLV</v>
          </cell>
          <cell r="AJ668" t="str">
            <v>000</v>
          </cell>
          <cell r="AK668" t="str">
            <v>REL</v>
          </cell>
          <cell r="AL668" t="str">
            <v>000</v>
          </cell>
          <cell r="AM668" t="str">
            <v>LN#</v>
          </cell>
          <cell r="AO668" t="str">
            <v>UOI</v>
          </cell>
          <cell r="AP668" t="str">
            <v>EA</v>
          </cell>
          <cell r="AU668" t="str">
            <v>0</v>
          </cell>
          <cell r="AW668" t="str">
            <v>000</v>
          </cell>
          <cell r="AX668" t="str">
            <v>00</v>
          </cell>
          <cell r="AY668" t="str">
            <v>0</v>
          </cell>
          <cell r="AZ668" t="str">
            <v>FPL Fibernet</v>
          </cell>
        </row>
        <row r="669">
          <cell r="A669" t="str">
            <v>107100</v>
          </cell>
          <cell r="B669" t="str">
            <v>0368</v>
          </cell>
          <cell r="C669" t="str">
            <v>06200</v>
          </cell>
          <cell r="D669" t="str">
            <v>0FIBER</v>
          </cell>
          <cell r="E669" t="str">
            <v>368000</v>
          </cell>
          <cell r="F669" t="str">
            <v>0676</v>
          </cell>
          <cell r="G669" t="str">
            <v>12450</v>
          </cell>
          <cell r="H669" t="str">
            <v>A</v>
          </cell>
          <cell r="I669" t="str">
            <v>00000041</v>
          </cell>
          <cell r="J669">
            <v>65</v>
          </cell>
          <cell r="K669">
            <v>368</v>
          </cell>
          <cell r="L669">
            <v>6202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 t="str">
            <v>0676</v>
          </cell>
          <cell r="R669" t="str">
            <v>12450</v>
          </cell>
          <cell r="S669" t="str">
            <v>200212</v>
          </cell>
          <cell r="T669" t="str">
            <v>SA01</v>
          </cell>
          <cell r="U669">
            <v>2.0499999999999998</v>
          </cell>
          <cell r="V669" t="str">
            <v>LDB</v>
          </cell>
          <cell r="W669">
            <v>0</v>
          </cell>
          <cell r="Y669">
            <v>0</v>
          </cell>
          <cell r="Z669">
            <v>1</v>
          </cell>
          <cell r="AA669" t="str">
            <v>MS#</v>
          </cell>
          <cell r="AB669" t="str">
            <v xml:space="preserve">   998014690</v>
          </cell>
          <cell r="AC669" t="str">
            <v>BCH</v>
          </cell>
          <cell r="AD669" t="str">
            <v>013367</v>
          </cell>
          <cell r="AE669" t="str">
            <v>TML</v>
          </cell>
          <cell r="AF669" t="str">
            <v>12016</v>
          </cell>
          <cell r="AG669" t="str">
            <v>SRL</v>
          </cell>
          <cell r="AH669" t="str">
            <v>0350</v>
          </cell>
          <cell r="AI669" t="str">
            <v>DLV</v>
          </cell>
          <cell r="AJ669" t="str">
            <v>000</v>
          </cell>
          <cell r="AK669" t="str">
            <v>REL</v>
          </cell>
          <cell r="AL669" t="str">
            <v>000</v>
          </cell>
          <cell r="AM669" t="str">
            <v>LN#</v>
          </cell>
          <cell r="AO669" t="str">
            <v>UOI</v>
          </cell>
          <cell r="AP669" t="str">
            <v>EA</v>
          </cell>
          <cell r="AU669" t="str">
            <v>0</v>
          </cell>
          <cell r="AW669" t="str">
            <v>000</v>
          </cell>
          <cell r="AX669" t="str">
            <v>00</v>
          </cell>
          <cell r="AY669" t="str">
            <v>0</v>
          </cell>
          <cell r="AZ669" t="str">
            <v>FPL Fibernet</v>
          </cell>
        </row>
        <row r="670">
          <cell r="A670" t="str">
            <v>107100</v>
          </cell>
          <cell r="B670" t="str">
            <v>0368</v>
          </cell>
          <cell r="C670" t="str">
            <v>06200</v>
          </cell>
          <cell r="D670" t="str">
            <v>0FIBER</v>
          </cell>
          <cell r="E670" t="str">
            <v>368000</v>
          </cell>
          <cell r="F670" t="str">
            <v>0676</v>
          </cell>
          <cell r="G670" t="str">
            <v>12450</v>
          </cell>
          <cell r="H670" t="str">
            <v>A</v>
          </cell>
          <cell r="I670" t="str">
            <v>00000041</v>
          </cell>
          <cell r="J670">
            <v>65</v>
          </cell>
          <cell r="K670">
            <v>368</v>
          </cell>
          <cell r="L670">
            <v>6202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 t="str">
            <v>0676</v>
          </cell>
          <cell r="R670" t="str">
            <v>12450</v>
          </cell>
          <cell r="S670" t="str">
            <v>200212</v>
          </cell>
          <cell r="T670" t="str">
            <v>SA01</v>
          </cell>
          <cell r="U670">
            <v>2.39</v>
          </cell>
          <cell r="V670" t="str">
            <v>LDB</v>
          </cell>
          <cell r="W670">
            <v>0</v>
          </cell>
          <cell r="Y670">
            <v>0</v>
          </cell>
          <cell r="Z670">
            <v>1</v>
          </cell>
          <cell r="AA670" t="str">
            <v>MS#</v>
          </cell>
          <cell r="AB670" t="str">
            <v xml:space="preserve">   998014699</v>
          </cell>
          <cell r="AC670" t="str">
            <v>BCH</v>
          </cell>
          <cell r="AD670" t="str">
            <v>015528</v>
          </cell>
          <cell r="AE670" t="str">
            <v>TML</v>
          </cell>
          <cell r="AF670" t="str">
            <v>12019</v>
          </cell>
          <cell r="AG670" t="str">
            <v>SRL</v>
          </cell>
          <cell r="AH670" t="str">
            <v>0350</v>
          </cell>
          <cell r="AI670" t="str">
            <v>DLV</v>
          </cell>
          <cell r="AJ670" t="str">
            <v>000</v>
          </cell>
          <cell r="AK670" t="str">
            <v>REL</v>
          </cell>
          <cell r="AL670" t="str">
            <v>000</v>
          </cell>
          <cell r="AM670" t="str">
            <v>LN#</v>
          </cell>
          <cell r="AO670" t="str">
            <v>UOI</v>
          </cell>
          <cell r="AP670" t="str">
            <v>EA</v>
          </cell>
          <cell r="AU670" t="str">
            <v>0</v>
          </cell>
          <cell r="AW670" t="str">
            <v>000</v>
          </cell>
          <cell r="AX670" t="str">
            <v>00</v>
          </cell>
          <cell r="AY670" t="str">
            <v>0</v>
          </cell>
          <cell r="AZ670" t="str">
            <v>FPL Fibernet</v>
          </cell>
        </row>
        <row r="671">
          <cell r="A671" t="str">
            <v>107100</v>
          </cell>
          <cell r="B671" t="str">
            <v>0368</v>
          </cell>
          <cell r="C671" t="str">
            <v>06200</v>
          </cell>
          <cell r="D671" t="str">
            <v>0FIBER</v>
          </cell>
          <cell r="E671" t="str">
            <v>368000</v>
          </cell>
          <cell r="F671" t="str">
            <v>0676</v>
          </cell>
          <cell r="G671" t="str">
            <v>12450</v>
          </cell>
          <cell r="H671" t="str">
            <v>A</v>
          </cell>
          <cell r="I671" t="str">
            <v>00000041</v>
          </cell>
          <cell r="J671">
            <v>65</v>
          </cell>
          <cell r="K671">
            <v>368</v>
          </cell>
          <cell r="L671">
            <v>6202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 t="str">
            <v>0676</v>
          </cell>
          <cell r="R671" t="str">
            <v>12450</v>
          </cell>
          <cell r="S671" t="str">
            <v>200212</v>
          </cell>
          <cell r="T671" t="str">
            <v>SA01</v>
          </cell>
          <cell r="U671">
            <v>2.76</v>
          </cell>
          <cell r="V671" t="str">
            <v>LDB</v>
          </cell>
          <cell r="W671">
            <v>0</v>
          </cell>
          <cell r="Y671">
            <v>0</v>
          </cell>
          <cell r="Z671">
            <v>6</v>
          </cell>
          <cell r="AA671" t="str">
            <v>MS#</v>
          </cell>
          <cell r="AB671" t="str">
            <v xml:space="preserve">   998014748</v>
          </cell>
          <cell r="AC671" t="str">
            <v>BCH</v>
          </cell>
          <cell r="AD671" t="str">
            <v>015528</v>
          </cell>
          <cell r="AE671" t="str">
            <v>TML</v>
          </cell>
          <cell r="AF671" t="str">
            <v>12019</v>
          </cell>
          <cell r="AG671" t="str">
            <v>SRL</v>
          </cell>
          <cell r="AH671" t="str">
            <v>0350</v>
          </cell>
          <cell r="AI671" t="str">
            <v>DLV</v>
          </cell>
          <cell r="AJ671" t="str">
            <v>000</v>
          </cell>
          <cell r="AK671" t="str">
            <v>REL</v>
          </cell>
          <cell r="AL671" t="str">
            <v>000</v>
          </cell>
          <cell r="AM671" t="str">
            <v>LN#</v>
          </cell>
          <cell r="AO671" t="str">
            <v>UOI</v>
          </cell>
          <cell r="AP671" t="str">
            <v>EA</v>
          </cell>
          <cell r="AU671" t="str">
            <v>0</v>
          </cell>
          <cell r="AW671" t="str">
            <v>000</v>
          </cell>
          <cell r="AX671" t="str">
            <v>00</v>
          </cell>
          <cell r="AY671" t="str">
            <v>0</v>
          </cell>
          <cell r="AZ671" t="str">
            <v>FPL Fibernet</v>
          </cell>
        </row>
        <row r="672">
          <cell r="A672" t="str">
            <v>107100</v>
          </cell>
          <cell r="B672" t="str">
            <v>0368</v>
          </cell>
          <cell r="C672" t="str">
            <v>06200</v>
          </cell>
          <cell r="D672" t="str">
            <v>0FIBER</v>
          </cell>
          <cell r="E672" t="str">
            <v>368000</v>
          </cell>
          <cell r="F672" t="str">
            <v>0676</v>
          </cell>
          <cell r="G672" t="str">
            <v>12450</v>
          </cell>
          <cell r="H672" t="str">
            <v>A</v>
          </cell>
          <cell r="I672" t="str">
            <v>00000041</v>
          </cell>
          <cell r="J672">
            <v>65</v>
          </cell>
          <cell r="K672">
            <v>368</v>
          </cell>
          <cell r="L672">
            <v>6202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 t="str">
            <v>0676</v>
          </cell>
          <cell r="R672" t="str">
            <v>12450</v>
          </cell>
          <cell r="S672" t="str">
            <v>200212</v>
          </cell>
          <cell r="T672" t="str">
            <v>SA01</v>
          </cell>
          <cell r="U672">
            <v>2.94</v>
          </cell>
          <cell r="V672" t="str">
            <v>LDB</v>
          </cell>
          <cell r="W672">
            <v>0</v>
          </cell>
          <cell r="Y672">
            <v>0</v>
          </cell>
          <cell r="Z672">
            <v>1</v>
          </cell>
          <cell r="AA672" t="str">
            <v>MS#</v>
          </cell>
          <cell r="AB672" t="str">
            <v xml:space="preserve">   998014106</v>
          </cell>
          <cell r="AC672" t="str">
            <v>BCH</v>
          </cell>
          <cell r="AD672" t="str">
            <v>015528</v>
          </cell>
          <cell r="AE672" t="str">
            <v>TML</v>
          </cell>
          <cell r="AF672" t="str">
            <v>12019</v>
          </cell>
          <cell r="AG672" t="str">
            <v>SRL</v>
          </cell>
          <cell r="AH672" t="str">
            <v>0350</v>
          </cell>
          <cell r="AI672" t="str">
            <v>DLV</v>
          </cell>
          <cell r="AJ672" t="str">
            <v>000</v>
          </cell>
          <cell r="AK672" t="str">
            <v>REL</v>
          </cell>
          <cell r="AL672" t="str">
            <v>000</v>
          </cell>
          <cell r="AM672" t="str">
            <v>LN#</v>
          </cell>
          <cell r="AO672" t="str">
            <v>UOI</v>
          </cell>
          <cell r="AP672" t="str">
            <v>EA</v>
          </cell>
          <cell r="AU672" t="str">
            <v>0</v>
          </cell>
          <cell r="AW672" t="str">
            <v>000</v>
          </cell>
          <cell r="AX672" t="str">
            <v>00</v>
          </cell>
          <cell r="AY672" t="str">
            <v>0</v>
          </cell>
          <cell r="AZ672" t="str">
            <v>FPL Fibernet</v>
          </cell>
        </row>
        <row r="673">
          <cell r="A673" t="str">
            <v>107100</v>
          </cell>
          <cell r="B673" t="str">
            <v>0368</v>
          </cell>
          <cell r="C673" t="str">
            <v>06200</v>
          </cell>
          <cell r="D673" t="str">
            <v>0FIBER</v>
          </cell>
          <cell r="E673" t="str">
            <v>368000</v>
          </cell>
          <cell r="F673" t="str">
            <v>0676</v>
          </cell>
          <cell r="G673" t="str">
            <v>12450</v>
          </cell>
          <cell r="H673" t="str">
            <v>A</v>
          </cell>
          <cell r="I673" t="str">
            <v>00000041</v>
          </cell>
          <cell r="J673">
            <v>65</v>
          </cell>
          <cell r="K673">
            <v>368</v>
          </cell>
          <cell r="L673">
            <v>6202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 t="str">
            <v>0676</v>
          </cell>
          <cell r="R673" t="str">
            <v>12450</v>
          </cell>
          <cell r="S673" t="str">
            <v>200212</v>
          </cell>
          <cell r="T673" t="str">
            <v>SA01</v>
          </cell>
          <cell r="U673">
            <v>3.68</v>
          </cell>
          <cell r="V673" t="str">
            <v>LDB</v>
          </cell>
          <cell r="W673">
            <v>0</v>
          </cell>
          <cell r="Y673">
            <v>0</v>
          </cell>
          <cell r="Z673">
            <v>1</v>
          </cell>
          <cell r="AA673" t="str">
            <v>MS#</v>
          </cell>
          <cell r="AB673" t="str">
            <v xml:space="preserve">   998014105</v>
          </cell>
          <cell r="AC673" t="str">
            <v>BCH</v>
          </cell>
          <cell r="AD673" t="str">
            <v>015528</v>
          </cell>
          <cell r="AE673" t="str">
            <v>TML</v>
          </cell>
          <cell r="AF673" t="str">
            <v>12019</v>
          </cell>
          <cell r="AG673" t="str">
            <v>SRL</v>
          </cell>
          <cell r="AH673" t="str">
            <v>0350</v>
          </cell>
          <cell r="AI673" t="str">
            <v>DLV</v>
          </cell>
          <cell r="AJ673" t="str">
            <v>000</v>
          </cell>
          <cell r="AK673" t="str">
            <v>REL</v>
          </cell>
          <cell r="AL673" t="str">
            <v>000</v>
          </cell>
          <cell r="AM673" t="str">
            <v>LN#</v>
          </cell>
          <cell r="AO673" t="str">
            <v>UOI</v>
          </cell>
          <cell r="AP673" t="str">
            <v>EA</v>
          </cell>
          <cell r="AU673" t="str">
            <v>0</v>
          </cell>
          <cell r="AW673" t="str">
            <v>000</v>
          </cell>
          <cell r="AX673" t="str">
            <v>00</v>
          </cell>
          <cell r="AY673" t="str">
            <v>0</v>
          </cell>
          <cell r="AZ673" t="str">
            <v>FPL Fibernet</v>
          </cell>
        </row>
        <row r="674">
          <cell r="A674" t="str">
            <v>107100</v>
          </cell>
          <cell r="B674" t="str">
            <v>0368</v>
          </cell>
          <cell r="C674" t="str">
            <v>06200</v>
          </cell>
          <cell r="D674" t="str">
            <v>0FIBER</v>
          </cell>
          <cell r="E674" t="str">
            <v>368000</v>
          </cell>
          <cell r="F674" t="str">
            <v>0676</v>
          </cell>
          <cell r="G674" t="str">
            <v>12450</v>
          </cell>
          <cell r="H674" t="str">
            <v>A</v>
          </cell>
          <cell r="I674" t="str">
            <v>00000041</v>
          </cell>
          <cell r="J674">
            <v>65</v>
          </cell>
          <cell r="K674">
            <v>368</v>
          </cell>
          <cell r="L674">
            <v>6202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 t="str">
            <v>0676</v>
          </cell>
          <cell r="R674" t="str">
            <v>12450</v>
          </cell>
          <cell r="S674" t="str">
            <v>200212</v>
          </cell>
          <cell r="T674" t="str">
            <v>SA01</v>
          </cell>
          <cell r="U674">
            <v>5.1100000000000003</v>
          </cell>
          <cell r="V674" t="str">
            <v>LDB</v>
          </cell>
          <cell r="W674">
            <v>0</v>
          </cell>
          <cell r="Y674">
            <v>0</v>
          </cell>
          <cell r="Z674">
            <v>7</v>
          </cell>
          <cell r="AA674" t="str">
            <v>MS#</v>
          </cell>
          <cell r="AB674" t="str">
            <v xml:space="preserve">   998014744</v>
          </cell>
          <cell r="AC674" t="str">
            <v>BCH</v>
          </cell>
          <cell r="AD674" t="str">
            <v>015528</v>
          </cell>
          <cell r="AE674" t="str">
            <v>TML</v>
          </cell>
          <cell r="AF674" t="str">
            <v>12019</v>
          </cell>
          <cell r="AG674" t="str">
            <v>SRL</v>
          </cell>
          <cell r="AH674" t="str">
            <v>0350</v>
          </cell>
          <cell r="AI674" t="str">
            <v>DLV</v>
          </cell>
          <cell r="AJ674" t="str">
            <v>000</v>
          </cell>
          <cell r="AK674" t="str">
            <v>REL</v>
          </cell>
          <cell r="AL674" t="str">
            <v>000</v>
          </cell>
          <cell r="AM674" t="str">
            <v>LN#</v>
          </cell>
          <cell r="AO674" t="str">
            <v>UOI</v>
          </cell>
          <cell r="AP674" t="str">
            <v>EA</v>
          </cell>
          <cell r="AU674" t="str">
            <v>0</v>
          </cell>
          <cell r="AW674" t="str">
            <v>000</v>
          </cell>
          <cell r="AX674" t="str">
            <v>00</v>
          </cell>
          <cell r="AY674" t="str">
            <v>0</v>
          </cell>
          <cell r="AZ674" t="str">
            <v>FPL Fibernet</v>
          </cell>
        </row>
        <row r="675">
          <cell r="A675" t="str">
            <v>107100</v>
          </cell>
          <cell r="B675" t="str">
            <v>0368</v>
          </cell>
          <cell r="C675" t="str">
            <v>06200</v>
          </cell>
          <cell r="D675" t="str">
            <v>0FIBER</v>
          </cell>
          <cell r="E675" t="str">
            <v>368000</v>
          </cell>
          <cell r="F675" t="str">
            <v>0676</v>
          </cell>
          <cell r="G675" t="str">
            <v>12450</v>
          </cell>
          <cell r="H675" t="str">
            <v>A</v>
          </cell>
          <cell r="I675" t="str">
            <v>00000041</v>
          </cell>
          <cell r="J675">
            <v>65</v>
          </cell>
          <cell r="K675">
            <v>368</v>
          </cell>
          <cell r="L675">
            <v>6202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 t="str">
            <v>0676</v>
          </cell>
          <cell r="R675" t="str">
            <v>12450</v>
          </cell>
          <cell r="S675" t="str">
            <v>200212</v>
          </cell>
          <cell r="T675" t="str">
            <v>SA01</v>
          </cell>
          <cell r="U675">
            <v>5.75</v>
          </cell>
          <cell r="V675" t="str">
            <v>LDB</v>
          </cell>
          <cell r="W675">
            <v>0</v>
          </cell>
          <cell r="Y675">
            <v>0</v>
          </cell>
          <cell r="Z675">
            <v>23</v>
          </cell>
          <cell r="AA675" t="str">
            <v>MS#</v>
          </cell>
          <cell r="AB675" t="str">
            <v xml:space="preserve">   998014741</v>
          </cell>
          <cell r="AC675" t="str">
            <v>BCH</v>
          </cell>
          <cell r="AD675" t="str">
            <v>015528</v>
          </cell>
          <cell r="AE675" t="str">
            <v>TML</v>
          </cell>
          <cell r="AF675" t="str">
            <v>12019</v>
          </cell>
          <cell r="AG675" t="str">
            <v>SRL</v>
          </cell>
          <cell r="AH675" t="str">
            <v>0350</v>
          </cell>
          <cell r="AI675" t="str">
            <v>DLV</v>
          </cell>
          <cell r="AJ675" t="str">
            <v>000</v>
          </cell>
          <cell r="AK675" t="str">
            <v>REL</v>
          </cell>
          <cell r="AL675" t="str">
            <v>000</v>
          </cell>
          <cell r="AM675" t="str">
            <v>LN#</v>
          </cell>
          <cell r="AO675" t="str">
            <v>UOI</v>
          </cell>
          <cell r="AP675" t="str">
            <v>EA</v>
          </cell>
          <cell r="AU675" t="str">
            <v>0</v>
          </cell>
          <cell r="AW675" t="str">
            <v>000</v>
          </cell>
          <cell r="AX675" t="str">
            <v>00</v>
          </cell>
          <cell r="AY675" t="str">
            <v>0</v>
          </cell>
          <cell r="AZ675" t="str">
            <v>FPL Fibernet</v>
          </cell>
        </row>
        <row r="676">
          <cell r="A676" t="str">
            <v>107100</v>
          </cell>
          <cell r="B676" t="str">
            <v>0368</v>
          </cell>
          <cell r="C676" t="str">
            <v>06200</v>
          </cell>
          <cell r="D676" t="str">
            <v>0FIBER</v>
          </cell>
          <cell r="E676" t="str">
            <v>368000</v>
          </cell>
          <cell r="F676" t="str">
            <v>0676</v>
          </cell>
          <cell r="G676" t="str">
            <v>12450</v>
          </cell>
          <cell r="H676" t="str">
            <v>A</v>
          </cell>
          <cell r="I676" t="str">
            <v>00000041</v>
          </cell>
          <cell r="J676">
            <v>65</v>
          </cell>
          <cell r="K676">
            <v>368</v>
          </cell>
          <cell r="L676">
            <v>6202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 t="str">
            <v>0676</v>
          </cell>
          <cell r="R676" t="str">
            <v>12450</v>
          </cell>
          <cell r="S676" t="str">
            <v>200212</v>
          </cell>
          <cell r="T676" t="str">
            <v>SA01</v>
          </cell>
          <cell r="U676">
            <v>7.17</v>
          </cell>
          <cell r="V676" t="str">
            <v>LDB</v>
          </cell>
          <cell r="W676">
            <v>0</v>
          </cell>
          <cell r="Y676">
            <v>0</v>
          </cell>
          <cell r="Z676">
            <v>3</v>
          </cell>
          <cell r="AA676" t="str">
            <v>MS#</v>
          </cell>
          <cell r="AB676" t="str">
            <v xml:space="preserve">   998014698</v>
          </cell>
          <cell r="AC676" t="str">
            <v>BCH</v>
          </cell>
          <cell r="AD676" t="str">
            <v>013370</v>
          </cell>
          <cell r="AE676" t="str">
            <v>TML</v>
          </cell>
          <cell r="AF676" t="str">
            <v>12016</v>
          </cell>
          <cell r="AG676" t="str">
            <v>SRL</v>
          </cell>
          <cell r="AH676" t="str">
            <v>0350</v>
          </cell>
          <cell r="AI676" t="str">
            <v>DLV</v>
          </cell>
          <cell r="AJ676" t="str">
            <v>000</v>
          </cell>
          <cell r="AK676" t="str">
            <v>REL</v>
          </cell>
          <cell r="AL676" t="str">
            <v>000</v>
          </cell>
          <cell r="AM676" t="str">
            <v>LN#</v>
          </cell>
          <cell r="AO676" t="str">
            <v>UOI</v>
          </cell>
          <cell r="AP676" t="str">
            <v>EA</v>
          </cell>
          <cell r="AU676" t="str">
            <v>0</v>
          </cell>
          <cell r="AW676" t="str">
            <v>000</v>
          </cell>
          <cell r="AX676" t="str">
            <v>00</v>
          </cell>
          <cell r="AY676" t="str">
            <v>0</v>
          </cell>
          <cell r="AZ676" t="str">
            <v>FPL Fibernet</v>
          </cell>
        </row>
        <row r="677">
          <cell r="A677" t="str">
            <v>107100</v>
          </cell>
          <cell r="B677" t="str">
            <v>0368</v>
          </cell>
          <cell r="C677" t="str">
            <v>06200</v>
          </cell>
          <cell r="D677" t="str">
            <v>0FIBER</v>
          </cell>
          <cell r="E677" t="str">
            <v>368000</v>
          </cell>
          <cell r="F677" t="str">
            <v>0676</v>
          </cell>
          <cell r="G677" t="str">
            <v>12450</v>
          </cell>
          <cell r="H677" t="str">
            <v>A</v>
          </cell>
          <cell r="I677" t="str">
            <v>00000041</v>
          </cell>
          <cell r="J677">
            <v>65</v>
          </cell>
          <cell r="K677">
            <v>368</v>
          </cell>
          <cell r="L677">
            <v>6202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 t="str">
            <v>0676</v>
          </cell>
          <cell r="R677" t="str">
            <v>12450</v>
          </cell>
          <cell r="S677" t="str">
            <v>200212</v>
          </cell>
          <cell r="T677" t="str">
            <v>SA01</v>
          </cell>
          <cell r="U677">
            <v>7.25</v>
          </cell>
          <cell r="V677" t="str">
            <v>LDB</v>
          </cell>
          <cell r="W677">
            <v>0</v>
          </cell>
          <cell r="Y677">
            <v>0</v>
          </cell>
          <cell r="Z677">
            <v>5</v>
          </cell>
          <cell r="AA677" t="str">
            <v>MS#</v>
          </cell>
          <cell r="AB677" t="str">
            <v xml:space="preserve">   998014540</v>
          </cell>
          <cell r="AC677" t="str">
            <v>BCH</v>
          </cell>
          <cell r="AD677" t="str">
            <v>013352</v>
          </cell>
          <cell r="AE677" t="str">
            <v>TML</v>
          </cell>
          <cell r="AF677" t="str">
            <v>12016</v>
          </cell>
          <cell r="AG677" t="str">
            <v>SRL</v>
          </cell>
          <cell r="AH677" t="str">
            <v>0350</v>
          </cell>
          <cell r="AI677" t="str">
            <v>DLV</v>
          </cell>
          <cell r="AJ677" t="str">
            <v>000</v>
          </cell>
          <cell r="AK677" t="str">
            <v>REL</v>
          </cell>
          <cell r="AL677" t="str">
            <v>000</v>
          </cell>
          <cell r="AM677" t="str">
            <v>LN#</v>
          </cell>
          <cell r="AO677" t="str">
            <v>UOI</v>
          </cell>
          <cell r="AP677" t="str">
            <v>EA</v>
          </cell>
          <cell r="AU677" t="str">
            <v>0</v>
          </cell>
          <cell r="AW677" t="str">
            <v>000</v>
          </cell>
          <cell r="AX677" t="str">
            <v>00</v>
          </cell>
          <cell r="AY677" t="str">
            <v>0</v>
          </cell>
          <cell r="AZ677" t="str">
            <v>FPL Fibernet</v>
          </cell>
        </row>
        <row r="678">
          <cell r="A678" t="str">
            <v>107100</v>
          </cell>
          <cell r="B678" t="str">
            <v>0368</v>
          </cell>
          <cell r="C678" t="str">
            <v>06200</v>
          </cell>
          <cell r="D678" t="str">
            <v>0FIBER</v>
          </cell>
          <cell r="E678" t="str">
            <v>368000</v>
          </cell>
          <cell r="F678" t="str">
            <v>0676</v>
          </cell>
          <cell r="G678" t="str">
            <v>12450</v>
          </cell>
          <cell r="H678" t="str">
            <v>A</v>
          </cell>
          <cell r="I678" t="str">
            <v>00000041</v>
          </cell>
          <cell r="J678">
            <v>65</v>
          </cell>
          <cell r="K678">
            <v>368</v>
          </cell>
          <cell r="L678">
            <v>6202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 t="str">
            <v>0676</v>
          </cell>
          <cell r="R678" t="str">
            <v>12450</v>
          </cell>
          <cell r="S678" t="str">
            <v>200212</v>
          </cell>
          <cell r="T678" t="str">
            <v>SA01</v>
          </cell>
          <cell r="U678">
            <v>13.94</v>
          </cell>
          <cell r="V678" t="str">
            <v>LDB</v>
          </cell>
          <cell r="W678">
            <v>0</v>
          </cell>
          <cell r="Y678">
            <v>0</v>
          </cell>
          <cell r="Z678">
            <v>1</v>
          </cell>
          <cell r="AA678" t="str">
            <v>MS#</v>
          </cell>
          <cell r="AB678" t="str">
            <v xml:space="preserve">   998014284</v>
          </cell>
          <cell r="AC678" t="str">
            <v>BCH</v>
          </cell>
          <cell r="AD678" t="str">
            <v>015528</v>
          </cell>
          <cell r="AE678" t="str">
            <v>TML</v>
          </cell>
          <cell r="AF678" t="str">
            <v>12019</v>
          </cell>
          <cell r="AG678" t="str">
            <v>SRL</v>
          </cell>
          <cell r="AH678" t="str">
            <v>0350</v>
          </cell>
          <cell r="AI678" t="str">
            <v>DLV</v>
          </cell>
          <cell r="AJ678" t="str">
            <v>000</v>
          </cell>
          <cell r="AK678" t="str">
            <v>REL</v>
          </cell>
          <cell r="AL678" t="str">
            <v>000</v>
          </cell>
          <cell r="AM678" t="str">
            <v>LN#</v>
          </cell>
          <cell r="AO678" t="str">
            <v>UOI</v>
          </cell>
          <cell r="AP678" t="str">
            <v>EA</v>
          </cell>
          <cell r="AU678" t="str">
            <v>0</v>
          </cell>
          <cell r="AW678" t="str">
            <v>000</v>
          </cell>
          <cell r="AX678" t="str">
            <v>00</v>
          </cell>
          <cell r="AY678" t="str">
            <v>0</v>
          </cell>
          <cell r="AZ678" t="str">
            <v>FPL Fibernet</v>
          </cell>
        </row>
        <row r="679">
          <cell r="A679" t="str">
            <v>107100</v>
          </cell>
          <cell r="B679" t="str">
            <v>0368</v>
          </cell>
          <cell r="C679" t="str">
            <v>06200</v>
          </cell>
          <cell r="D679" t="str">
            <v>0FIBER</v>
          </cell>
          <cell r="E679" t="str">
            <v>368000</v>
          </cell>
          <cell r="F679" t="str">
            <v>0676</v>
          </cell>
          <cell r="G679" t="str">
            <v>12450</v>
          </cell>
          <cell r="H679" t="str">
            <v>A</v>
          </cell>
          <cell r="I679" t="str">
            <v>00000041</v>
          </cell>
          <cell r="J679">
            <v>65</v>
          </cell>
          <cell r="K679">
            <v>368</v>
          </cell>
          <cell r="L679">
            <v>6202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 t="str">
            <v>0676</v>
          </cell>
          <cell r="R679" t="str">
            <v>12450</v>
          </cell>
          <cell r="S679" t="str">
            <v>200212</v>
          </cell>
          <cell r="T679" t="str">
            <v>SA01</v>
          </cell>
          <cell r="U679">
            <v>14.9</v>
          </cell>
          <cell r="V679" t="str">
            <v>LDB</v>
          </cell>
          <cell r="W679">
            <v>0</v>
          </cell>
          <cell r="Y679">
            <v>0</v>
          </cell>
          <cell r="Z679">
            <v>1</v>
          </cell>
          <cell r="AA679" t="str">
            <v>MS#</v>
          </cell>
          <cell r="AB679" t="str">
            <v xml:space="preserve">   998014750</v>
          </cell>
          <cell r="AC679" t="str">
            <v>BCH</v>
          </cell>
          <cell r="AD679" t="str">
            <v>015528</v>
          </cell>
          <cell r="AE679" t="str">
            <v>TML</v>
          </cell>
          <cell r="AF679" t="str">
            <v>12019</v>
          </cell>
          <cell r="AG679" t="str">
            <v>SRL</v>
          </cell>
          <cell r="AH679" t="str">
            <v>0350</v>
          </cell>
          <cell r="AI679" t="str">
            <v>DLV</v>
          </cell>
          <cell r="AJ679" t="str">
            <v>000</v>
          </cell>
          <cell r="AK679" t="str">
            <v>REL</v>
          </cell>
          <cell r="AL679" t="str">
            <v>000</v>
          </cell>
          <cell r="AM679" t="str">
            <v>LN#</v>
          </cell>
          <cell r="AO679" t="str">
            <v>UOI</v>
          </cell>
          <cell r="AP679" t="str">
            <v>EA</v>
          </cell>
          <cell r="AU679" t="str">
            <v>0</v>
          </cell>
          <cell r="AW679" t="str">
            <v>000</v>
          </cell>
          <cell r="AX679" t="str">
            <v>00</v>
          </cell>
          <cell r="AY679" t="str">
            <v>0</v>
          </cell>
          <cell r="AZ679" t="str">
            <v>FPL Fibernet</v>
          </cell>
        </row>
        <row r="680">
          <cell r="A680" t="str">
            <v>107100</v>
          </cell>
          <cell r="B680" t="str">
            <v>0368</v>
          </cell>
          <cell r="C680" t="str">
            <v>06200</v>
          </cell>
          <cell r="D680" t="str">
            <v>0FIBER</v>
          </cell>
          <cell r="E680" t="str">
            <v>368000</v>
          </cell>
          <cell r="F680" t="str">
            <v>0676</v>
          </cell>
          <cell r="G680" t="str">
            <v>12450</v>
          </cell>
          <cell r="H680" t="str">
            <v>A</v>
          </cell>
          <cell r="I680" t="str">
            <v>00000041</v>
          </cell>
          <cell r="J680">
            <v>65</v>
          </cell>
          <cell r="K680">
            <v>368</v>
          </cell>
          <cell r="L680">
            <v>6202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 t="str">
            <v>0676</v>
          </cell>
          <cell r="R680" t="str">
            <v>12450</v>
          </cell>
          <cell r="S680" t="str">
            <v>200212</v>
          </cell>
          <cell r="T680" t="str">
            <v>SA01</v>
          </cell>
          <cell r="U680">
            <v>16.64</v>
          </cell>
          <cell r="V680" t="str">
            <v>LDB</v>
          </cell>
          <cell r="W680">
            <v>0</v>
          </cell>
          <cell r="Y680">
            <v>0</v>
          </cell>
          <cell r="Z680">
            <v>1</v>
          </cell>
          <cell r="AA680" t="str">
            <v>MS#</v>
          </cell>
          <cell r="AB680" t="str">
            <v xml:space="preserve">   998014535</v>
          </cell>
          <cell r="AC680" t="str">
            <v>BCH</v>
          </cell>
          <cell r="AD680" t="str">
            <v>013351</v>
          </cell>
          <cell r="AE680" t="str">
            <v>TML</v>
          </cell>
          <cell r="AF680" t="str">
            <v>12016</v>
          </cell>
          <cell r="AG680" t="str">
            <v>SRL</v>
          </cell>
          <cell r="AH680" t="str">
            <v>0350</v>
          </cell>
          <cell r="AI680" t="str">
            <v>DLV</v>
          </cell>
          <cell r="AJ680" t="str">
            <v>000</v>
          </cell>
          <cell r="AK680" t="str">
            <v>REL</v>
          </cell>
          <cell r="AL680" t="str">
            <v>000</v>
          </cell>
          <cell r="AM680" t="str">
            <v>LN#</v>
          </cell>
          <cell r="AO680" t="str">
            <v>UOI</v>
          </cell>
          <cell r="AP680" t="str">
            <v>EA</v>
          </cell>
          <cell r="AU680" t="str">
            <v>0</v>
          </cell>
          <cell r="AW680" t="str">
            <v>000</v>
          </cell>
          <cell r="AX680" t="str">
            <v>00</v>
          </cell>
          <cell r="AY680" t="str">
            <v>0</v>
          </cell>
          <cell r="AZ680" t="str">
            <v>FPL Fibernet</v>
          </cell>
        </row>
        <row r="681">
          <cell r="A681" t="str">
            <v>107100</v>
          </cell>
          <cell r="B681" t="str">
            <v>0368</v>
          </cell>
          <cell r="C681" t="str">
            <v>06200</v>
          </cell>
          <cell r="D681" t="str">
            <v>0FIBER</v>
          </cell>
          <cell r="E681" t="str">
            <v>368000</v>
          </cell>
          <cell r="F681" t="str">
            <v>0676</v>
          </cell>
          <cell r="G681" t="str">
            <v>12450</v>
          </cell>
          <cell r="H681" t="str">
            <v>A</v>
          </cell>
          <cell r="I681" t="str">
            <v>00000041</v>
          </cell>
          <cell r="J681">
            <v>65</v>
          </cell>
          <cell r="K681">
            <v>368</v>
          </cell>
          <cell r="L681">
            <v>6202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 t="str">
            <v>0676</v>
          </cell>
          <cell r="R681" t="str">
            <v>12450</v>
          </cell>
          <cell r="S681" t="str">
            <v>200212</v>
          </cell>
          <cell r="T681" t="str">
            <v>SA01</v>
          </cell>
          <cell r="U681">
            <v>17.399999999999999</v>
          </cell>
          <cell r="V681" t="str">
            <v>LDB</v>
          </cell>
          <cell r="W681">
            <v>0</v>
          </cell>
          <cell r="Y681">
            <v>0</v>
          </cell>
          <cell r="Z681">
            <v>2</v>
          </cell>
          <cell r="AA681" t="str">
            <v>MS#</v>
          </cell>
          <cell r="AB681" t="str">
            <v xml:space="preserve">   998014405</v>
          </cell>
          <cell r="AC681" t="str">
            <v>BCH</v>
          </cell>
          <cell r="AD681" t="str">
            <v>015528</v>
          </cell>
          <cell r="AE681" t="str">
            <v>TML</v>
          </cell>
          <cell r="AF681" t="str">
            <v>12019</v>
          </cell>
          <cell r="AG681" t="str">
            <v>SRL</v>
          </cell>
          <cell r="AH681" t="str">
            <v>0350</v>
          </cell>
          <cell r="AI681" t="str">
            <v>DLV</v>
          </cell>
          <cell r="AJ681" t="str">
            <v>000</v>
          </cell>
          <cell r="AK681" t="str">
            <v>REL</v>
          </cell>
          <cell r="AL681" t="str">
            <v>000</v>
          </cell>
          <cell r="AM681" t="str">
            <v>LN#</v>
          </cell>
          <cell r="AO681" t="str">
            <v>UOI</v>
          </cell>
          <cell r="AP681" t="str">
            <v>EA</v>
          </cell>
          <cell r="AU681" t="str">
            <v>0</v>
          </cell>
          <cell r="AW681" t="str">
            <v>000</v>
          </cell>
          <cell r="AX681" t="str">
            <v>00</v>
          </cell>
          <cell r="AY681" t="str">
            <v>0</v>
          </cell>
          <cell r="AZ681" t="str">
            <v>FPL Fibernet</v>
          </cell>
        </row>
        <row r="682">
          <cell r="A682" t="str">
            <v>107100</v>
          </cell>
          <cell r="B682" t="str">
            <v>0368</v>
          </cell>
          <cell r="C682" t="str">
            <v>06200</v>
          </cell>
          <cell r="D682" t="str">
            <v>0FIBER</v>
          </cell>
          <cell r="E682" t="str">
            <v>368000</v>
          </cell>
          <cell r="F682" t="str">
            <v>0676</v>
          </cell>
          <cell r="G682" t="str">
            <v>12450</v>
          </cell>
          <cell r="H682" t="str">
            <v>A</v>
          </cell>
          <cell r="I682" t="str">
            <v>00000041</v>
          </cell>
          <cell r="J682">
            <v>65</v>
          </cell>
          <cell r="K682">
            <v>368</v>
          </cell>
          <cell r="L682">
            <v>6202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 t="str">
            <v>0676</v>
          </cell>
          <cell r="R682" t="str">
            <v>12450</v>
          </cell>
          <cell r="S682" t="str">
            <v>200212</v>
          </cell>
          <cell r="T682" t="str">
            <v>SA01</v>
          </cell>
          <cell r="U682">
            <v>24.85</v>
          </cell>
          <cell r="V682" t="str">
            <v>LDB</v>
          </cell>
          <cell r="W682">
            <v>0</v>
          </cell>
          <cell r="Y682">
            <v>0</v>
          </cell>
          <cell r="Z682">
            <v>2</v>
          </cell>
          <cell r="AA682" t="str">
            <v>MS#</v>
          </cell>
          <cell r="AB682" t="str">
            <v xml:space="preserve">   998000189</v>
          </cell>
          <cell r="AC682" t="str">
            <v>BCH</v>
          </cell>
          <cell r="AD682" t="str">
            <v>012887</v>
          </cell>
          <cell r="AE682" t="str">
            <v>TML</v>
          </cell>
          <cell r="AF682" t="str">
            <v>12020</v>
          </cell>
          <cell r="AG682" t="str">
            <v>SRL</v>
          </cell>
          <cell r="AH682" t="str">
            <v>0368</v>
          </cell>
          <cell r="AI682" t="str">
            <v>DLV</v>
          </cell>
          <cell r="AJ682" t="str">
            <v>000</v>
          </cell>
          <cell r="AK682" t="str">
            <v>REL</v>
          </cell>
          <cell r="AL682" t="str">
            <v>000</v>
          </cell>
          <cell r="AM682" t="str">
            <v>LN#</v>
          </cell>
          <cell r="AO682" t="str">
            <v>UOI</v>
          </cell>
          <cell r="AP682" t="str">
            <v>EA</v>
          </cell>
          <cell r="AU682" t="str">
            <v>0</v>
          </cell>
          <cell r="AW682" t="str">
            <v>000</v>
          </cell>
          <cell r="AX682" t="str">
            <v>00</v>
          </cell>
          <cell r="AY682" t="str">
            <v>0</v>
          </cell>
          <cell r="AZ682" t="str">
            <v>FPL Fibernet</v>
          </cell>
        </row>
        <row r="683">
          <cell r="A683" t="str">
            <v>107100</v>
          </cell>
          <cell r="B683" t="str">
            <v>0368</v>
          </cell>
          <cell r="C683" t="str">
            <v>06200</v>
          </cell>
          <cell r="D683" t="str">
            <v>0FIBER</v>
          </cell>
          <cell r="E683" t="str">
            <v>368000</v>
          </cell>
          <cell r="F683" t="str">
            <v>0676</v>
          </cell>
          <cell r="G683" t="str">
            <v>12450</v>
          </cell>
          <cell r="H683" t="str">
            <v>A</v>
          </cell>
          <cell r="I683" t="str">
            <v>00000041</v>
          </cell>
          <cell r="J683">
            <v>65</v>
          </cell>
          <cell r="K683">
            <v>368</v>
          </cell>
          <cell r="L683">
            <v>6202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 t="str">
            <v>0676</v>
          </cell>
          <cell r="R683" t="str">
            <v>12450</v>
          </cell>
          <cell r="S683" t="str">
            <v>200212</v>
          </cell>
          <cell r="T683" t="str">
            <v>SA01</v>
          </cell>
          <cell r="U683">
            <v>24.85</v>
          </cell>
          <cell r="V683" t="str">
            <v>LDB</v>
          </cell>
          <cell r="W683">
            <v>0</v>
          </cell>
          <cell r="Y683">
            <v>0</v>
          </cell>
          <cell r="Z683">
            <v>7</v>
          </cell>
          <cell r="AA683" t="str">
            <v>MS#</v>
          </cell>
          <cell r="AB683" t="str">
            <v xml:space="preserve">   998014672</v>
          </cell>
          <cell r="AC683" t="str">
            <v>BCH</v>
          </cell>
          <cell r="AD683" t="str">
            <v>017211</v>
          </cell>
          <cell r="AE683" t="str">
            <v>TML</v>
          </cell>
          <cell r="AF683" t="str">
            <v>12018</v>
          </cell>
          <cell r="AG683" t="str">
            <v>SRL</v>
          </cell>
          <cell r="AH683" t="str">
            <v>0350</v>
          </cell>
          <cell r="AI683" t="str">
            <v>DLV</v>
          </cell>
          <cell r="AJ683" t="str">
            <v>000</v>
          </cell>
          <cell r="AK683" t="str">
            <v>REL</v>
          </cell>
          <cell r="AL683" t="str">
            <v>000</v>
          </cell>
          <cell r="AM683" t="str">
            <v>LN#</v>
          </cell>
          <cell r="AO683" t="str">
            <v>UOI</v>
          </cell>
          <cell r="AP683" t="str">
            <v>EA</v>
          </cell>
          <cell r="AU683" t="str">
            <v>0</v>
          </cell>
          <cell r="AW683" t="str">
            <v>000</v>
          </cell>
          <cell r="AX683" t="str">
            <v>00</v>
          </cell>
          <cell r="AY683" t="str">
            <v>0</v>
          </cell>
          <cell r="AZ683" t="str">
            <v>FPL Fibernet</v>
          </cell>
        </row>
        <row r="684">
          <cell r="A684" t="str">
            <v>107100</v>
          </cell>
          <cell r="B684" t="str">
            <v>0368</v>
          </cell>
          <cell r="C684" t="str">
            <v>06200</v>
          </cell>
          <cell r="D684" t="str">
            <v>0FIBER</v>
          </cell>
          <cell r="E684" t="str">
            <v>368000</v>
          </cell>
          <cell r="F684" t="str">
            <v>0676</v>
          </cell>
          <cell r="G684" t="str">
            <v>12450</v>
          </cell>
          <cell r="H684" t="str">
            <v>A</v>
          </cell>
          <cell r="I684" t="str">
            <v>00000041</v>
          </cell>
          <cell r="J684">
            <v>65</v>
          </cell>
          <cell r="K684">
            <v>368</v>
          </cell>
          <cell r="L684">
            <v>6202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 t="str">
            <v>0676</v>
          </cell>
          <cell r="R684" t="str">
            <v>12450</v>
          </cell>
          <cell r="S684" t="str">
            <v>200212</v>
          </cell>
          <cell r="T684" t="str">
            <v>SA01</v>
          </cell>
          <cell r="U684">
            <v>26.21</v>
          </cell>
          <cell r="V684" t="str">
            <v>LDB</v>
          </cell>
          <cell r="W684">
            <v>0</v>
          </cell>
          <cell r="Y684">
            <v>0</v>
          </cell>
          <cell r="Z684">
            <v>1</v>
          </cell>
          <cell r="AA684" t="str">
            <v>MS#</v>
          </cell>
          <cell r="AB684" t="str">
            <v xml:space="preserve">   998003514</v>
          </cell>
          <cell r="AC684" t="str">
            <v>BCH</v>
          </cell>
          <cell r="AD684" t="str">
            <v>017203</v>
          </cell>
          <cell r="AE684" t="str">
            <v>TML</v>
          </cell>
          <cell r="AF684" t="str">
            <v>12018</v>
          </cell>
          <cell r="AG684" t="str">
            <v>SRL</v>
          </cell>
          <cell r="AH684" t="str">
            <v>0350</v>
          </cell>
          <cell r="AI684" t="str">
            <v>DLV</v>
          </cell>
          <cell r="AJ684" t="str">
            <v>000</v>
          </cell>
          <cell r="AK684" t="str">
            <v>REL</v>
          </cell>
          <cell r="AL684" t="str">
            <v>000</v>
          </cell>
          <cell r="AM684" t="str">
            <v>LN#</v>
          </cell>
          <cell r="AO684" t="str">
            <v>UOI</v>
          </cell>
          <cell r="AP684" t="str">
            <v>EA</v>
          </cell>
          <cell r="AU684" t="str">
            <v>0</v>
          </cell>
          <cell r="AW684" t="str">
            <v>000</v>
          </cell>
          <cell r="AX684" t="str">
            <v>00</v>
          </cell>
          <cell r="AY684" t="str">
            <v>0</v>
          </cell>
          <cell r="AZ684" t="str">
            <v>FPL Fibernet</v>
          </cell>
        </row>
        <row r="685">
          <cell r="A685" t="str">
            <v>107100</v>
          </cell>
          <cell r="B685" t="str">
            <v>0368</v>
          </cell>
          <cell r="C685" t="str">
            <v>06200</v>
          </cell>
          <cell r="D685" t="str">
            <v>0FIBER</v>
          </cell>
          <cell r="E685" t="str">
            <v>368000</v>
          </cell>
          <cell r="F685" t="str">
            <v>0676</v>
          </cell>
          <cell r="G685" t="str">
            <v>12450</v>
          </cell>
          <cell r="H685" t="str">
            <v>A</v>
          </cell>
          <cell r="I685" t="str">
            <v>00000041</v>
          </cell>
          <cell r="J685">
            <v>65</v>
          </cell>
          <cell r="K685">
            <v>368</v>
          </cell>
          <cell r="L685">
            <v>6202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 t="str">
            <v>0676</v>
          </cell>
          <cell r="R685" t="str">
            <v>12450</v>
          </cell>
          <cell r="S685" t="str">
            <v>200212</v>
          </cell>
          <cell r="T685" t="str">
            <v>SA01</v>
          </cell>
          <cell r="U685">
            <v>28.14</v>
          </cell>
          <cell r="V685" t="str">
            <v>LDB</v>
          </cell>
          <cell r="W685">
            <v>0</v>
          </cell>
          <cell r="Y685">
            <v>0</v>
          </cell>
          <cell r="Z685">
            <v>1</v>
          </cell>
          <cell r="AA685" t="str">
            <v>MS#</v>
          </cell>
          <cell r="AB685" t="str">
            <v xml:space="preserve">   998000586</v>
          </cell>
          <cell r="AC685" t="str">
            <v>BCH</v>
          </cell>
          <cell r="AD685" t="str">
            <v>012890</v>
          </cell>
          <cell r="AE685" t="str">
            <v>TML</v>
          </cell>
          <cell r="AF685" t="str">
            <v>12020</v>
          </cell>
          <cell r="AG685" t="str">
            <v>SRL</v>
          </cell>
          <cell r="AH685" t="str">
            <v>0368</v>
          </cell>
          <cell r="AI685" t="str">
            <v>DLV</v>
          </cell>
          <cell r="AJ685" t="str">
            <v>000</v>
          </cell>
          <cell r="AK685" t="str">
            <v>REL</v>
          </cell>
          <cell r="AL685" t="str">
            <v>000</v>
          </cell>
          <cell r="AM685" t="str">
            <v>LN#</v>
          </cell>
          <cell r="AO685" t="str">
            <v>UOI</v>
          </cell>
          <cell r="AP685" t="str">
            <v>EA</v>
          </cell>
          <cell r="AU685" t="str">
            <v>0</v>
          </cell>
          <cell r="AW685" t="str">
            <v>000</v>
          </cell>
          <cell r="AX685" t="str">
            <v>00</v>
          </cell>
          <cell r="AY685" t="str">
            <v>0</v>
          </cell>
          <cell r="AZ685" t="str">
            <v>FPL Fibernet</v>
          </cell>
        </row>
        <row r="686">
          <cell r="A686" t="str">
            <v>107100</v>
          </cell>
          <cell r="B686" t="str">
            <v>0368</v>
          </cell>
          <cell r="C686" t="str">
            <v>06200</v>
          </cell>
          <cell r="D686" t="str">
            <v>0FIBER</v>
          </cell>
          <cell r="E686" t="str">
            <v>368000</v>
          </cell>
          <cell r="F686" t="str">
            <v>0676</v>
          </cell>
          <cell r="G686" t="str">
            <v>12450</v>
          </cell>
          <cell r="H686" t="str">
            <v>A</v>
          </cell>
          <cell r="I686" t="str">
            <v>00000041</v>
          </cell>
          <cell r="J686">
            <v>65</v>
          </cell>
          <cell r="K686">
            <v>368</v>
          </cell>
          <cell r="L686">
            <v>6202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 t="str">
            <v>0676</v>
          </cell>
          <cell r="R686" t="str">
            <v>12450</v>
          </cell>
          <cell r="S686" t="str">
            <v>200212</v>
          </cell>
          <cell r="T686" t="str">
            <v>SA01</v>
          </cell>
          <cell r="U686">
            <v>32.5</v>
          </cell>
          <cell r="V686" t="str">
            <v>LDB</v>
          </cell>
          <cell r="W686">
            <v>0</v>
          </cell>
          <cell r="Y686">
            <v>0</v>
          </cell>
          <cell r="Z686">
            <v>2</v>
          </cell>
          <cell r="AA686" t="str">
            <v>MS#</v>
          </cell>
          <cell r="AB686" t="str">
            <v xml:space="preserve">   998014682</v>
          </cell>
          <cell r="AC686" t="str">
            <v>BCH</v>
          </cell>
          <cell r="AD686" t="str">
            <v>013366</v>
          </cell>
          <cell r="AE686" t="str">
            <v>TML</v>
          </cell>
          <cell r="AF686" t="str">
            <v>12016</v>
          </cell>
          <cell r="AG686" t="str">
            <v>SRL</v>
          </cell>
          <cell r="AH686" t="str">
            <v>0350</v>
          </cell>
          <cell r="AI686" t="str">
            <v>DLV</v>
          </cell>
          <cell r="AJ686" t="str">
            <v>000</v>
          </cell>
          <cell r="AK686" t="str">
            <v>REL</v>
          </cell>
          <cell r="AL686" t="str">
            <v>000</v>
          </cell>
          <cell r="AM686" t="str">
            <v>LN#</v>
          </cell>
          <cell r="AO686" t="str">
            <v>UOI</v>
          </cell>
          <cell r="AP686" t="str">
            <v>EA</v>
          </cell>
          <cell r="AU686" t="str">
            <v>0</v>
          </cell>
          <cell r="AW686" t="str">
            <v>000</v>
          </cell>
          <cell r="AX686" t="str">
            <v>00</v>
          </cell>
          <cell r="AY686" t="str">
            <v>0</v>
          </cell>
          <cell r="AZ686" t="str">
            <v>FPL Fibernet</v>
          </cell>
        </row>
        <row r="687">
          <cell r="A687" t="str">
            <v>107100</v>
          </cell>
          <cell r="B687" t="str">
            <v>0368</v>
          </cell>
          <cell r="C687" t="str">
            <v>06200</v>
          </cell>
          <cell r="D687" t="str">
            <v>0FIBER</v>
          </cell>
          <cell r="E687" t="str">
            <v>368000</v>
          </cell>
          <cell r="F687" t="str">
            <v>0676</v>
          </cell>
          <cell r="G687" t="str">
            <v>12450</v>
          </cell>
          <cell r="H687" t="str">
            <v>A</v>
          </cell>
          <cell r="I687" t="str">
            <v>00000041</v>
          </cell>
          <cell r="J687">
            <v>65</v>
          </cell>
          <cell r="K687">
            <v>368</v>
          </cell>
          <cell r="L687">
            <v>6202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 t="str">
            <v>0676</v>
          </cell>
          <cell r="R687" t="str">
            <v>12450</v>
          </cell>
          <cell r="S687" t="str">
            <v>200212</v>
          </cell>
          <cell r="T687" t="str">
            <v>SA01</v>
          </cell>
          <cell r="U687">
            <v>35.25</v>
          </cell>
          <cell r="V687" t="str">
            <v>LDB</v>
          </cell>
          <cell r="W687">
            <v>0</v>
          </cell>
          <cell r="Y687">
            <v>0</v>
          </cell>
          <cell r="Z687">
            <v>1</v>
          </cell>
          <cell r="AA687" t="str">
            <v>MS#</v>
          </cell>
          <cell r="AB687" t="str">
            <v xml:space="preserve">   998014560</v>
          </cell>
          <cell r="AC687" t="str">
            <v>BCH</v>
          </cell>
          <cell r="AD687" t="str">
            <v>013356</v>
          </cell>
          <cell r="AE687" t="str">
            <v>TML</v>
          </cell>
          <cell r="AF687" t="str">
            <v>12016</v>
          </cell>
          <cell r="AG687" t="str">
            <v>SRL</v>
          </cell>
          <cell r="AH687" t="str">
            <v>0350</v>
          </cell>
          <cell r="AI687" t="str">
            <v>DLV</v>
          </cell>
          <cell r="AJ687" t="str">
            <v>000</v>
          </cell>
          <cell r="AK687" t="str">
            <v>REL</v>
          </cell>
          <cell r="AL687" t="str">
            <v>000</v>
          </cell>
          <cell r="AM687" t="str">
            <v>LN#</v>
          </cell>
          <cell r="AO687" t="str">
            <v>UOI</v>
          </cell>
          <cell r="AP687" t="str">
            <v>EA</v>
          </cell>
          <cell r="AU687" t="str">
            <v>0</v>
          </cell>
          <cell r="AW687" t="str">
            <v>000</v>
          </cell>
          <cell r="AX687" t="str">
            <v>00</v>
          </cell>
          <cell r="AY687" t="str">
            <v>0</v>
          </cell>
          <cell r="AZ687" t="str">
            <v>FPL Fibernet</v>
          </cell>
        </row>
        <row r="688">
          <cell r="A688" t="str">
            <v>107100</v>
          </cell>
          <cell r="B688" t="str">
            <v>0368</v>
          </cell>
          <cell r="C688" t="str">
            <v>06200</v>
          </cell>
          <cell r="D688" t="str">
            <v>0FIBER</v>
          </cell>
          <cell r="E688" t="str">
            <v>368000</v>
          </cell>
          <cell r="F688" t="str">
            <v>0676</v>
          </cell>
          <cell r="G688" t="str">
            <v>12450</v>
          </cell>
          <cell r="H688" t="str">
            <v>A</v>
          </cell>
          <cell r="I688" t="str">
            <v>00000041</v>
          </cell>
          <cell r="J688">
            <v>65</v>
          </cell>
          <cell r="K688">
            <v>368</v>
          </cell>
          <cell r="L688">
            <v>6202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 t="str">
            <v>0676</v>
          </cell>
          <cell r="R688" t="str">
            <v>12450</v>
          </cell>
          <cell r="S688" t="str">
            <v>200212</v>
          </cell>
          <cell r="T688" t="str">
            <v>SA01</v>
          </cell>
          <cell r="U688">
            <v>87.9</v>
          </cell>
          <cell r="V688" t="str">
            <v>LDB</v>
          </cell>
          <cell r="W688">
            <v>0</v>
          </cell>
          <cell r="Y688">
            <v>0</v>
          </cell>
          <cell r="Z688">
            <v>1</v>
          </cell>
          <cell r="AA688" t="str">
            <v>MS#</v>
          </cell>
          <cell r="AB688" t="str">
            <v xml:space="preserve">   998014073</v>
          </cell>
          <cell r="AC688" t="str">
            <v>BCH</v>
          </cell>
          <cell r="AD688" t="str">
            <v>014915</v>
          </cell>
          <cell r="AE688" t="str">
            <v>TML</v>
          </cell>
          <cell r="AF688" t="str">
            <v>12011</v>
          </cell>
          <cell r="AG688" t="str">
            <v>SRL</v>
          </cell>
          <cell r="AH688" t="str">
            <v>0368</v>
          </cell>
          <cell r="AI688" t="str">
            <v>DLV</v>
          </cell>
          <cell r="AJ688" t="str">
            <v>000</v>
          </cell>
          <cell r="AK688" t="str">
            <v>REL</v>
          </cell>
          <cell r="AL688" t="str">
            <v>000</v>
          </cell>
          <cell r="AM688" t="str">
            <v>LN#</v>
          </cell>
          <cell r="AO688" t="str">
            <v>UOI</v>
          </cell>
          <cell r="AP688" t="str">
            <v>EA</v>
          </cell>
          <cell r="AU688" t="str">
            <v>0</v>
          </cell>
          <cell r="AW688" t="str">
            <v>000</v>
          </cell>
          <cell r="AX688" t="str">
            <v>00</v>
          </cell>
          <cell r="AY688" t="str">
            <v>0</v>
          </cell>
          <cell r="AZ688" t="str">
            <v>FPL Fibernet</v>
          </cell>
        </row>
        <row r="689">
          <cell r="A689" t="str">
            <v>107100</v>
          </cell>
          <cell r="B689" t="str">
            <v>0368</v>
          </cell>
          <cell r="C689" t="str">
            <v>06200</v>
          </cell>
          <cell r="D689" t="str">
            <v>0FIBER</v>
          </cell>
          <cell r="E689" t="str">
            <v>368000</v>
          </cell>
          <cell r="F689" t="str">
            <v>0676</v>
          </cell>
          <cell r="G689" t="str">
            <v>12450</v>
          </cell>
          <cell r="H689" t="str">
            <v>A</v>
          </cell>
          <cell r="I689" t="str">
            <v>00000041</v>
          </cell>
          <cell r="J689">
            <v>65</v>
          </cell>
          <cell r="K689">
            <v>368</v>
          </cell>
          <cell r="L689">
            <v>6202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 t="str">
            <v>0676</v>
          </cell>
          <cell r="R689" t="str">
            <v>12450</v>
          </cell>
          <cell r="S689" t="str">
            <v>200212</v>
          </cell>
          <cell r="T689" t="str">
            <v>SA01</v>
          </cell>
          <cell r="U689">
            <v>131.94999999999999</v>
          </cell>
          <cell r="V689" t="str">
            <v>LDB</v>
          </cell>
          <cell r="W689">
            <v>0</v>
          </cell>
          <cell r="Y689">
            <v>0</v>
          </cell>
          <cell r="Z689">
            <v>1</v>
          </cell>
          <cell r="AA689" t="str">
            <v>MS#</v>
          </cell>
          <cell r="AB689" t="str">
            <v xml:space="preserve">   998014055</v>
          </cell>
          <cell r="AC689" t="str">
            <v>BCH</v>
          </cell>
          <cell r="AD689" t="str">
            <v>012640</v>
          </cell>
          <cell r="AE689" t="str">
            <v>TML</v>
          </cell>
          <cell r="AF689" t="str">
            <v>12027</v>
          </cell>
          <cell r="AG689" t="str">
            <v>SRL</v>
          </cell>
          <cell r="AH689" t="str">
            <v>0350</v>
          </cell>
          <cell r="AI689" t="str">
            <v>DLV</v>
          </cell>
          <cell r="AJ689" t="str">
            <v>000</v>
          </cell>
          <cell r="AK689" t="str">
            <v>REL</v>
          </cell>
          <cell r="AL689" t="str">
            <v>000</v>
          </cell>
          <cell r="AM689" t="str">
            <v>LN#</v>
          </cell>
          <cell r="AO689" t="str">
            <v>UOI</v>
          </cell>
          <cell r="AP689" t="str">
            <v>EA</v>
          </cell>
          <cell r="AU689" t="str">
            <v>0</v>
          </cell>
          <cell r="AW689" t="str">
            <v>000</v>
          </cell>
          <cell r="AX689" t="str">
            <v>00</v>
          </cell>
          <cell r="AY689" t="str">
            <v>0</v>
          </cell>
          <cell r="AZ689" t="str">
            <v>FPL Fibernet</v>
          </cell>
        </row>
        <row r="690">
          <cell r="A690" t="str">
            <v>107100</v>
          </cell>
          <cell r="B690" t="str">
            <v>0368</v>
          </cell>
          <cell r="C690" t="str">
            <v>06200</v>
          </cell>
          <cell r="D690" t="str">
            <v>0FIBER</v>
          </cell>
          <cell r="E690" t="str">
            <v>368000</v>
          </cell>
          <cell r="F690" t="str">
            <v>0676</v>
          </cell>
          <cell r="G690" t="str">
            <v>12450</v>
          </cell>
          <cell r="H690" t="str">
            <v>A</v>
          </cell>
          <cell r="I690" t="str">
            <v>00000041</v>
          </cell>
          <cell r="J690">
            <v>65</v>
          </cell>
          <cell r="K690">
            <v>368</v>
          </cell>
          <cell r="L690">
            <v>6202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 t="str">
            <v>0676</v>
          </cell>
          <cell r="R690" t="str">
            <v>12450</v>
          </cell>
          <cell r="S690" t="str">
            <v>200212</v>
          </cell>
          <cell r="T690" t="str">
            <v>SA01</v>
          </cell>
          <cell r="U690">
            <v>133.6</v>
          </cell>
          <cell r="V690" t="str">
            <v>LDB</v>
          </cell>
          <cell r="W690">
            <v>0</v>
          </cell>
          <cell r="Y690">
            <v>0</v>
          </cell>
          <cell r="Z690">
            <v>8</v>
          </cell>
          <cell r="AA690" t="str">
            <v>MS#</v>
          </cell>
          <cell r="AB690" t="str">
            <v xml:space="preserve">   998003510</v>
          </cell>
          <cell r="AC690" t="str">
            <v>BCH</v>
          </cell>
          <cell r="AD690" t="str">
            <v>015529</v>
          </cell>
          <cell r="AE690" t="str">
            <v>TML</v>
          </cell>
          <cell r="AF690" t="str">
            <v>12019</v>
          </cell>
          <cell r="AG690" t="str">
            <v>SRL</v>
          </cell>
          <cell r="AH690" t="str">
            <v>0350</v>
          </cell>
          <cell r="AI690" t="str">
            <v>DLV</v>
          </cell>
          <cell r="AJ690" t="str">
            <v>000</v>
          </cell>
          <cell r="AK690" t="str">
            <v>REL</v>
          </cell>
          <cell r="AL690" t="str">
            <v>000</v>
          </cell>
          <cell r="AM690" t="str">
            <v>LN#</v>
          </cell>
          <cell r="AO690" t="str">
            <v>UOI</v>
          </cell>
          <cell r="AP690" t="str">
            <v>EA</v>
          </cell>
          <cell r="AU690" t="str">
            <v>0</v>
          </cell>
          <cell r="AW690" t="str">
            <v>000</v>
          </cell>
          <cell r="AX690" t="str">
            <v>00</v>
          </cell>
          <cell r="AY690" t="str">
            <v>0</v>
          </cell>
          <cell r="AZ690" t="str">
            <v>FPL Fibernet</v>
          </cell>
        </row>
        <row r="691">
          <cell r="A691" t="str">
            <v>107100</v>
          </cell>
          <cell r="B691" t="str">
            <v>0368</v>
          </cell>
          <cell r="C691" t="str">
            <v>06200</v>
          </cell>
          <cell r="D691" t="str">
            <v>0FIBER</v>
          </cell>
          <cell r="E691" t="str">
            <v>368000</v>
          </cell>
          <cell r="F691" t="str">
            <v>0676</v>
          </cell>
          <cell r="G691" t="str">
            <v>12450</v>
          </cell>
          <cell r="H691" t="str">
            <v>A</v>
          </cell>
          <cell r="I691" t="str">
            <v>00000041</v>
          </cell>
          <cell r="J691">
            <v>65</v>
          </cell>
          <cell r="K691">
            <v>368</v>
          </cell>
          <cell r="L691">
            <v>6202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 t="str">
            <v>0676</v>
          </cell>
          <cell r="R691" t="str">
            <v>12450</v>
          </cell>
          <cell r="S691" t="str">
            <v>200212</v>
          </cell>
          <cell r="T691" t="str">
            <v>SA01</v>
          </cell>
          <cell r="U691">
            <v>290.43</v>
          </cell>
          <cell r="V691" t="str">
            <v>LDB</v>
          </cell>
          <cell r="W691">
            <v>0</v>
          </cell>
          <cell r="Y691">
            <v>0</v>
          </cell>
          <cell r="Z691">
            <v>7</v>
          </cell>
          <cell r="AA691" t="str">
            <v>MS#</v>
          </cell>
          <cell r="AB691" t="str">
            <v xml:space="preserve">   998000184</v>
          </cell>
          <cell r="AC691" t="str">
            <v>BCH</v>
          </cell>
          <cell r="AD691" t="str">
            <v>017213</v>
          </cell>
          <cell r="AE691" t="str">
            <v>TML</v>
          </cell>
          <cell r="AF691" t="str">
            <v>12018</v>
          </cell>
          <cell r="AG691" t="str">
            <v>SRL</v>
          </cell>
          <cell r="AH691" t="str">
            <v>0368</v>
          </cell>
          <cell r="AI691" t="str">
            <v>DLV</v>
          </cell>
          <cell r="AJ691" t="str">
            <v>000</v>
          </cell>
          <cell r="AK691" t="str">
            <v>REL</v>
          </cell>
          <cell r="AL691" t="str">
            <v>000</v>
          </cell>
          <cell r="AM691" t="str">
            <v>LN#</v>
          </cell>
          <cell r="AO691" t="str">
            <v>UOI</v>
          </cell>
          <cell r="AP691" t="str">
            <v>EA</v>
          </cell>
          <cell r="AU691" t="str">
            <v>0</v>
          </cell>
          <cell r="AW691" t="str">
            <v>000</v>
          </cell>
          <cell r="AX691" t="str">
            <v>00</v>
          </cell>
          <cell r="AY691" t="str">
            <v>0</v>
          </cell>
          <cell r="AZ691" t="str">
            <v>FPL Fibernet</v>
          </cell>
        </row>
        <row r="692">
          <cell r="A692" t="str">
            <v>107100</v>
          </cell>
          <cell r="B692" t="str">
            <v>0368</v>
          </cell>
          <cell r="C692" t="str">
            <v>06200</v>
          </cell>
          <cell r="D692" t="str">
            <v>0FIBER</v>
          </cell>
          <cell r="E692" t="str">
            <v>368000</v>
          </cell>
          <cell r="F692" t="str">
            <v>0676</v>
          </cell>
          <cell r="G692" t="str">
            <v>12450</v>
          </cell>
          <cell r="H692" t="str">
            <v>A</v>
          </cell>
          <cell r="I692" t="str">
            <v>00000041</v>
          </cell>
          <cell r="J692">
            <v>65</v>
          </cell>
          <cell r="K692">
            <v>368</v>
          </cell>
          <cell r="L692">
            <v>6202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 t="str">
            <v>0676</v>
          </cell>
          <cell r="R692" t="str">
            <v>12450</v>
          </cell>
          <cell r="S692" t="str">
            <v>200212</v>
          </cell>
          <cell r="T692" t="str">
            <v>SA01</v>
          </cell>
          <cell r="U692">
            <v>467.16</v>
          </cell>
          <cell r="V692" t="str">
            <v>LDB</v>
          </cell>
          <cell r="W692">
            <v>0</v>
          </cell>
          <cell r="Y692">
            <v>0</v>
          </cell>
          <cell r="Z692">
            <v>1</v>
          </cell>
          <cell r="AA692" t="str">
            <v>MS#</v>
          </cell>
          <cell r="AB692" t="str">
            <v xml:space="preserve">   998014646</v>
          </cell>
          <cell r="AC692" t="str">
            <v>BCH</v>
          </cell>
          <cell r="AD692" t="str">
            <v>013364</v>
          </cell>
          <cell r="AE692" t="str">
            <v>TML</v>
          </cell>
          <cell r="AF692" t="str">
            <v>12016</v>
          </cell>
          <cell r="AG692" t="str">
            <v>SRL</v>
          </cell>
          <cell r="AH692" t="str">
            <v>0350</v>
          </cell>
          <cell r="AI692" t="str">
            <v>DLV</v>
          </cell>
          <cell r="AJ692" t="str">
            <v>000</v>
          </cell>
          <cell r="AK692" t="str">
            <v>REL</v>
          </cell>
          <cell r="AL692" t="str">
            <v>000</v>
          </cell>
          <cell r="AM692" t="str">
            <v>LN#</v>
          </cell>
          <cell r="AO692" t="str">
            <v>UOI</v>
          </cell>
          <cell r="AP692" t="str">
            <v>EA</v>
          </cell>
          <cell r="AU692" t="str">
            <v>0</v>
          </cell>
          <cell r="AW692" t="str">
            <v>000</v>
          </cell>
          <cell r="AX692" t="str">
            <v>00</v>
          </cell>
          <cell r="AY692" t="str">
            <v>0</v>
          </cell>
          <cell r="AZ692" t="str">
            <v>FPL Fibernet</v>
          </cell>
        </row>
        <row r="693">
          <cell r="A693" t="str">
            <v>107100</v>
          </cell>
          <cell r="B693" t="str">
            <v>0368</v>
          </cell>
          <cell r="C693" t="str">
            <v>06200</v>
          </cell>
          <cell r="D693" t="str">
            <v>0FIBER</v>
          </cell>
          <cell r="E693" t="str">
            <v>368000</v>
          </cell>
          <cell r="F693" t="str">
            <v>0676</v>
          </cell>
          <cell r="G693" t="str">
            <v>12450</v>
          </cell>
          <cell r="H693" t="str">
            <v>A</v>
          </cell>
          <cell r="I693" t="str">
            <v>00000041</v>
          </cell>
          <cell r="J693">
            <v>65</v>
          </cell>
          <cell r="K693">
            <v>368</v>
          </cell>
          <cell r="L693">
            <v>6202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 t="str">
            <v>0676</v>
          </cell>
          <cell r="R693" t="str">
            <v>12450</v>
          </cell>
          <cell r="S693" t="str">
            <v>200212</v>
          </cell>
          <cell r="T693" t="str">
            <v>SA01</v>
          </cell>
          <cell r="U693">
            <v>487.5</v>
          </cell>
          <cell r="V693" t="str">
            <v>LDB</v>
          </cell>
          <cell r="W693">
            <v>0</v>
          </cell>
          <cell r="Y693">
            <v>0</v>
          </cell>
          <cell r="Z693">
            <v>1</v>
          </cell>
          <cell r="AA693" t="str">
            <v>MS#</v>
          </cell>
          <cell r="AB693" t="str">
            <v xml:space="preserve">   998014614</v>
          </cell>
          <cell r="AC693" t="str">
            <v>BCH</v>
          </cell>
          <cell r="AD693" t="str">
            <v>013362</v>
          </cell>
          <cell r="AE693" t="str">
            <v>TML</v>
          </cell>
          <cell r="AF693" t="str">
            <v>12016</v>
          </cell>
          <cell r="AG693" t="str">
            <v>SRL</v>
          </cell>
          <cell r="AH693" t="str">
            <v>0350</v>
          </cell>
          <cell r="AI693" t="str">
            <v>DLV</v>
          </cell>
          <cell r="AJ693" t="str">
            <v>000</v>
          </cell>
          <cell r="AK693" t="str">
            <v>REL</v>
          </cell>
          <cell r="AL693" t="str">
            <v>000</v>
          </cell>
          <cell r="AM693" t="str">
            <v>LN#</v>
          </cell>
          <cell r="AO693" t="str">
            <v>UOI</v>
          </cell>
          <cell r="AP693" t="str">
            <v>EA</v>
          </cell>
          <cell r="AU693" t="str">
            <v>0</v>
          </cell>
          <cell r="AW693" t="str">
            <v>000</v>
          </cell>
          <cell r="AX693" t="str">
            <v>00</v>
          </cell>
          <cell r="AY693" t="str">
            <v>0</v>
          </cell>
          <cell r="AZ693" t="str">
            <v>FPL Fibernet</v>
          </cell>
        </row>
        <row r="694">
          <cell r="A694" t="str">
            <v>107100</v>
          </cell>
          <cell r="B694" t="str">
            <v>0368</v>
          </cell>
          <cell r="C694" t="str">
            <v>06200</v>
          </cell>
          <cell r="D694" t="str">
            <v>0FIBER</v>
          </cell>
          <cell r="E694" t="str">
            <v>368000</v>
          </cell>
          <cell r="F694" t="str">
            <v>0676</v>
          </cell>
          <cell r="G694" t="str">
            <v>12450</v>
          </cell>
          <cell r="H694" t="str">
            <v>A</v>
          </cell>
          <cell r="I694" t="str">
            <v>00000041</v>
          </cell>
          <cell r="J694">
            <v>65</v>
          </cell>
          <cell r="K694">
            <v>368</v>
          </cell>
          <cell r="L694">
            <v>6202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 t="str">
            <v>0676</v>
          </cell>
          <cell r="R694" t="str">
            <v>12450</v>
          </cell>
          <cell r="S694" t="str">
            <v>200212</v>
          </cell>
          <cell r="T694" t="str">
            <v>SA01</v>
          </cell>
          <cell r="U694">
            <v>591.16</v>
          </cell>
          <cell r="V694" t="str">
            <v>LDB</v>
          </cell>
          <cell r="W694">
            <v>0</v>
          </cell>
          <cell r="Y694">
            <v>0</v>
          </cell>
          <cell r="Z694">
            <v>1</v>
          </cell>
          <cell r="AA694" t="str">
            <v>MS#</v>
          </cell>
          <cell r="AB694" t="str">
            <v xml:space="preserve">   998014532</v>
          </cell>
          <cell r="AC694" t="str">
            <v>BCH</v>
          </cell>
          <cell r="AD694" t="str">
            <v>013350</v>
          </cell>
          <cell r="AE694" t="str">
            <v>TML</v>
          </cell>
          <cell r="AF694" t="str">
            <v>12016</v>
          </cell>
          <cell r="AG694" t="str">
            <v>SRL</v>
          </cell>
          <cell r="AH694" t="str">
            <v>0350</v>
          </cell>
          <cell r="AI694" t="str">
            <v>DLV</v>
          </cell>
          <cell r="AJ694" t="str">
            <v>000</v>
          </cell>
          <cell r="AK694" t="str">
            <v>REL</v>
          </cell>
          <cell r="AL694" t="str">
            <v>000</v>
          </cell>
          <cell r="AM694" t="str">
            <v>LN#</v>
          </cell>
          <cell r="AO694" t="str">
            <v>UOI</v>
          </cell>
          <cell r="AP694" t="str">
            <v>EA</v>
          </cell>
          <cell r="AU694" t="str">
            <v>0</v>
          </cell>
          <cell r="AW694" t="str">
            <v>000</v>
          </cell>
          <cell r="AX694" t="str">
            <v>00</v>
          </cell>
          <cell r="AY694" t="str">
            <v>0</v>
          </cell>
          <cell r="AZ694" t="str">
            <v>FPL Fibernet</v>
          </cell>
        </row>
        <row r="695">
          <cell r="A695" t="str">
            <v>107100</v>
          </cell>
          <cell r="B695" t="str">
            <v>0368</v>
          </cell>
          <cell r="C695" t="str">
            <v>06200</v>
          </cell>
          <cell r="D695" t="str">
            <v>0FIBER</v>
          </cell>
          <cell r="E695" t="str">
            <v>368000</v>
          </cell>
          <cell r="F695" t="str">
            <v>0676</v>
          </cell>
          <cell r="G695" t="str">
            <v>12450</v>
          </cell>
          <cell r="H695" t="str">
            <v>A</v>
          </cell>
          <cell r="I695" t="str">
            <v>00000041</v>
          </cell>
          <cell r="J695">
            <v>65</v>
          </cell>
          <cell r="K695">
            <v>368</v>
          </cell>
          <cell r="L695">
            <v>6202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 t="str">
            <v>0676</v>
          </cell>
          <cell r="R695" t="str">
            <v>12450</v>
          </cell>
          <cell r="S695" t="str">
            <v>200212</v>
          </cell>
          <cell r="T695" t="str">
            <v>SA01</v>
          </cell>
          <cell r="U695">
            <v>950.56</v>
          </cell>
          <cell r="V695" t="str">
            <v>LDB</v>
          </cell>
          <cell r="W695">
            <v>0</v>
          </cell>
          <cell r="Y695">
            <v>0</v>
          </cell>
          <cell r="Z695">
            <v>2</v>
          </cell>
          <cell r="AA695" t="str">
            <v>MS#</v>
          </cell>
          <cell r="AB695" t="str">
            <v xml:space="preserve">   998014613</v>
          </cell>
          <cell r="AC695" t="str">
            <v>BCH</v>
          </cell>
          <cell r="AD695" t="str">
            <v>013361</v>
          </cell>
          <cell r="AE695" t="str">
            <v>TML</v>
          </cell>
          <cell r="AF695" t="str">
            <v>12016</v>
          </cell>
          <cell r="AG695" t="str">
            <v>SRL</v>
          </cell>
          <cell r="AH695" t="str">
            <v>0350</v>
          </cell>
          <cell r="AI695" t="str">
            <v>DLV</v>
          </cell>
          <cell r="AJ695" t="str">
            <v>000</v>
          </cell>
          <cell r="AK695" t="str">
            <v>REL</v>
          </cell>
          <cell r="AL695" t="str">
            <v>000</v>
          </cell>
          <cell r="AM695" t="str">
            <v>LN#</v>
          </cell>
          <cell r="AO695" t="str">
            <v>UOI</v>
          </cell>
          <cell r="AP695" t="str">
            <v>EA</v>
          </cell>
          <cell r="AU695" t="str">
            <v>0</v>
          </cell>
          <cell r="AW695" t="str">
            <v>000</v>
          </cell>
          <cell r="AX695" t="str">
            <v>00</v>
          </cell>
          <cell r="AY695" t="str">
            <v>0</v>
          </cell>
          <cell r="AZ695" t="str">
            <v>FPL Fibernet</v>
          </cell>
        </row>
        <row r="696">
          <cell r="A696" t="str">
            <v>107100</v>
          </cell>
          <cell r="B696" t="str">
            <v>0368</v>
          </cell>
          <cell r="C696" t="str">
            <v>06200</v>
          </cell>
          <cell r="D696" t="str">
            <v>0FIBER</v>
          </cell>
          <cell r="E696" t="str">
            <v>368000</v>
          </cell>
          <cell r="F696" t="str">
            <v>0676</v>
          </cell>
          <cell r="G696" t="str">
            <v>12450</v>
          </cell>
          <cell r="H696" t="str">
            <v>A</v>
          </cell>
          <cell r="I696" t="str">
            <v>00000041</v>
          </cell>
          <cell r="J696">
            <v>65</v>
          </cell>
          <cell r="K696">
            <v>368</v>
          </cell>
          <cell r="L696">
            <v>6202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 t="str">
            <v>0676</v>
          </cell>
          <cell r="R696" t="str">
            <v>12450</v>
          </cell>
          <cell r="S696" t="str">
            <v>200212</v>
          </cell>
          <cell r="T696" t="str">
            <v>SA01</v>
          </cell>
          <cell r="U696">
            <v>2164.06</v>
          </cell>
          <cell r="V696" t="str">
            <v>LDB</v>
          </cell>
          <cell r="W696">
            <v>0</v>
          </cell>
          <cell r="Y696">
            <v>0</v>
          </cell>
          <cell r="Z696">
            <v>1</v>
          </cell>
          <cell r="AA696" t="str">
            <v>MS#</v>
          </cell>
          <cell r="AB696" t="str">
            <v xml:space="preserve">   998014872</v>
          </cell>
          <cell r="AC696" t="str">
            <v>BCH</v>
          </cell>
          <cell r="AD696" t="str">
            <v>013406</v>
          </cell>
          <cell r="AE696" t="str">
            <v>TML</v>
          </cell>
          <cell r="AF696" t="str">
            <v>12016</v>
          </cell>
          <cell r="AG696" t="str">
            <v>SRL</v>
          </cell>
          <cell r="AH696" t="str">
            <v>0368</v>
          </cell>
          <cell r="AI696" t="str">
            <v>DLV</v>
          </cell>
          <cell r="AJ696" t="str">
            <v>000</v>
          </cell>
          <cell r="AK696" t="str">
            <v>REL</v>
          </cell>
          <cell r="AL696" t="str">
            <v>000</v>
          </cell>
          <cell r="AM696" t="str">
            <v>LN#</v>
          </cell>
          <cell r="AO696" t="str">
            <v>UOI</v>
          </cell>
          <cell r="AP696" t="str">
            <v>EA</v>
          </cell>
          <cell r="AU696" t="str">
            <v>0</v>
          </cell>
          <cell r="AW696" t="str">
            <v>000</v>
          </cell>
          <cell r="AX696" t="str">
            <v>00</v>
          </cell>
          <cell r="AY696" t="str">
            <v>0</v>
          </cell>
          <cell r="AZ696" t="str">
            <v>FPL Fibernet</v>
          </cell>
        </row>
        <row r="697">
          <cell r="A697" t="str">
            <v>107100</v>
          </cell>
          <cell r="B697" t="str">
            <v>0368</v>
          </cell>
          <cell r="C697" t="str">
            <v>06200</v>
          </cell>
          <cell r="D697" t="str">
            <v>0FIBER</v>
          </cell>
          <cell r="E697" t="str">
            <v>368000</v>
          </cell>
          <cell r="F697" t="str">
            <v>0676</v>
          </cell>
          <cell r="G697" t="str">
            <v>12450</v>
          </cell>
          <cell r="H697" t="str">
            <v>A</v>
          </cell>
          <cell r="I697" t="str">
            <v>00000041</v>
          </cell>
          <cell r="J697">
            <v>65</v>
          </cell>
          <cell r="K697">
            <v>368</v>
          </cell>
          <cell r="L697">
            <v>6202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 t="str">
            <v>0676</v>
          </cell>
          <cell r="R697" t="str">
            <v>12450</v>
          </cell>
          <cell r="S697" t="str">
            <v>200212</v>
          </cell>
          <cell r="T697" t="str">
            <v>SA01</v>
          </cell>
          <cell r="U697">
            <v>2241.84</v>
          </cell>
          <cell r="V697" t="str">
            <v>LDB</v>
          </cell>
          <cell r="W697">
            <v>0</v>
          </cell>
          <cell r="Y697">
            <v>0</v>
          </cell>
          <cell r="Z697">
            <v>4</v>
          </cell>
          <cell r="AA697" t="str">
            <v>MS#</v>
          </cell>
          <cell r="AB697" t="str">
            <v xml:space="preserve">   998014706</v>
          </cell>
          <cell r="AC697" t="str">
            <v>BCH</v>
          </cell>
          <cell r="AD697" t="str">
            <v>013371</v>
          </cell>
          <cell r="AE697" t="str">
            <v>TML</v>
          </cell>
          <cell r="AF697" t="str">
            <v>12016</v>
          </cell>
          <cell r="AG697" t="str">
            <v>SRL</v>
          </cell>
          <cell r="AH697" t="str">
            <v>0350</v>
          </cell>
          <cell r="AI697" t="str">
            <v>DLV</v>
          </cell>
          <cell r="AJ697" t="str">
            <v>000</v>
          </cell>
          <cell r="AK697" t="str">
            <v>REL</v>
          </cell>
          <cell r="AL697" t="str">
            <v>000</v>
          </cell>
          <cell r="AM697" t="str">
            <v>LN#</v>
          </cell>
          <cell r="AO697" t="str">
            <v>UOI</v>
          </cell>
          <cell r="AP697" t="str">
            <v>EA</v>
          </cell>
          <cell r="AU697" t="str">
            <v>0</v>
          </cell>
          <cell r="AW697" t="str">
            <v>000</v>
          </cell>
          <cell r="AX697" t="str">
            <v>00</v>
          </cell>
          <cell r="AY697" t="str">
            <v>0</v>
          </cell>
          <cell r="AZ697" t="str">
            <v>FPL Fibernet</v>
          </cell>
        </row>
        <row r="698">
          <cell r="A698" t="str">
            <v>107100</v>
          </cell>
          <cell r="B698" t="str">
            <v>0368</v>
          </cell>
          <cell r="C698" t="str">
            <v>06200</v>
          </cell>
          <cell r="D698" t="str">
            <v>0FIBER</v>
          </cell>
          <cell r="E698" t="str">
            <v>368000</v>
          </cell>
          <cell r="F698" t="str">
            <v>0676</v>
          </cell>
          <cell r="G698" t="str">
            <v>12450</v>
          </cell>
          <cell r="H698" t="str">
            <v>A</v>
          </cell>
          <cell r="I698" t="str">
            <v>00000041</v>
          </cell>
          <cell r="J698">
            <v>65</v>
          </cell>
          <cell r="K698">
            <v>368</v>
          </cell>
          <cell r="L698">
            <v>6202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 t="str">
            <v>0676</v>
          </cell>
          <cell r="R698" t="str">
            <v>12450</v>
          </cell>
          <cell r="S698" t="str">
            <v>200212</v>
          </cell>
          <cell r="T698" t="str">
            <v>SA01</v>
          </cell>
          <cell r="U698">
            <v>2582.39</v>
          </cell>
          <cell r="V698" t="str">
            <v>LDB</v>
          </cell>
          <cell r="W698">
            <v>0</v>
          </cell>
          <cell r="Y698">
            <v>0</v>
          </cell>
          <cell r="Z698">
            <v>1</v>
          </cell>
          <cell r="AA698" t="str">
            <v>MS#</v>
          </cell>
          <cell r="AB698" t="str">
            <v xml:space="preserve">   998014506</v>
          </cell>
          <cell r="AC698" t="str">
            <v>BCH</v>
          </cell>
          <cell r="AD698" t="str">
            <v>013348</v>
          </cell>
          <cell r="AE698" t="str">
            <v>TML</v>
          </cell>
          <cell r="AF698" t="str">
            <v>12016</v>
          </cell>
          <cell r="AG698" t="str">
            <v>SRL</v>
          </cell>
          <cell r="AH698" t="str">
            <v>0368</v>
          </cell>
          <cell r="AI698" t="str">
            <v>DLV</v>
          </cell>
          <cell r="AJ698" t="str">
            <v>000</v>
          </cell>
          <cell r="AK698" t="str">
            <v>REL</v>
          </cell>
          <cell r="AL698" t="str">
            <v>000</v>
          </cell>
          <cell r="AM698" t="str">
            <v>LN#</v>
          </cell>
          <cell r="AO698" t="str">
            <v>UOI</v>
          </cell>
          <cell r="AP698" t="str">
            <v>EA</v>
          </cell>
          <cell r="AU698" t="str">
            <v>0</v>
          </cell>
          <cell r="AW698" t="str">
            <v>000</v>
          </cell>
          <cell r="AX698" t="str">
            <v>00</v>
          </cell>
          <cell r="AY698" t="str">
            <v>0</v>
          </cell>
          <cell r="AZ698" t="str">
            <v>FPL Fibernet</v>
          </cell>
        </row>
        <row r="699">
          <cell r="A699" t="str">
            <v>107100</v>
          </cell>
          <cell r="B699" t="str">
            <v>0368</v>
          </cell>
          <cell r="C699" t="str">
            <v>06200</v>
          </cell>
          <cell r="D699" t="str">
            <v>0FIBER</v>
          </cell>
          <cell r="E699" t="str">
            <v>368000</v>
          </cell>
          <cell r="F699" t="str">
            <v>0676</v>
          </cell>
          <cell r="G699" t="str">
            <v>12450</v>
          </cell>
          <cell r="H699" t="str">
            <v>A</v>
          </cell>
          <cell r="I699" t="str">
            <v>00000041</v>
          </cell>
          <cell r="J699">
            <v>65</v>
          </cell>
          <cell r="K699">
            <v>368</v>
          </cell>
          <cell r="L699">
            <v>6202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 t="str">
            <v>0676</v>
          </cell>
          <cell r="R699" t="str">
            <v>12450</v>
          </cell>
          <cell r="S699" t="str">
            <v>200212</v>
          </cell>
          <cell r="T699" t="str">
            <v>SA01</v>
          </cell>
          <cell r="U699">
            <v>3155.66</v>
          </cell>
          <cell r="V699" t="str">
            <v>LDB</v>
          </cell>
          <cell r="W699">
            <v>0</v>
          </cell>
          <cell r="Y699">
            <v>0</v>
          </cell>
          <cell r="Z699">
            <v>1</v>
          </cell>
          <cell r="AA699" t="str">
            <v>MS#</v>
          </cell>
          <cell r="AB699" t="str">
            <v xml:space="preserve">   998003076</v>
          </cell>
          <cell r="AC699" t="str">
            <v>BCH</v>
          </cell>
          <cell r="AD699" t="str">
            <v>017221</v>
          </cell>
          <cell r="AE699" t="str">
            <v>TML</v>
          </cell>
          <cell r="AF699" t="str">
            <v>12018</v>
          </cell>
          <cell r="AG699" t="str">
            <v>SRL</v>
          </cell>
          <cell r="AH699" t="str">
            <v>0368</v>
          </cell>
          <cell r="AI699" t="str">
            <v>DLV</v>
          </cell>
          <cell r="AJ699" t="str">
            <v>000</v>
          </cell>
          <cell r="AK699" t="str">
            <v>REL</v>
          </cell>
          <cell r="AL699" t="str">
            <v>000</v>
          </cell>
          <cell r="AM699" t="str">
            <v>LN#</v>
          </cell>
          <cell r="AO699" t="str">
            <v>UOI</v>
          </cell>
          <cell r="AP699" t="str">
            <v>EA</v>
          </cell>
          <cell r="AU699" t="str">
            <v>0</v>
          </cell>
          <cell r="AW699" t="str">
            <v>000</v>
          </cell>
          <cell r="AX699" t="str">
            <v>00</v>
          </cell>
          <cell r="AY699" t="str">
            <v>0</v>
          </cell>
          <cell r="AZ699" t="str">
            <v>FPL Fibernet</v>
          </cell>
        </row>
        <row r="700">
          <cell r="A700" t="str">
            <v>107100</v>
          </cell>
          <cell r="B700" t="str">
            <v>0368</v>
          </cell>
          <cell r="C700" t="str">
            <v>06200</v>
          </cell>
          <cell r="D700" t="str">
            <v>0FIBER</v>
          </cell>
          <cell r="E700" t="str">
            <v>368000</v>
          </cell>
          <cell r="F700" t="str">
            <v>0676</v>
          </cell>
          <cell r="G700" t="str">
            <v>12450</v>
          </cell>
          <cell r="H700" t="str">
            <v>A</v>
          </cell>
          <cell r="I700" t="str">
            <v>00000041</v>
          </cell>
          <cell r="J700">
            <v>65</v>
          </cell>
          <cell r="K700">
            <v>368</v>
          </cell>
          <cell r="L700">
            <v>6202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 t="str">
            <v>0676</v>
          </cell>
          <cell r="R700" t="str">
            <v>12450</v>
          </cell>
          <cell r="S700" t="str">
            <v>200212</v>
          </cell>
          <cell r="T700" t="str">
            <v>SA01</v>
          </cell>
          <cell r="U700">
            <v>6426.94</v>
          </cell>
          <cell r="V700" t="str">
            <v>LDB</v>
          </cell>
          <cell r="W700">
            <v>0</v>
          </cell>
          <cell r="Y700">
            <v>0</v>
          </cell>
          <cell r="Z700">
            <v>2</v>
          </cell>
          <cell r="AA700" t="str">
            <v>MS#</v>
          </cell>
          <cell r="AB700" t="str">
            <v xml:space="preserve">   998014233</v>
          </cell>
          <cell r="AC700" t="str">
            <v>BCH</v>
          </cell>
          <cell r="AD700" t="str">
            <v>015363</v>
          </cell>
          <cell r="AE700" t="str">
            <v>TML</v>
          </cell>
          <cell r="AF700" t="str">
            <v>12012</v>
          </cell>
          <cell r="AG700" t="str">
            <v>SRL</v>
          </cell>
          <cell r="AH700" t="str">
            <v>0350</v>
          </cell>
          <cell r="AI700" t="str">
            <v>DLV</v>
          </cell>
          <cell r="AJ700" t="str">
            <v>000</v>
          </cell>
          <cell r="AK700" t="str">
            <v>REL</v>
          </cell>
          <cell r="AL700" t="str">
            <v>000</v>
          </cell>
          <cell r="AM700" t="str">
            <v>LN#</v>
          </cell>
          <cell r="AO700" t="str">
            <v>UOI</v>
          </cell>
          <cell r="AP700" t="str">
            <v>EA</v>
          </cell>
          <cell r="AU700" t="str">
            <v>0</v>
          </cell>
          <cell r="AW700" t="str">
            <v>000</v>
          </cell>
          <cell r="AX700" t="str">
            <v>00</v>
          </cell>
          <cell r="AY700" t="str">
            <v>0</v>
          </cell>
          <cell r="AZ700" t="str">
            <v>FPL Fibernet</v>
          </cell>
        </row>
        <row r="701">
          <cell r="A701" t="str">
            <v>107100</v>
          </cell>
          <cell r="B701" t="str">
            <v>0368</v>
          </cell>
          <cell r="C701" t="str">
            <v>06200</v>
          </cell>
          <cell r="D701" t="str">
            <v>0FIBER</v>
          </cell>
          <cell r="E701" t="str">
            <v>368000</v>
          </cell>
          <cell r="F701" t="str">
            <v>0676</v>
          </cell>
          <cell r="G701" t="str">
            <v>12450</v>
          </cell>
          <cell r="H701" t="str">
            <v>A</v>
          </cell>
          <cell r="I701" t="str">
            <v>00000041</v>
          </cell>
          <cell r="J701">
            <v>65</v>
          </cell>
          <cell r="K701">
            <v>368</v>
          </cell>
          <cell r="L701">
            <v>6202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 t="str">
            <v>0676</v>
          </cell>
          <cell r="R701" t="str">
            <v>12450</v>
          </cell>
          <cell r="S701" t="str">
            <v>200212</v>
          </cell>
          <cell r="T701" t="str">
            <v>SA01</v>
          </cell>
          <cell r="U701">
            <v>13233.77</v>
          </cell>
          <cell r="V701" t="str">
            <v>LDB</v>
          </cell>
          <cell r="W701">
            <v>0</v>
          </cell>
          <cell r="Y701">
            <v>0</v>
          </cell>
          <cell r="Z701">
            <v>1</v>
          </cell>
          <cell r="AA701" t="str">
            <v>MS#</v>
          </cell>
          <cell r="AB701" t="str">
            <v xml:space="preserve">   998014194</v>
          </cell>
          <cell r="AC701" t="str">
            <v>BCH</v>
          </cell>
          <cell r="AD701" t="str">
            <v>013408</v>
          </cell>
          <cell r="AE701" t="str">
            <v>TML</v>
          </cell>
          <cell r="AF701" t="str">
            <v>12016</v>
          </cell>
          <cell r="AG701" t="str">
            <v>SRL</v>
          </cell>
          <cell r="AH701" t="str">
            <v>0368</v>
          </cell>
          <cell r="AI701" t="str">
            <v>DLV</v>
          </cell>
          <cell r="AJ701" t="str">
            <v>000</v>
          </cell>
          <cell r="AK701" t="str">
            <v>REL</v>
          </cell>
          <cell r="AL701" t="str">
            <v>000</v>
          </cell>
          <cell r="AM701" t="str">
            <v>LN#</v>
          </cell>
          <cell r="AO701" t="str">
            <v>UOI</v>
          </cell>
          <cell r="AP701" t="str">
            <v>EA</v>
          </cell>
          <cell r="AU701" t="str">
            <v>0</v>
          </cell>
          <cell r="AW701" t="str">
            <v>000</v>
          </cell>
          <cell r="AX701" t="str">
            <v>00</v>
          </cell>
          <cell r="AY701" t="str">
            <v>0</v>
          </cell>
          <cell r="AZ701" t="str">
            <v>FPL Fibernet</v>
          </cell>
        </row>
        <row r="702">
          <cell r="A702" t="str">
            <v>107100</v>
          </cell>
          <cell r="B702" t="str">
            <v>0368</v>
          </cell>
          <cell r="C702" t="str">
            <v>06200</v>
          </cell>
          <cell r="D702" t="str">
            <v>0FIBER</v>
          </cell>
          <cell r="E702" t="str">
            <v>368000</v>
          </cell>
          <cell r="F702" t="str">
            <v>0676</v>
          </cell>
          <cell r="G702" t="str">
            <v>12450</v>
          </cell>
          <cell r="H702" t="str">
            <v>A</v>
          </cell>
          <cell r="I702" t="str">
            <v>00000041</v>
          </cell>
          <cell r="J702">
            <v>65</v>
          </cell>
          <cell r="K702">
            <v>368</v>
          </cell>
          <cell r="L702">
            <v>6202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 t="str">
            <v>0676</v>
          </cell>
          <cell r="R702" t="str">
            <v>12450</v>
          </cell>
          <cell r="S702" t="str">
            <v>200212</v>
          </cell>
          <cell r="T702" t="str">
            <v>SA01</v>
          </cell>
          <cell r="U702">
            <v>13233.77</v>
          </cell>
          <cell r="V702" t="str">
            <v>LDB</v>
          </cell>
          <cell r="W702">
            <v>0</v>
          </cell>
          <cell r="Y702">
            <v>0</v>
          </cell>
          <cell r="Z702">
            <v>1</v>
          </cell>
          <cell r="AA702" t="str">
            <v>MS#</v>
          </cell>
          <cell r="AB702" t="str">
            <v xml:space="preserve">   998014194</v>
          </cell>
          <cell r="AC702" t="str">
            <v>BCH</v>
          </cell>
          <cell r="AD702" t="str">
            <v>013410</v>
          </cell>
          <cell r="AE702" t="str">
            <v>TML</v>
          </cell>
          <cell r="AF702" t="str">
            <v>12016</v>
          </cell>
          <cell r="AG702" t="str">
            <v>SRL</v>
          </cell>
          <cell r="AH702" t="str">
            <v>0368</v>
          </cell>
          <cell r="AI702" t="str">
            <v>DLV</v>
          </cell>
          <cell r="AJ702" t="str">
            <v>000</v>
          </cell>
          <cell r="AK702" t="str">
            <v>REL</v>
          </cell>
          <cell r="AL702" t="str">
            <v>000</v>
          </cell>
          <cell r="AM702" t="str">
            <v>LN#</v>
          </cell>
          <cell r="AO702" t="str">
            <v>UOI</v>
          </cell>
          <cell r="AP702" t="str">
            <v>EA</v>
          </cell>
          <cell r="AU702" t="str">
            <v>0</v>
          </cell>
          <cell r="AW702" t="str">
            <v>000</v>
          </cell>
          <cell r="AX702" t="str">
            <v>00</v>
          </cell>
          <cell r="AY702" t="str">
            <v>0</v>
          </cell>
          <cell r="AZ702" t="str">
            <v>FPL Fibernet</v>
          </cell>
        </row>
        <row r="703">
          <cell r="A703" t="str">
            <v>107100</v>
          </cell>
          <cell r="B703" t="str">
            <v>0368</v>
          </cell>
          <cell r="C703" t="str">
            <v>06200</v>
          </cell>
          <cell r="D703" t="str">
            <v>0FIBER</v>
          </cell>
          <cell r="E703" t="str">
            <v>368000</v>
          </cell>
          <cell r="F703" t="str">
            <v>0676</v>
          </cell>
          <cell r="G703" t="str">
            <v>12450</v>
          </cell>
          <cell r="H703" t="str">
            <v>A</v>
          </cell>
          <cell r="I703" t="str">
            <v>00000041</v>
          </cell>
          <cell r="J703">
            <v>65</v>
          </cell>
          <cell r="K703">
            <v>368</v>
          </cell>
          <cell r="L703">
            <v>6202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 t="str">
            <v>0676</v>
          </cell>
          <cell r="R703" t="str">
            <v>12450</v>
          </cell>
          <cell r="S703" t="str">
            <v>200212</v>
          </cell>
          <cell r="T703" t="str">
            <v>SA01</v>
          </cell>
          <cell r="U703">
            <v>15494.33</v>
          </cell>
          <cell r="V703" t="str">
            <v>LDB</v>
          </cell>
          <cell r="W703">
            <v>0</v>
          </cell>
          <cell r="Y703">
            <v>0</v>
          </cell>
          <cell r="Z703">
            <v>6</v>
          </cell>
          <cell r="AA703" t="str">
            <v>MS#</v>
          </cell>
          <cell r="AB703" t="str">
            <v xml:space="preserve">   998014506</v>
          </cell>
          <cell r="AC703" t="str">
            <v>BCH</v>
          </cell>
          <cell r="AD703" t="str">
            <v>013347</v>
          </cell>
          <cell r="AE703" t="str">
            <v>TML</v>
          </cell>
          <cell r="AF703" t="str">
            <v>12016</v>
          </cell>
          <cell r="AG703" t="str">
            <v>SRL</v>
          </cell>
          <cell r="AH703" t="str">
            <v>0368</v>
          </cell>
          <cell r="AI703" t="str">
            <v>DLV</v>
          </cell>
          <cell r="AJ703" t="str">
            <v>000</v>
          </cell>
          <cell r="AK703" t="str">
            <v>REL</v>
          </cell>
          <cell r="AL703" t="str">
            <v>000</v>
          </cell>
          <cell r="AM703" t="str">
            <v>LN#</v>
          </cell>
          <cell r="AO703" t="str">
            <v>UOI</v>
          </cell>
          <cell r="AP703" t="str">
            <v>EA</v>
          </cell>
          <cell r="AU703" t="str">
            <v>0</v>
          </cell>
          <cell r="AW703" t="str">
            <v>000</v>
          </cell>
          <cell r="AX703" t="str">
            <v>00</v>
          </cell>
          <cell r="AY703" t="str">
            <v>0</v>
          </cell>
          <cell r="AZ703" t="str">
            <v>FPL Fibernet</v>
          </cell>
        </row>
        <row r="704">
          <cell r="A704" t="str">
            <v>107100</v>
          </cell>
          <cell r="B704" t="str">
            <v>0368</v>
          </cell>
          <cell r="C704" t="str">
            <v>06200</v>
          </cell>
          <cell r="D704" t="str">
            <v>0FIBER</v>
          </cell>
          <cell r="E704" t="str">
            <v>368000</v>
          </cell>
          <cell r="F704" t="str">
            <v>0676</v>
          </cell>
          <cell r="G704" t="str">
            <v>12450</v>
          </cell>
          <cell r="H704" t="str">
            <v>A</v>
          </cell>
          <cell r="I704" t="str">
            <v>00000041</v>
          </cell>
          <cell r="J704">
            <v>65</v>
          </cell>
          <cell r="K704">
            <v>368</v>
          </cell>
          <cell r="L704">
            <v>6202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 t="str">
            <v>0676</v>
          </cell>
          <cell r="R704" t="str">
            <v>12450</v>
          </cell>
          <cell r="S704" t="str">
            <v>200212</v>
          </cell>
          <cell r="T704" t="str">
            <v>SA01</v>
          </cell>
          <cell r="U704">
            <v>17404.8</v>
          </cell>
          <cell r="V704" t="str">
            <v>LDB</v>
          </cell>
          <cell r="W704">
            <v>0</v>
          </cell>
          <cell r="Y704">
            <v>0</v>
          </cell>
          <cell r="Z704">
            <v>1</v>
          </cell>
          <cell r="AA704" t="str">
            <v>MS#</v>
          </cell>
          <cell r="AB704" t="str">
            <v xml:space="preserve">   998014197</v>
          </cell>
          <cell r="AC704" t="str">
            <v>BCH</v>
          </cell>
          <cell r="AD704" t="str">
            <v>014933</v>
          </cell>
          <cell r="AE704" t="str">
            <v>TML</v>
          </cell>
          <cell r="AF704" t="str">
            <v>12011</v>
          </cell>
          <cell r="AG704" t="str">
            <v>SRL</v>
          </cell>
          <cell r="AH704" t="str">
            <v>0368</v>
          </cell>
          <cell r="AI704" t="str">
            <v>DLV</v>
          </cell>
          <cell r="AJ704" t="str">
            <v>000</v>
          </cell>
          <cell r="AK704" t="str">
            <v>REL</v>
          </cell>
          <cell r="AL704" t="str">
            <v>000</v>
          </cell>
          <cell r="AM704" t="str">
            <v>LN#</v>
          </cell>
          <cell r="AO704" t="str">
            <v>UOI</v>
          </cell>
          <cell r="AP704" t="str">
            <v>EA</v>
          </cell>
          <cell r="AU704" t="str">
            <v>0</v>
          </cell>
          <cell r="AW704" t="str">
            <v>000</v>
          </cell>
          <cell r="AX704" t="str">
            <v>00</v>
          </cell>
          <cell r="AY704" t="str">
            <v>0</v>
          </cell>
          <cell r="AZ704" t="str">
            <v>FPL Fibernet</v>
          </cell>
        </row>
        <row r="705">
          <cell r="A705" t="str">
            <v>107100</v>
          </cell>
          <cell r="B705" t="str">
            <v>0368</v>
          </cell>
          <cell r="C705" t="str">
            <v>06200</v>
          </cell>
          <cell r="D705" t="str">
            <v>0FIBER</v>
          </cell>
          <cell r="E705" t="str">
            <v>368000</v>
          </cell>
          <cell r="F705" t="str">
            <v>0676</v>
          </cell>
          <cell r="G705" t="str">
            <v>12450</v>
          </cell>
          <cell r="H705" t="str">
            <v>A</v>
          </cell>
          <cell r="I705" t="str">
            <v>00000041</v>
          </cell>
          <cell r="J705">
            <v>65</v>
          </cell>
          <cell r="K705">
            <v>368</v>
          </cell>
          <cell r="L705">
            <v>6202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 t="str">
            <v>0676</v>
          </cell>
          <cell r="R705" t="str">
            <v>12450</v>
          </cell>
          <cell r="S705" t="str">
            <v>200212</v>
          </cell>
          <cell r="T705" t="str">
            <v>SA01</v>
          </cell>
          <cell r="U705">
            <v>-0.01</v>
          </cell>
          <cell r="V705" t="str">
            <v>LDB</v>
          </cell>
          <cell r="W705">
            <v>0</v>
          </cell>
          <cell r="Y705">
            <v>0</v>
          </cell>
          <cell r="Z705">
            <v>-1</v>
          </cell>
          <cell r="AA705" t="str">
            <v>MS#</v>
          </cell>
          <cell r="AB705" t="str">
            <v xml:space="preserve">   998000567</v>
          </cell>
          <cell r="AC705" t="str">
            <v>BCH</v>
          </cell>
          <cell r="AD705" t="str">
            <v>012889</v>
          </cell>
          <cell r="AE705" t="str">
            <v>TML</v>
          </cell>
          <cell r="AF705" t="str">
            <v>12020</v>
          </cell>
          <cell r="AG705" t="str">
            <v>SRL</v>
          </cell>
          <cell r="AH705" t="str">
            <v>0368</v>
          </cell>
          <cell r="AI705" t="str">
            <v>DLV</v>
          </cell>
          <cell r="AJ705" t="str">
            <v>000</v>
          </cell>
          <cell r="AK705" t="str">
            <v>REL</v>
          </cell>
          <cell r="AL705" t="str">
            <v>000</v>
          </cell>
          <cell r="AM705" t="str">
            <v>LN#</v>
          </cell>
          <cell r="AO705" t="str">
            <v>UOI</v>
          </cell>
          <cell r="AP705" t="str">
            <v>EA</v>
          </cell>
          <cell r="AU705" t="str">
            <v>0</v>
          </cell>
          <cell r="AW705" t="str">
            <v>000</v>
          </cell>
          <cell r="AX705" t="str">
            <v>00</v>
          </cell>
          <cell r="AY705" t="str">
            <v>0</v>
          </cell>
          <cell r="AZ705" t="str">
            <v>FPL Fibernet</v>
          </cell>
        </row>
        <row r="706">
          <cell r="A706" t="str">
            <v>107100</v>
          </cell>
          <cell r="B706" t="str">
            <v>0368</v>
          </cell>
          <cell r="C706" t="str">
            <v>06200</v>
          </cell>
          <cell r="D706" t="str">
            <v>0FIBER</v>
          </cell>
          <cell r="E706" t="str">
            <v>368000</v>
          </cell>
          <cell r="F706" t="str">
            <v>0676</v>
          </cell>
          <cell r="G706" t="str">
            <v>12450</v>
          </cell>
          <cell r="H706" t="str">
            <v>A</v>
          </cell>
          <cell r="I706" t="str">
            <v>00000041</v>
          </cell>
          <cell r="J706">
            <v>65</v>
          </cell>
          <cell r="K706">
            <v>368</v>
          </cell>
          <cell r="L706">
            <v>6202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 t="str">
            <v>0676</v>
          </cell>
          <cell r="R706" t="str">
            <v>12450</v>
          </cell>
          <cell r="S706" t="str">
            <v>200212</v>
          </cell>
          <cell r="T706" t="str">
            <v>SA01</v>
          </cell>
          <cell r="U706">
            <v>-0.01</v>
          </cell>
          <cell r="V706" t="str">
            <v>LDB</v>
          </cell>
          <cell r="W706">
            <v>0</v>
          </cell>
          <cell r="Y706">
            <v>0</v>
          </cell>
          <cell r="Z706">
            <v>-1</v>
          </cell>
          <cell r="AA706" t="str">
            <v>MS#</v>
          </cell>
          <cell r="AB706" t="str">
            <v xml:space="preserve">   998010035</v>
          </cell>
          <cell r="AC706" t="str">
            <v>BCH</v>
          </cell>
          <cell r="AD706" t="str">
            <v>015504</v>
          </cell>
          <cell r="AE706" t="str">
            <v>TML</v>
          </cell>
          <cell r="AF706" t="str">
            <v>12019</v>
          </cell>
          <cell r="AG706" t="str">
            <v>SRL</v>
          </cell>
          <cell r="AH706" t="str">
            <v>0350</v>
          </cell>
          <cell r="AI706" t="str">
            <v>DLV</v>
          </cell>
          <cell r="AJ706" t="str">
            <v>000</v>
          </cell>
          <cell r="AK706" t="str">
            <v>REL</v>
          </cell>
          <cell r="AL706" t="str">
            <v>000</v>
          </cell>
          <cell r="AM706" t="str">
            <v>LN#</v>
          </cell>
          <cell r="AO706" t="str">
            <v>UOI</v>
          </cell>
          <cell r="AP706" t="str">
            <v>EA</v>
          </cell>
          <cell r="AU706" t="str">
            <v>0</v>
          </cell>
          <cell r="AW706" t="str">
            <v>000</v>
          </cell>
          <cell r="AX706" t="str">
            <v>00</v>
          </cell>
          <cell r="AY706" t="str">
            <v>0</v>
          </cell>
          <cell r="AZ706" t="str">
            <v>FPL Fibernet</v>
          </cell>
        </row>
        <row r="707">
          <cell r="A707" t="str">
            <v>107100</v>
          </cell>
          <cell r="B707" t="str">
            <v>0368</v>
          </cell>
          <cell r="C707" t="str">
            <v>06200</v>
          </cell>
          <cell r="D707" t="str">
            <v>0FIBER</v>
          </cell>
          <cell r="E707" t="str">
            <v>368000</v>
          </cell>
          <cell r="F707" t="str">
            <v>0676</v>
          </cell>
          <cell r="G707" t="str">
            <v>12450</v>
          </cell>
          <cell r="H707" t="str">
            <v>A</v>
          </cell>
          <cell r="I707" t="str">
            <v>00000041</v>
          </cell>
          <cell r="J707">
            <v>65</v>
          </cell>
          <cell r="K707">
            <v>368</v>
          </cell>
          <cell r="L707">
            <v>6202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 t="str">
            <v>0676</v>
          </cell>
          <cell r="R707" t="str">
            <v>12450</v>
          </cell>
          <cell r="S707" t="str">
            <v>200212</v>
          </cell>
          <cell r="T707" t="str">
            <v>SA01</v>
          </cell>
          <cell r="U707">
            <v>-0.01</v>
          </cell>
          <cell r="V707" t="str">
            <v>LDB</v>
          </cell>
          <cell r="W707">
            <v>0</v>
          </cell>
          <cell r="Y707">
            <v>0</v>
          </cell>
          <cell r="Z707">
            <v>-1</v>
          </cell>
          <cell r="AA707" t="str">
            <v>MS#</v>
          </cell>
          <cell r="AB707" t="str">
            <v xml:space="preserve">   998010039</v>
          </cell>
          <cell r="AC707" t="str">
            <v>BCH</v>
          </cell>
          <cell r="AD707" t="str">
            <v>015504</v>
          </cell>
          <cell r="AE707" t="str">
            <v>TML</v>
          </cell>
          <cell r="AF707" t="str">
            <v>12019</v>
          </cell>
          <cell r="AG707" t="str">
            <v>SRL</v>
          </cell>
          <cell r="AH707" t="str">
            <v>0350</v>
          </cell>
          <cell r="AI707" t="str">
            <v>DLV</v>
          </cell>
          <cell r="AJ707" t="str">
            <v>000</v>
          </cell>
          <cell r="AK707" t="str">
            <v>REL</v>
          </cell>
          <cell r="AL707" t="str">
            <v>000</v>
          </cell>
          <cell r="AM707" t="str">
            <v>LN#</v>
          </cell>
          <cell r="AO707" t="str">
            <v>UOI</v>
          </cell>
          <cell r="AP707" t="str">
            <v>EA</v>
          </cell>
          <cell r="AU707" t="str">
            <v>0</v>
          </cell>
          <cell r="AW707" t="str">
            <v>000</v>
          </cell>
          <cell r="AX707" t="str">
            <v>00</v>
          </cell>
          <cell r="AY707" t="str">
            <v>0</v>
          </cell>
          <cell r="AZ707" t="str">
            <v>FPL Fibernet</v>
          </cell>
        </row>
        <row r="708">
          <cell r="A708" t="str">
            <v>107100</v>
          </cell>
          <cell r="B708" t="str">
            <v>0368</v>
          </cell>
          <cell r="C708" t="str">
            <v>06200</v>
          </cell>
          <cell r="D708" t="str">
            <v>0FIBER</v>
          </cell>
          <cell r="E708" t="str">
            <v>368000</v>
          </cell>
          <cell r="F708" t="str">
            <v>0676</v>
          </cell>
          <cell r="G708" t="str">
            <v>12450</v>
          </cell>
          <cell r="H708" t="str">
            <v>A</v>
          </cell>
          <cell r="I708" t="str">
            <v>00000041</v>
          </cell>
          <cell r="J708">
            <v>65</v>
          </cell>
          <cell r="K708">
            <v>368</v>
          </cell>
          <cell r="L708">
            <v>6202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 t="str">
            <v>0676</v>
          </cell>
          <cell r="R708" t="str">
            <v>12450</v>
          </cell>
          <cell r="S708" t="str">
            <v>200212</v>
          </cell>
          <cell r="T708" t="str">
            <v>SA01</v>
          </cell>
          <cell r="U708">
            <v>-0.01</v>
          </cell>
          <cell r="V708" t="str">
            <v>LDB</v>
          </cell>
          <cell r="W708">
            <v>0</v>
          </cell>
          <cell r="Y708">
            <v>0</v>
          </cell>
          <cell r="Z708">
            <v>-1</v>
          </cell>
          <cell r="AA708" t="str">
            <v>MS#</v>
          </cell>
          <cell r="AB708" t="str">
            <v xml:space="preserve">   998010041</v>
          </cell>
          <cell r="AC708" t="str">
            <v>BCH</v>
          </cell>
          <cell r="AD708" t="str">
            <v>015504</v>
          </cell>
          <cell r="AE708" t="str">
            <v>TML</v>
          </cell>
          <cell r="AF708" t="str">
            <v>12019</v>
          </cell>
          <cell r="AG708" t="str">
            <v>SRL</v>
          </cell>
          <cell r="AH708" t="str">
            <v>0350</v>
          </cell>
          <cell r="AI708" t="str">
            <v>DLV</v>
          </cell>
          <cell r="AJ708" t="str">
            <v>000</v>
          </cell>
          <cell r="AK708" t="str">
            <v>REL</v>
          </cell>
          <cell r="AL708" t="str">
            <v>000</v>
          </cell>
          <cell r="AM708" t="str">
            <v>LN#</v>
          </cell>
          <cell r="AO708" t="str">
            <v>UOI</v>
          </cell>
          <cell r="AP708" t="str">
            <v>EA</v>
          </cell>
          <cell r="AU708" t="str">
            <v>0</v>
          </cell>
          <cell r="AW708" t="str">
            <v>000</v>
          </cell>
          <cell r="AX708" t="str">
            <v>00</v>
          </cell>
          <cell r="AY708" t="str">
            <v>0</v>
          </cell>
          <cell r="AZ708" t="str">
            <v>FPL Fibernet</v>
          </cell>
        </row>
        <row r="709">
          <cell r="A709" t="str">
            <v>107100</v>
          </cell>
          <cell r="B709" t="str">
            <v>0368</v>
          </cell>
          <cell r="C709" t="str">
            <v>06200</v>
          </cell>
          <cell r="D709" t="str">
            <v>0FIBER</v>
          </cell>
          <cell r="E709" t="str">
            <v>368000</v>
          </cell>
          <cell r="F709" t="str">
            <v>0676</v>
          </cell>
          <cell r="G709" t="str">
            <v>12450</v>
          </cell>
          <cell r="H709" t="str">
            <v>A</v>
          </cell>
          <cell r="I709" t="str">
            <v>00000041</v>
          </cell>
          <cell r="J709">
            <v>65</v>
          </cell>
          <cell r="K709">
            <v>368</v>
          </cell>
          <cell r="L709">
            <v>6202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 t="str">
            <v>0676</v>
          </cell>
          <cell r="R709" t="str">
            <v>12450</v>
          </cell>
          <cell r="S709" t="str">
            <v>200212</v>
          </cell>
          <cell r="T709" t="str">
            <v>SA01</v>
          </cell>
          <cell r="U709">
            <v>-0.01</v>
          </cell>
          <cell r="V709" t="str">
            <v>LDB</v>
          </cell>
          <cell r="W709">
            <v>0</v>
          </cell>
          <cell r="Y709">
            <v>0</v>
          </cell>
          <cell r="Z709">
            <v>-1</v>
          </cell>
          <cell r="AA709" t="str">
            <v>MS#</v>
          </cell>
          <cell r="AB709" t="str">
            <v xml:space="preserve">   998010055</v>
          </cell>
          <cell r="AC709" t="str">
            <v>BCH</v>
          </cell>
          <cell r="AD709" t="str">
            <v>015504</v>
          </cell>
          <cell r="AE709" t="str">
            <v>TML</v>
          </cell>
          <cell r="AF709" t="str">
            <v>12019</v>
          </cell>
          <cell r="AG709" t="str">
            <v>SRL</v>
          </cell>
          <cell r="AH709" t="str">
            <v>0350</v>
          </cell>
          <cell r="AI709" t="str">
            <v>DLV</v>
          </cell>
          <cell r="AJ709" t="str">
            <v>000</v>
          </cell>
          <cell r="AK709" t="str">
            <v>REL</v>
          </cell>
          <cell r="AL709" t="str">
            <v>000</v>
          </cell>
          <cell r="AM709" t="str">
            <v>LN#</v>
          </cell>
          <cell r="AO709" t="str">
            <v>UOI</v>
          </cell>
          <cell r="AP709" t="str">
            <v>EA</v>
          </cell>
          <cell r="AU709" t="str">
            <v>0</v>
          </cell>
          <cell r="AW709" t="str">
            <v>000</v>
          </cell>
          <cell r="AX709" t="str">
            <v>00</v>
          </cell>
          <cell r="AY709" t="str">
            <v>0</v>
          </cell>
          <cell r="AZ709" t="str">
            <v>FPL Fibernet</v>
          </cell>
        </row>
        <row r="710">
          <cell r="A710" t="str">
            <v>107100</v>
          </cell>
          <cell r="B710" t="str">
            <v>0368</v>
          </cell>
          <cell r="C710" t="str">
            <v>06200</v>
          </cell>
          <cell r="D710" t="str">
            <v>0FIBER</v>
          </cell>
          <cell r="E710" t="str">
            <v>368000</v>
          </cell>
          <cell r="F710" t="str">
            <v>0676</v>
          </cell>
          <cell r="G710" t="str">
            <v>12450</v>
          </cell>
          <cell r="H710" t="str">
            <v>A</v>
          </cell>
          <cell r="I710" t="str">
            <v>00000041</v>
          </cell>
          <cell r="J710">
            <v>65</v>
          </cell>
          <cell r="K710">
            <v>368</v>
          </cell>
          <cell r="L710">
            <v>6202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 t="str">
            <v>0676</v>
          </cell>
          <cell r="R710" t="str">
            <v>12450</v>
          </cell>
          <cell r="S710" t="str">
            <v>200212</v>
          </cell>
          <cell r="T710" t="str">
            <v>SA01</v>
          </cell>
          <cell r="U710">
            <v>-0.01</v>
          </cell>
          <cell r="V710" t="str">
            <v>LDB</v>
          </cell>
          <cell r="W710">
            <v>0</v>
          </cell>
          <cell r="Y710">
            <v>0</v>
          </cell>
          <cell r="Z710">
            <v>-1</v>
          </cell>
          <cell r="AA710" t="str">
            <v>MS#</v>
          </cell>
          <cell r="AB710" t="str">
            <v xml:space="preserve">   998010083</v>
          </cell>
          <cell r="AC710" t="str">
            <v>BCH</v>
          </cell>
          <cell r="AD710" t="str">
            <v>012883</v>
          </cell>
          <cell r="AE710" t="str">
            <v>TML</v>
          </cell>
          <cell r="AF710" t="str">
            <v>12020</v>
          </cell>
          <cell r="AG710" t="str">
            <v>SRL</v>
          </cell>
          <cell r="AH710" t="str">
            <v>0350</v>
          </cell>
          <cell r="AI710" t="str">
            <v>DLV</v>
          </cell>
          <cell r="AJ710" t="str">
            <v>000</v>
          </cell>
          <cell r="AK710" t="str">
            <v>REL</v>
          </cell>
          <cell r="AL710" t="str">
            <v>000</v>
          </cell>
          <cell r="AM710" t="str">
            <v>LN#</v>
          </cell>
          <cell r="AO710" t="str">
            <v>UOI</v>
          </cell>
          <cell r="AP710" t="str">
            <v>EA</v>
          </cell>
          <cell r="AU710" t="str">
            <v>0</v>
          </cell>
          <cell r="AW710" t="str">
            <v>000</v>
          </cell>
          <cell r="AX710" t="str">
            <v>00</v>
          </cell>
          <cell r="AY710" t="str">
            <v>0</v>
          </cell>
          <cell r="AZ710" t="str">
            <v>FPL Fibernet</v>
          </cell>
        </row>
        <row r="711">
          <cell r="A711" t="str">
            <v>107100</v>
          </cell>
          <cell r="B711" t="str">
            <v>0368</v>
          </cell>
          <cell r="C711" t="str">
            <v>06200</v>
          </cell>
          <cell r="D711" t="str">
            <v>0FIBER</v>
          </cell>
          <cell r="E711" t="str">
            <v>368000</v>
          </cell>
          <cell r="F711" t="str">
            <v>0676</v>
          </cell>
          <cell r="G711" t="str">
            <v>12450</v>
          </cell>
          <cell r="H711" t="str">
            <v>A</v>
          </cell>
          <cell r="I711" t="str">
            <v>00000041</v>
          </cell>
          <cell r="J711">
            <v>65</v>
          </cell>
          <cell r="K711">
            <v>368</v>
          </cell>
          <cell r="L711">
            <v>6202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 t="str">
            <v>0676</v>
          </cell>
          <cell r="R711" t="str">
            <v>12450</v>
          </cell>
          <cell r="S711" t="str">
            <v>200212</v>
          </cell>
          <cell r="T711" t="str">
            <v>SA01</v>
          </cell>
          <cell r="U711">
            <v>-0.01</v>
          </cell>
          <cell r="V711" t="str">
            <v>LDB</v>
          </cell>
          <cell r="W711">
            <v>0</v>
          </cell>
          <cell r="Y711">
            <v>0</v>
          </cell>
          <cell r="Z711">
            <v>-1</v>
          </cell>
          <cell r="AA711" t="str">
            <v>MS#</v>
          </cell>
          <cell r="AB711" t="str">
            <v xml:space="preserve">   998010084</v>
          </cell>
          <cell r="AC711" t="str">
            <v>BCH</v>
          </cell>
          <cell r="AD711" t="str">
            <v>012883</v>
          </cell>
          <cell r="AE711" t="str">
            <v>TML</v>
          </cell>
          <cell r="AF711" t="str">
            <v>12020</v>
          </cell>
          <cell r="AG711" t="str">
            <v>SRL</v>
          </cell>
          <cell r="AH711" t="str">
            <v>0350</v>
          </cell>
          <cell r="AI711" t="str">
            <v>DLV</v>
          </cell>
          <cell r="AJ711" t="str">
            <v>000</v>
          </cell>
          <cell r="AK711" t="str">
            <v>REL</v>
          </cell>
          <cell r="AL711" t="str">
            <v>000</v>
          </cell>
          <cell r="AM711" t="str">
            <v>LN#</v>
          </cell>
          <cell r="AO711" t="str">
            <v>UOI</v>
          </cell>
          <cell r="AP711" t="str">
            <v>EA</v>
          </cell>
          <cell r="AU711" t="str">
            <v>0</v>
          </cell>
          <cell r="AW711" t="str">
            <v>000</v>
          </cell>
          <cell r="AX711" t="str">
            <v>00</v>
          </cell>
          <cell r="AY711" t="str">
            <v>0</v>
          </cell>
          <cell r="AZ711" t="str">
            <v>FPL Fibernet</v>
          </cell>
        </row>
        <row r="712">
          <cell r="A712" t="str">
            <v>107100</v>
          </cell>
          <cell r="B712" t="str">
            <v>0368</v>
          </cell>
          <cell r="C712" t="str">
            <v>06200</v>
          </cell>
          <cell r="D712" t="str">
            <v>0FIBER</v>
          </cell>
          <cell r="E712" t="str">
            <v>368000</v>
          </cell>
          <cell r="F712" t="str">
            <v>0676</v>
          </cell>
          <cell r="G712" t="str">
            <v>12450</v>
          </cell>
          <cell r="H712" t="str">
            <v>A</v>
          </cell>
          <cell r="I712" t="str">
            <v>00000041</v>
          </cell>
          <cell r="J712">
            <v>65</v>
          </cell>
          <cell r="K712">
            <v>368</v>
          </cell>
          <cell r="L712">
            <v>6202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 t="str">
            <v>0676</v>
          </cell>
          <cell r="R712" t="str">
            <v>12450</v>
          </cell>
          <cell r="S712" t="str">
            <v>200212</v>
          </cell>
          <cell r="T712" t="str">
            <v>SA01</v>
          </cell>
          <cell r="U712">
            <v>-0.01</v>
          </cell>
          <cell r="V712" t="str">
            <v>LDB</v>
          </cell>
          <cell r="W712">
            <v>0</v>
          </cell>
          <cell r="Y712">
            <v>0</v>
          </cell>
          <cell r="Z712">
            <v>-1</v>
          </cell>
          <cell r="AA712" t="str">
            <v>MS#</v>
          </cell>
          <cell r="AB712" t="str">
            <v xml:space="preserve">   998010093</v>
          </cell>
          <cell r="AC712" t="str">
            <v>BCH</v>
          </cell>
          <cell r="AD712" t="str">
            <v>015504</v>
          </cell>
          <cell r="AE712" t="str">
            <v>TML</v>
          </cell>
          <cell r="AF712" t="str">
            <v>12019</v>
          </cell>
          <cell r="AG712" t="str">
            <v>SRL</v>
          </cell>
          <cell r="AH712" t="str">
            <v>0350</v>
          </cell>
          <cell r="AI712" t="str">
            <v>DLV</v>
          </cell>
          <cell r="AJ712" t="str">
            <v>000</v>
          </cell>
          <cell r="AK712" t="str">
            <v>REL</v>
          </cell>
          <cell r="AL712" t="str">
            <v>000</v>
          </cell>
          <cell r="AM712" t="str">
            <v>LN#</v>
          </cell>
          <cell r="AO712" t="str">
            <v>UOI</v>
          </cell>
          <cell r="AP712" t="str">
            <v>EA</v>
          </cell>
          <cell r="AU712" t="str">
            <v>0</v>
          </cell>
          <cell r="AW712" t="str">
            <v>000</v>
          </cell>
          <cell r="AX712" t="str">
            <v>00</v>
          </cell>
          <cell r="AY712" t="str">
            <v>0</v>
          </cell>
          <cell r="AZ712" t="str">
            <v>FPL Fibernet</v>
          </cell>
        </row>
        <row r="713">
          <cell r="A713" t="str">
            <v>107100</v>
          </cell>
          <cell r="B713" t="str">
            <v>0368</v>
          </cell>
          <cell r="C713" t="str">
            <v>06200</v>
          </cell>
          <cell r="D713" t="str">
            <v>0FIBER</v>
          </cell>
          <cell r="E713" t="str">
            <v>368000</v>
          </cell>
          <cell r="F713" t="str">
            <v>0676</v>
          </cell>
          <cell r="G713" t="str">
            <v>12450</v>
          </cell>
          <cell r="H713" t="str">
            <v>A</v>
          </cell>
          <cell r="I713" t="str">
            <v>00000041</v>
          </cell>
          <cell r="J713">
            <v>65</v>
          </cell>
          <cell r="K713">
            <v>368</v>
          </cell>
          <cell r="L713">
            <v>6202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 t="str">
            <v>0676</v>
          </cell>
          <cell r="R713" t="str">
            <v>12450</v>
          </cell>
          <cell r="S713" t="str">
            <v>200212</v>
          </cell>
          <cell r="T713" t="str">
            <v>SA01</v>
          </cell>
          <cell r="U713">
            <v>-0.01</v>
          </cell>
          <cell r="V713" t="str">
            <v>LDB</v>
          </cell>
          <cell r="W713">
            <v>0</v>
          </cell>
          <cell r="Y713">
            <v>0</v>
          </cell>
          <cell r="Z713">
            <v>-1</v>
          </cell>
          <cell r="AA713" t="str">
            <v>MS#</v>
          </cell>
          <cell r="AB713" t="str">
            <v xml:space="preserve">   998010102</v>
          </cell>
          <cell r="AC713" t="str">
            <v>BCH</v>
          </cell>
          <cell r="AD713" t="str">
            <v>015504</v>
          </cell>
          <cell r="AE713" t="str">
            <v>TML</v>
          </cell>
          <cell r="AF713" t="str">
            <v>12019</v>
          </cell>
          <cell r="AG713" t="str">
            <v>SRL</v>
          </cell>
          <cell r="AH713" t="str">
            <v>0350</v>
          </cell>
          <cell r="AI713" t="str">
            <v>DLV</v>
          </cell>
          <cell r="AJ713" t="str">
            <v>000</v>
          </cell>
          <cell r="AK713" t="str">
            <v>REL</v>
          </cell>
          <cell r="AL713" t="str">
            <v>000</v>
          </cell>
          <cell r="AM713" t="str">
            <v>LN#</v>
          </cell>
          <cell r="AO713" t="str">
            <v>UOI</v>
          </cell>
          <cell r="AP713" t="str">
            <v>EA</v>
          </cell>
          <cell r="AU713" t="str">
            <v>0</v>
          </cell>
          <cell r="AW713" t="str">
            <v>000</v>
          </cell>
          <cell r="AX713" t="str">
            <v>00</v>
          </cell>
          <cell r="AY713" t="str">
            <v>0</v>
          </cell>
          <cell r="AZ713" t="str">
            <v>FPL Fibernet</v>
          </cell>
        </row>
        <row r="714">
          <cell r="A714" t="str">
            <v>107100</v>
          </cell>
          <cell r="B714" t="str">
            <v>0368</v>
          </cell>
          <cell r="C714" t="str">
            <v>06200</v>
          </cell>
          <cell r="D714" t="str">
            <v>0FIBER</v>
          </cell>
          <cell r="E714" t="str">
            <v>368000</v>
          </cell>
          <cell r="F714" t="str">
            <v>0676</v>
          </cell>
          <cell r="G714" t="str">
            <v>12450</v>
          </cell>
          <cell r="H714" t="str">
            <v>A</v>
          </cell>
          <cell r="I714" t="str">
            <v>00000041</v>
          </cell>
          <cell r="J714">
            <v>65</v>
          </cell>
          <cell r="K714">
            <v>368</v>
          </cell>
          <cell r="L714">
            <v>6202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 t="str">
            <v>0676</v>
          </cell>
          <cell r="R714" t="str">
            <v>12450</v>
          </cell>
          <cell r="S714" t="str">
            <v>200212</v>
          </cell>
          <cell r="T714" t="str">
            <v>SA01</v>
          </cell>
          <cell r="U714">
            <v>-0.01</v>
          </cell>
          <cell r="V714" t="str">
            <v>LDB</v>
          </cell>
          <cell r="W714">
            <v>0</v>
          </cell>
          <cell r="Y714">
            <v>0</v>
          </cell>
          <cell r="Z714">
            <v>-1</v>
          </cell>
          <cell r="AA714" t="str">
            <v>MS#</v>
          </cell>
          <cell r="AB714" t="str">
            <v xml:space="preserve">   998010107</v>
          </cell>
          <cell r="AC714" t="str">
            <v>BCH</v>
          </cell>
          <cell r="AD714" t="str">
            <v>015504</v>
          </cell>
          <cell r="AE714" t="str">
            <v>TML</v>
          </cell>
          <cell r="AF714" t="str">
            <v>12019</v>
          </cell>
          <cell r="AG714" t="str">
            <v>SRL</v>
          </cell>
          <cell r="AH714" t="str">
            <v>0350</v>
          </cell>
          <cell r="AI714" t="str">
            <v>DLV</v>
          </cell>
          <cell r="AJ714" t="str">
            <v>000</v>
          </cell>
          <cell r="AK714" t="str">
            <v>REL</v>
          </cell>
          <cell r="AL714" t="str">
            <v>000</v>
          </cell>
          <cell r="AM714" t="str">
            <v>LN#</v>
          </cell>
          <cell r="AO714" t="str">
            <v>UOI</v>
          </cell>
          <cell r="AP714" t="str">
            <v>EA</v>
          </cell>
          <cell r="AU714" t="str">
            <v>0</v>
          </cell>
          <cell r="AW714" t="str">
            <v>000</v>
          </cell>
          <cell r="AX714" t="str">
            <v>00</v>
          </cell>
          <cell r="AY714" t="str">
            <v>0</v>
          </cell>
          <cell r="AZ714" t="str">
            <v>FPL Fibernet</v>
          </cell>
        </row>
        <row r="715">
          <cell r="A715" t="str">
            <v>107100</v>
          </cell>
          <cell r="B715" t="str">
            <v>0368</v>
          </cell>
          <cell r="C715" t="str">
            <v>06200</v>
          </cell>
          <cell r="D715" t="str">
            <v>0FIBER</v>
          </cell>
          <cell r="E715" t="str">
            <v>368000</v>
          </cell>
          <cell r="F715" t="str">
            <v>0676</v>
          </cell>
          <cell r="G715" t="str">
            <v>12450</v>
          </cell>
          <cell r="H715" t="str">
            <v>A</v>
          </cell>
          <cell r="I715" t="str">
            <v>00000041</v>
          </cell>
          <cell r="J715">
            <v>65</v>
          </cell>
          <cell r="K715">
            <v>368</v>
          </cell>
          <cell r="L715">
            <v>6202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 t="str">
            <v>0676</v>
          </cell>
          <cell r="R715" t="str">
            <v>12450</v>
          </cell>
          <cell r="S715" t="str">
            <v>200212</v>
          </cell>
          <cell r="T715" t="str">
            <v>SA01</v>
          </cell>
          <cell r="U715">
            <v>-0.01</v>
          </cell>
          <cell r="V715" t="str">
            <v>LDB</v>
          </cell>
          <cell r="W715">
            <v>0</v>
          </cell>
          <cell r="Y715">
            <v>0</v>
          </cell>
          <cell r="Z715">
            <v>-1</v>
          </cell>
          <cell r="AA715" t="str">
            <v>MS#</v>
          </cell>
          <cell r="AB715" t="str">
            <v xml:space="preserve">   998010109</v>
          </cell>
          <cell r="AC715" t="str">
            <v>BCH</v>
          </cell>
          <cell r="AD715" t="str">
            <v>015504</v>
          </cell>
          <cell r="AE715" t="str">
            <v>TML</v>
          </cell>
          <cell r="AF715" t="str">
            <v>12019</v>
          </cell>
          <cell r="AG715" t="str">
            <v>SRL</v>
          </cell>
          <cell r="AH715" t="str">
            <v>0350</v>
          </cell>
          <cell r="AI715" t="str">
            <v>DLV</v>
          </cell>
          <cell r="AJ715" t="str">
            <v>000</v>
          </cell>
          <cell r="AK715" t="str">
            <v>REL</v>
          </cell>
          <cell r="AL715" t="str">
            <v>000</v>
          </cell>
          <cell r="AM715" t="str">
            <v>LN#</v>
          </cell>
          <cell r="AO715" t="str">
            <v>UOI</v>
          </cell>
          <cell r="AP715" t="str">
            <v>EA</v>
          </cell>
          <cell r="AU715" t="str">
            <v>0</v>
          </cell>
          <cell r="AW715" t="str">
            <v>000</v>
          </cell>
          <cell r="AX715" t="str">
            <v>00</v>
          </cell>
          <cell r="AY715" t="str">
            <v>0</v>
          </cell>
          <cell r="AZ715" t="str">
            <v>FPL Fibernet</v>
          </cell>
        </row>
        <row r="716">
          <cell r="A716" t="str">
            <v>107100</v>
          </cell>
          <cell r="B716" t="str">
            <v>0368</v>
          </cell>
          <cell r="C716" t="str">
            <v>06200</v>
          </cell>
          <cell r="D716" t="str">
            <v>0FIBER</v>
          </cell>
          <cell r="E716" t="str">
            <v>368000</v>
          </cell>
          <cell r="F716" t="str">
            <v>0676</v>
          </cell>
          <cell r="G716" t="str">
            <v>12450</v>
          </cell>
          <cell r="H716" t="str">
            <v>A</v>
          </cell>
          <cell r="I716" t="str">
            <v>00000041</v>
          </cell>
          <cell r="J716">
            <v>65</v>
          </cell>
          <cell r="K716">
            <v>368</v>
          </cell>
          <cell r="L716">
            <v>6202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 t="str">
            <v>0676</v>
          </cell>
          <cell r="R716" t="str">
            <v>12450</v>
          </cell>
          <cell r="S716" t="str">
            <v>200212</v>
          </cell>
          <cell r="T716" t="str">
            <v>SA01</v>
          </cell>
          <cell r="U716">
            <v>-0.01</v>
          </cell>
          <cell r="V716" t="str">
            <v>LDB</v>
          </cell>
          <cell r="W716">
            <v>0</v>
          </cell>
          <cell r="Y716">
            <v>0</v>
          </cell>
          <cell r="Z716">
            <v>-1</v>
          </cell>
          <cell r="AA716" t="str">
            <v>MS#</v>
          </cell>
          <cell r="AB716" t="str">
            <v xml:space="preserve">   998010115</v>
          </cell>
          <cell r="AC716" t="str">
            <v>BCH</v>
          </cell>
          <cell r="AD716" t="str">
            <v>015504</v>
          </cell>
          <cell r="AE716" t="str">
            <v>TML</v>
          </cell>
          <cell r="AF716" t="str">
            <v>12019</v>
          </cell>
          <cell r="AG716" t="str">
            <v>SRL</v>
          </cell>
          <cell r="AH716" t="str">
            <v>0350</v>
          </cell>
          <cell r="AI716" t="str">
            <v>DLV</v>
          </cell>
          <cell r="AJ716" t="str">
            <v>000</v>
          </cell>
          <cell r="AK716" t="str">
            <v>REL</v>
          </cell>
          <cell r="AL716" t="str">
            <v>000</v>
          </cell>
          <cell r="AM716" t="str">
            <v>LN#</v>
          </cell>
          <cell r="AO716" t="str">
            <v>UOI</v>
          </cell>
          <cell r="AP716" t="str">
            <v>EA</v>
          </cell>
          <cell r="AU716" t="str">
            <v>0</v>
          </cell>
          <cell r="AW716" t="str">
            <v>000</v>
          </cell>
          <cell r="AX716" t="str">
            <v>00</v>
          </cell>
          <cell r="AY716" t="str">
            <v>0</v>
          </cell>
          <cell r="AZ716" t="str">
            <v>FPL Fibernet</v>
          </cell>
        </row>
        <row r="717">
          <cell r="A717" t="str">
            <v>107100</v>
          </cell>
          <cell r="B717" t="str">
            <v>0368</v>
          </cell>
          <cell r="C717" t="str">
            <v>06200</v>
          </cell>
          <cell r="D717" t="str">
            <v>0FIBER</v>
          </cell>
          <cell r="E717" t="str">
            <v>368000</v>
          </cell>
          <cell r="F717" t="str">
            <v>0676</v>
          </cell>
          <cell r="G717" t="str">
            <v>12450</v>
          </cell>
          <cell r="H717" t="str">
            <v>A</v>
          </cell>
          <cell r="I717" t="str">
            <v>00000041</v>
          </cell>
          <cell r="J717">
            <v>65</v>
          </cell>
          <cell r="K717">
            <v>368</v>
          </cell>
          <cell r="L717">
            <v>6202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 t="str">
            <v>0676</v>
          </cell>
          <cell r="R717" t="str">
            <v>12450</v>
          </cell>
          <cell r="S717" t="str">
            <v>200212</v>
          </cell>
          <cell r="T717" t="str">
            <v>SA01</v>
          </cell>
          <cell r="U717">
            <v>-0.01</v>
          </cell>
          <cell r="V717" t="str">
            <v>LDB</v>
          </cell>
          <cell r="W717">
            <v>0</v>
          </cell>
          <cell r="Y717">
            <v>0</v>
          </cell>
          <cell r="Z717">
            <v>-1</v>
          </cell>
          <cell r="AA717" t="str">
            <v>MS#</v>
          </cell>
          <cell r="AB717" t="str">
            <v xml:space="preserve">   998010129</v>
          </cell>
          <cell r="AC717" t="str">
            <v>BCH</v>
          </cell>
          <cell r="AD717" t="str">
            <v>015504</v>
          </cell>
          <cell r="AE717" t="str">
            <v>TML</v>
          </cell>
          <cell r="AF717" t="str">
            <v>12019</v>
          </cell>
          <cell r="AG717" t="str">
            <v>SRL</v>
          </cell>
          <cell r="AH717" t="str">
            <v>0350</v>
          </cell>
          <cell r="AI717" t="str">
            <v>DLV</v>
          </cell>
          <cell r="AJ717" t="str">
            <v>000</v>
          </cell>
          <cell r="AK717" t="str">
            <v>REL</v>
          </cell>
          <cell r="AL717" t="str">
            <v>000</v>
          </cell>
          <cell r="AM717" t="str">
            <v>LN#</v>
          </cell>
          <cell r="AO717" t="str">
            <v>UOI</v>
          </cell>
          <cell r="AP717" t="str">
            <v>EA</v>
          </cell>
          <cell r="AU717" t="str">
            <v>0</v>
          </cell>
          <cell r="AW717" t="str">
            <v>000</v>
          </cell>
          <cell r="AX717" t="str">
            <v>00</v>
          </cell>
          <cell r="AY717" t="str">
            <v>0</v>
          </cell>
          <cell r="AZ717" t="str">
            <v>FPL Fibernet</v>
          </cell>
        </row>
        <row r="718">
          <cell r="A718" t="str">
            <v>107100</v>
          </cell>
          <cell r="B718" t="str">
            <v>0368</v>
          </cell>
          <cell r="C718" t="str">
            <v>06200</v>
          </cell>
          <cell r="D718" t="str">
            <v>0FIBER</v>
          </cell>
          <cell r="E718" t="str">
            <v>368000</v>
          </cell>
          <cell r="F718" t="str">
            <v>0676</v>
          </cell>
          <cell r="G718" t="str">
            <v>12450</v>
          </cell>
          <cell r="H718" t="str">
            <v>A</v>
          </cell>
          <cell r="I718" t="str">
            <v>00000041</v>
          </cell>
          <cell r="J718">
            <v>65</v>
          </cell>
          <cell r="K718">
            <v>368</v>
          </cell>
          <cell r="L718">
            <v>6202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 t="str">
            <v>0676</v>
          </cell>
          <cell r="R718" t="str">
            <v>12450</v>
          </cell>
          <cell r="S718" t="str">
            <v>200212</v>
          </cell>
          <cell r="T718" t="str">
            <v>SA01</v>
          </cell>
          <cell r="U718">
            <v>-0.01</v>
          </cell>
          <cell r="V718" t="str">
            <v>LDB</v>
          </cell>
          <cell r="W718">
            <v>0</v>
          </cell>
          <cell r="Y718">
            <v>0</v>
          </cell>
          <cell r="Z718">
            <v>-1</v>
          </cell>
          <cell r="AA718" t="str">
            <v>MS#</v>
          </cell>
          <cell r="AB718" t="str">
            <v xml:space="preserve">   998010129</v>
          </cell>
          <cell r="AC718" t="str">
            <v>BCH</v>
          </cell>
          <cell r="AD718" t="str">
            <v>015504</v>
          </cell>
          <cell r="AE718" t="str">
            <v>TML</v>
          </cell>
          <cell r="AF718" t="str">
            <v>12019</v>
          </cell>
          <cell r="AG718" t="str">
            <v>SRL</v>
          </cell>
          <cell r="AH718" t="str">
            <v>0350</v>
          </cell>
          <cell r="AI718" t="str">
            <v>DLV</v>
          </cell>
          <cell r="AJ718" t="str">
            <v>000</v>
          </cell>
          <cell r="AK718" t="str">
            <v>REL</v>
          </cell>
          <cell r="AL718" t="str">
            <v>000</v>
          </cell>
          <cell r="AM718" t="str">
            <v>LN#</v>
          </cell>
          <cell r="AO718" t="str">
            <v>UOI</v>
          </cell>
          <cell r="AP718" t="str">
            <v>EA</v>
          </cell>
          <cell r="AU718" t="str">
            <v>0</v>
          </cell>
          <cell r="AW718" t="str">
            <v>000</v>
          </cell>
          <cell r="AX718" t="str">
            <v>00</v>
          </cell>
          <cell r="AY718" t="str">
            <v>0</v>
          </cell>
          <cell r="AZ718" t="str">
            <v>FPL Fibernet</v>
          </cell>
        </row>
        <row r="719">
          <cell r="A719" t="str">
            <v>107100</v>
          </cell>
          <cell r="B719" t="str">
            <v>0368</v>
          </cell>
          <cell r="C719" t="str">
            <v>06200</v>
          </cell>
          <cell r="D719" t="str">
            <v>0FIBER</v>
          </cell>
          <cell r="E719" t="str">
            <v>368000</v>
          </cell>
          <cell r="F719" t="str">
            <v>0676</v>
          </cell>
          <cell r="G719" t="str">
            <v>12450</v>
          </cell>
          <cell r="H719" t="str">
            <v>A</v>
          </cell>
          <cell r="I719" t="str">
            <v>00000041</v>
          </cell>
          <cell r="J719">
            <v>65</v>
          </cell>
          <cell r="K719">
            <v>368</v>
          </cell>
          <cell r="L719">
            <v>6202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 t="str">
            <v>0676</v>
          </cell>
          <cell r="R719" t="str">
            <v>12450</v>
          </cell>
          <cell r="S719" t="str">
            <v>200212</v>
          </cell>
          <cell r="T719" t="str">
            <v>SA01</v>
          </cell>
          <cell r="U719">
            <v>-0.01</v>
          </cell>
          <cell r="V719" t="str">
            <v>LDB</v>
          </cell>
          <cell r="W719">
            <v>0</v>
          </cell>
          <cell r="Y719">
            <v>0</v>
          </cell>
          <cell r="Z719">
            <v>-1</v>
          </cell>
          <cell r="AA719" t="str">
            <v>MS#</v>
          </cell>
          <cell r="AB719" t="str">
            <v xml:space="preserve">   998010146</v>
          </cell>
          <cell r="AC719" t="str">
            <v>BCH</v>
          </cell>
          <cell r="AD719" t="str">
            <v>015504</v>
          </cell>
          <cell r="AE719" t="str">
            <v>TML</v>
          </cell>
          <cell r="AF719" t="str">
            <v>12019</v>
          </cell>
          <cell r="AG719" t="str">
            <v>SRL</v>
          </cell>
          <cell r="AH719" t="str">
            <v>0350</v>
          </cell>
          <cell r="AI719" t="str">
            <v>DLV</v>
          </cell>
          <cell r="AJ719" t="str">
            <v>000</v>
          </cell>
          <cell r="AK719" t="str">
            <v>REL</v>
          </cell>
          <cell r="AL719" t="str">
            <v>000</v>
          </cell>
          <cell r="AM719" t="str">
            <v>LN#</v>
          </cell>
          <cell r="AO719" t="str">
            <v>UOI</v>
          </cell>
          <cell r="AP719" t="str">
            <v>EA</v>
          </cell>
          <cell r="AU719" t="str">
            <v>0</v>
          </cell>
          <cell r="AW719" t="str">
            <v>000</v>
          </cell>
          <cell r="AX719" t="str">
            <v>00</v>
          </cell>
          <cell r="AY719" t="str">
            <v>0</v>
          </cell>
          <cell r="AZ719" t="str">
            <v>FPL Fibernet</v>
          </cell>
        </row>
        <row r="720">
          <cell r="A720" t="str">
            <v>107100</v>
          </cell>
          <cell r="B720" t="str">
            <v>0368</v>
          </cell>
          <cell r="C720" t="str">
            <v>06200</v>
          </cell>
          <cell r="D720" t="str">
            <v>0FIBER</v>
          </cell>
          <cell r="E720" t="str">
            <v>368000</v>
          </cell>
          <cell r="F720" t="str">
            <v>0676</v>
          </cell>
          <cell r="G720" t="str">
            <v>12450</v>
          </cell>
          <cell r="H720" t="str">
            <v>A</v>
          </cell>
          <cell r="I720" t="str">
            <v>00000041</v>
          </cell>
          <cell r="J720">
            <v>65</v>
          </cell>
          <cell r="K720">
            <v>368</v>
          </cell>
          <cell r="L720">
            <v>6202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 t="str">
            <v>0676</v>
          </cell>
          <cell r="R720" t="str">
            <v>12450</v>
          </cell>
          <cell r="S720" t="str">
            <v>200212</v>
          </cell>
          <cell r="T720" t="str">
            <v>SA01</v>
          </cell>
          <cell r="U720">
            <v>-0.01</v>
          </cell>
          <cell r="V720" t="str">
            <v>LDB</v>
          </cell>
          <cell r="W720">
            <v>0</v>
          </cell>
          <cell r="Y720">
            <v>0</v>
          </cell>
          <cell r="Z720">
            <v>-1</v>
          </cell>
          <cell r="AA720" t="str">
            <v>MS#</v>
          </cell>
          <cell r="AB720" t="str">
            <v xml:space="preserve">   998010147</v>
          </cell>
          <cell r="AC720" t="str">
            <v>BCH</v>
          </cell>
          <cell r="AD720" t="str">
            <v>015504</v>
          </cell>
          <cell r="AE720" t="str">
            <v>TML</v>
          </cell>
          <cell r="AF720" t="str">
            <v>12019</v>
          </cell>
          <cell r="AG720" t="str">
            <v>SRL</v>
          </cell>
          <cell r="AH720" t="str">
            <v>0350</v>
          </cell>
          <cell r="AI720" t="str">
            <v>DLV</v>
          </cell>
          <cell r="AJ720" t="str">
            <v>000</v>
          </cell>
          <cell r="AK720" t="str">
            <v>REL</v>
          </cell>
          <cell r="AL720" t="str">
            <v>000</v>
          </cell>
          <cell r="AM720" t="str">
            <v>LN#</v>
          </cell>
          <cell r="AO720" t="str">
            <v>UOI</v>
          </cell>
          <cell r="AP720" t="str">
            <v>EA</v>
          </cell>
          <cell r="AU720" t="str">
            <v>0</v>
          </cell>
          <cell r="AW720" t="str">
            <v>000</v>
          </cell>
          <cell r="AX720" t="str">
            <v>00</v>
          </cell>
          <cell r="AY720" t="str">
            <v>0</v>
          </cell>
          <cell r="AZ720" t="str">
            <v>FPL Fibernet</v>
          </cell>
        </row>
        <row r="721">
          <cell r="A721" t="str">
            <v>107100</v>
          </cell>
          <cell r="B721" t="str">
            <v>0368</v>
          </cell>
          <cell r="C721" t="str">
            <v>06200</v>
          </cell>
          <cell r="D721" t="str">
            <v>0FIBER</v>
          </cell>
          <cell r="E721" t="str">
            <v>368000</v>
          </cell>
          <cell r="F721" t="str">
            <v>0676</v>
          </cell>
          <cell r="G721" t="str">
            <v>12450</v>
          </cell>
          <cell r="H721" t="str">
            <v>A</v>
          </cell>
          <cell r="I721" t="str">
            <v>00000041</v>
          </cell>
          <cell r="J721">
            <v>65</v>
          </cell>
          <cell r="K721">
            <v>368</v>
          </cell>
          <cell r="L721">
            <v>6202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 t="str">
            <v>0676</v>
          </cell>
          <cell r="R721" t="str">
            <v>12450</v>
          </cell>
          <cell r="S721" t="str">
            <v>200212</v>
          </cell>
          <cell r="T721" t="str">
            <v>SA01</v>
          </cell>
          <cell r="U721">
            <v>-0.01</v>
          </cell>
          <cell r="V721" t="str">
            <v>LDB</v>
          </cell>
          <cell r="W721">
            <v>0</v>
          </cell>
          <cell r="Y721">
            <v>0</v>
          </cell>
          <cell r="Z721">
            <v>-1</v>
          </cell>
          <cell r="AA721" t="str">
            <v>MS#</v>
          </cell>
          <cell r="AB721" t="str">
            <v xml:space="preserve">   998010148</v>
          </cell>
          <cell r="AC721" t="str">
            <v>BCH</v>
          </cell>
          <cell r="AD721" t="str">
            <v>015504</v>
          </cell>
          <cell r="AE721" t="str">
            <v>TML</v>
          </cell>
          <cell r="AF721" t="str">
            <v>12019</v>
          </cell>
          <cell r="AG721" t="str">
            <v>SRL</v>
          </cell>
          <cell r="AH721" t="str">
            <v>0350</v>
          </cell>
          <cell r="AI721" t="str">
            <v>DLV</v>
          </cell>
          <cell r="AJ721" t="str">
            <v>000</v>
          </cell>
          <cell r="AK721" t="str">
            <v>REL</v>
          </cell>
          <cell r="AL721" t="str">
            <v>000</v>
          </cell>
          <cell r="AM721" t="str">
            <v>LN#</v>
          </cell>
          <cell r="AO721" t="str">
            <v>UOI</v>
          </cell>
          <cell r="AP721" t="str">
            <v>EA</v>
          </cell>
          <cell r="AU721" t="str">
            <v>0</v>
          </cell>
          <cell r="AW721" t="str">
            <v>000</v>
          </cell>
          <cell r="AX721" t="str">
            <v>00</v>
          </cell>
          <cell r="AY721" t="str">
            <v>0</v>
          </cell>
          <cell r="AZ721" t="str">
            <v>FPL Fibernet</v>
          </cell>
        </row>
        <row r="722">
          <cell r="A722" t="str">
            <v>107100</v>
          </cell>
          <cell r="B722" t="str">
            <v>0368</v>
          </cell>
          <cell r="C722" t="str">
            <v>06200</v>
          </cell>
          <cell r="D722" t="str">
            <v>0FIBER</v>
          </cell>
          <cell r="E722" t="str">
            <v>368000</v>
          </cell>
          <cell r="F722" t="str">
            <v>0676</v>
          </cell>
          <cell r="G722" t="str">
            <v>12450</v>
          </cell>
          <cell r="H722" t="str">
            <v>A</v>
          </cell>
          <cell r="I722" t="str">
            <v>00000041</v>
          </cell>
          <cell r="J722">
            <v>65</v>
          </cell>
          <cell r="K722">
            <v>368</v>
          </cell>
          <cell r="L722">
            <v>6202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 t="str">
            <v>0676</v>
          </cell>
          <cell r="R722" t="str">
            <v>12450</v>
          </cell>
          <cell r="S722" t="str">
            <v>200212</v>
          </cell>
          <cell r="T722" t="str">
            <v>SA01</v>
          </cell>
          <cell r="U722">
            <v>-0.01</v>
          </cell>
          <cell r="V722" t="str">
            <v>LDB</v>
          </cell>
          <cell r="W722">
            <v>0</v>
          </cell>
          <cell r="Y722">
            <v>0</v>
          </cell>
          <cell r="Z722">
            <v>-1</v>
          </cell>
          <cell r="AA722" t="str">
            <v>MS#</v>
          </cell>
          <cell r="AB722" t="str">
            <v xml:space="preserve">   998010149</v>
          </cell>
          <cell r="AC722" t="str">
            <v>BCH</v>
          </cell>
          <cell r="AD722" t="str">
            <v>015504</v>
          </cell>
          <cell r="AE722" t="str">
            <v>TML</v>
          </cell>
          <cell r="AF722" t="str">
            <v>12019</v>
          </cell>
          <cell r="AG722" t="str">
            <v>SRL</v>
          </cell>
          <cell r="AH722" t="str">
            <v>0350</v>
          </cell>
          <cell r="AI722" t="str">
            <v>DLV</v>
          </cell>
          <cell r="AJ722" t="str">
            <v>000</v>
          </cell>
          <cell r="AK722" t="str">
            <v>REL</v>
          </cell>
          <cell r="AL722" t="str">
            <v>000</v>
          </cell>
          <cell r="AM722" t="str">
            <v>LN#</v>
          </cell>
          <cell r="AO722" t="str">
            <v>UOI</v>
          </cell>
          <cell r="AP722" t="str">
            <v>EA</v>
          </cell>
          <cell r="AU722" t="str">
            <v>0</v>
          </cell>
          <cell r="AW722" t="str">
            <v>000</v>
          </cell>
          <cell r="AX722" t="str">
            <v>00</v>
          </cell>
          <cell r="AY722" t="str">
            <v>0</v>
          </cell>
          <cell r="AZ722" t="str">
            <v>FPL Fibernet</v>
          </cell>
        </row>
        <row r="723">
          <cell r="A723" t="str">
            <v>107100</v>
          </cell>
          <cell r="B723" t="str">
            <v>0368</v>
          </cell>
          <cell r="C723" t="str">
            <v>06200</v>
          </cell>
          <cell r="D723" t="str">
            <v>0FIBER</v>
          </cell>
          <cell r="E723" t="str">
            <v>368000</v>
          </cell>
          <cell r="F723" t="str">
            <v>0676</v>
          </cell>
          <cell r="G723" t="str">
            <v>12450</v>
          </cell>
          <cell r="H723" t="str">
            <v>A</v>
          </cell>
          <cell r="I723" t="str">
            <v>00000041</v>
          </cell>
          <cell r="J723">
            <v>65</v>
          </cell>
          <cell r="K723">
            <v>368</v>
          </cell>
          <cell r="L723">
            <v>6202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 t="str">
            <v>0676</v>
          </cell>
          <cell r="R723" t="str">
            <v>12450</v>
          </cell>
          <cell r="S723" t="str">
            <v>200212</v>
          </cell>
          <cell r="T723" t="str">
            <v>SA01</v>
          </cell>
          <cell r="U723">
            <v>-0.01</v>
          </cell>
          <cell r="V723" t="str">
            <v>LDB</v>
          </cell>
          <cell r="W723">
            <v>0</v>
          </cell>
          <cell r="Y723">
            <v>0</v>
          </cell>
          <cell r="Z723">
            <v>-1</v>
          </cell>
          <cell r="AA723" t="str">
            <v>MS#</v>
          </cell>
          <cell r="AB723" t="str">
            <v xml:space="preserve">   998010150</v>
          </cell>
          <cell r="AC723" t="str">
            <v>BCH</v>
          </cell>
          <cell r="AD723" t="str">
            <v>015504</v>
          </cell>
          <cell r="AE723" t="str">
            <v>TML</v>
          </cell>
          <cell r="AF723" t="str">
            <v>12019</v>
          </cell>
          <cell r="AG723" t="str">
            <v>SRL</v>
          </cell>
          <cell r="AH723" t="str">
            <v>0350</v>
          </cell>
          <cell r="AI723" t="str">
            <v>DLV</v>
          </cell>
          <cell r="AJ723" t="str">
            <v>000</v>
          </cell>
          <cell r="AK723" t="str">
            <v>REL</v>
          </cell>
          <cell r="AL723" t="str">
            <v>000</v>
          </cell>
          <cell r="AM723" t="str">
            <v>LN#</v>
          </cell>
          <cell r="AO723" t="str">
            <v>UOI</v>
          </cell>
          <cell r="AP723" t="str">
            <v>EA</v>
          </cell>
          <cell r="AU723" t="str">
            <v>0</v>
          </cell>
          <cell r="AW723" t="str">
            <v>000</v>
          </cell>
          <cell r="AX723" t="str">
            <v>00</v>
          </cell>
          <cell r="AY723" t="str">
            <v>0</v>
          </cell>
          <cell r="AZ723" t="str">
            <v>FPL Fibernet</v>
          </cell>
        </row>
        <row r="724">
          <cell r="A724" t="str">
            <v>107100</v>
          </cell>
          <cell r="B724" t="str">
            <v>0368</v>
          </cell>
          <cell r="C724" t="str">
            <v>06200</v>
          </cell>
          <cell r="D724" t="str">
            <v>0FIBER</v>
          </cell>
          <cell r="E724" t="str">
            <v>368000</v>
          </cell>
          <cell r="F724" t="str">
            <v>0676</v>
          </cell>
          <cell r="G724" t="str">
            <v>12450</v>
          </cell>
          <cell r="H724" t="str">
            <v>A</v>
          </cell>
          <cell r="I724" t="str">
            <v>00000041</v>
          </cell>
          <cell r="J724">
            <v>65</v>
          </cell>
          <cell r="K724">
            <v>368</v>
          </cell>
          <cell r="L724">
            <v>6202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 t="str">
            <v>0676</v>
          </cell>
          <cell r="R724" t="str">
            <v>12450</v>
          </cell>
          <cell r="S724" t="str">
            <v>200212</v>
          </cell>
          <cell r="T724" t="str">
            <v>SA01</v>
          </cell>
          <cell r="U724">
            <v>-0.01</v>
          </cell>
          <cell r="V724" t="str">
            <v>LDB</v>
          </cell>
          <cell r="W724">
            <v>0</v>
          </cell>
          <cell r="Y724">
            <v>0</v>
          </cell>
          <cell r="Z724">
            <v>-1</v>
          </cell>
          <cell r="AA724" t="str">
            <v>MS#</v>
          </cell>
          <cell r="AB724" t="str">
            <v xml:space="preserve">   998010151</v>
          </cell>
          <cell r="AC724" t="str">
            <v>BCH</v>
          </cell>
          <cell r="AD724" t="str">
            <v>015504</v>
          </cell>
          <cell r="AE724" t="str">
            <v>TML</v>
          </cell>
          <cell r="AF724" t="str">
            <v>12019</v>
          </cell>
          <cell r="AG724" t="str">
            <v>SRL</v>
          </cell>
          <cell r="AH724" t="str">
            <v>0350</v>
          </cell>
          <cell r="AI724" t="str">
            <v>DLV</v>
          </cell>
          <cell r="AJ724" t="str">
            <v>000</v>
          </cell>
          <cell r="AK724" t="str">
            <v>REL</v>
          </cell>
          <cell r="AL724" t="str">
            <v>000</v>
          </cell>
          <cell r="AM724" t="str">
            <v>LN#</v>
          </cell>
          <cell r="AO724" t="str">
            <v>UOI</v>
          </cell>
          <cell r="AP724" t="str">
            <v>EA</v>
          </cell>
          <cell r="AU724" t="str">
            <v>0</v>
          </cell>
          <cell r="AW724" t="str">
            <v>000</v>
          </cell>
          <cell r="AX724" t="str">
            <v>00</v>
          </cell>
          <cell r="AY724" t="str">
            <v>0</v>
          </cell>
          <cell r="AZ724" t="str">
            <v>FPL Fibernet</v>
          </cell>
        </row>
        <row r="725">
          <cell r="A725" t="str">
            <v>107100</v>
          </cell>
          <cell r="B725" t="str">
            <v>0368</v>
          </cell>
          <cell r="C725" t="str">
            <v>06200</v>
          </cell>
          <cell r="D725" t="str">
            <v>0FIBER</v>
          </cell>
          <cell r="E725" t="str">
            <v>368000</v>
          </cell>
          <cell r="F725" t="str">
            <v>0676</v>
          </cell>
          <cell r="G725" t="str">
            <v>12450</v>
          </cell>
          <cell r="H725" t="str">
            <v>A</v>
          </cell>
          <cell r="I725" t="str">
            <v>00000041</v>
          </cell>
          <cell r="J725">
            <v>65</v>
          </cell>
          <cell r="K725">
            <v>368</v>
          </cell>
          <cell r="L725">
            <v>6202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 t="str">
            <v>0676</v>
          </cell>
          <cell r="R725" t="str">
            <v>12450</v>
          </cell>
          <cell r="S725" t="str">
            <v>200212</v>
          </cell>
          <cell r="T725" t="str">
            <v>SA01</v>
          </cell>
          <cell r="U725">
            <v>-0.01</v>
          </cell>
          <cell r="V725" t="str">
            <v>LDB</v>
          </cell>
          <cell r="W725">
            <v>0</v>
          </cell>
          <cell r="Y725">
            <v>0</v>
          </cell>
          <cell r="Z725">
            <v>-1</v>
          </cell>
          <cell r="AA725" t="str">
            <v>MS#</v>
          </cell>
          <cell r="AB725" t="str">
            <v xml:space="preserve">   998010152</v>
          </cell>
          <cell r="AC725" t="str">
            <v>BCH</v>
          </cell>
          <cell r="AD725" t="str">
            <v>015504</v>
          </cell>
          <cell r="AE725" t="str">
            <v>TML</v>
          </cell>
          <cell r="AF725" t="str">
            <v>12019</v>
          </cell>
          <cell r="AG725" t="str">
            <v>SRL</v>
          </cell>
          <cell r="AH725" t="str">
            <v>0350</v>
          </cell>
          <cell r="AI725" t="str">
            <v>DLV</v>
          </cell>
          <cell r="AJ725" t="str">
            <v>000</v>
          </cell>
          <cell r="AK725" t="str">
            <v>REL</v>
          </cell>
          <cell r="AL725" t="str">
            <v>000</v>
          </cell>
          <cell r="AM725" t="str">
            <v>LN#</v>
          </cell>
          <cell r="AO725" t="str">
            <v>UOI</v>
          </cell>
          <cell r="AP725" t="str">
            <v>EA</v>
          </cell>
          <cell r="AU725" t="str">
            <v>0</v>
          </cell>
          <cell r="AW725" t="str">
            <v>000</v>
          </cell>
          <cell r="AX725" t="str">
            <v>00</v>
          </cell>
          <cell r="AY725" t="str">
            <v>0</v>
          </cell>
          <cell r="AZ725" t="str">
            <v>FPL Fibernet</v>
          </cell>
        </row>
        <row r="726">
          <cell r="A726" t="str">
            <v>107100</v>
          </cell>
          <cell r="B726" t="str">
            <v>0368</v>
          </cell>
          <cell r="C726" t="str">
            <v>06200</v>
          </cell>
          <cell r="D726" t="str">
            <v>0FIBER</v>
          </cell>
          <cell r="E726" t="str">
            <v>368000</v>
          </cell>
          <cell r="F726" t="str">
            <v>0676</v>
          </cell>
          <cell r="G726" t="str">
            <v>12450</v>
          </cell>
          <cell r="H726" t="str">
            <v>A</v>
          </cell>
          <cell r="I726" t="str">
            <v>00000041</v>
          </cell>
          <cell r="J726">
            <v>65</v>
          </cell>
          <cell r="K726">
            <v>368</v>
          </cell>
          <cell r="L726">
            <v>6202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 t="str">
            <v>0676</v>
          </cell>
          <cell r="R726" t="str">
            <v>12450</v>
          </cell>
          <cell r="S726" t="str">
            <v>200212</v>
          </cell>
          <cell r="T726" t="str">
            <v>SA01</v>
          </cell>
          <cell r="U726">
            <v>-0.01</v>
          </cell>
          <cell r="V726" t="str">
            <v>LDB</v>
          </cell>
          <cell r="W726">
            <v>0</v>
          </cell>
          <cell r="Y726">
            <v>0</v>
          </cell>
          <cell r="Z726">
            <v>-1</v>
          </cell>
          <cell r="AA726" t="str">
            <v>MS#</v>
          </cell>
          <cell r="AB726" t="str">
            <v xml:space="preserve">   998010152</v>
          </cell>
          <cell r="AC726" t="str">
            <v>BCH</v>
          </cell>
          <cell r="AD726" t="str">
            <v>015504</v>
          </cell>
          <cell r="AE726" t="str">
            <v>TML</v>
          </cell>
          <cell r="AF726" t="str">
            <v>12019</v>
          </cell>
          <cell r="AG726" t="str">
            <v>SRL</v>
          </cell>
          <cell r="AH726" t="str">
            <v>0350</v>
          </cell>
          <cell r="AI726" t="str">
            <v>DLV</v>
          </cell>
          <cell r="AJ726" t="str">
            <v>000</v>
          </cell>
          <cell r="AK726" t="str">
            <v>REL</v>
          </cell>
          <cell r="AL726" t="str">
            <v>000</v>
          </cell>
          <cell r="AM726" t="str">
            <v>LN#</v>
          </cell>
          <cell r="AO726" t="str">
            <v>UOI</v>
          </cell>
          <cell r="AP726" t="str">
            <v>EA</v>
          </cell>
          <cell r="AU726" t="str">
            <v>0</v>
          </cell>
          <cell r="AW726" t="str">
            <v>000</v>
          </cell>
          <cell r="AX726" t="str">
            <v>00</v>
          </cell>
          <cell r="AY726" t="str">
            <v>0</v>
          </cell>
          <cell r="AZ726" t="str">
            <v>FPL Fibernet</v>
          </cell>
        </row>
        <row r="727">
          <cell r="A727" t="str">
            <v>107100</v>
          </cell>
          <cell r="B727" t="str">
            <v>0368</v>
          </cell>
          <cell r="C727" t="str">
            <v>06200</v>
          </cell>
          <cell r="D727" t="str">
            <v>0FIBER</v>
          </cell>
          <cell r="E727" t="str">
            <v>368000</v>
          </cell>
          <cell r="F727" t="str">
            <v>0676</v>
          </cell>
          <cell r="G727" t="str">
            <v>12450</v>
          </cell>
          <cell r="H727" t="str">
            <v>A</v>
          </cell>
          <cell r="I727" t="str">
            <v>00000041</v>
          </cell>
          <cell r="J727">
            <v>65</v>
          </cell>
          <cell r="K727">
            <v>368</v>
          </cell>
          <cell r="L727">
            <v>6202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 t="str">
            <v>0676</v>
          </cell>
          <cell r="R727" t="str">
            <v>12450</v>
          </cell>
          <cell r="S727" t="str">
            <v>200212</v>
          </cell>
          <cell r="T727" t="str">
            <v>SA01</v>
          </cell>
          <cell r="U727">
            <v>-0.01</v>
          </cell>
          <cell r="V727" t="str">
            <v>LDB</v>
          </cell>
          <cell r="W727">
            <v>0</v>
          </cell>
          <cell r="Y727">
            <v>0</v>
          </cell>
          <cell r="Z727">
            <v>-1</v>
          </cell>
          <cell r="AA727" t="str">
            <v>MS#</v>
          </cell>
          <cell r="AB727" t="str">
            <v xml:space="preserve">   998010154</v>
          </cell>
          <cell r="AC727" t="str">
            <v>BCH</v>
          </cell>
          <cell r="AD727" t="str">
            <v>015504</v>
          </cell>
          <cell r="AE727" t="str">
            <v>TML</v>
          </cell>
          <cell r="AF727" t="str">
            <v>12019</v>
          </cell>
          <cell r="AG727" t="str">
            <v>SRL</v>
          </cell>
          <cell r="AH727" t="str">
            <v>0350</v>
          </cell>
          <cell r="AI727" t="str">
            <v>DLV</v>
          </cell>
          <cell r="AJ727" t="str">
            <v>000</v>
          </cell>
          <cell r="AK727" t="str">
            <v>REL</v>
          </cell>
          <cell r="AL727" t="str">
            <v>000</v>
          </cell>
          <cell r="AM727" t="str">
            <v>LN#</v>
          </cell>
          <cell r="AO727" t="str">
            <v>UOI</v>
          </cell>
          <cell r="AP727" t="str">
            <v>EA</v>
          </cell>
          <cell r="AU727" t="str">
            <v>0</v>
          </cell>
          <cell r="AW727" t="str">
            <v>000</v>
          </cell>
          <cell r="AX727" t="str">
            <v>00</v>
          </cell>
          <cell r="AY727" t="str">
            <v>0</v>
          </cell>
          <cell r="AZ727" t="str">
            <v>FPL Fibernet</v>
          </cell>
        </row>
        <row r="728">
          <cell r="A728" t="str">
            <v>107100</v>
          </cell>
          <cell r="B728" t="str">
            <v>0368</v>
          </cell>
          <cell r="C728" t="str">
            <v>06200</v>
          </cell>
          <cell r="D728" t="str">
            <v>0FIBER</v>
          </cell>
          <cell r="E728" t="str">
            <v>368000</v>
          </cell>
          <cell r="F728" t="str">
            <v>0676</v>
          </cell>
          <cell r="G728" t="str">
            <v>12450</v>
          </cell>
          <cell r="H728" t="str">
            <v>A</v>
          </cell>
          <cell r="I728" t="str">
            <v>00000041</v>
          </cell>
          <cell r="J728">
            <v>65</v>
          </cell>
          <cell r="K728">
            <v>368</v>
          </cell>
          <cell r="L728">
            <v>6202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 t="str">
            <v>0676</v>
          </cell>
          <cell r="R728" t="str">
            <v>12450</v>
          </cell>
          <cell r="S728" t="str">
            <v>200212</v>
          </cell>
          <cell r="T728" t="str">
            <v>SA01</v>
          </cell>
          <cell r="U728">
            <v>-0.01</v>
          </cell>
          <cell r="V728" t="str">
            <v>LDB</v>
          </cell>
          <cell r="W728">
            <v>0</v>
          </cell>
          <cell r="Y728">
            <v>0</v>
          </cell>
          <cell r="Z728">
            <v>-1</v>
          </cell>
          <cell r="AA728" t="str">
            <v>MS#</v>
          </cell>
          <cell r="AB728" t="str">
            <v xml:space="preserve">   998010154</v>
          </cell>
          <cell r="AC728" t="str">
            <v>BCH</v>
          </cell>
          <cell r="AD728" t="str">
            <v>015504</v>
          </cell>
          <cell r="AE728" t="str">
            <v>TML</v>
          </cell>
          <cell r="AF728" t="str">
            <v>12019</v>
          </cell>
          <cell r="AG728" t="str">
            <v>SRL</v>
          </cell>
          <cell r="AH728" t="str">
            <v>0350</v>
          </cell>
          <cell r="AI728" t="str">
            <v>DLV</v>
          </cell>
          <cell r="AJ728" t="str">
            <v>000</v>
          </cell>
          <cell r="AK728" t="str">
            <v>REL</v>
          </cell>
          <cell r="AL728" t="str">
            <v>000</v>
          </cell>
          <cell r="AM728" t="str">
            <v>LN#</v>
          </cell>
          <cell r="AO728" t="str">
            <v>UOI</v>
          </cell>
          <cell r="AP728" t="str">
            <v>EA</v>
          </cell>
          <cell r="AU728" t="str">
            <v>0</v>
          </cell>
          <cell r="AW728" t="str">
            <v>000</v>
          </cell>
          <cell r="AX728" t="str">
            <v>00</v>
          </cell>
          <cell r="AY728" t="str">
            <v>0</v>
          </cell>
          <cell r="AZ728" t="str">
            <v>FPL Fibernet</v>
          </cell>
        </row>
        <row r="729">
          <cell r="A729" t="str">
            <v>107100</v>
          </cell>
          <cell r="B729" t="str">
            <v>0368</v>
          </cell>
          <cell r="C729" t="str">
            <v>06200</v>
          </cell>
          <cell r="D729" t="str">
            <v>0FIBER</v>
          </cell>
          <cell r="E729" t="str">
            <v>368000</v>
          </cell>
          <cell r="F729" t="str">
            <v>0676</v>
          </cell>
          <cell r="G729" t="str">
            <v>12450</v>
          </cell>
          <cell r="H729" t="str">
            <v>A</v>
          </cell>
          <cell r="I729" t="str">
            <v>00000041</v>
          </cell>
          <cell r="J729">
            <v>65</v>
          </cell>
          <cell r="K729">
            <v>368</v>
          </cell>
          <cell r="L729">
            <v>6202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 t="str">
            <v>0676</v>
          </cell>
          <cell r="R729" t="str">
            <v>12450</v>
          </cell>
          <cell r="S729" t="str">
            <v>200212</v>
          </cell>
          <cell r="T729" t="str">
            <v>SA01</v>
          </cell>
          <cell r="U729">
            <v>-0.01</v>
          </cell>
          <cell r="V729" t="str">
            <v>LDB</v>
          </cell>
          <cell r="W729">
            <v>0</v>
          </cell>
          <cell r="Y729">
            <v>0</v>
          </cell>
          <cell r="Z729">
            <v>-1</v>
          </cell>
          <cell r="AA729" t="str">
            <v>MS#</v>
          </cell>
          <cell r="AB729" t="str">
            <v xml:space="preserve">   998010155</v>
          </cell>
          <cell r="AC729" t="str">
            <v>BCH</v>
          </cell>
          <cell r="AD729" t="str">
            <v>012885</v>
          </cell>
          <cell r="AE729" t="str">
            <v>TML</v>
          </cell>
          <cell r="AF729" t="str">
            <v>12020</v>
          </cell>
          <cell r="AG729" t="str">
            <v>SRL</v>
          </cell>
          <cell r="AH729" t="str">
            <v>0350</v>
          </cell>
          <cell r="AI729" t="str">
            <v>DLV</v>
          </cell>
          <cell r="AJ729" t="str">
            <v>000</v>
          </cell>
          <cell r="AK729" t="str">
            <v>REL</v>
          </cell>
          <cell r="AL729" t="str">
            <v>000</v>
          </cell>
          <cell r="AM729" t="str">
            <v>LN#</v>
          </cell>
          <cell r="AO729" t="str">
            <v>UOI</v>
          </cell>
          <cell r="AP729" t="str">
            <v>EA</v>
          </cell>
          <cell r="AU729" t="str">
            <v>0</v>
          </cell>
          <cell r="AW729" t="str">
            <v>000</v>
          </cell>
          <cell r="AX729" t="str">
            <v>00</v>
          </cell>
          <cell r="AY729" t="str">
            <v>0</v>
          </cell>
          <cell r="AZ729" t="str">
            <v>FPL Fibernet</v>
          </cell>
        </row>
        <row r="730">
          <cell r="A730" t="str">
            <v>107100</v>
          </cell>
          <cell r="B730" t="str">
            <v>0368</v>
          </cell>
          <cell r="C730" t="str">
            <v>06200</v>
          </cell>
          <cell r="D730" t="str">
            <v>0FIBER</v>
          </cell>
          <cell r="E730" t="str">
            <v>368000</v>
          </cell>
          <cell r="F730" t="str">
            <v>0676</v>
          </cell>
          <cell r="G730" t="str">
            <v>12450</v>
          </cell>
          <cell r="H730" t="str">
            <v>A</v>
          </cell>
          <cell r="I730" t="str">
            <v>00000041</v>
          </cell>
          <cell r="J730">
            <v>65</v>
          </cell>
          <cell r="K730">
            <v>368</v>
          </cell>
          <cell r="L730">
            <v>6202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 t="str">
            <v>0676</v>
          </cell>
          <cell r="R730" t="str">
            <v>12450</v>
          </cell>
          <cell r="S730" t="str">
            <v>200212</v>
          </cell>
          <cell r="T730" t="str">
            <v>SA01</v>
          </cell>
          <cell r="U730">
            <v>-0.01</v>
          </cell>
          <cell r="V730" t="str">
            <v>LDB</v>
          </cell>
          <cell r="W730">
            <v>0</v>
          </cell>
          <cell r="Y730">
            <v>0</v>
          </cell>
          <cell r="Z730">
            <v>-1</v>
          </cell>
          <cell r="AA730" t="str">
            <v>MS#</v>
          </cell>
          <cell r="AB730" t="str">
            <v xml:space="preserve">   998010157</v>
          </cell>
          <cell r="AC730" t="str">
            <v>BCH</v>
          </cell>
          <cell r="AD730" t="str">
            <v>015504</v>
          </cell>
          <cell r="AE730" t="str">
            <v>TML</v>
          </cell>
          <cell r="AF730" t="str">
            <v>12019</v>
          </cell>
          <cell r="AG730" t="str">
            <v>SRL</v>
          </cell>
          <cell r="AH730" t="str">
            <v>0350</v>
          </cell>
          <cell r="AI730" t="str">
            <v>DLV</v>
          </cell>
          <cell r="AJ730" t="str">
            <v>000</v>
          </cell>
          <cell r="AK730" t="str">
            <v>REL</v>
          </cell>
          <cell r="AL730" t="str">
            <v>000</v>
          </cell>
          <cell r="AM730" t="str">
            <v>LN#</v>
          </cell>
          <cell r="AO730" t="str">
            <v>UOI</v>
          </cell>
          <cell r="AP730" t="str">
            <v>EA</v>
          </cell>
          <cell r="AU730" t="str">
            <v>0</v>
          </cell>
          <cell r="AW730" t="str">
            <v>000</v>
          </cell>
          <cell r="AX730" t="str">
            <v>00</v>
          </cell>
          <cell r="AY730" t="str">
            <v>0</v>
          </cell>
          <cell r="AZ730" t="str">
            <v>FPL Fibernet</v>
          </cell>
        </row>
        <row r="731">
          <cell r="A731" t="str">
            <v>107100</v>
          </cell>
          <cell r="B731" t="str">
            <v>0368</v>
          </cell>
          <cell r="C731" t="str">
            <v>06200</v>
          </cell>
          <cell r="D731" t="str">
            <v>0FIBER</v>
          </cell>
          <cell r="E731" t="str">
            <v>368000</v>
          </cell>
          <cell r="F731" t="str">
            <v>0676</v>
          </cell>
          <cell r="G731" t="str">
            <v>12450</v>
          </cell>
          <cell r="H731" t="str">
            <v>A</v>
          </cell>
          <cell r="I731" t="str">
            <v>00000041</v>
          </cell>
          <cell r="J731">
            <v>65</v>
          </cell>
          <cell r="K731">
            <v>368</v>
          </cell>
          <cell r="L731">
            <v>6202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 t="str">
            <v>0676</v>
          </cell>
          <cell r="R731" t="str">
            <v>12450</v>
          </cell>
          <cell r="S731" t="str">
            <v>200212</v>
          </cell>
          <cell r="T731" t="str">
            <v>SA01</v>
          </cell>
          <cell r="U731">
            <v>-0.01</v>
          </cell>
          <cell r="V731" t="str">
            <v>LDB</v>
          </cell>
          <cell r="W731">
            <v>0</v>
          </cell>
          <cell r="Y731">
            <v>0</v>
          </cell>
          <cell r="Z731">
            <v>-1</v>
          </cell>
          <cell r="AA731" t="str">
            <v>MS#</v>
          </cell>
          <cell r="AB731" t="str">
            <v xml:space="preserve">   998010157</v>
          </cell>
          <cell r="AC731" t="str">
            <v>BCH</v>
          </cell>
          <cell r="AD731" t="str">
            <v>015504</v>
          </cell>
          <cell r="AE731" t="str">
            <v>TML</v>
          </cell>
          <cell r="AF731" t="str">
            <v>12019</v>
          </cell>
          <cell r="AG731" t="str">
            <v>SRL</v>
          </cell>
          <cell r="AH731" t="str">
            <v>0350</v>
          </cell>
          <cell r="AI731" t="str">
            <v>DLV</v>
          </cell>
          <cell r="AJ731" t="str">
            <v>000</v>
          </cell>
          <cell r="AK731" t="str">
            <v>REL</v>
          </cell>
          <cell r="AL731" t="str">
            <v>000</v>
          </cell>
          <cell r="AM731" t="str">
            <v>LN#</v>
          </cell>
          <cell r="AO731" t="str">
            <v>UOI</v>
          </cell>
          <cell r="AP731" t="str">
            <v>EA</v>
          </cell>
          <cell r="AU731" t="str">
            <v>0</v>
          </cell>
          <cell r="AW731" t="str">
            <v>000</v>
          </cell>
          <cell r="AX731" t="str">
            <v>00</v>
          </cell>
          <cell r="AY731" t="str">
            <v>0</v>
          </cell>
          <cell r="AZ731" t="str">
            <v>FPL Fibernet</v>
          </cell>
        </row>
        <row r="732">
          <cell r="A732" t="str">
            <v>107100</v>
          </cell>
          <cell r="B732" t="str">
            <v>0368</v>
          </cell>
          <cell r="C732" t="str">
            <v>06200</v>
          </cell>
          <cell r="D732" t="str">
            <v>0FIBER</v>
          </cell>
          <cell r="E732" t="str">
            <v>368000</v>
          </cell>
          <cell r="F732" t="str">
            <v>0676</v>
          </cell>
          <cell r="G732" t="str">
            <v>12450</v>
          </cell>
          <cell r="H732" t="str">
            <v>A</v>
          </cell>
          <cell r="I732" t="str">
            <v>00000041</v>
          </cell>
          <cell r="J732">
            <v>65</v>
          </cell>
          <cell r="K732">
            <v>368</v>
          </cell>
          <cell r="L732">
            <v>6202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 t="str">
            <v>0676</v>
          </cell>
          <cell r="R732" t="str">
            <v>12450</v>
          </cell>
          <cell r="S732" t="str">
            <v>200212</v>
          </cell>
          <cell r="T732" t="str">
            <v>SA01</v>
          </cell>
          <cell r="U732">
            <v>-0.01</v>
          </cell>
          <cell r="V732" t="str">
            <v>LDB</v>
          </cell>
          <cell r="W732">
            <v>0</v>
          </cell>
          <cell r="Y732">
            <v>0</v>
          </cell>
          <cell r="Z732">
            <v>-1</v>
          </cell>
          <cell r="AA732" t="str">
            <v>MS#</v>
          </cell>
          <cell r="AB732" t="str">
            <v xml:space="preserve">   998010158</v>
          </cell>
          <cell r="AC732" t="str">
            <v>BCH</v>
          </cell>
          <cell r="AD732" t="str">
            <v>015504</v>
          </cell>
          <cell r="AE732" t="str">
            <v>TML</v>
          </cell>
          <cell r="AF732" t="str">
            <v>12019</v>
          </cell>
          <cell r="AG732" t="str">
            <v>SRL</v>
          </cell>
          <cell r="AH732" t="str">
            <v>0350</v>
          </cell>
          <cell r="AI732" t="str">
            <v>DLV</v>
          </cell>
          <cell r="AJ732" t="str">
            <v>000</v>
          </cell>
          <cell r="AK732" t="str">
            <v>REL</v>
          </cell>
          <cell r="AL732" t="str">
            <v>000</v>
          </cell>
          <cell r="AM732" t="str">
            <v>LN#</v>
          </cell>
          <cell r="AO732" t="str">
            <v>UOI</v>
          </cell>
          <cell r="AP732" t="str">
            <v>EA</v>
          </cell>
          <cell r="AU732" t="str">
            <v>0</v>
          </cell>
          <cell r="AW732" t="str">
            <v>000</v>
          </cell>
          <cell r="AX732" t="str">
            <v>00</v>
          </cell>
          <cell r="AY732" t="str">
            <v>0</v>
          </cell>
          <cell r="AZ732" t="str">
            <v>FPL Fibernet</v>
          </cell>
        </row>
        <row r="733">
          <cell r="A733" t="str">
            <v>107100</v>
          </cell>
          <cell r="B733" t="str">
            <v>0368</v>
          </cell>
          <cell r="C733" t="str">
            <v>06200</v>
          </cell>
          <cell r="D733" t="str">
            <v>0FIBER</v>
          </cell>
          <cell r="E733" t="str">
            <v>368000</v>
          </cell>
          <cell r="F733" t="str">
            <v>0676</v>
          </cell>
          <cell r="G733" t="str">
            <v>12450</v>
          </cell>
          <cell r="H733" t="str">
            <v>A</v>
          </cell>
          <cell r="I733" t="str">
            <v>00000041</v>
          </cell>
          <cell r="J733">
            <v>65</v>
          </cell>
          <cell r="K733">
            <v>368</v>
          </cell>
          <cell r="L733">
            <v>6202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 t="str">
            <v>0676</v>
          </cell>
          <cell r="R733" t="str">
            <v>12450</v>
          </cell>
          <cell r="S733" t="str">
            <v>200212</v>
          </cell>
          <cell r="T733" t="str">
            <v>SA01</v>
          </cell>
          <cell r="U733">
            <v>-0.01</v>
          </cell>
          <cell r="V733" t="str">
            <v>LDB</v>
          </cell>
          <cell r="W733">
            <v>0</v>
          </cell>
          <cell r="Y733">
            <v>0</v>
          </cell>
          <cell r="Z733">
            <v>-1</v>
          </cell>
          <cell r="AA733" t="str">
            <v>MS#</v>
          </cell>
          <cell r="AB733" t="str">
            <v xml:space="preserve">   998010161</v>
          </cell>
          <cell r="AC733" t="str">
            <v>BCH</v>
          </cell>
          <cell r="AD733" t="str">
            <v>015504</v>
          </cell>
          <cell r="AE733" t="str">
            <v>TML</v>
          </cell>
          <cell r="AF733" t="str">
            <v>12019</v>
          </cell>
          <cell r="AG733" t="str">
            <v>SRL</v>
          </cell>
          <cell r="AH733" t="str">
            <v>0350</v>
          </cell>
          <cell r="AI733" t="str">
            <v>DLV</v>
          </cell>
          <cell r="AJ733" t="str">
            <v>000</v>
          </cell>
          <cell r="AK733" t="str">
            <v>REL</v>
          </cell>
          <cell r="AL733" t="str">
            <v>000</v>
          </cell>
          <cell r="AM733" t="str">
            <v>LN#</v>
          </cell>
          <cell r="AO733" t="str">
            <v>UOI</v>
          </cell>
          <cell r="AP733" t="str">
            <v>EA</v>
          </cell>
          <cell r="AU733" t="str">
            <v>0</v>
          </cell>
          <cell r="AW733" t="str">
            <v>000</v>
          </cell>
          <cell r="AX733" t="str">
            <v>00</v>
          </cell>
          <cell r="AY733" t="str">
            <v>0</v>
          </cell>
          <cell r="AZ733" t="str">
            <v>FPL Fibernet</v>
          </cell>
        </row>
        <row r="734">
          <cell r="A734" t="str">
            <v>107100</v>
          </cell>
          <cell r="B734" t="str">
            <v>0368</v>
          </cell>
          <cell r="C734" t="str">
            <v>06200</v>
          </cell>
          <cell r="D734" t="str">
            <v>0FIBER</v>
          </cell>
          <cell r="E734" t="str">
            <v>368000</v>
          </cell>
          <cell r="F734" t="str">
            <v>0676</v>
          </cell>
          <cell r="G734" t="str">
            <v>12450</v>
          </cell>
          <cell r="H734" t="str">
            <v>A</v>
          </cell>
          <cell r="I734" t="str">
            <v>00000041</v>
          </cell>
          <cell r="J734">
            <v>65</v>
          </cell>
          <cell r="K734">
            <v>368</v>
          </cell>
          <cell r="L734">
            <v>6202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 t="str">
            <v>0676</v>
          </cell>
          <cell r="R734" t="str">
            <v>12450</v>
          </cell>
          <cell r="S734" t="str">
            <v>200212</v>
          </cell>
          <cell r="T734" t="str">
            <v>SA01</v>
          </cell>
          <cell r="U734">
            <v>-0.01</v>
          </cell>
          <cell r="V734" t="str">
            <v>LDB</v>
          </cell>
          <cell r="W734">
            <v>0</v>
          </cell>
          <cell r="Y734">
            <v>0</v>
          </cell>
          <cell r="Z734">
            <v>-1</v>
          </cell>
          <cell r="AA734" t="str">
            <v>MS#</v>
          </cell>
          <cell r="AB734" t="str">
            <v xml:space="preserve">   998010162</v>
          </cell>
          <cell r="AC734" t="str">
            <v>BCH</v>
          </cell>
          <cell r="AD734" t="str">
            <v>015504</v>
          </cell>
          <cell r="AE734" t="str">
            <v>TML</v>
          </cell>
          <cell r="AF734" t="str">
            <v>12019</v>
          </cell>
          <cell r="AG734" t="str">
            <v>SRL</v>
          </cell>
          <cell r="AH734" t="str">
            <v>0350</v>
          </cell>
          <cell r="AI734" t="str">
            <v>DLV</v>
          </cell>
          <cell r="AJ734" t="str">
            <v>000</v>
          </cell>
          <cell r="AK734" t="str">
            <v>REL</v>
          </cell>
          <cell r="AL734" t="str">
            <v>000</v>
          </cell>
          <cell r="AM734" t="str">
            <v>LN#</v>
          </cell>
          <cell r="AO734" t="str">
            <v>UOI</v>
          </cell>
          <cell r="AP734" t="str">
            <v>EA</v>
          </cell>
          <cell r="AU734" t="str">
            <v>0</v>
          </cell>
          <cell r="AW734" t="str">
            <v>000</v>
          </cell>
          <cell r="AX734" t="str">
            <v>00</v>
          </cell>
          <cell r="AY734" t="str">
            <v>0</v>
          </cell>
          <cell r="AZ734" t="str">
            <v>FPL Fibernet</v>
          </cell>
        </row>
        <row r="735">
          <cell r="A735" t="str">
            <v>107100</v>
          </cell>
          <cell r="B735" t="str">
            <v>0368</v>
          </cell>
          <cell r="C735" t="str">
            <v>06200</v>
          </cell>
          <cell r="D735" t="str">
            <v>0FIBER</v>
          </cell>
          <cell r="E735" t="str">
            <v>368000</v>
          </cell>
          <cell r="F735" t="str">
            <v>0676</v>
          </cell>
          <cell r="G735" t="str">
            <v>12450</v>
          </cell>
          <cell r="H735" t="str">
            <v>A</v>
          </cell>
          <cell r="I735" t="str">
            <v>00000041</v>
          </cell>
          <cell r="J735">
            <v>65</v>
          </cell>
          <cell r="K735">
            <v>368</v>
          </cell>
          <cell r="L735">
            <v>6202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 t="str">
            <v>0676</v>
          </cell>
          <cell r="R735" t="str">
            <v>12450</v>
          </cell>
          <cell r="S735" t="str">
            <v>200212</v>
          </cell>
          <cell r="T735" t="str">
            <v>SA01</v>
          </cell>
          <cell r="U735">
            <v>-0.01</v>
          </cell>
          <cell r="V735" t="str">
            <v>LDB</v>
          </cell>
          <cell r="W735">
            <v>0</v>
          </cell>
          <cell r="Y735">
            <v>0</v>
          </cell>
          <cell r="Z735">
            <v>-1</v>
          </cell>
          <cell r="AA735" t="str">
            <v>MS#</v>
          </cell>
          <cell r="AB735" t="str">
            <v xml:space="preserve">   998010238</v>
          </cell>
          <cell r="AC735" t="str">
            <v>BCH</v>
          </cell>
          <cell r="AD735" t="str">
            <v>015504</v>
          </cell>
          <cell r="AE735" t="str">
            <v>TML</v>
          </cell>
          <cell r="AF735" t="str">
            <v>12019</v>
          </cell>
          <cell r="AG735" t="str">
            <v>SRL</v>
          </cell>
          <cell r="AH735" t="str">
            <v>0350</v>
          </cell>
          <cell r="AI735" t="str">
            <v>DLV</v>
          </cell>
          <cell r="AJ735" t="str">
            <v>000</v>
          </cell>
          <cell r="AK735" t="str">
            <v>REL</v>
          </cell>
          <cell r="AL735" t="str">
            <v>000</v>
          </cell>
          <cell r="AM735" t="str">
            <v>LN#</v>
          </cell>
          <cell r="AO735" t="str">
            <v>UOI</v>
          </cell>
          <cell r="AP735" t="str">
            <v>EA</v>
          </cell>
          <cell r="AU735" t="str">
            <v>0</v>
          </cell>
          <cell r="AW735" t="str">
            <v>000</v>
          </cell>
          <cell r="AX735" t="str">
            <v>00</v>
          </cell>
          <cell r="AY735" t="str">
            <v>0</v>
          </cell>
          <cell r="AZ735" t="str">
            <v>FPL Fibernet</v>
          </cell>
        </row>
        <row r="736">
          <cell r="A736" t="str">
            <v>107100</v>
          </cell>
          <cell r="B736" t="str">
            <v>0368</v>
          </cell>
          <cell r="C736" t="str">
            <v>06200</v>
          </cell>
          <cell r="D736" t="str">
            <v>0FIBER</v>
          </cell>
          <cell r="E736" t="str">
            <v>368000</v>
          </cell>
          <cell r="F736" t="str">
            <v>0676</v>
          </cell>
          <cell r="G736" t="str">
            <v>12450</v>
          </cell>
          <cell r="H736" t="str">
            <v>A</v>
          </cell>
          <cell r="I736" t="str">
            <v>00000041</v>
          </cell>
          <cell r="J736">
            <v>65</v>
          </cell>
          <cell r="K736">
            <v>368</v>
          </cell>
          <cell r="L736">
            <v>6202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 t="str">
            <v>0676</v>
          </cell>
          <cell r="R736" t="str">
            <v>12450</v>
          </cell>
          <cell r="S736" t="str">
            <v>200212</v>
          </cell>
          <cell r="T736" t="str">
            <v>SA01</v>
          </cell>
          <cell r="U736">
            <v>-0.01</v>
          </cell>
          <cell r="V736" t="str">
            <v>LDB</v>
          </cell>
          <cell r="W736">
            <v>0</v>
          </cell>
          <cell r="Y736">
            <v>0</v>
          </cell>
          <cell r="Z736">
            <v>-1</v>
          </cell>
          <cell r="AA736" t="str">
            <v>MS#</v>
          </cell>
          <cell r="AB736" t="str">
            <v xml:space="preserve">   998010243</v>
          </cell>
          <cell r="AC736" t="str">
            <v>BCH</v>
          </cell>
          <cell r="AD736" t="str">
            <v>015504</v>
          </cell>
          <cell r="AE736" t="str">
            <v>TML</v>
          </cell>
          <cell r="AF736" t="str">
            <v>12019</v>
          </cell>
          <cell r="AG736" t="str">
            <v>SRL</v>
          </cell>
          <cell r="AH736" t="str">
            <v>0350</v>
          </cell>
          <cell r="AI736" t="str">
            <v>DLV</v>
          </cell>
          <cell r="AJ736" t="str">
            <v>000</v>
          </cell>
          <cell r="AK736" t="str">
            <v>REL</v>
          </cell>
          <cell r="AL736" t="str">
            <v>000</v>
          </cell>
          <cell r="AM736" t="str">
            <v>LN#</v>
          </cell>
          <cell r="AO736" t="str">
            <v>UOI</v>
          </cell>
          <cell r="AP736" t="str">
            <v>EA</v>
          </cell>
          <cell r="AU736" t="str">
            <v>0</v>
          </cell>
          <cell r="AW736" t="str">
            <v>000</v>
          </cell>
          <cell r="AX736" t="str">
            <v>00</v>
          </cell>
          <cell r="AY736" t="str">
            <v>0</v>
          </cell>
          <cell r="AZ736" t="str">
            <v>FPL Fibernet</v>
          </cell>
        </row>
        <row r="737">
          <cell r="A737" t="str">
            <v>107100</v>
          </cell>
          <cell r="B737" t="str">
            <v>0368</v>
          </cell>
          <cell r="C737" t="str">
            <v>06200</v>
          </cell>
          <cell r="D737" t="str">
            <v>0FIBER</v>
          </cell>
          <cell r="E737" t="str">
            <v>368000</v>
          </cell>
          <cell r="F737" t="str">
            <v>0676</v>
          </cell>
          <cell r="G737" t="str">
            <v>12450</v>
          </cell>
          <cell r="H737" t="str">
            <v>A</v>
          </cell>
          <cell r="I737" t="str">
            <v>00000041</v>
          </cell>
          <cell r="J737">
            <v>65</v>
          </cell>
          <cell r="K737">
            <v>368</v>
          </cell>
          <cell r="L737">
            <v>6202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 t="str">
            <v>0676</v>
          </cell>
          <cell r="R737" t="str">
            <v>12450</v>
          </cell>
          <cell r="S737" t="str">
            <v>200212</v>
          </cell>
          <cell r="T737" t="str">
            <v>SA01</v>
          </cell>
          <cell r="U737">
            <v>-0.01</v>
          </cell>
          <cell r="V737" t="str">
            <v>LDB</v>
          </cell>
          <cell r="W737">
            <v>0</v>
          </cell>
          <cell r="Y737">
            <v>0</v>
          </cell>
          <cell r="Z737">
            <v>-1</v>
          </cell>
          <cell r="AA737" t="str">
            <v>MS#</v>
          </cell>
          <cell r="AB737" t="str">
            <v xml:space="preserve">   998014883</v>
          </cell>
          <cell r="AC737" t="str">
            <v>BCH</v>
          </cell>
          <cell r="AD737" t="str">
            <v>013412</v>
          </cell>
          <cell r="AE737" t="str">
            <v>TML</v>
          </cell>
          <cell r="AF737" t="str">
            <v>12016</v>
          </cell>
          <cell r="AG737" t="str">
            <v>SRL</v>
          </cell>
          <cell r="AH737" t="str">
            <v>0350</v>
          </cell>
          <cell r="AI737" t="str">
            <v>DLV</v>
          </cell>
          <cell r="AJ737" t="str">
            <v>000</v>
          </cell>
          <cell r="AK737" t="str">
            <v>REL</v>
          </cell>
          <cell r="AL737" t="str">
            <v>000</v>
          </cell>
          <cell r="AM737" t="str">
            <v>LN#</v>
          </cell>
          <cell r="AO737" t="str">
            <v>UOI</v>
          </cell>
          <cell r="AP737" t="str">
            <v>EA</v>
          </cell>
          <cell r="AU737" t="str">
            <v>0</v>
          </cell>
          <cell r="AW737" t="str">
            <v>000</v>
          </cell>
          <cell r="AX737" t="str">
            <v>00</v>
          </cell>
          <cell r="AY737" t="str">
            <v>0</v>
          </cell>
          <cell r="AZ737" t="str">
            <v>FPL Fibernet</v>
          </cell>
        </row>
        <row r="738">
          <cell r="A738" t="str">
            <v>107100</v>
          </cell>
          <cell r="B738" t="str">
            <v>0368</v>
          </cell>
          <cell r="C738" t="str">
            <v>06200</v>
          </cell>
          <cell r="D738" t="str">
            <v>0FIBER</v>
          </cell>
          <cell r="E738" t="str">
            <v>368000</v>
          </cell>
          <cell r="F738" t="str">
            <v>0676</v>
          </cell>
          <cell r="G738" t="str">
            <v>12450</v>
          </cell>
          <cell r="H738" t="str">
            <v>A</v>
          </cell>
          <cell r="I738" t="str">
            <v>00000041</v>
          </cell>
          <cell r="J738">
            <v>65</v>
          </cell>
          <cell r="K738">
            <v>368</v>
          </cell>
          <cell r="L738">
            <v>6202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 t="str">
            <v>0676</v>
          </cell>
          <cell r="R738" t="str">
            <v>12450</v>
          </cell>
          <cell r="S738" t="str">
            <v>200212</v>
          </cell>
          <cell r="T738" t="str">
            <v>SA01</v>
          </cell>
          <cell r="U738">
            <v>-0.02</v>
          </cell>
          <cell r="V738" t="str">
            <v>LDB</v>
          </cell>
          <cell r="W738">
            <v>0</v>
          </cell>
          <cell r="Y738">
            <v>0</v>
          </cell>
          <cell r="Z738">
            <v>-2</v>
          </cell>
          <cell r="AA738" t="str">
            <v>MS#</v>
          </cell>
          <cell r="AB738" t="str">
            <v xml:space="preserve">   998010013</v>
          </cell>
          <cell r="AC738" t="str">
            <v>BCH</v>
          </cell>
          <cell r="AD738" t="str">
            <v>015504</v>
          </cell>
          <cell r="AE738" t="str">
            <v>TML</v>
          </cell>
          <cell r="AF738" t="str">
            <v>12019</v>
          </cell>
          <cell r="AG738" t="str">
            <v>SRL</v>
          </cell>
          <cell r="AH738" t="str">
            <v>0350</v>
          </cell>
          <cell r="AI738" t="str">
            <v>DLV</v>
          </cell>
          <cell r="AJ738" t="str">
            <v>000</v>
          </cell>
          <cell r="AK738" t="str">
            <v>REL</v>
          </cell>
          <cell r="AL738" t="str">
            <v>000</v>
          </cell>
          <cell r="AM738" t="str">
            <v>LN#</v>
          </cell>
          <cell r="AO738" t="str">
            <v>UOI</v>
          </cell>
          <cell r="AP738" t="str">
            <v>EA</v>
          </cell>
          <cell r="AU738" t="str">
            <v>0</v>
          </cell>
          <cell r="AW738" t="str">
            <v>000</v>
          </cell>
          <cell r="AX738" t="str">
            <v>00</v>
          </cell>
          <cell r="AY738" t="str">
            <v>0</v>
          </cell>
          <cell r="AZ738" t="str">
            <v>FPL Fibernet</v>
          </cell>
        </row>
        <row r="739">
          <cell r="A739" t="str">
            <v>107100</v>
          </cell>
          <cell r="B739" t="str">
            <v>0368</v>
          </cell>
          <cell r="C739" t="str">
            <v>06200</v>
          </cell>
          <cell r="D739" t="str">
            <v>0FIBER</v>
          </cell>
          <cell r="E739" t="str">
            <v>368000</v>
          </cell>
          <cell r="F739" t="str">
            <v>0676</v>
          </cell>
          <cell r="G739" t="str">
            <v>12450</v>
          </cell>
          <cell r="H739" t="str">
            <v>A</v>
          </cell>
          <cell r="I739" t="str">
            <v>00000041</v>
          </cell>
          <cell r="J739">
            <v>65</v>
          </cell>
          <cell r="K739">
            <v>368</v>
          </cell>
          <cell r="L739">
            <v>6202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 t="str">
            <v>0676</v>
          </cell>
          <cell r="R739" t="str">
            <v>12450</v>
          </cell>
          <cell r="S739" t="str">
            <v>200212</v>
          </cell>
          <cell r="T739" t="str">
            <v>SA01</v>
          </cell>
          <cell r="U739">
            <v>-0.02</v>
          </cell>
          <cell r="V739" t="str">
            <v>LDB</v>
          </cell>
          <cell r="W739">
            <v>0</v>
          </cell>
          <cell r="Y739">
            <v>0</v>
          </cell>
          <cell r="Z739">
            <v>-2</v>
          </cell>
          <cell r="AA739" t="str">
            <v>MS#</v>
          </cell>
          <cell r="AB739" t="str">
            <v xml:space="preserve">   998010096</v>
          </cell>
          <cell r="AC739" t="str">
            <v>BCH</v>
          </cell>
          <cell r="AD739" t="str">
            <v>015504</v>
          </cell>
          <cell r="AE739" t="str">
            <v>TML</v>
          </cell>
          <cell r="AF739" t="str">
            <v>12019</v>
          </cell>
          <cell r="AG739" t="str">
            <v>SRL</v>
          </cell>
          <cell r="AH739" t="str">
            <v>0350</v>
          </cell>
          <cell r="AI739" t="str">
            <v>DLV</v>
          </cell>
          <cell r="AJ739" t="str">
            <v>000</v>
          </cell>
          <cell r="AK739" t="str">
            <v>REL</v>
          </cell>
          <cell r="AL739" t="str">
            <v>000</v>
          </cell>
          <cell r="AM739" t="str">
            <v>LN#</v>
          </cell>
          <cell r="AO739" t="str">
            <v>UOI</v>
          </cell>
          <cell r="AP739" t="str">
            <v>EA</v>
          </cell>
          <cell r="AU739" t="str">
            <v>0</v>
          </cell>
          <cell r="AW739" t="str">
            <v>000</v>
          </cell>
          <cell r="AX739" t="str">
            <v>00</v>
          </cell>
          <cell r="AY739" t="str">
            <v>0</v>
          </cell>
          <cell r="AZ739" t="str">
            <v>FPL Fibernet</v>
          </cell>
        </row>
        <row r="740">
          <cell r="A740" t="str">
            <v>107100</v>
          </cell>
          <cell r="B740" t="str">
            <v>0368</v>
          </cell>
          <cell r="C740" t="str">
            <v>06200</v>
          </cell>
          <cell r="D740" t="str">
            <v>0FIBER</v>
          </cell>
          <cell r="E740" t="str">
            <v>368000</v>
          </cell>
          <cell r="F740" t="str">
            <v>0676</v>
          </cell>
          <cell r="G740" t="str">
            <v>12450</v>
          </cell>
          <cell r="H740" t="str">
            <v>A</v>
          </cell>
          <cell r="I740" t="str">
            <v>00000041</v>
          </cell>
          <cell r="J740">
            <v>65</v>
          </cell>
          <cell r="K740">
            <v>368</v>
          </cell>
          <cell r="L740">
            <v>6202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 t="str">
            <v>0676</v>
          </cell>
          <cell r="R740" t="str">
            <v>12450</v>
          </cell>
          <cell r="S740" t="str">
            <v>200212</v>
          </cell>
          <cell r="T740" t="str">
            <v>SA01</v>
          </cell>
          <cell r="U740">
            <v>-0.02</v>
          </cell>
          <cell r="V740" t="str">
            <v>LDB</v>
          </cell>
          <cell r="W740">
            <v>0</v>
          </cell>
          <cell r="Y740">
            <v>0</v>
          </cell>
          <cell r="Z740">
            <v>-2</v>
          </cell>
          <cell r="AA740" t="str">
            <v>MS#</v>
          </cell>
          <cell r="AB740" t="str">
            <v xml:space="preserve">   998010113</v>
          </cell>
          <cell r="AC740" t="str">
            <v>BCH</v>
          </cell>
          <cell r="AD740" t="str">
            <v>012885</v>
          </cell>
          <cell r="AE740" t="str">
            <v>TML</v>
          </cell>
          <cell r="AF740" t="str">
            <v>12020</v>
          </cell>
          <cell r="AG740" t="str">
            <v>SRL</v>
          </cell>
          <cell r="AH740" t="str">
            <v>0350</v>
          </cell>
          <cell r="AI740" t="str">
            <v>DLV</v>
          </cell>
          <cell r="AJ740" t="str">
            <v>000</v>
          </cell>
          <cell r="AK740" t="str">
            <v>REL</v>
          </cell>
          <cell r="AL740" t="str">
            <v>000</v>
          </cell>
          <cell r="AM740" t="str">
            <v>LN#</v>
          </cell>
          <cell r="AO740" t="str">
            <v>UOI</v>
          </cell>
          <cell r="AP740" t="str">
            <v>EA</v>
          </cell>
          <cell r="AU740" t="str">
            <v>0</v>
          </cell>
          <cell r="AW740" t="str">
            <v>000</v>
          </cell>
          <cell r="AX740" t="str">
            <v>00</v>
          </cell>
          <cell r="AY740" t="str">
            <v>0</v>
          </cell>
          <cell r="AZ740" t="str">
            <v>FPL Fibernet</v>
          </cell>
        </row>
        <row r="741">
          <cell r="A741" t="str">
            <v>107100</v>
          </cell>
          <cell r="B741" t="str">
            <v>0368</v>
          </cell>
          <cell r="C741" t="str">
            <v>06200</v>
          </cell>
          <cell r="D741" t="str">
            <v>0FIBER</v>
          </cell>
          <cell r="E741" t="str">
            <v>368000</v>
          </cell>
          <cell r="F741" t="str">
            <v>0676</v>
          </cell>
          <cell r="G741" t="str">
            <v>12450</v>
          </cell>
          <cell r="H741" t="str">
            <v>A</v>
          </cell>
          <cell r="I741" t="str">
            <v>00000041</v>
          </cell>
          <cell r="J741">
            <v>65</v>
          </cell>
          <cell r="K741">
            <v>368</v>
          </cell>
          <cell r="L741">
            <v>6202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 t="str">
            <v>0676</v>
          </cell>
          <cell r="R741" t="str">
            <v>12450</v>
          </cell>
          <cell r="S741" t="str">
            <v>200212</v>
          </cell>
          <cell r="T741" t="str">
            <v>SA01</v>
          </cell>
          <cell r="U741">
            <v>-0.02</v>
          </cell>
          <cell r="V741" t="str">
            <v>LDB</v>
          </cell>
          <cell r="W741">
            <v>0</v>
          </cell>
          <cell r="Y741">
            <v>0</v>
          </cell>
          <cell r="Z741">
            <v>-2</v>
          </cell>
          <cell r="AA741" t="str">
            <v>MS#</v>
          </cell>
          <cell r="AB741" t="str">
            <v xml:space="preserve">   998010158</v>
          </cell>
          <cell r="AC741" t="str">
            <v>BCH</v>
          </cell>
          <cell r="AD741" t="str">
            <v>015504</v>
          </cell>
          <cell r="AE741" t="str">
            <v>TML</v>
          </cell>
          <cell r="AF741" t="str">
            <v>12019</v>
          </cell>
          <cell r="AG741" t="str">
            <v>SRL</v>
          </cell>
          <cell r="AH741" t="str">
            <v>0350</v>
          </cell>
          <cell r="AI741" t="str">
            <v>DLV</v>
          </cell>
          <cell r="AJ741" t="str">
            <v>000</v>
          </cell>
          <cell r="AK741" t="str">
            <v>REL</v>
          </cell>
          <cell r="AL741" t="str">
            <v>000</v>
          </cell>
          <cell r="AM741" t="str">
            <v>LN#</v>
          </cell>
          <cell r="AO741" t="str">
            <v>UOI</v>
          </cell>
          <cell r="AP741" t="str">
            <v>EA</v>
          </cell>
          <cell r="AU741" t="str">
            <v>0</v>
          </cell>
          <cell r="AW741" t="str">
            <v>000</v>
          </cell>
          <cell r="AX741" t="str">
            <v>00</v>
          </cell>
          <cell r="AY741" t="str">
            <v>0</v>
          </cell>
          <cell r="AZ741" t="str">
            <v>FPL Fibernet</v>
          </cell>
        </row>
        <row r="742">
          <cell r="A742" t="str">
            <v>107100</v>
          </cell>
          <cell r="B742" t="str">
            <v>0368</v>
          </cell>
          <cell r="C742" t="str">
            <v>06200</v>
          </cell>
          <cell r="D742" t="str">
            <v>0FIBER</v>
          </cell>
          <cell r="E742" t="str">
            <v>368000</v>
          </cell>
          <cell r="F742" t="str">
            <v>0676</v>
          </cell>
          <cell r="G742" t="str">
            <v>12450</v>
          </cell>
          <cell r="H742" t="str">
            <v>A</v>
          </cell>
          <cell r="I742" t="str">
            <v>00000041</v>
          </cell>
          <cell r="J742">
            <v>65</v>
          </cell>
          <cell r="K742">
            <v>368</v>
          </cell>
          <cell r="L742">
            <v>6202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 t="str">
            <v>0676</v>
          </cell>
          <cell r="R742" t="str">
            <v>12450</v>
          </cell>
          <cell r="S742" t="str">
            <v>200212</v>
          </cell>
          <cell r="T742" t="str">
            <v>SA01</v>
          </cell>
          <cell r="U742">
            <v>-0.02</v>
          </cell>
          <cell r="V742" t="str">
            <v>LDB</v>
          </cell>
          <cell r="W742">
            <v>0</v>
          </cell>
          <cell r="Y742">
            <v>0</v>
          </cell>
          <cell r="Z742">
            <v>-2</v>
          </cell>
          <cell r="AA742" t="str">
            <v>MS#</v>
          </cell>
          <cell r="AB742" t="str">
            <v xml:space="preserve">   998010160</v>
          </cell>
          <cell r="AC742" t="str">
            <v>BCH</v>
          </cell>
          <cell r="AD742" t="str">
            <v>015504</v>
          </cell>
          <cell r="AE742" t="str">
            <v>TML</v>
          </cell>
          <cell r="AF742" t="str">
            <v>12019</v>
          </cell>
          <cell r="AG742" t="str">
            <v>SRL</v>
          </cell>
          <cell r="AH742" t="str">
            <v>0350</v>
          </cell>
          <cell r="AI742" t="str">
            <v>DLV</v>
          </cell>
          <cell r="AJ742" t="str">
            <v>000</v>
          </cell>
          <cell r="AK742" t="str">
            <v>REL</v>
          </cell>
          <cell r="AL742" t="str">
            <v>000</v>
          </cell>
          <cell r="AM742" t="str">
            <v>LN#</v>
          </cell>
          <cell r="AO742" t="str">
            <v>UOI</v>
          </cell>
          <cell r="AP742" t="str">
            <v>EA</v>
          </cell>
          <cell r="AU742" t="str">
            <v>0</v>
          </cell>
          <cell r="AW742" t="str">
            <v>000</v>
          </cell>
          <cell r="AX742" t="str">
            <v>00</v>
          </cell>
          <cell r="AY742" t="str">
            <v>0</v>
          </cell>
          <cell r="AZ742" t="str">
            <v>FPL Fibernet</v>
          </cell>
        </row>
        <row r="743">
          <cell r="A743" t="str">
            <v>107100</v>
          </cell>
          <cell r="B743" t="str">
            <v>0368</v>
          </cell>
          <cell r="C743" t="str">
            <v>06200</v>
          </cell>
          <cell r="D743" t="str">
            <v>0FIBER</v>
          </cell>
          <cell r="E743" t="str">
            <v>368000</v>
          </cell>
          <cell r="F743" t="str">
            <v>0676</v>
          </cell>
          <cell r="G743" t="str">
            <v>12450</v>
          </cell>
          <cell r="H743" t="str">
            <v>A</v>
          </cell>
          <cell r="I743" t="str">
            <v>00000041</v>
          </cell>
          <cell r="J743">
            <v>65</v>
          </cell>
          <cell r="K743">
            <v>368</v>
          </cell>
          <cell r="L743">
            <v>6202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 t="str">
            <v>0676</v>
          </cell>
          <cell r="R743" t="str">
            <v>12450</v>
          </cell>
          <cell r="S743" t="str">
            <v>200212</v>
          </cell>
          <cell r="T743" t="str">
            <v>SA01</v>
          </cell>
          <cell r="U743">
            <v>-0.02</v>
          </cell>
          <cell r="V743" t="str">
            <v>LDB</v>
          </cell>
          <cell r="W743">
            <v>0</v>
          </cell>
          <cell r="Y743">
            <v>0</v>
          </cell>
          <cell r="Z743">
            <v>-2</v>
          </cell>
          <cell r="AA743" t="str">
            <v>MS#</v>
          </cell>
          <cell r="AB743" t="str">
            <v xml:space="preserve">   998010181</v>
          </cell>
          <cell r="AC743" t="str">
            <v>BCH</v>
          </cell>
          <cell r="AD743" t="str">
            <v>015504</v>
          </cell>
          <cell r="AE743" t="str">
            <v>TML</v>
          </cell>
          <cell r="AF743" t="str">
            <v>12019</v>
          </cell>
          <cell r="AG743" t="str">
            <v>SRL</v>
          </cell>
          <cell r="AH743" t="str">
            <v>0350</v>
          </cell>
          <cell r="AI743" t="str">
            <v>DLV</v>
          </cell>
          <cell r="AJ743" t="str">
            <v>000</v>
          </cell>
          <cell r="AK743" t="str">
            <v>REL</v>
          </cell>
          <cell r="AL743" t="str">
            <v>000</v>
          </cell>
          <cell r="AM743" t="str">
            <v>LN#</v>
          </cell>
          <cell r="AO743" t="str">
            <v>UOI</v>
          </cell>
          <cell r="AP743" t="str">
            <v>EA</v>
          </cell>
          <cell r="AU743" t="str">
            <v>0</v>
          </cell>
          <cell r="AW743" t="str">
            <v>000</v>
          </cell>
          <cell r="AX743" t="str">
            <v>00</v>
          </cell>
          <cell r="AY743" t="str">
            <v>0</v>
          </cell>
          <cell r="AZ743" t="str">
            <v>FPL Fibernet</v>
          </cell>
        </row>
        <row r="744">
          <cell r="A744" t="str">
            <v>107100</v>
          </cell>
          <cell r="B744" t="str">
            <v>0368</v>
          </cell>
          <cell r="C744" t="str">
            <v>06200</v>
          </cell>
          <cell r="D744" t="str">
            <v>0FIBER</v>
          </cell>
          <cell r="E744" t="str">
            <v>368000</v>
          </cell>
          <cell r="F744" t="str">
            <v>0676</v>
          </cell>
          <cell r="G744" t="str">
            <v>12450</v>
          </cell>
          <cell r="H744" t="str">
            <v>A</v>
          </cell>
          <cell r="I744" t="str">
            <v>00000041</v>
          </cell>
          <cell r="J744">
            <v>65</v>
          </cell>
          <cell r="K744">
            <v>368</v>
          </cell>
          <cell r="L744">
            <v>6202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 t="str">
            <v>0676</v>
          </cell>
          <cell r="R744" t="str">
            <v>12450</v>
          </cell>
          <cell r="S744" t="str">
            <v>200212</v>
          </cell>
          <cell r="T744" t="str">
            <v>SA01</v>
          </cell>
          <cell r="U744">
            <v>-0.02</v>
          </cell>
          <cell r="V744" t="str">
            <v>LDB</v>
          </cell>
          <cell r="W744">
            <v>0</v>
          </cell>
          <cell r="Y744">
            <v>0</v>
          </cell>
          <cell r="Z744">
            <v>-2</v>
          </cell>
          <cell r="AA744" t="str">
            <v>MS#</v>
          </cell>
          <cell r="AB744" t="str">
            <v xml:space="preserve">   998010181</v>
          </cell>
          <cell r="AC744" t="str">
            <v>BCH</v>
          </cell>
          <cell r="AD744" t="str">
            <v>015504</v>
          </cell>
          <cell r="AE744" t="str">
            <v>TML</v>
          </cell>
          <cell r="AF744" t="str">
            <v>12019</v>
          </cell>
          <cell r="AG744" t="str">
            <v>SRL</v>
          </cell>
          <cell r="AH744" t="str">
            <v>0350</v>
          </cell>
          <cell r="AI744" t="str">
            <v>DLV</v>
          </cell>
          <cell r="AJ744" t="str">
            <v>000</v>
          </cell>
          <cell r="AK744" t="str">
            <v>REL</v>
          </cell>
          <cell r="AL744" t="str">
            <v>000</v>
          </cell>
          <cell r="AM744" t="str">
            <v>LN#</v>
          </cell>
          <cell r="AO744" t="str">
            <v>UOI</v>
          </cell>
          <cell r="AP744" t="str">
            <v>EA</v>
          </cell>
          <cell r="AU744" t="str">
            <v>0</v>
          </cell>
          <cell r="AW744" t="str">
            <v>000</v>
          </cell>
          <cell r="AX744" t="str">
            <v>00</v>
          </cell>
          <cell r="AY744" t="str">
            <v>0</v>
          </cell>
          <cell r="AZ744" t="str">
            <v>FPL Fibernet</v>
          </cell>
        </row>
        <row r="745">
          <cell r="A745" t="str">
            <v>107100</v>
          </cell>
          <cell r="B745" t="str">
            <v>0368</v>
          </cell>
          <cell r="C745" t="str">
            <v>06200</v>
          </cell>
          <cell r="D745" t="str">
            <v>0FIBER</v>
          </cell>
          <cell r="E745" t="str">
            <v>368000</v>
          </cell>
          <cell r="F745" t="str">
            <v>0676</v>
          </cell>
          <cell r="G745" t="str">
            <v>12450</v>
          </cell>
          <cell r="H745" t="str">
            <v>A</v>
          </cell>
          <cell r="I745" t="str">
            <v>00000041</v>
          </cell>
          <cell r="J745">
            <v>65</v>
          </cell>
          <cell r="K745">
            <v>368</v>
          </cell>
          <cell r="L745">
            <v>6202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 t="str">
            <v>0676</v>
          </cell>
          <cell r="R745" t="str">
            <v>12450</v>
          </cell>
          <cell r="S745" t="str">
            <v>200212</v>
          </cell>
          <cell r="T745" t="str">
            <v>SA01</v>
          </cell>
          <cell r="U745">
            <v>-0.02</v>
          </cell>
          <cell r="V745" t="str">
            <v>LDB</v>
          </cell>
          <cell r="W745">
            <v>0</v>
          </cell>
          <cell r="Y745">
            <v>0</v>
          </cell>
          <cell r="Z745">
            <v>-2</v>
          </cell>
          <cell r="AA745" t="str">
            <v>MS#</v>
          </cell>
          <cell r="AB745" t="str">
            <v xml:space="preserve">   998010195</v>
          </cell>
          <cell r="AC745" t="str">
            <v>BCH</v>
          </cell>
          <cell r="AD745" t="str">
            <v>015504</v>
          </cell>
          <cell r="AE745" t="str">
            <v>TML</v>
          </cell>
          <cell r="AF745" t="str">
            <v>12019</v>
          </cell>
          <cell r="AG745" t="str">
            <v>SRL</v>
          </cell>
          <cell r="AH745" t="str">
            <v>0350</v>
          </cell>
          <cell r="AI745" t="str">
            <v>DLV</v>
          </cell>
          <cell r="AJ745" t="str">
            <v>000</v>
          </cell>
          <cell r="AK745" t="str">
            <v>REL</v>
          </cell>
          <cell r="AL745" t="str">
            <v>000</v>
          </cell>
          <cell r="AM745" t="str">
            <v>LN#</v>
          </cell>
          <cell r="AO745" t="str">
            <v>UOI</v>
          </cell>
          <cell r="AP745" t="str">
            <v>EA</v>
          </cell>
          <cell r="AU745" t="str">
            <v>0</v>
          </cell>
          <cell r="AW745" t="str">
            <v>000</v>
          </cell>
          <cell r="AX745" t="str">
            <v>00</v>
          </cell>
          <cell r="AY745" t="str">
            <v>0</v>
          </cell>
          <cell r="AZ745" t="str">
            <v>FPL Fibernet</v>
          </cell>
        </row>
        <row r="746">
          <cell r="A746" t="str">
            <v>107100</v>
          </cell>
          <cell r="B746" t="str">
            <v>0368</v>
          </cell>
          <cell r="C746" t="str">
            <v>06200</v>
          </cell>
          <cell r="D746" t="str">
            <v>0FIBER</v>
          </cell>
          <cell r="E746" t="str">
            <v>368000</v>
          </cell>
          <cell r="F746" t="str">
            <v>0676</v>
          </cell>
          <cell r="G746" t="str">
            <v>12450</v>
          </cell>
          <cell r="H746" t="str">
            <v>A</v>
          </cell>
          <cell r="I746" t="str">
            <v>00000041</v>
          </cell>
          <cell r="J746">
            <v>65</v>
          </cell>
          <cell r="K746">
            <v>368</v>
          </cell>
          <cell r="L746">
            <v>6202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 t="str">
            <v>0676</v>
          </cell>
          <cell r="R746" t="str">
            <v>12450</v>
          </cell>
          <cell r="S746" t="str">
            <v>200212</v>
          </cell>
          <cell r="T746" t="str">
            <v>SA01</v>
          </cell>
          <cell r="U746">
            <v>-0.02</v>
          </cell>
          <cell r="V746" t="str">
            <v>LDB</v>
          </cell>
          <cell r="W746">
            <v>0</v>
          </cell>
          <cell r="Y746">
            <v>0</v>
          </cell>
          <cell r="Z746">
            <v>-2</v>
          </cell>
          <cell r="AA746" t="str">
            <v>MS#</v>
          </cell>
          <cell r="AB746" t="str">
            <v xml:space="preserve">   998010287</v>
          </cell>
          <cell r="AC746" t="str">
            <v>BCH</v>
          </cell>
          <cell r="AD746" t="str">
            <v>015504</v>
          </cell>
          <cell r="AE746" t="str">
            <v>TML</v>
          </cell>
          <cell r="AF746" t="str">
            <v>12019</v>
          </cell>
          <cell r="AG746" t="str">
            <v>SRL</v>
          </cell>
          <cell r="AH746" t="str">
            <v>0350</v>
          </cell>
          <cell r="AI746" t="str">
            <v>DLV</v>
          </cell>
          <cell r="AJ746" t="str">
            <v>000</v>
          </cell>
          <cell r="AK746" t="str">
            <v>REL</v>
          </cell>
          <cell r="AL746" t="str">
            <v>000</v>
          </cell>
          <cell r="AM746" t="str">
            <v>LN#</v>
          </cell>
          <cell r="AO746" t="str">
            <v>UOI</v>
          </cell>
          <cell r="AP746" t="str">
            <v>EA</v>
          </cell>
          <cell r="AU746" t="str">
            <v>0</v>
          </cell>
          <cell r="AW746" t="str">
            <v>000</v>
          </cell>
          <cell r="AX746" t="str">
            <v>00</v>
          </cell>
          <cell r="AY746" t="str">
            <v>0</v>
          </cell>
          <cell r="AZ746" t="str">
            <v>FPL Fibernet</v>
          </cell>
        </row>
        <row r="747">
          <cell r="A747" t="str">
            <v>107100</v>
          </cell>
          <cell r="B747" t="str">
            <v>0368</v>
          </cell>
          <cell r="C747" t="str">
            <v>06200</v>
          </cell>
          <cell r="D747" t="str">
            <v>0FIBER</v>
          </cell>
          <cell r="E747" t="str">
            <v>368000</v>
          </cell>
          <cell r="F747" t="str">
            <v>0676</v>
          </cell>
          <cell r="G747" t="str">
            <v>12450</v>
          </cell>
          <cell r="H747" t="str">
            <v>A</v>
          </cell>
          <cell r="I747" t="str">
            <v>00000041</v>
          </cell>
          <cell r="J747">
            <v>65</v>
          </cell>
          <cell r="K747">
            <v>368</v>
          </cell>
          <cell r="L747">
            <v>6202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 t="str">
            <v>0676</v>
          </cell>
          <cell r="R747" t="str">
            <v>12450</v>
          </cell>
          <cell r="S747" t="str">
            <v>200212</v>
          </cell>
          <cell r="T747" t="str">
            <v>SA01</v>
          </cell>
          <cell r="U747">
            <v>-0.02</v>
          </cell>
          <cell r="V747" t="str">
            <v>LDB</v>
          </cell>
          <cell r="W747">
            <v>0</v>
          </cell>
          <cell r="Y747">
            <v>0</v>
          </cell>
          <cell r="Z747">
            <v>-2</v>
          </cell>
          <cell r="AA747" t="str">
            <v>MS#</v>
          </cell>
          <cell r="AB747" t="str">
            <v xml:space="preserve">   998010294</v>
          </cell>
          <cell r="AC747" t="str">
            <v>BCH</v>
          </cell>
          <cell r="AD747" t="str">
            <v>015504</v>
          </cell>
          <cell r="AE747" t="str">
            <v>TML</v>
          </cell>
          <cell r="AF747" t="str">
            <v>12019</v>
          </cell>
          <cell r="AG747" t="str">
            <v>SRL</v>
          </cell>
          <cell r="AH747" t="str">
            <v>0350</v>
          </cell>
          <cell r="AI747" t="str">
            <v>DLV</v>
          </cell>
          <cell r="AJ747" t="str">
            <v>000</v>
          </cell>
          <cell r="AK747" t="str">
            <v>REL</v>
          </cell>
          <cell r="AL747" t="str">
            <v>000</v>
          </cell>
          <cell r="AM747" t="str">
            <v>LN#</v>
          </cell>
          <cell r="AO747" t="str">
            <v>UOI</v>
          </cell>
          <cell r="AP747" t="str">
            <v>EA</v>
          </cell>
          <cell r="AU747" t="str">
            <v>0</v>
          </cell>
          <cell r="AW747" t="str">
            <v>000</v>
          </cell>
          <cell r="AX747" t="str">
            <v>00</v>
          </cell>
          <cell r="AY747" t="str">
            <v>0</v>
          </cell>
          <cell r="AZ747" t="str">
            <v>FPL Fibernet</v>
          </cell>
        </row>
        <row r="748">
          <cell r="A748" t="str">
            <v>107100</v>
          </cell>
          <cell r="B748" t="str">
            <v>0368</v>
          </cell>
          <cell r="C748" t="str">
            <v>06200</v>
          </cell>
          <cell r="D748" t="str">
            <v>0FIBER</v>
          </cell>
          <cell r="E748" t="str">
            <v>368000</v>
          </cell>
          <cell r="F748" t="str">
            <v>0676</v>
          </cell>
          <cell r="G748" t="str">
            <v>12450</v>
          </cell>
          <cell r="H748" t="str">
            <v>A</v>
          </cell>
          <cell r="I748" t="str">
            <v>00000041</v>
          </cell>
          <cell r="J748">
            <v>65</v>
          </cell>
          <cell r="K748">
            <v>368</v>
          </cell>
          <cell r="L748">
            <v>6202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 t="str">
            <v>0676</v>
          </cell>
          <cell r="R748" t="str">
            <v>12450</v>
          </cell>
          <cell r="S748" t="str">
            <v>200212</v>
          </cell>
          <cell r="T748" t="str">
            <v>SA01</v>
          </cell>
          <cell r="U748">
            <v>-0.02</v>
          </cell>
          <cell r="V748" t="str">
            <v>LDB</v>
          </cell>
          <cell r="W748">
            <v>0</v>
          </cell>
          <cell r="Y748">
            <v>0</v>
          </cell>
          <cell r="Z748">
            <v>-2</v>
          </cell>
          <cell r="AA748" t="str">
            <v>MS#</v>
          </cell>
          <cell r="AB748" t="str">
            <v xml:space="preserve">   998010294</v>
          </cell>
          <cell r="AC748" t="str">
            <v>BCH</v>
          </cell>
          <cell r="AD748" t="str">
            <v>015504</v>
          </cell>
          <cell r="AE748" t="str">
            <v>TML</v>
          </cell>
          <cell r="AF748" t="str">
            <v>12019</v>
          </cell>
          <cell r="AG748" t="str">
            <v>SRL</v>
          </cell>
          <cell r="AH748" t="str">
            <v>0350</v>
          </cell>
          <cell r="AI748" t="str">
            <v>DLV</v>
          </cell>
          <cell r="AJ748" t="str">
            <v>000</v>
          </cell>
          <cell r="AK748" t="str">
            <v>REL</v>
          </cell>
          <cell r="AL748" t="str">
            <v>000</v>
          </cell>
          <cell r="AM748" t="str">
            <v>LN#</v>
          </cell>
          <cell r="AO748" t="str">
            <v>UOI</v>
          </cell>
          <cell r="AP748" t="str">
            <v>EA</v>
          </cell>
          <cell r="AU748" t="str">
            <v>0</v>
          </cell>
          <cell r="AW748" t="str">
            <v>000</v>
          </cell>
          <cell r="AX748" t="str">
            <v>00</v>
          </cell>
          <cell r="AY748" t="str">
            <v>0</v>
          </cell>
          <cell r="AZ748" t="str">
            <v>FPL Fibernet</v>
          </cell>
        </row>
        <row r="749">
          <cell r="A749" t="str">
            <v>107100</v>
          </cell>
          <cell r="B749" t="str">
            <v>0368</v>
          </cell>
          <cell r="C749" t="str">
            <v>06200</v>
          </cell>
          <cell r="D749" t="str">
            <v>0FIBER</v>
          </cell>
          <cell r="E749" t="str">
            <v>368000</v>
          </cell>
          <cell r="F749" t="str">
            <v>0676</v>
          </cell>
          <cell r="G749" t="str">
            <v>12450</v>
          </cell>
          <cell r="H749" t="str">
            <v>A</v>
          </cell>
          <cell r="I749" t="str">
            <v>00000041</v>
          </cell>
          <cell r="J749">
            <v>65</v>
          </cell>
          <cell r="K749">
            <v>368</v>
          </cell>
          <cell r="L749">
            <v>6202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 t="str">
            <v>0676</v>
          </cell>
          <cell r="R749" t="str">
            <v>12450</v>
          </cell>
          <cell r="S749" t="str">
            <v>200212</v>
          </cell>
          <cell r="T749" t="str">
            <v>SA01</v>
          </cell>
          <cell r="U749">
            <v>-0.02</v>
          </cell>
          <cell r="V749" t="str">
            <v>LDB</v>
          </cell>
          <cell r="W749">
            <v>0</v>
          </cell>
          <cell r="Y749">
            <v>0</v>
          </cell>
          <cell r="Z749">
            <v>-2</v>
          </cell>
          <cell r="AA749" t="str">
            <v>MS#</v>
          </cell>
          <cell r="AB749" t="str">
            <v xml:space="preserve">   998010306</v>
          </cell>
          <cell r="AC749" t="str">
            <v>BCH</v>
          </cell>
          <cell r="AD749" t="str">
            <v>015504</v>
          </cell>
          <cell r="AE749" t="str">
            <v>TML</v>
          </cell>
          <cell r="AF749" t="str">
            <v>12019</v>
          </cell>
          <cell r="AG749" t="str">
            <v>SRL</v>
          </cell>
          <cell r="AH749" t="str">
            <v>0350</v>
          </cell>
          <cell r="AI749" t="str">
            <v>DLV</v>
          </cell>
          <cell r="AJ749" t="str">
            <v>000</v>
          </cell>
          <cell r="AK749" t="str">
            <v>REL</v>
          </cell>
          <cell r="AL749" t="str">
            <v>000</v>
          </cell>
          <cell r="AM749" t="str">
            <v>LN#</v>
          </cell>
          <cell r="AO749" t="str">
            <v>UOI</v>
          </cell>
          <cell r="AP749" t="str">
            <v>EA</v>
          </cell>
          <cell r="AU749" t="str">
            <v>0</v>
          </cell>
          <cell r="AW749" t="str">
            <v>000</v>
          </cell>
          <cell r="AX749" t="str">
            <v>00</v>
          </cell>
          <cell r="AY749" t="str">
            <v>0</v>
          </cell>
          <cell r="AZ749" t="str">
            <v>FPL Fibernet</v>
          </cell>
        </row>
        <row r="750">
          <cell r="A750" t="str">
            <v>107100</v>
          </cell>
          <cell r="B750" t="str">
            <v>0368</v>
          </cell>
          <cell r="C750" t="str">
            <v>06200</v>
          </cell>
          <cell r="D750" t="str">
            <v>0FIBER</v>
          </cell>
          <cell r="E750" t="str">
            <v>368000</v>
          </cell>
          <cell r="F750" t="str">
            <v>0676</v>
          </cell>
          <cell r="G750" t="str">
            <v>12450</v>
          </cell>
          <cell r="H750" t="str">
            <v>A</v>
          </cell>
          <cell r="I750" t="str">
            <v>00000041</v>
          </cell>
          <cell r="J750">
            <v>65</v>
          </cell>
          <cell r="K750">
            <v>368</v>
          </cell>
          <cell r="L750">
            <v>6202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 t="str">
            <v>0676</v>
          </cell>
          <cell r="R750" t="str">
            <v>12450</v>
          </cell>
          <cell r="S750" t="str">
            <v>200212</v>
          </cell>
          <cell r="T750" t="str">
            <v>SA01</v>
          </cell>
          <cell r="U750">
            <v>-0.02</v>
          </cell>
          <cell r="V750" t="str">
            <v>LDB</v>
          </cell>
          <cell r="W750">
            <v>0</v>
          </cell>
          <cell r="Y750">
            <v>0</v>
          </cell>
          <cell r="Z750">
            <v>-2</v>
          </cell>
          <cell r="AA750" t="str">
            <v>MS#</v>
          </cell>
          <cell r="AB750" t="str">
            <v xml:space="preserve">   998010309</v>
          </cell>
          <cell r="AC750" t="str">
            <v>BCH</v>
          </cell>
          <cell r="AD750" t="str">
            <v>015504</v>
          </cell>
          <cell r="AE750" t="str">
            <v>TML</v>
          </cell>
          <cell r="AF750" t="str">
            <v>12019</v>
          </cell>
          <cell r="AG750" t="str">
            <v>SRL</v>
          </cell>
          <cell r="AH750" t="str">
            <v>0350</v>
          </cell>
          <cell r="AI750" t="str">
            <v>DLV</v>
          </cell>
          <cell r="AJ750" t="str">
            <v>000</v>
          </cell>
          <cell r="AK750" t="str">
            <v>REL</v>
          </cell>
          <cell r="AL750" t="str">
            <v>000</v>
          </cell>
          <cell r="AM750" t="str">
            <v>LN#</v>
          </cell>
          <cell r="AO750" t="str">
            <v>UOI</v>
          </cell>
          <cell r="AP750" t="str">
            <v>EA</v>
          </cell>
          <cell r="AU750" t="str">
            <v>0</v>
          </cell>
          <cell r="AW750" t="str">
            <v>000</v>
          </cell>
          <cell r="AX750" t="str">
            <v>00</v>
          </cell>
          <cell r="AY750" t="str">
            <v>0</v>
          </cell>
          <cell r="AZ750" t="str">
            <v>FPL Fibernet</v>
          </cell>
        </row>
        <row r="751">
          <cell r="A751" t="str">
            <v>107100</v>
          </cell>
          <cell r="B751" t="str">
            <v>0368</v>
          </cell>
          <cell r="C751" t="str">
            <v>06200</v>
          </cell>
          <cell r="D751" t="str">
            <v>0FIBER</v>
          </cell>
          <cell r="E751" t="str">
            <v>368000</v>
          </cell>
          <cell r="F751" t="str">
            <v>0676</v>
          </cell>
          <cell r="G751" t="str">
            <v>12450</v>
          </cell>
          <cell r="H751" t="str">
            <v>A</v>
          </cell>
          <cell r="I751" t="str">
            <v>00000041</v>
          </cell>
          <cell r="J751">
            <v>65</v>
          </cell>
          <cell r="K751">
            <v>368</v>
          </cell>
          <cell r="L751">
            <v>6202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 t="str">
            <v>0676</v>
          </cell>
          <cell r="R751" t="str">
            <v>12450</v>
          </cell>
          <cell r="S751" t="str">
            <v>200212</v>
          </cell>
          <cell r="T751" t="str">
            <v>SA01</v>
          </cell>
          <cell r="U751">
            <v>-0.02</v>
          </cell>
          <cell r="V751" t="str">
            <v>LDB</v>
          </cell>
          <cell r="W751">
            <v>0</v>
          </cell>
          <cell r="Y751">
            <v>0</v>
          </cell>
          <cell r="Z751">
            <v>-2</v>
          </cell>
          <cell r="AA751" t="str">
            <v>MS#</v>
          </cell>
          <cell r="AB751" t="str">
            <v xml:space="preserve">   998010309</v>
          </cell>
          <cell r="AC751" t="str">
            <v>BCH</v>
          </cell>
          <cell r="AD751" t="str">
            <v>015504</v>
          </cell>
          <cell r="AE751" t="str">
            <v>TML</v>
          </cell>
          <cell r="AF751" t="str">
            <v>12019</v>
          </cell>
          <cell r="AG751" t="str">
            <v>SRL</v>
          </cell>
          <cell r="AH751" t="str">
            <v>0350</v>
          </cell>
          <cell r="AI751" t="str">
            <v>DLV</v>
          </cell>
          <cell r="AJ751" t="str">
            <v>000</v>
          </cell>
          <cell r="AK751" t="str">
            <v>REL</v>
          </cell>
          <cell r="AL751" t="str">
            <v>000</v>
          </cell>
          <cell r="AM751" t="str">
            <v>LN#</v>
          </cell>
          <cell r="AO751" t="str">
            <v>UOI</v>
          </cell>
          <cell r="AP751" t="str">
            <v>EA</v>
          </cell>
          <cell r="AU751" t="str">
            <v>0</v>
          </cell>
          <cell r="AW751" t="str">
            <v>000</v>
          </cell>
          <cell r="AX751" t="str">
            <v>00</v>
          </cell>
          <cell r="AY751" t="str">
            <v>0</v>
          </cell>
          <cell r="AZ751" t="str">
            <v>FPL Fibernet</v>
          </cell>
        </row>
        <row r="752">
          <cell r="A752" t="str">
            <v>107100</v>
          </cell>
          <cell r="B752" t="str">
            <v>0368</v>
          </cell>
          <cell r="C752" t="str">
            <v>06200</v>
          </cell>
          <cell r="D752" t="str">
            <v>0FIBER</v>
          </cell>
          <cell r="E752" t="str">
            <v>368000</v>
          </cell>
          <cell r="F752" t="str">
            <v>0676</v>
          </cell>
          <cell r="G752" t="str">
            <v>12450</v>
          </cell>
          <cell r="H752" t="str">
            <v>A</v>
          </cell>
          <cell r="I752" t="str">
            <v>00000041</v>
          </cell>
          <cell r="J752">
            <v>65</v>
          </cell>
          <cell r="K752">
            <v>368</v>
          </cell>
          <cell r="L752">
            <v>6202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 t="str">
            <v>0676</v>
          </cell>
          <cell r="R752" t="str">
            <v>12450</v>
          </cell>
          <cell r="S752" t="str">
            <v>200212</v>
          </cell>
          <cell r="T752" t="str">
            <v>SA01</v>
          </cell>
          <cell r="U752">
            <v>-0.02</v>
          </cell>
          <cell r="V752" t="str">
            <v>LDB</v>
          </cell>
          <cell r="W752">
            <v>0</v>
          </cell>
          <cell r="Y752">
            <v>0</v>
          </cell>
          <cell r="Z752">
            <v>-2</v>
          </cell>
          <cell r="AA752" t="str">
            <v>MS#</v>
          </cell>
          <cell r="AB752" t="str">
            <v xml:space="preserve">   998010310</v>
          </cell>
          <cell r="AC752" t="str">
            <v>BCH</v>
          </cell>
          <cell r="AD752" t="str">
            <v>015504</v>
          </cell>
          <cell r="AE752" t="str">
            <v>TML</v>
          </cell>
          <cell r="AF752" t="str">
            <v>12019</v>
          </cell>
          <cell r="AG752" t="str">
            <v>SRL</v>
          </cell>
          <cell r="AH752" t="str">
            <v>0350</v>
          </cell>
          <cell r="AI752" t="str">
            <v>DLV</v>
          </cell>
          <cell r="AJ752" t="str">
            <v>000</v>
          </cell>
          <cell r="AK752" t="str">
            <v>REL</v>
          </cell>
          <cell r="AL752" t="str">
            <v>000</v>
          </cell>
          <cell r="AM752" t="str">
            <v>LN#</v>
          </cell>
          <cell r="AO752" t="str">
            <v>UOI</v>
          </cell>
          <cell r="AP752" t="str">
            <v>EA</v>
          </cell>
          <cell r="AU752" t="str">
            <v>0</v>
          </cell>
          <cell r="AW752" t="str">
            <v>000</v>
          </cell>
          <cell r="AX752" t="str">
            <v>00</v>
          </cell>
          <cell r="AY752" t="str">
            <v>0</v>
          </cell>
          <cell r="AZ752" t="str">
            <v>FPL Fibernet</v>
          </cell>
        </row>
        <row r="753">
          <cell r="A753" t="str">
            <v>107100</v>
          </cell>
          <cell r="B753" t="str">
            <v>0368</v>
          </cell>
          <cell r="C753" t="str">
            <v>06200</v>
          </cell>
          <cell r="D753" t="str">
            <v>0FIBER</v>
          </cell>
          <cell r="E753" t="str">
            <v>368000</v>
          </cell>
          <cell r="F753" t="str">
            <v>0676</v>
          </cell>
          <cell r="G753" t="str">
            <v>12450</v>
          </cell>
          <cell r="H753" t="str">
            <v>A</v>
          </cell>
          <cell r="I753" t="str">
            <v>00000041</v>
          </cell>
          <cell r="J753">
            <v>65</v>
          </cell>
          <cell r="K753">
            <v>368</v>
          </cell>
          <cell r="L753">
            <v>6202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 t="str">
            <v>0676</v>
          </cell>
          <cell r="R753" t="str">
            <v>12450</v>
          </cell>
          <cell r="S753" t="str">
            <v>200212</v>
          </cell>
          <cell r="T753" t="str">
            <v>SA01</v>
          </cell>
          <cell r="U753">
            <v>-0.02</v>
          </cell>
          <cell r="V753" t="str">
            <v>LDB</v>
          </cell>
          <cell r="W753">
            <v>0</v>
          </cell>
          <cell r="Y753">
            <v>0</v>
          </cell>
          <cell r="Z753">
            <v>-2</v>
          </cell>
          <cell r="AA753" t="str">
            <v>MS#</v>
          </cell>
          <cell r="AB753" t="str">
            <v xml:space="preserve">   998010315</v>
          </cell>
          <cell r="AC753" t="str">
            <v>BCH</v>
          </cell>
          <cell r="AD753" t="str">
            <v>015504</v>
          </cell>
          <cell r="AE753" t="str">
            <v>TML</v>
          </cell>
          <cell r="AF753" t="str">
            <v>12019</v>
          </cell>
          <cell r="AG753" t="str">
            <v>SRL</v>
          </cell>
          <cell r="AH753" t="str">
            <v>0350</v>
          </cell>
          <cell r="AI753" t="str">
            <v>DLV</v>
          </cell>
          <cell r="AJ753" t="str">
            <v>000</v>
          </cell>
          <cell r="AK753" t="str">
            <v>REL</v>
          </cell>
          <cell r="AL753" t="str">
            <v>000</v>
          </cell>
          <cell r="AM753" t="str">
            <v>LN#</v>
          </cell>
          <cell r="AO753" t="str">
            <v>UOI</v>
          </cell>
          <cell r="AP753" t="str">
            <v>EA</v>
          </cell>
          <cell r="AU753" t="str">
            <v>0</v>
          </cell>
          <cell r="AW753" t="str">
            <v>000</v>
          </cell>
          <cell r="AX753" t="str">
            <v>00</v>
          </cell>
          <cell r="AY753" t="str">
            <v>0</v>
          </cell>
          <cell r="AZ753" t="str">
            <v>FPL Fibernet</v>
          </cell>
        </row>
        <row r="754">
          <cell r="A754" t="str">
            <v>107100</v>
          </cell>
          <cell r="B754" t="str">
            <v>0368</v>
          </cell>
          <cell r="C754" t="str">
            <v>06200</v>
          </cell>
          <cell r="D754" t="str">
            <v>0FIBER</v>
          </cell>
          <cell r="E754" t="str">
            <v>368000</v>
          </cell>
          <cell r="F754" t="str">
            <v>0676</v>
          </cell>
          <cell r="G754" t="str">
            <v>12450</v>
          </cell>
          <cell r="H754" t="str">
            <v>A</v>
          </cell>
          <cell r="I754" t="str">
            <v>00000041</v>
          </cell>
          <cell r="J754">
            <v>65</v>
          </cell>
          <cell r="K754">
            <v>368</v>
          </cell>
          <cell r="L754">
            <v>6202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 t="str">
            <v>0676</v>
          </cell>
          <cell r="R754" t="str">
            <v>12450</v>
          </cell>
          <cell r="S754" t="str">
            <v>200212</v>
          </cell>
          <cell r="T754" t="str">
            <v>SA01</v>
          </cell>
          <cell r="U754">
            <v>-0.02</v>
          </cell>
          <cell r="V754" t="str">
            <v>LDB</v>
          </cell>
          <cell r="W754">
            <v>0</v>
          </cell>
          <cell r="Y754">
            <v>0</v>
          </cell>
          <cell r="Z754">
            <v>-2</v>
          </cell>
          <cell r="AA754" t="str">
            <v>MS#</v>
          </cell>
          <cell r="AB754" t="str">
            <v xml:space="preserve">   998010315</v>
          </cell>
          <cell r="AC754" t="str">
            <v>BCH</v>
          </cell>
          <cell r="AD754" t="str">
            <v>015504</v>
          </cell>
          <cell r="AE754" t="str">
            <v>TML</v>
          </cell>
          <cell r="AF754" t="str">
            <v>12019</v>
          </cell>
          <cell r="AG754" t="str">
            <v>SRL</v>
          </cell>
          <cell r="AH754" t="str">
            <v>0350</v>
          </cell>
          <cell r="AI754" t="str">
            <v>DLV</v>
          </cell>
          <cell r="AJ754" t="str">
            <v>000</v>
          </cell>
          <cell r="AK754" t="str">
            <v>REL</v>
          </cell>
          <cell r="AL754" t="str">
            <v>000</v>
          </cell>
          <cell r="AM754" t="str">
            <v>LN#</v>
          </cell>
          <cell r="AO754" t="str">
            <v>UOI</v>
          </cell>
          <cell r="AP754" t="str">
            <v>EA</v>
          </cell>
          <cell r="AU754" t="str">
            <v>0</v>
          </cell>
          <cell r="AW754" t="str">
            <v>000</v>
          </cell>
          <cell r="AX754" t="str">
            <v>00</v>
          </cell>
          <cell r="AY754" t="str">
            <v>0</v>
          </cell>
          <cell r="AZ754" t="str">
            <v>FPL Fibernet</v>
          </cell>
        </row>
        <row r="755">
          <cell r="A755" t="str">
            <v>107100</v>
          </cell>
          <cell r="B755" t="str">
            <v>0368</v>
          </cell>
          <cell r="C755" t="str">
            <v>06200</v>
          </cell>
          <cell r="D755" t="str">
            <v>0FIBER</v>
          </cell>
          <cell r="E755" t="str">
            <v>368000</v>
          </cell>
          <cell r="F755" t="str">
            <v>0676</v>
          </cell>
          <cell r="G755" t="str">
            <v>12450</v>
          </cell>
          <cell r="H755" t="str">
            <v>A</v>
          </cell>
          <cell r="I755" t="str">
            <v>00000041</v>
          </cell>
          <cell r="J755">
            <v>65</v>
          </cell>
          <cell r="K755">
            <v>368</v>
          </cell>
          <cell r="L755">
            <v>6202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 t="str">
            <v>0676</v>
          </cell>
          <cell r="R755" t="str">
            <v>12450</v>
          </cell>
          <cell r="S755" t="str">
            <v>200212</v>
          </cell>
          <cell r="T755" t="str">
            <v>SA01</v>
          </cell>
          <cell r="U755">
            <v>-0.02</v>
          </cell>
          <cell r="V755" t="str">
            <v>LDB</v>
          </cell>
          <cell r="W755">
            <v>0</v>
          </cell>
          <cell r="Y755">
            <v>0</v>
          </cell>
          <cell r="Z755">
            <v>-2</v>
          </cell>
          <cell r="AA755" t="str">
            <v>MS#</v>
          </cell>
          <cell r="AB755" t="str">
            <v xml:space="preserve">   998010318</v>
          </cell>
          <cell r="AC755" t="str">
            <v>BCH</v>
          </cell>
          <cell r="AD755" t="str">
            <v>015504</v>
          </cell>
          <cell r="AE755" t="str">
            <v>TML</v>
          </cell>
          <cell r="AF755" t="str">
            <v>12019</v>
          </cell>
          <cell r="AG755" t="str">
            <v>SRL</v>
          </cell>
          <cell r="AH755" t="str">
            <v>0350</v>
          </cell>
          <cell r="AI755" t="str">
            <v>DLV</v>
          </cell>
          <cell r="AJ755" t="str">
            <v>000</v>
          </cell>
          <cell r="AK755" t="str">
            <v>REL</v>
          </cell>
          <cell r="AL755" t="str">
            <v>000</v>
          </cell>
          <cell r="AM755" t="str">
            <v>LN#</v>
          </cell>
          <cell r="AO755" t="str">
            <v>UOI</v>
          </cell>
          <cell r="AP755" t="str">
            <v>EA</v>
          </cell>
          <cell r="AU755" t="str">
            <v>0</v>
          </cell>
          <cell r="AW755" t="str">
            <v>000</v>
          </cell>
          <cell r="AX755" t="str">
            <v>00</v>
          </cell>
          <cell r="AY755" t="str">
            <v>0</v>
          </cell>
          <cell r="AZ755" t="str">
            <v>FPL Fibernet</v>
          </cell>
        </row>
        <row r="756">
          <cell r="A756" t="str">
            <v>107100</v>
          </cell>
          <cell r="B756" t="str">
            <v>0368</v>
          </cell>
          <cell r="C756" t="str">
            <v>06200</v>
          </cell>
          <cell r="D756" t="str">
            <v>0FIBER</v>
          </cell>
          <cell r="E756" t="str">
            <v>368000</v>
          </cell>
          <cell r="F756" t="str">
            <v>0676</v>
          </cell>
          <cell r="G756" t="str">
            <v>12450</v>
          </cell>
          <cell r="H756" t="str">
            <v>A</v>
          </cell>
          <cell r="I756" t="str">
            <v>00000041</v>
          </cell>
          <cell r="J756">
            <v>65</v>
          </cell>
          <cell r="K756">
            <v>368</v>
          </cell>
          <cell r="L756">
            <v>6202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 t="str">
            <v>0676</v>
          </cell>
          <cell r="R756" t="str">
            <v>12450</v>
          </cell>
          <cell r="S756" t="str">
            <v>200212</v>
          </cell>
          <cell r="T756" t="str">
            <v>SA01</v>
          </cell>
          <cell r="U756">
            <v>-0.02</v>
          </cell>
          <cell r="V756" t="str">
            <v>LDB</v>
          </cell>
          <cell r="W756">
            <v>0</v>
          </cell>
          <cell r="Y756">
            <v>0</v>
          </cell>
          <cell r="Z756">
            <v>-2</v>
          </cell>
          <cell r="AA756" t="str">
            <v>MS#</v>
          </cell>
          <cell r="AB756" t="str">
            <v xml:space="preserve">   998010318</v>
          </cell>
          <cell r="AC756" t="str">
            <v>BCH</v>
          </cell>
          <cell r="AD756" t="str">
            <v>015504</v>
          </cell>
          <cell r="AE756" t="str">
            <v>TML</v>
          </cell>
          <cell r="AF756" t="str">
            <v>12019</v>
          </cell>
          <cell r="AG756" t="str">
            <v>SRL</v>
          </cell>
          <cell r="AH756" t="str">
            <v>0350</v>
          </cell>
          <cell r="AI756" t="str">
            <v>DLV</v>
          </cell>
          <cell r="AJ756" t="str">
            <v>000</v>
          </cell>
          <cell r="AK756" t="str">
            <v>REL</v>
          </cell>
          <cell r="AL756" t="str">
            <v>000</v>
          </cell>
          <cell r="AM756" t="str">
            <v>LN#</v>
          </cell>
          <cell r="AO756" t="str">
            <v>UOI</v>
          </cell>
          <cell r="AP756" t="str">
            <v>EA</v>
          </cell>
          <cell r="AU756" t="str">
            <v>0</v>
          </cell>
          <cell r="AW756" t="str">
            <v>000</v>
          </cell>
          <cell r="AX756" t="str">
            <v>00</v>
          </cell>
          <cell r="AY756" t="str">
            <v>0</v>
          </cell>
          <cell r="AZ756" t="str">
            <v>FPL Fibernet</v>
          </cell>
        </row>
        <row r="757">
          <cell r="A757" t="str">
            <v>107100</v>
          </cell>
          <cell r="B757" t="str">
            <v>0368</v>
          </cell>
          <cell r="C757" t="str">
            <v>06200</v>
          </cell>
          <cell r="D757" t="str">
            <v>0FIBER</v>
          </cell>
          <cell r="E757" t="str">
            <v>368000</v>
          </cell>
          <cell r="F757" t="str">
            <v>0676</v>
          </cell>
          <cell r="G757" t="str">
            <v>12450</v>
          </cell>
          <cell r="H757" t="str">
            <v>A</v>
          </cell>
          <cell r="I757" t="str">
            <v>00000041</v>
          </cell>
          <cell r="J757">
            <v>65</v>
          </cell>
          <cell r="K757">
            <v>368</v>
          </cell>
          <cell r="L757">
            <v>6202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 t="str">
            <v>0676</v>
          </cell>
          <cell r="R757" t="str">
            <v>12450</v>
          </cell>
          <cell r="S757" t="str">
            <v>200212</v>
          </cell>
          <cell r="T757" t="str">
            <v>SA01</v>
          </cell>
          <cell r="U757">
            <v>-0.04</v>
          </cell>
          <cell r="V757" t="str">
            <v>LDB</v>
          </cell>
          <cell r="W757">
            <v>0</v>
          </cell>
          <cell r="Y757">
            <v>0</v>
          </cell>
          <cell r="Z757">
            <v>-4</v>
          </cell>
          <cell r="AA757" t="str">
            <v>MS#</v>
          </cell>
          <cell r="AB757" t="str">
            <v xml:space="preserve">   998010120</v>
          </cell>
          <cell r="AC757" t="str">
            <v>BCH</v>
          </cell>
          <cell r="AD757" t="str">
            <v>015504</v>
          </cell>
          <cell r="AE757" t="str">
            <v>TML</v>
          </cell>
          <cell r="AF757" t="str">
            <v>12019</v>
          </cell>
          <cell r="AG757" t="str">
            <v>SRL</v>
          </cell>
          <cell r="AH757" t="str">
            <v>0350</v>
          </cell>
          <cell r="AI757" t="str">
            <v>DLV</v>
          </cell>
          <cell r="AJ757" t="str">
            <v>000</v>
          </cell>
          <cell r="AK757" t="str">
            <v>REL</v>
          </cell>
          <cell r="AL757" t="str">
            <v>000</v>
          </cell>
          <cell r="AM757" t="str">
            <v>LN#</v>
          </cell>
          <cell r="AO757" t="str">
            <v>UOI</v>
          </cell>
          <cell r="AP757" t="str">
            <v>EA</v>
          </cell>
          <cell r="AU757" t="str">
            <v>0</v>
          </cell>
          <cell r="AW757" t="str">
            <v>000</v>
          </cell>
          <cell r="AX757" t="str">
            <v>00</v>
          </cell>
          <cell r="AY757" t="str">
            <v>0</v>
          </cell>
          <cell r="AZ757" t="str">
            <v>FPL Fibernet</v>
          </cell>
        </row>
        <row r="758">
          <cell r="A758" t="str">
            <v>107100</v>
          </cell>
          <cell r="B758" t="str">
            <v>0368</v>
          </cell>
          <cell r="C758" t="str">
            <v>06200</v>
          </cell>
          <cell r="D758" t="str">
            <v>0FIBER</v>
          </cell>
          <cell r="E758" t="str">
            <v>368000</v>
          </cell>
          <cell r="F758" t="str">
            <v>0676</v>
          </cell>
          <cell r="G758" t="str">
            <v>12450</v>
          </cell>
          <cell r="H758" t="str">
            <v>A</v>
          </cell>
          <cell r="I758" t="str">
            <v>00000041</v>
          </cell>
          <cell r="J758">
            <v>65</v>
          </cell>
          <cell r="K758">
            <v>368</v>
          </cell>
          <cell r="L758">
            <v>6202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 t="str">
            <v>0676</v>
          </cell>
          <cell r="R758" t="str">
            <v>12450</v>
          </cell>
          <cell r="S758" t="str">
            <v>200212</v>
          </cell>
          <cell r="T758" t="str">
            <v>SA01</v>
          </cell>
          <cell r="U758">
            <v>-0.04</v>
          </cell>
          <cell r="V758" t="str">
            <v>LDB</v>
          </cell>
          <cell r="W758">
            <v>0</v>
          </cell>
          <cell r="Y758">
            <v>0</v>
          </cell>
          <cell r="Z758">
            <v>-4</v>
          </cell>
          <cell r="AA758" t="str">
            <v>MS#</v>
          </cell>
          <cell r="AB758" t="str">
            <v xml:space="preserve">   998010287</v>
          </cell>
          <cell r="AC758" t="str">
            <v>BCH</v>
          </cell>
          <cell r="AD758" t="str">
            <v>015504</v>
          </cell>
          <cell r="AE758" t="str">
            <v>TML</v>
          </cell>
          <cell r="AF758" t="str">
            <v>12019</v>
          </cell>
          <cell r="AG758" t="str">
            <v>SRL</v>
          </cell>
          <cell r="AH758" t="str">
            <v>0350</v>
          </cell>
          <cell r="AI758" t="str">
            <v>DLV</v>
          </cell>
          <cell r="AJ758" t="str">
            <v>000</v>
          </cell>
          <cell r="AK758" t="str">
            <v>REL</v>
          </cell>
          <cell r="AL758" t="str">
            <v>000</v>
          </cell>
          <cell r="AM758" t="str">
            <v>LN#</v>
          </cell>
          <cell r="AO758" t="str">
            <v>UOI</v>
          </cell>
          <cell r="AP758" t="str">
            <v>EA</v>
          </cell>
          <cell r="AU758" t="str">
            <v>0</v>
          </cell>
          <cell r="AW758" t="str">
            <v>000</v>
          </cell>
          <cell r="AX758" t="str">
            <v>00</v>
          </cell>
          <cell r="AY758" t="str">
            <v>0</v>
          </cell>
          <cell r="AZ758" t="str">
            <v>FPL Fibernet</v>
          </cell>
        </row>
        <row r="759">
          <cell r="A759" t="str">
            <v>107100</v>
          </cell>
          <cell r="B759" t="str">
            <v>0368</v>
          </cell>
          <cell r="C759" t="str">
            <v>06200</v>
          </cell>
          <cell r="D759" t="str">
            <v>0FIBER</v>
          </cell>
          <cell r="E759" t="str">
            <v>368000</v>
          </cell>
          <cell r="F759" t="str">
            <v>0676</v>
          </cell>
          <cell r="G759" t="str">
            <v>12450</v>
          </cell>
          <cell r="H759" t="str">
            <v>A</v>
          </cell>
          <cell r="I759" t="str">
            <v>00000041</v>
          </cell>
          <cell r="J759">
            <v>65</v>
          </cell>
          <cell r="K759">
            <v>368</v>
          </cell>
          <cell r="L759">
            <v>6202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 t="str">
            <v>0676</v>
          </cell>
          <cell r="R759" t="str">
            <v>12450</v>
          </cell>
          <cell r="S759" t="str">
            <v>200212</v>
          </cell>
          <cell r="T759" t="str">
            <v>SA01</v>
          </cell>
          <cell r="U759">
            <v>-0.05</v>
          </cell>
          <cell r="V759" t="str">
            <v>LDB</v>
          </cell>
          <cell r="W759">
            <v>0</v>
          </cell>
          <cell r="Y759">
            <v>0</v>
          </cell>
          <cell r="Z759">
            <v>-5</v>
          </cell>
          <cell r="AA759" t="str">
            <v>MS#</v>
          </cell>
          <cell r="AB759" t="str">
            <v xml:space="preserve">   998010036</v>
          </cell>
          <cell r="AC759" t="str">
            <v>BCH</v>
          </cell>
          <cell r="AD759" t="str">
            <v>015504</v>
          </cell>
          <cell r="AE759" t="str">
            <v>TML</v>
          </cell>
          <cell r="AF759" t="str">
            <v>12019</v>
          </cell>
          <cell r="AG759" t="str">
            <v>SRL</v>
          </cell>
          <cell r="AH759" t="str">
            <v>0350</v>
          </cell>
          <cell r="AI759" t="str">
            <v>DLV</v>
          </cell>
          <cell r="AJ759" t="str">
            <v>000</v>
          </cell>
          <cell r="AK759" t="str">
            <v>REL</v>
          </cell>
          <cell r="AL759" t="str">
            <v>000</v>
          </cell>
          <cell r="AM759" t="str">
            <v>LN#</v>
          </cell>
          <cell r="AO759" t="str">
            <v>UOI</v>
          </cell>
          <cell r="AP759" t="str">
            <v>EA</v>
          </cell>
          <cell r="AU759" t="str">
            <v>0</v>
          </cell>
          <cell r="AW759" t="str">
            <v>000</v>
          </cell>
          <cell r="AX759" t="str">
            <v>00</v>
          </cell>
          <cell r="AY759" t="str">
            <v>0</v>
          </cell>
          <cell r="AZ759" t="str">
            <v>FPL Fibernet</v>
          </cell>
        </row>
        <row r="760">
          <cell r="A760" t="str">
            <v>107100</v>
          </cell>
          <cell r="B760" t="str">
            <v>0368</v>
          </cell>
          <cell r="C760" t="str">
            <v>06200</v>
          </cell>
          <cell r="D760" t="str">
            <v>0FIBER</v>
          </cell>
          <cell r="E760" t="str">
            <v>368000</v>
          </cell>
          <cell r="F760" t="str">
            <v>0676</v>
          </cell>
          <cell r="G760" t="str">
            <v>12450</v>
          </cell>
          <cell r="H760" t="str">
            <v>A</v>
          </cell>
          <cell r="I760" t="str">
            <v>00000041</v>
          </cell>
          <cell r="J760">
            <v>65</v>
          </cell>
          <cell r="K760">
            <v>368</v>
          </cell>
          <cell r="L760">
            <v>6202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 t="str">
            <v>0676</v>
          </cell>
          <cell r="R760" t="str">
            <v>12450</v>
          </cell>
          <cell r="S760" t="str">
            <v>200212</v>
          </cell>
          <cell r="T760" t="str">
            <v>SA01</v>
          </cell>
          <cell r="U760">
            <v>-0.06</v>
          </cell>
          <cell r="V760" t="str">
            <v>LDB</v>
          </cell>
          <cell r="W760">
            <v>0</v>
          </cell>
          <cell r="Y760">
            <v>0</v>
          </cell>
          <cell r="Z760">
            <v>-6</v>
          </cell>
          <cell r="AA760" t="str">
            <v>MS#</v>
          </cell>
          <cell r="AB760" t="str">
            <v xml:space="preserve">   998010117</v>
          </cell>
          <cell r="AC760" t="str">
            <v>BCH</v>
          </cell>
          <cell r="AD760" t="str">
            <v>015504</v>
          </cell>
          <cell r="AE760" t="str">
            <v>TML</v>
          </cell>
          <cell r="AF760" t="str">
            <v>12019</v>
          </cell>
          <cell r="AG760" t="str">
            <v>SRL</v>
          </cell>
          <cell r="AH760" t="str">
            <v>0350</v>
          </cell>
          <cell r="AI760" t="str">
            <v>DLV</v>
          </cell>
          <cell r="AJ760" t="str">
            <v>000</v>
          </cell>
          <cell r="AK760" t="str">
            <v>REL</v>
          </cell>
          <cell r="AL760" t="str">
            <v>000</v>
          </cell>
          <cell r="AM760" t="str">
            <v>LN#</v>
          </cell>
          <cell r="AO760" t="str">
            <v>UOI</v>
          </cell>
          <cell r="AP760" t="str">
            <v>EA</v>
          </cell>
          <cell r="AU760" t="str">
            <v>0</v>
          </cell>
          <cell r="AW760" t="str">
            <v>000</v>
          </cell>
          <cell r="AX760" t="str">
            <v>00</v>
          </cell>
          <cell r="AY760" t="str">
            <v>0</v>
          </cell>
          <cell r="AZ760" t="str">
            <v>FPL Fibernet</v>
          </cell>
        </row>
        <row r="761">
          <cell r="A761" t="str">
            <v>107100</v>
          </cell>
          <cell r="B761" t="str">
            <v>0368</v>
          </cell>
          <cell r="C761" t="str">
            <v>06200</v>
          </cell>
          <cell r="D761" t="str">
            <v>0FIBER</v>
          </cell>
          <cell r="E761" t="str">
            <v>368000</v>
          </cell>
          <cell r="F761" t="str">
            <v>0676</v>
          </cell>
          <cell r="G761" t="str">
            <v>12450</v>
          </cell>
          <cell r="H761" t="str">
            <v>A</v>
          </cell>
          <cell r="I761" t="str">
            <v>00000041</v>
          </cell>
          <cell r="J761">
            <v>65</v>
          </cell>
          <cell r="K761">
            <v>368</v>
          </cell>
          <cell r="L761">
            <v>6202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 t="str">
            <v>0676</v>
          </cell>
          <cell r="R761" t="str">
            <v>12450</v>
          </cell>
          <cell r="S761" t="str">
            <v>200212</v>
          </cell>
          <cell r="T761" t="str">
            <v>SA01</v>
          </cell>
          <cell r="U761">
            <v>-0.06</v>
          </cell>
          <cell r="V761" t="str">
            <v>LDB</v>
          </cell>
          <cell r="W761">
            <v>0</v>
          </cell>
          <cell r="Y761">
            <v>0</v>
          </cell>
          <cell r="Z761">
            <v>-6</v>
          </cell>
          <cell r="AA761" t="str">
            <v>MS#</v>
          </cell>
          <cell r="AB761" t="str">
            <v xml:space="preserve">   998010164</v>
          </cell>
          <cell r="AC761" t="str">
            <v>BCH</v>
          </cell>
          <cell r="AD761" t="str">
            <v>015504</v>
          </cell>
          <cell r="AE761" t="str">
            <v>TML</v>
          </cell>
          <cell r="AF761" t="str">
            <v>12019</v>
          </cell>
          <cell r="AG761" t="str">
            <v>SRL</v>
          </cell>
          <cell r="AH761" t="str">
            <v>0350</v>
          </cell>
          <cell r="AI761" t="str">
            <v>DLV</v>
          </cell>
          <cell r="AJ761" t="str">
            <v>000</v>
          </cell>
          <cell r="AK761" t="str">
            <v>REL</v>
          </cell>
          <cell r="AL761" t="str">
            <v>000</v>
          </cell>
          <cell r="AM761" t="str">
            <v>LN#</v>
          </cell>
          <cell r="AO761" t="str">
            <v>UOI</v>
          </cell>
          <cell r="AP761" t="str">
            <v>EA</v>
          </cell>
          <cell r="AU761" t="str">
            <v>0</v>
          </cell>
          <cell r="AW761" t="str">
            <v>000</v>
          </cell>
          <cell r="AX761" t="str">
            <v>00</v>
          </cell>
          <cell r="AY761" t="str">
            <v>0</v>
          </cell>
          <cell r="AZ761" t="str">
            <v>FPL Fibernet</v>
          </cell>
        </row>
        <row r="762">
          <cell r="A762" t="str">
            <v>107100</v>
          </cell>
          <cell r="B762" t="str">
            <v>0368</v>
          </cell>
          <cell r="C762" t="str">
            <v>06200</v>
          </cell>
          <cell r="D762" t="str">
            <v>0FIBER</v>
          </cell>
          <cell r="E762" t="str">
            <v>368000</v>
          </cell>
          <cell r="F762" t="str">
            <v>0676</v>
          </cell>
          <cell r="G762" t="str">
            <v>12450</v>
          </cell>
          <cell r="H762" t="str">
            <v>A</v>
          </cell>
          <cell r="I762" t="str">
            <v>00000041</v>
          </cell>
          <cell r="J762">
            <v>65</v>
          </cell>
          <cell r="K762">
            <v>368</v>
          </cell>
          <cell r="L762">
            <v>6202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 t="str">
            <v>0676</v>
          </cell>
          <cell r="R762" t="str">
            <v>12450</v>
          </cell>
          <cell r="S762" t="str">
            <v>200212</v>
          </cell>
          <cell r="T762" t="str">
            <v>SA01</v>
          </cell>
          <cell r="U762">
            <v>-7.0000000000000007E-2</v>
          </cell>
          <cell r="V762" t="str">
            <v>LDB</v>
          </cell>
          <cell r="W762">
            <v>0</v>
          </cell>
          <cell r="Y762">
            <v>0</v>
          </cell>
          <cell r="Z762">
            <v>-7</v>
          </cell>
          <cell r="AA762" t="str">
            <v>MS#</v>
          </cell>
          <cell r="AB762" t="str">
            <v xml:space="preserve">   998010090</v>
          </cell>
          <cell r="AC762" t="str">
            <v>BCH</v>
          </cell>
          <cell r="AD762" t="str">
            <v>012883</v>
          </cell>
          <cell r="AE762" t="str">
            <v>TML</v>
          </cell>
          <cell r="AF762" t="str">
            <v>12020</v>
          </cell>
          <cell r="AG762" t="str">
            <v>SRL</v>
          </cell>
          <cell r="AH762" t="str">
            <v>0350</v>
          </cell>
          <cell r="AI762" t="str">
            <v>DLV</v>
          </cell>
          <cell r="AJ762" t="str">
            <v>000</v>
          </cell>
          <cell r="AK762" t="str">
            <v>REL</v>
          </cell>
          <cell r="AL762" t="str">
            <v>000</v>
          </cell>
          <cell r="AM762" t="str">
            <v>LN#</v>
          </cell>
          <cell r="AO762" t="str">
            <v>UOI</v>
          </cell>
          <cell r="AP762" t="str">
            <v>EA</v>
          </cell>
          <cell r="AU762" t="str">
            <v>0</v>
          </cell>
          <cell r="AW762" t="str">
            <v>000</v>
          </cell>
          <cell r="AX762" t="str">
            <v>00</v>
          </cell>
          <cell r="AY762" t="str">
            <v>0</v>
          </cell>
          <cell r="AZ762" t="str">
            <v>FPL Fibernet</v>
          </cell>
        </row>
        <row r="763">
          <cell r="A763" t="str">
            <v>107100</v>
          </cell>
          <cell r="B763" t="str">
            <v>0368</v>
          </cell>
          <cell r="C763" t="str">
            <v>06200</v>
          </cell>
          <cell r="D763" t="str">
            <v>0FIBER</v>
          </cell>
          <cell r="E763" t="str">
            <v>368000</v>
          </cell>
          <cell r="F763" t="str">
            <v>0676</v>
          </cell>
          <cell r="G763" t="str">
            <v>12450</v>
          </cell>
          <cell r="H763" t="str">
            <v>A</v>
          </cell>
          <cell r="I763" t="str">
            <v>00000041</v>
          </cell>
          <cell r="J763">
            <v>65</v>
          </cell>
          <cell r="K763">
            <v>368</v>
          </cell>
          <cell r="L763">
            <v>6202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 t="str">
            <v>0676</v>
          </cell>
          <cell r="R763" t="str">
            <v>12450</v>
          </cell>
          <cell r="S763" t="str">
            <v>200212</v>
          </cell>
          <cell r="T763" t="str">
            <v>SA01</v>
          </cell>
          <cell r="U763">
            <v>-0.08</v>
          </cell>
          <cell r="V763" t="str">
            <v>LDB</v>
          </cell>
          <cell r="W763">
            <v>0</v>
          </cell>
          <cell r="Y763">
            <v>0</v>
          </cell>
          <cell r="Z763">
            <v>-8</v>
          </cell>
          <cell r="AA763" t="str">
            <v>MS#</v>
          </cell>
          <cell r="AB763" t="str">
            <v xml:space="preserve">   998010277</v>
          </cell>
          <cell r="AC763" t="str">
            <v>BCH</v>
          </cell>
          <cell r="AD763" t="str">
            <v>012883</v>
          </cell>
          <cell r="AE763" t="str">
            <v>TML</v>
          </cell>
          <cell r="AF763" t="str">
            <v>12020</v>
          </cell>
          <cell r="AG763" t="str">
            <v>SRL</v>
          </cell>
          <cell r="AH763" t="str">
            <v>0350</v>
          </cell>
          <cell r="AI763" t="str">
            <v>DLV</v>
          </cell>
          <cell r="AJ763" t="str">
            <v>000</v>
          </cell>
          <cell r="AK763" t="str">
            <v>REL</v>
          </cell>
          <cell r="AL763" t="str">
            <v>000</v>
          </cell>
          <cell r="AM763" t="str">
            <v>LN#</v>
          </cell>
          <cell r="AO763" t="str">
            <v>UOI</v>
          </cell>
          <cell r="AP763" t="str">
            <v>EA</v>
          </cell>
          <cell r="AU763" t="str">
            <v>0</v>
          </cell>
          <cell r="AW763" t="str">
            <v>000</v>
          </cell>
          <cell r="AX763" t="str">
            <v>00</v>
          </cell>
          <cell r="AY763" t="str">
            <v>0</v>
          </cell>
          <cell r="AZ763" t="str">
            <v>FPL Fibernet</v>
          </cell>
        </row>
        <row r="764">
          <cell r="A764" t="str">
            <v>107100</v>
          </cell>
          <cell r="B764" t="str">
            <v>0368</v>
          </cell>
          <cell r="C764" t="str">
            <v>06200</v>
          </cell>
          <cell r="D764" t="str">
            <v>0FIBER</v>
          </cell>
          <cell r="E764" t="str">
            <v>368000</v>
          </cell>
          <cell r="F764" t="str">
            <v>0676</v>
          </cell>
          <cell r="G764" t="str">
            <v>12450</v>
          </cell>
          <cell r="H764" t="str">
            <v>A</v>
          </cell>
          <cell r="I764" t="str">
            <v>00000041</v>
          </cell>
          <cell r="J764">
            <v>65</v>
          </cell>
          <cell r="K764">
            <v>368</v>
          </cell>
          <cell r="L764">
            <v>6202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 t="str">
            <v>0676</v>
          </cell>
          <cell r="R764" t="str">
            <v>12450</v>
          </cell>
          <cell r="S764" t="str">
            <v>200212</v>
          </cell>
          <cell r="T764" t="str">
            <v>SA01</v>
          </cell>
          <cell r="U764">
            <v>-0.14000000000000001</v>
          </cell>
          <cell r="V764" t="str">
            <v>LDB</v>
          </cell>
          <cell r="W764">
            <v>0</v>
          </cell>
          <cell r="Y764">
            <v>0</v>
          </cell>
          <cell r="Z764">
            <v>-14</v>
          </cell>
          <cell r="AA764" t="str">
            <v>MS#</v>
          </cell>
          <cell r="AB764" t="str">
            <v xml:space="preserve">   998010046</v>
          </cell>
          <cell r="AC764" t="str">
            <v>BCH</v>
          </cell>
          <cell r="AD764" t="str">
            <v>015504</v>
          </cell>
          <cell r="AE764" t="str">
            <v>TML</v>
          </cell>
          <cell r="AF764" t="str">
            <v>12019</v>
          </cell>
          <cell r="AG764" t="str">
            <v>SRL</v>
          </cell>
          <cell r="AH764" t="str">
            <v>0350</v>
          </cell>
          <cell r="AI764" t="str">
            <v>DLV</v>
          </cell>
          <cell r="AJ764" t="str">
            <v>000</v>
          </cell>
          <cell r="AK764" t="str">
            <v>REL</v>
          </cell>
          <cell r="AL764" t="str">
            <v>000</v>
          </cell>
          <cell r="AM764" t="str">
            <v>LN#</v>
          </cell>
          <cell r="AO764" t="str">
            <v>UOI</v>
          </cell>
          <cell r="AP764" t="str">
            <v>EA</v>
          </cell>
          <cell r="AU764" t="str">
            <v>0</v>
          </cell>
          <cell r="AW764" t="str">
            <v>000</v>
          </cell>
          <cell r="AX764" t="str">
            <v>00</v>
          </cell>
          <cell r="AY764" t="str">
            <v>0</v>
          </cell>
          <cell r="AZ764" t="str">
            <v>FPL Fibernet</v>
          </cell>
        </row>
        <row r="765">
          <cell r="A765" t="str">
            <v>107100</v>
          </cell>
          <cell r="B765" t="str">
            <v>0368</v>
          </cell>
          <cell r="C765" t="str">
            <v>06200</v>
          </cell>
          <cell r="D765" t="str">
            <v>0FIBER</v>
          </cell>
          <cell r="E765" t="str">
            <v>368000</v>
          </cell>
          <cell r="F765" t="str">
            <v>0676</v>
          </cell>
          <cell r="G765" t="str">
            <v>12450</v>
          </cell>
          <cell r="H765" t="str">
            <v>A</v>
          </cell>
          <cell r="I765" t="str">
            <v>00000041</v>
          </cell>
          <cell r="J765">
            <v>65</v>
          </cell>
          <cell r="K765">
            <v>368</v>
          </cell>
          <cell r="L765">
            <v>6202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 t="str">
            <v>0676</v>
          </cell>
          <cell r="R765" t="str">
            <v>12450</v>
          </cell>
          <cell r="S765" t="str">
            <v>200212</v>
          </cell>
          <cell r="T765" t="str">
            <v>SA01</v>
          </cell>
          <cell r="U765">
            <v>-0.15</v>
          </cell>
          <cell r="V765" t="str">
            <v>LDB</v>
          </cell>
          <cell r="W765">
            <v>0</v>
          </cell>
          <cell r="Y765">
            <v>0</v>
          </cell>
          <cell r="Z765">
            <v>-15</v>
          </cell>
          <cell r="AA765" t="str">
            <v>MS#</v>
          </cell>
          <cell r="AB765" t="str">
            <v xml:space="preserve">   998010114</v>
          </cell>
          <cell r="AC765" t="str">
            <v>BCH</v>
          </cell>
          <cell r="AD765" t="str">
            <v>015504</v>
          </cell>
          <cell r="AE765" t="str">
            <v>TML</v>
          </cell>
          <cell r="AF765" t="str">
            <v>12019</v>
          </cell>
          <cell r="AG765" t="str">
            <v>SRL</v>
          </cell>
          <cell r="AH765" t="str">
            <v>0350</v>
          </cell>
          <cell r="AI765" t="str">
            <v>DLV</v>
          </cell>
          <cell r="AJ765" t="str">
            <v>000</v>
          </cell>
          <cell r="AK765" t="str">
            <v>REL</v>
          </cell>
          <cell r="AL765" t="str">
            <v>000</v>
          </cell>
          <cell r="AM765" t="str">
            <v>LN#</v>
          </cell>
          <cell r="AO765" t="str">
            <v>UOI</v>
          </cell>
          <cell r="AP765" t="str">
            <v>EA</v>
          </cell>
          <cell r="AU765" t="str">
            <v>0</v>
          </cell>
          <cell r="AW765" t="str">
            <v>000</v>
          </cell>
          <cell r="AX765" t="str">
            <v>00</v>
          </cell>
          <cell r="AY765" t="str">
            <v>0</v>
          </cell>
          <cell r="AZ765" t="str">
            <v>FPL Fibernet</v>
          </cell>
        </row>
        <row r="766">
          <cell r="A766" t="str">
            <v>107100</v>
          </cell>
          <cell r="B766" t="str">
            <v>0368</v>
          </cell>
          <cell r="C766" t="str">
            <v>06200</v>
          </cell>
          <cell r="D766" t="str">
            <v>0FIBER</v>
          </cell>
          <cell r="E766" t="str">
            <v>368000</v>
          </cell>
          <cell r="F766" t="str">
            <v>0676</v>
          </cell>
          <cell r="G766" t="str">
            <v>12450</v>
          </cell>
          <cell r="H766" t="str">
            <v>A</v>
          </cell>
          <cell r="I766" t="str">
            <v>00000041</v>
          </cell>
          <cell r="J766">
            <v>65</v>
          </cell>
          <cell r="K766">
            <v>368</v>
          </cell>
          <cell r="L766">
            <v>6202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 t="str">
            <v>0676</v>
          </cell>
          <cell r="R766" t="str">
            <v>12450</v>
          </cell>
          <cell r="S766" t="str">
            <v>200212</v>
          </cell>
          <cell r="T766" t="str">
            <v>SA01</v>
          </cell>
          <cell r="U766">
            <v>-1</v>
          </cell>
          <cell r="V766" t="str">
            <v>LDB</v>
          </cell>
          <cell r="W766">
            <v>0</v>
          </cell>
          <cell r="Y766">
            <v>0</v>
          </cell>
          <cell r="Z766">
            <v>-1</v>
          </cell>
          <cell r="AA766" t="str">
            <v>MS#</v>
          </cell>
          <cell r="AB766" t="str">
            <v xml:space="preserve">   998001002</v>
          </cell>
          <cell r="AC766" t="str">
            <v>BCH</v>
          </cell>
          <cell r="AD766" t="str">
            <v>015504</v>
          </cell>
          <cell r="AE766" t="str">
            <v>TML</v>
          </cell>
          <cell r="AF766" t="str">
            <v>12019</v>
          </cell>
          <cell r="AG766" t="str">
            <v>SRL</v>
          </cell>
          <cell r="AH766" t="str">
            <v>0350</v>
          </cell>
          <cell r="AI766" t="str">
            <v>DLV</v>
          </cell>
          <cell r="AJ766" t="str">
            <v>000</v>
          </cell>
          <cell r="AK766" t="str">
            <v>REL</v>
          </cell>
          <cell r="AL766" t="str">
            <v>000</v>
          </cell>
          <cell r="AM766" t="str">
            <v>LN#</v>
          </cell>
          <cell r="AO766" t="str">
            <v>UOI</v>
          </cell>
          <cell r="AP766" t="str">
            <v>EA</v>
          </cell>
          <cell r="AU766" t="str">
            <v>0</v>
          </cell>
          <cell r="AW766" t="str">
            <v>000</v>
          </cell>
          <cell r="AX766" t="str">
            <v>00</v>
          </cell>
          <cell r="AY766" t="str">
            <v>0</v>
          </cell>
          <cell r="AZ766" t="str">
            <v>FPL Fibernet</v>
          </cell>
        </row>
        <row r="767">
          <cell r="A767" t="str">
            <v>107100</v>
          </cell>
          <cell r="B767" t="str">
            <v>0368</v>
          </cell>
          <cell r="C767" t="str">
            <v>06200</v>
          </cell>
          <cell r="D767" t="str">
            <v>0FIBER</v>
          </cell>
          <cell r="E767" t="str">
            <v>368000</v>
          </cell>
          <cell r="F767" t="str">
            <v>0676</v>
          </cell>
          <cell r="G767" t="str">
            <v>12450</v>
          </cell>
          <cell r="H767" t="str">
            <v>A</v>
          </cell>
          <cell r="I767" t="str">
            <v>00000041</v>
          </cell>
          <cell r="J767">
            <v>65</v>
          </cell>
          <cell r="K767">
            <v>368</v>
          </cell>
          <cell r="L767">
            <v>6202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 t="str">
            <v>0676</v>
          </cell>
          <cell r="R767" t="str">
            <v>12450</v>
          </cell>
          <cell r="S767" t="str">
            <v>200212</v>
          </cell>
          <cell r="T767" t="str">
            <v>SA01</v>
          </cell>
          <cell r="U767">
            <v>-7.17</v>
          </cell>
          <cell r="V767" t="str">
            <v>LDB</v>
          </cell>
          <cell r="W767">
            <v>0</v>
          </cell>
          <cell r="Y767">
            <v>0</v>
          </cell>
          <cell r="Z767">
            <v>-3</v>
          </cell>
          <cell r="AA767" t="str">
            <v>MS#</v>
          </cell>
          <cell r="AB767" t="str">
            <v xml:space="preserve">   998014698</v>
          </cell>
          <cell r="AC767" t="str">
            <v>BCH</v>
          </cell>
          <cell r="AD767" t="str">
            <v>013369</v>
          </cell>
          <cell r="AE767" t="str">
            <v>TML</v>
          </cell>
          <cell r="AF767" t="str">
            <v>12016</v>
          </cell>
          <cell r="AG767" t="str">
            <v>SRL</v>
          </cell>
          <cell r="AH767" t="str">
            <v>0350</v>
          </cell>
          <cell r="AI767" t="str">
            <v>DLV</v>
          </cell>
          <cell r="AJ767" t="str">
            <v>000</v>
          </cell>
          <cell r="AK767" t="str">
            <v>REL</v>
          </cell>
          <cell r="AL767" t="str">
            <v>000</v>
          </cell>
          <cell r="AM767" t="str">
            <v>LN#</v>
          </cell>
          <cell r="AO767" t="str">
            <v>UOI</v>
          </cell>
          <cell r="AP767" t="str">
            <v>EA</v>
          </cell>
          <cell r="AU767" t="str">
            <v>0</v>
          </cell>
          <cell r="AW767" t="str">
            <v>000</v>
          </cell>
          <cell r="AX767" t="str">
            <v>00</v>
          </cell>
          <cell r="AY767" t="str">
            <v>0</v>
          </cell>
          <cell r="AZ767" t="str">
            <v>FPL Fibernet</v>
          </cell>
        </row>
        <row r="768">
          <cell r="A768" t="str">
            <v>107100</v>
          </cell>
          <cell r="B768" t="str">
            <v>0368</v>
          </cell>
          <cell r="C768" t="str">
            <v>06200</v>
          </cell>
          <cell r="D768" t="str">
            <v>0FIBER</v>
          </cell>
          <cell r="E768" t="str">
            <v>368000</v>
          </cell>
          <cell r="F768" t="str">
            <v>0676</v>
          </cell>
          <cell r="G768" t="str">
            <v>12450</v>
          </cell>
          <cell r="H768" t="str">
            <v>A</v>
          </cell>
          <cell r="I768" t="str">
            <v>00000041</v>
          </cell>
          <cell r="J768">
            <v>65</v>
          </cell>
          <cell r="K768">
            <v>368</v>
          </cell>
          <cell r="L768">
            <v>6202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 t="str">
            <v>0676</v>
          </cell>
          <cell r="R768" t="str">
            <v>12450</v>
          </cell>
          <cell r="S768" t="str">
            <v>200212</v>
          </cell>
          <cell r="T768" t="str">
            <v>SA01</v>
          </cell>
          <cell r="U768">
            <v>-7.25</v>
          </cell>
          <cell r="V768" t="str">
            <v>LDB</v>
          </cell>
          <cell r="W768">
            <v>0</v>
          </cell>
          <cell r="Y768">
            <v>0</v>
          </cell>
          <cell r="Z768">
            <v>-5</v>
          </cell>
          <cell r="AA768" t="str">
            <v>MS#</v>
          </cell>
          <cell r="AB768" t="str">
            <v xml:space="preserve">   998014540</v>
          </cell>
          <cell r="AC768" t="str">
            <v>BCH</v>
          </cell>
          <cell r="AD768" t="str">
            <v>013353</v>
          </cell>
          <cell r="AE768" t="str">
            <v>TML</v>
          </cell>
          <cell r="AF768" t="str">
            <v>12016</v>
          </cell>
          <cell r="AG768" t="str">
            <v>SRL</v>
          </cell>
          <cell r="AH768" t="str">
            <v>0350</v>
          </cell>
          <cell r="AI768" t="str">
            <v>DLV</v>
          </cell>
          <cell r="AJ768" t="str">
            <v>000</v>
          </cell>
          <cell r="AK768" t="str">
            <v>REL</v>
          </cell>
          <cell r="AL768" t="str">
            <v>000</v>
          </cell>
          <cell r="AM768" t="str">
            <v>LN#</v>
          </cell>
          <cell r="AO768" t="str">
            <v>UOI</v>
          </cell>
          <cell r="AP768" t="str">
            <v>EA</v>
          </cell>
          <cell r="AU768" t="str">
            <v>0</v>
          </cell>
          <cell r="AW768" t="str">
            <v>000</v>
          </cell>
          <cell r="AX768" t="str">
            <v>00</v>
          </cell>
          <cell r="AY768" t="str">
            <v>0</v>
          </cell>
          <cell r="AZ768" t="str">
            <v>FPL Fibernet</v>
          </cell>
        </row>
        <row r="769">
          <cell r="A769" t="str">
            <v>107100</v>
          </cell>
          <cell r="B769" t="str">
            <v>0368</v>
          </cell>
          <cell r="C769" t="str">
            <v>06200</v>
          </cell>
          <cell r="D769" t="str">
            <v>0FIBER</v>
          </cell>
          <cell r="E769" t="str">
            <v>368000</v>
          </cell>
          <cell r="F769" t="str">
            <v>0676</v>
          </cell>
          <cell r="G769" t="str">
            <v>12450</v>
          </cell>
          <cell r="H769" t="str">
            <v>A</v>
          </cell>
          <cell r="I769" t="str">
            <v>00000041</v>
          </cell>
          <cell r="J769">
            <v>65</v>
          </cell>
          <cell r="K769">
            <v>368</v>
          </cell>
          <cell r="L769">
            <v>6202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 t="str">
            <v>0676</v>
          </cell>
          <cell r="R769" t="str">
            <v>12450</v>
          </cell>
          <cell r="S769" t="str">
            <v>200212</v>
          </cell>
          <cell r="T769" t="str">
            <v>SA01</v>
          </cell>
          <cell r="U769">
            <v>-8</v>
          </cell>
          <cell r="V769" t="str">
            <v>LDB</v>
          </cell>
          <cell r="W769">
            <v>0</v>
          </cell>
          <cell r="Y769">
            <v>0</v>
          </cell>
          <cell r="Z769">
            <v>-1</v>
          </cell>
          <cell r="AA769" t="str">
            <v>MS#</v>
          </cell>
          <cell r="AB769" t="str">
            <v xml:space="preserve">   998014833</v>
          </cell>
          <cell r="AC769" t="str">
            <v>BCH</v>
          </cell>
          <cell r="AD769" t="str">
            <v>013414</v>
          </cell>
          <cell r="AE769" t="str">
            <v>TML</v>
          </cell>
          <cell r="AF769" t="str">
            <v>12016</v>
          </cell>
          <cell r="AG769" t="str">
            <v>SRL</v>
          </cell>
          <cell r="AH769" t="str">
            <v>0350</v>
          </cell>
          <cell r="AI769" t="str">
            <v>DLV</v>
          </cell>
          <cell r="AJ769" t="str">
            <v>000</v>
          </cell>
          <cell r="AK769" t="str">
            <v>REL</v>
          </cell>
          <cell r="AL769" t="str">
            <v>000</v>
          </cell>
          <cell r="AM769" t="str">
            <v>LN#</v>
          </cell>
          <cell r="AO769" t="str">
            <v>UOI</v>
          </cell>
          <cell r="AP769" t="str">
            <v>EA</v>
          </cell>
          <cell r="AU769" t="str">
            <v>0</v>
          </cell>
          <cell r="AW769" t="str">
            <v>000</v>
          </cell>
          <cell r="AX769" t="str">
            <v>00</v>
          </cell>
          <cell r="AY769" t="str">
            <v>0</v>
          </cell>
          <cell r="AZ769" t="str">
            <v>FPL Fibernet</v>
          </cell>
        </row>
        <row r="770">
          <cell r="A770" t="str">
            <v>107100</v>
          </cell>
          <cell r="B770" t="str">
            <v>0368</v>
          </cell>
          <cell r="C770" t="str">
            <v>06200</v>
          </cell>
          <cell r="D770" t="str">
            <v>0FIBER</v>
          </cell>
          <cell r="E770" t="str">
            <v>368000</v>
          </cell>
          <cell r="F770" t="str">
            <v>0676</v>
          </cell>
          <cell r="G770" t="str">
            <v>12450</v>
          </cell>
          <cell r="H770" t="str">
            <v>A</v>
          </cell>
          <cell r="I770" t="str">
            <v>00000041</v>
          </cell>
          <cell r="J770">
            <v>65</v>
          </cell>
          <cell r="K770">
            <v>368</v>
          </cell>
          <cell r="L770">
            <v>6202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 t="str">
            <v>0676</v>
          </cell>
          <cell r="R770" t="str">
            <v>12450</v>
          </cell>
          <cell r="S770" t="str">
            <v>200212</v>
          </cell>
          <cell r="T770" t="str">
            <v>SA01</v>
          </cell>
          <cell r="U770">
            <v>-8.4</v>
          </cell>
          <cell r="V770" t="str">
            <v>LDB</v>
          </cell>
          <cell r="W770">
            <v>0</v>
          </cell>
          <cell r="Y770">
            <v>0</v>
          </cell>
          <cell r="Z770">
            <v>-30</v>
          </cell>
          <cell r="AA770" t="str">
            <v>MS#</v>
          </cell>
          <cell r="AB770" t="str">
            <v xml:space="preserve">   998000143</v>
          </cell>
          <cell r="AC770" t="str">
            <v>BCH</v>
          </cell>
          <cell r="AD770" t="str">
            <v>017205</v>
          </cell>
          <cell r="AE770" t="str">
            <v>TML</v>
          </cell>
          <cell r="AF770" t="str">
            <v>12018</v>
          </cell>
          <cell r="AG770" t="str">
            <v>SRL</v>
          </cell>
          <cell r="AH770" t="str">
            <v>0368</v>
          </cell>
          <cell r="AI770" t="str">
            <v>DLV</v>
          </cell>
          <cell r="AJ770" t="str">
            <v>000</v>
          </cell>
          <cell r="AK770" t="str">
            <v>REL</v>
          </cell>
          <cell r="AL770" t="str">
            <v>000</v>
          </cell>
          <cell r="AM770" t="str">
            <v>LN#</v>
          </cell>
          <cell r="AO770" t="str">
            <v>UOI</v>
          </cell>
          <cell r="AP770" t="str">
            <v>FT</v>
          </cell>
          <cell r="AU770" t="str">
            <v>0</v>
          </cell>
          <cell r="AW770" t="str">
            <v>000</v>
          </cell>
          <cell r="AX770" t="str">
            <v>00</v>
          </cell>
          <cell r="AY770" t="str">
            <v>0</v>
          </cell>
          <cell r="AZ770" t="str">
            <v>FPL Fibernet</v>
          </cell>
        </row>
        <row r="771">
          <cell r="A771" t="str">
            <v>107100</v>
          </cell>
          <cell r="B771" t="str">
            <v>0368</v>
          </cell>
          <cell r="C771" t="str">
            <v>06200</v>
          </cell>
          <cell r="D771" t="str">
            <v>0FIBER</v>
          </cell>
          <cell r="E771" t="str">
            <v>368000</v>
          </cell>
          <cell r="F771" t="str">
            <v>0676</v>
          </cell>
          <cell r="G771" t="str">
            <v>12450</v>
          </cell>
          <cell r="H771" t="str">
            <v>A</v>
          </cell>
          <cell r="I771" t="str">
            <v>00000041</v>
          </cell>
          <cell r="J771">
            <v>65</v>
          </cell>
          <cell r="K771">
            <v>368</v>
          </cell>
          <cell r="L771">
            <v>6202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 t="str">
            <v>0676</v>
          </cell>
          <cell r="R771" t="str">
            <v>12450</v>
          </cell>
          <cell r="S771" t="str">
            <v>200212</v>
          </cell>
          <cell r="T771" t="str">
            <v>SA01</v>
          </cell>
          <cell r="U771">
            <v>-9.2799999999999994</v>
          </cell>
          <cell r="V771" t="str">
            <v>LDB</v>
          </cell>
          <cell r="W771">
            <v>0</v>
          </cell>
          <cell r="Y771">
            <v>0</v>
          </cell>
          <cell r="Z771">
            <v>-1</v>
          </cell>
          <cell r="AA771" t="str">
            <v>MS#</v>
          </cell>
          <cell r="AB771" t="str">
            <v xml:space="preserve">   998014725</v>
          </cell>
          <cell r="AC771" t="str">
            <v>BCH</v>
          </cell>
          <cell r="AD771" t="str">
            <v>013373</v>
          </cell>
          <cell r="AE771" t="str">
            <v>TML</v>
          </cell>
          <cell r="AF771" t="str">
            <v>12016</v>
          </cell>
          <cell r="AG771" t="str">
            <v>SRL</v>
          </cell>
          <cell r="AH771" t="str">
            <v>0350</v>
          </cell>
          <cell r="AI771" t="str">
            <v>DLV</v>
          </cell>
          <cell r="AJ771" t="str">
            <v>000</v>
          </cell>
          <cell r="AK771" t="str">
            <v>REL</v>
          </cell>
          <cell r="AL771" t="str">
            <v>000</v>
          </cell>
          <cell r="AM771" t="str">
            <v>LN#</v>
          </cell>
          <cell r="AO771" t="str">
            <v>UOI</v>
          </cell>
          <cell r="AP771" t="str">
            <v>EA</v>
          </cell>
          <cell r="AU771" t="str">
            <v>0</v>
          </cell>
          <cell r="AW771" t="str">
            <v>000</v>
          </cell>
          <cell r="AX771" t="str">
            <v>00</v>
          </cell>
          <cell r="AY771" t="str">
            <v>0</v>
          </cell>
          <cell r="AZ771" t="str">
            <v>FPL Fibernet</v>
          </cell>
        </row>
        <row r="772">
          <cell r="A772" t="str">
            <v>107100</v>
          </cell>
          <cell r="B772" t="str">
            <v>0368</v>
          </cell>
          <cell r="C772" t="str">
            <v>06200</v>
          </cell>
          <cell r="D772" t="str">
            <v>0FIBER</v>
          </cell>
          <cell r="E772" t="str">
            <v>368000</v>
          </cell>
          <cell r="F772" t="str">
            <v>0676</v>
          </cell>
          <cell r="G772" t="str">
            <v>12450</v>
          </cell>
          <cell r="H772" t="str">
            <v>A</v>
          </cell>
          <cell r="I772" t="str">
            <v>00000041</v>
          </cell>
          <cell r="J772">
            <v>65</v>
          </cell>
          <cell r="K772">
            <v>368</v>
          </cell>
          <cell r="L772">
            <v>6202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 t="str">
            <v>0676</v>
          </cell>
          <cell r="R772" t="str">
            <v>12450</v>
          </cell>
          <cell r="S772" t="str">
            <v>200212</v>
          </cell>
          <cell r="T772" t="str">
            <v>SA01</v>
          </cell>
          <cell r="U772">
            <v>-11.02</v>
          </cell>
          <cell r="V772" t="str">
            <v>LDB</v>
          </cell>
          <cell r="W772">
            <v>0</v>
          </cell>
          <cell r="Y772">
            <v>0</v>
          </cell>
          <cell r="Z772">
            <v>-1</v>
          </cell>
          <cell r="AA772" t="str">
            <v>MS#</v>
          </cell>
          <cell r="AB772" t="str">
            <v xml:space="preserve">   998000219</v>
          </cell>
          <cell r="AC772" t="str">
            <v>BCH</v>
          </cell>
          <cell r="AD772" t="str">
            <v>012888</v>
          </cell>
          <cell r="AE772" t="str">
            <v>TML</v>
          </cell>
          <cell r="AF772" t="str">
            <v>12020</v>
          </cell>
          <cell r="AG772" t="str">
            <v>SRL</v>
          </cell>
          <cell r="AH772" t="str">
            <v>0368</v>
          </cell>
          <cell r="AI772" t="str">
            <v>DLV</v>
          </cell>
          <cell r="AJ772" t="str">
            <v>000</v>
          </cell>
          <cell r="AK772" t="str">
            <v>REL</v>
          </cell>
          <cell r="AL772" t="str">
            <v>000</v>
          </cell>
          <cell r="AM772" t="str">
            <v>LN#</v>
          </cell>
          <cell r="AO772" t="str">
            <v>UOI</v>
          </cell>
          <cell r="AP772" t="str">
            <v>EA</v>
          </cell>
          <cell r="AU772" t="str">
            <v>0</v>
          </cell>
          <cell r="AW772" t="str">
            <v>000</v>
          </cell>
          <cell r="AX772" t="str">
            <v>00</v>
          </cell>
          <cell r="AY772" t="str">
            <v>0</v>
          </cell>
          <cell r="AZ772" t="str">
            <v>FPL Fibernet</v>
          </cell>
        </row>
        <row r="773">
          <cell r="A773" t="str">
            <v>107100</v>
          </cell>
          <cell r="B773" t="str">
            <v>0368</v>
          </cell>
          <cell r="C773" t="str">
            <v>06200</v>
          </cell>
          <cell r="D773" t="str">
            <v>0FIBER</v>
          </cell>
          <cell r="E773" t="str">
            <v>368000</v>
          </cell>
          <cell r="F773" t="str">
            <v>0676</v>
          </cell>
          <cell r="G773" t="str">
            <v>12450</v>
          </cell>
          <cell r="H773" t="str">
            <v>A</v>
          </cell>
          <cell r="I773" t="str">
            <v>00000041</v>
          </cell>
          <cell r="J773">
            <v>65</v>
          </cell>
          <cell r="K773">
            <v>368</v>
          </cell>
          <cell r="L773">
            <v>6202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 t="str">
            <v>0676</v>
          </cell>
          <cell r="R773" t="str">
            <v>12450</v>
          </cell>
          <cell r="S773" t="str">
            <v>200212</v>
          </cell>
          <cell r="T773" t="str">
            <v>SA01</v>
          </cell>
          <cell r="U773">
            <v>-21.76</v>
          </cell>
          <cell r="V773" t="str">
            <v>LDB</v>
          </cell>
          <cell r="W773">
            <v>0</v>
          </cell>
          <cell r="Y773">
            <v>0</v>
          </cell>
          <cell r="Z773">
            <v>-17</v>
          </cell>
          <cell r="AA773" t="str">
            <v>MS#</v>
          </cell>
          <cell r="AB773" t="str">
            <v xml:space="preserve">   998014290</v>
          </cell>
          <cell r="AC773" t="str">
            <v>BCH</v>
          </cell>
          <cell r="AD773" t="str">
            <v>015527</v>
          </cell>
          <cell r="AE773" t="str">
            <v>TML</v>
          </cell>
          <cell r="AF773" t="str">
            <v>12019</v>
          </cell>
          <cell r="AG773" t="str">
            <v>SRL</v>
          </cell>
          <cell r="AH773" t="str">
            <v>0350</v>
          </cell>
          <cell r="AI773" t="str">
            <v>DLV</v>
          </cell>
          <cell r="AJ773" t="str">
            <v>000</v>
          </cell>
          <cell r="AK773" t="str">
            <v>REL</v>
          </cell>
          <cell r="AL773" t="str">
            <v>000</v>
          </cell>
          <cell r="AM773" t="str">
            <v>LN#</v>
          </cell>
          <cell r="AO773" t="str">
            <v>UOI</v>
          </cell>
          <cell r="AP773" t="str">
            <v>EA</v>
          </cell>
          <cell r="AU773" t="str">
            <v>0</v>
          </cell>
          <cell r="AW773" t="str">
            <v>000</v>
          </cell>
          <cell r="AX773" t="str">
            <v>00</v>
          </cell>
          <cell r="AY773" t="str">
            <v>0</v>
          </cell>
          <cell r="AZ773" t="str">
            <v>FPL Fibernet</v>
          </cell>
        </row>
        <row r="774">
          <cell r="A774" t="str">
            <v>107100</v>
          </cell>
          <cell r="B774" t="str">
            <v>0368</v>
          </cell>
          <cell r="C774" t="str">
            <v>06200</v>
          </cell>
          <cell r="D774" t="str">
            <v>0FIBER</v>
          </cell>
          <cell r="E774" t="str">
            <v>368000</v>
          </cell>
          <cell r="F774" t="str">
            <v>0676</v>
          </cell>
          <cell r="G774" t="str">
            <v>12450</v>
          </cell>
          <cell r="H774" t="str">
            <v>A</v>
          </cell>
          <cell r="I774" t="str">
            <v>00000041</v>
          </cell>
          <cell r="J774">
            <v>65</v>
          </cell>
          <cell r="K774">
            <v>368</v>
          </cell>
          <cell r="L774">
            <v>6202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 t="str">
            <v>0676</v>
          </cell>
          <cell r="R774" t="str">
            <v>12450</v>
          </cell>
          <cell r="S774" t="str">
            <v>200212</v>
          </cell>
          <cell r="T774" t="str">
            <v>SA01</v>
          </cell>
          <cell r="U774">
            <v>-25.45</v>
          </cell>
          <cell r="V774" t="str">
            <v>LDB</v>
          </cell>
          <cell r="W774">
            <v>0</v>
          </cell>
          <cell r="Y774">
            <v>0</v>
          </cell>
          <cell r="Z774">
            <v>-1</v>
          </cell>
          <cell r="AA774" t="str">
            <v>MS#</v>
          </cell>
          <cell r="AB774" t="str">
            <v xml:space="preserve">   998014837</v>
          </cell>
          <cell r="AC774" t="str">
            <v>BCH</v>
          </cell>
          <cell r="AD774" t="str">
            <v>013404</v>
          </cell>
          <cell r="AE774" t="str">
            <v>TML</v>
          </cell>
          <cell r="AF774" t="str">
            <v>12016</v>
          </cell>
          <cell r="AG774" t="str">
            <v>SRL</v>
          </cell>
          <cell r="AH774" t="str">
            <v>0350</v>
          </cell>
          <cell r="AI774" t="str">
            <v>DLV</v>
          </cell>
          <cell r="AJ774" t="str">
            <v>000</v>
          </cell>
          <cell r="AK774" t="str">
            <v>REL</v>
          </cell>
          <cell r="AL774" t="str">
            <v>000</v>
          </cell>
          <cell r="AM774" t="str">
            <v>LN#</v>
          </cell>
          <cell r="AO774" t="str">
            <v>UOI</v>
          </cell>
          <cell r="AP774" t="str">
            <v>EA</v>
          </cell>
          <cell r="AU774" t="str">
            <v>0</v>
          </cell>
          <cell r="AW774" t="str">
            <v>000</v>
          </cell>
          <cell r="AX774" t="str">
            <v>00</v>
          </cell>
          <cell r="AY774" t="str">
            <v>0</v>
          </cell>
          <cell r="AZ774" t="str">
            <v>FPL Fibernet</v>
          </cell>
        </row>
        <row r="775">
          <cell r="A775" t="str">
            <v>107100</v>
          </cell>
          <cell r="B775" t="str">
            <v>0368</v>
          </cell>
          <cell r="C775" t="str">
            <v>06200</v>
          </cell>
          <cell r="D775" t="str">
            <v>0FIBER</v>
          </cell>
          <cell r="E775" t="str">
            <v>368000</v>
          </cell>
          <cell r="F775" t="str">
            <v>0676</v>
          </cell>
          <cell r="G775" t="str">
            <v>12450</v>
          </cell>
          <cell r="H775" t="str">
            <v>A</v>
          </cell>
          <cell r="I775" t="str">
            <v>00000041</v>
          </cell>
          <cell r="J775">
            <v>65</v>
          </cell>
          <cell r="K775">
            <v>368</v>
          </cell>
          <cell r="L775">
            <v>6202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 t="str">
            <v>0676</v>
          </cell>
          <cell r="R775" t="str">
            <v>12450</v>
          </cell>
          <cell r="S775" t="str">
            <v>200212</v>
          </cell>
          <cell r="T775" t="str">
            <v>SA01</v>
          </cell>
          <cell r="U775">
            <v>-31.5</v>
          </cell>
          <cell r="V775" t="str">
            <v>LDB</v>
          </cell>
          <cell r="W775">
            <v>0</v>
          </cell>
          <cell r="Y775">
            <v>0</v>
          </cell>
          <cell r="Z775">
            <v>-14</v>
          </cell>
          <cell r="AA775" t="str">
            <v>MS#</v>
          </cell>
          <cell r="AB775" t="str">
            <v xml:space="preserve">   998014651</v>
          </cell>
          <cell r="AC775" t="str">
            <v>BCH</v>
          </cell>
          <cell r="AD775" t="str">
            <v>013354</v>
          </cell>
          <cell r="AE775" t="str">
            <v>TML</v>
          </cell>
          <cell r="AF775" t="str">
            <v>12016</v>
          </cell>
          <cell r="AG775" t="str">
            <v>SRL</v>
          </cell>
          <cell r="AH775" t="str">
            <v>0368</v>
          </cell>
          <cell r="AI775" t="str">
            <v>DLV</v>
          </cell>
          <cell r="AJ775" t="str">
            <v>000</v>
          </cell>
          <cell r="AK775" t="str">
            <v>REL</v>
          </cell>
          <cell r="AL775" t="str">
            <v>000</v>
          </cell>
          <cell r="AM775" t="str">
            <v>LN#</v>
          </cell>
          <cell r="AO775" t="str">
            <v>UOI</v>
          </cell>
          <cell r="AP775" t="str">
            <v>FT</v>
          </cell>
          <cell r="AU775" t="str">
            <v>0</v>
          </cell>
          <cell r="AW775" t="str">
            <v>000</v>
          </cell>
          <cell r="AX775" t="str">
            <v>00</v>
          </cell>
          <cell r="AY775" t="str">
            <v>0</v>
          </cell>
          <cell r="AZ775" t="str">
            <v>FPL Fibernet</v>
          </cell>
        </row>
        <row r="776">
          <cell r="A776" t="str">
            <v>107100</v>
          </cell>
          <cell r="B776" t="str">
            <v>0368</v>
          </cell>
          <cell r="C776" t="str">
            <v>06200</v>
          </cell>
          <cell r="D776" t="str">
            <v>0FIBER</v>
          </cell>
          <cell r="E776" t="str">
            <v>368000</v>
          </cell>
          <cell r="F776" t="str">
            <v>0676</v>
          </cell>
          <cell r="G776" t="str">
            <v>12450</v>
          </cell>
          <cell r="H776" t="str">
            <v>A</v>
          </cell>
          <cell r="I776" t="str">
            <v>00000041</v>
          </cell>
          <cell r="J776">
            <v>65</v>
          </cell>
          <cell r="K776">
            <v>368</v>
          </cell>
          <cell r="L776">
            <v>6202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 t="str">
            <v>0676</v>
          </cell>
          <cell r="R776" t="str">
            <v>12450</v>
          </cell>
          <cell r="S776" t="str">
            <v>200212</v>
          </cell>
          <cell r="T776" t="str">
            <v>SA01</v>
          </cell>
          <cell r="U776">
            <v>-32.5</v>
          </cell>
          <cell r="V776" t="str">
            <v>LDB</v>
          </cell>
          <cell r="W776">
            <v>0</v>
          </cell>
          <cell r="Y776">
            <v>0</v>
          </cell>
          <cell r="Z776">
            <v>-2</v>
          </cell>
          <cell r="AA776" t="str">
            <v>MS#</v>
          </cell>
          <cell r="AB776" t="str">
            <v xml:space="preserve">   998014682</v>
          </cell>
          <cell r="AC776" t="str">
            <v>BCH</v>
          </cell>
          <cell r="AD776" t="str">
            <v>013368</v>
          </cell>
          <cell r="AE776" t="str">
            <v>TML</v>
          </cell>
          <cell r="AF776" t="str">
            <v>12016</v>
          </cell>
          <cell r="AG776" t="str">
            <v>SRL</v>
          </cell>
          <cell r="AH776" t="str">
            <v>0350</v>
          </cell>
          <cell r="AI776" t="str">
            <v>DLV</v>
          </cell>
          <cell r="AJ776" t="str">
            <v>000</v>
          </cell>
          <cell r="AK776" t="str">
            <v>REL</v>
          </cell>
          <cell r="AL776" t="str">
            <v>000</v>
          </cell>
          <cell r="AM776" t="str">
            <v>LN#</v>
          </cell>
          <cell r="AO776" t="str">
            <v>UOI</v>
          </cell>
          <cell r="AP776" t="str">
            <v>EA</v>
          </cell>
          <cell r="AU776" t="str">
            <v>0</v>
          </cell>
          <cell r="AW776" t="str">
            <v>000</v>
          </cell>
          <cell r="AX776" t="str">
            <v>00</v>
          </cell>
          <cell r="AY776" t="str">
            <v>0</v>
          </cell>
          <cell r="AZ776" t="str">
            <v>FPL Fibernet</v>
          </cell>
        </row>
        <row r="777">
          <cell r="A777" t="str">
            <v>107100</v>
          </cell>
          <cell r="B777" t="str">
            <v>0368</v>
          </cell>
          <cell r="C777" t="str">
            <v>06200</v>
          </cell>
          <cell r="D777" t="str">
            <v>0FIBER</v>
          </cell>
          <cell r="E777" t="str">
            <v>368000</v>
          </cell>
          <cell r="F777" t="str">
            <v>0676</v>
          </cell>
          <cell r="G777" t="str">
            <v>12450</v>
          </cell>
          <cell r="H777" t="str">
            <v>A</v>
          </cell>
          <cell r="I777" t="str">
            <v>00000041</v>
          </cell>
          <cell r="J777">
            <v>65</v>
          </cell>
          <cell r="K777">
            <v>368</v>
          </cell>
          <cell r="L777">
            <v>6202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 t="str">
            <v>0676</v>
          </cell>
          <cell r="R777" t="str">
            <v>12450</v>
          </cell>
          <cell r="S777" t="str">
            <v>200212</v>
          </cell>
          <cell r="T777" t="str">
            <v>SA01</v>
          </cell>
          <cell r="U777">
            <v>-34.380000000000003</v>
          </cell>
          <cell r="V777" t="str">
            <v>LDB</v>
          </cell>
          <cell r="W777">
            <v>0</v>
          </cell>
          <cell r="Y777">
            <v>0</v>
          </cell>
          <cell r="Z777">
            <v>-1</v>
          </cell>
          <cell r="AA777" t="str">
            <v>MS#</v>
          </cell>
          <cell r="AB777" t="str">
            <v xml:space="preserve">   998003579</v>
          </cell>
          <cell r="AC777" t="str">
            <v>BCH</v>
          </cell>
          <cell r="AD777" t="str">
            <v>017215</v>
          </cell>
          <cell r="AE777" t="str">
            <v>TML</v>
          </cell>
          <cell r="AF777" t="str">
            <v>12018</v>
          </cell>
          <cell r="AG777" t="str">
            <v>SRL</v>
          </cell>
          <cell r="AH777" t="str">
            <v>0350</v>
          </cell>
          <cell r="AI777" t="str">
            <v>DLV</v>
          </cell>
          <cell r="AJ777" t="str">
            <v>000</v>
          </cell>
          <cell r="AK777" t="str">
            <v>REL</v>
          </cell>
          <cell r="AL777" t="str">
            <v>000</v>
          </cell>
          <cell r="AM777" t="str">
            <v>LN#</v>
          </cell>
          <cell r="AO777" t="str">
            <v>UOI</v>
          </cell>
          <cell r="AP777" t="str">
            <v>EA</v>
          </cell>
          <cell r="AU777" t="str">
            <v>0</v>
          </cell>
          <cell r="AW777" t="str">
            <v>000</v>
          </cell>
          <cell r="AX777" t="str">
            <v>00</v>
          </cell>
          <cell r="AY777" t="str">
            <v>0</v>
          </cell>
          <cell r="AZ777" t="str">
            <v>FPL Fibernet</v>
          </cell>
        </row>
        <row r="778">
          <cell r="A778" t="str">
            <v>107100</v>
          </cell>
          <cell r="B778" t="str">
            <v>0368</v>
          </cell>
          <cell r="C778" t="str">
            <v>06200</v>
          </cell>
          <cell r="D778" t="str">
            <v>0FIBER</v>
          </cell>
          <cell r="E778" t="str">
            <v>368000</v>
          </cell>
          <cell r="F778" t="str">
            <v>0676</v>
          </cell>
          <cell r="G778" t="str">
            <v>12450</v>
          </cell>
          <cell r="H778" t="str">
            <v>A</v>
          </cell>
          <cell r="I778" t="str">
            <v>00000041</v>
          </cell>
          <cell r="J778">
            <v>65</v>
          </cell>
          <cell r="K778">
            <v>368</v>
          </cell>
          <cell r="L778">
            <v>6202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 t="str">
            <v>0676</v>
          </cell>
          <cell r="R778" t="str">
            <v>12450</v>
          </cell>
          <cell r="S778" t="str">
            <v>200212</v>
          </cell>
          <cell r="T778" t="str">
            <v>SA01</v>
          </cell>
          <cell r="U778">
            <v>-45.64</v>
          </cell>
          <cell r="V778" t="str">
            <v>LDB</v>
          </cell>
          <cell r="W778">
            <v>0</v>
          </cell>
          <cell r="Y778">
            <v>0</v>
          </cell>
          <cell r="Z778">
            <v>-22</v>
          </cell>
          <cell r="AA778" t="str">
            <v>MS#</v>
          </cell>
          <cell r="AB778" t="str">
            <v xml:space="preserve">   998000184</v>
          </cell>
          <cell r="AC778" t="str">
            <v>BCH</v>
          </cell>
          <cell r="AD778" t="str">
            <v>017214</v>
          </cell>
          <cell r="AE778" t="str">
            <v>TML</v>
          </cell>
          <cell r="AF778" t="str">
            <v>12018</v>
          </cell>
          <cell r="AG778" t="str">
            <v>SRL</v>
          </cell>
          <cell r="AH778" t="str">
            <v>0350</v>
          </cell>
          <cell r="AI778" t="str">
            <v>DLV</v>
          </cell>
          <cell r="AJ778" t="str">
            <v>000</v>
          </cell>
          <cell r="AK778" t="str">
            <v>REL</v>
          </cell>
          <cell r="AL778" t="str">
            <v>000</v>
          </cell>
          <cell r="AM778" t="str">
            <v>LN#</v>
          </cell>
          <cell r="AO778" t="str">
            <v>UOI</v>
          </cell>
          <cell r="AP778" t="str">
            <v>EA</v>
          </cell>
          <cell r="AU778" t="str">
            <v>0</v>
          </cell>
          <cell r="AW778" t="str">
            <v>000</v>
          </cell>
          <cell r="AX778" t="str">
            <v>00</v>
          </cell>
          <cell r="AY778" t="str">
            <v>0</v>
          </cell>
          <cell r="AZ778" t="str">
            <v>FPL Fibernet</v>
          </cell>
        </row>
        <row r="779">
          <cell r="A779" t="str">
            <v>107100</v>
          </cell>
          <cell r="B779" t="str">
            <v>0368</v>
          </cell>
          <cell r="C779" t="str">
            <v>06200</v>
          </cell>
          <cell r="D779" t="str">
            <v>0FIBER</v>
          </cell>
          <cell r="E779" t="str">
            <v>368000</v>
          </cell>
          <cell r="F779" t="str">
            <v>0676</v>
          </cell>
          <cell r="G779" t="str">
            <v>12450</v>
          </cell>
          <cell r="H779" t="str">
            <v>A</v>
          </cell>
          <cell r="I779" t="str">
            <v>00000041</v>
          </cell>
          <cell r="J779">
            <v>65</v>
          </cell>
          <cell r="K779">
            <v>368</v>
          </cell>
          <cell r="L779">
            <v>6202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 t="str">
            <v>0676</v>
          </cell>
          <cell r="R779" t="str">
            <v>12450</v>
          </cell>
          <cell r="S779" t="str">
            <v>200212</v>
          </cell>
          <cell r="T779" t="str">
            <v>SA01</v>
          </cell>
          <cell r="U779">
            <v>-46</v>
          </cell>
          <cell r="V779" t="str">
            <v>LDB</v>
          </cell>
          <cell r="W779">
            <v>0</v>
          </cell>
          <cell r="Y779">
            <v>0</v>
          </cell>
          <cell r="Z779">
            <v>-1</v>
          </cell>
          <cell r="AA779" t="str">
            <v>MS#</v>
          </cell>
          <cell r="AB779" t="str">
            <v xml:space="preserve">   998001014</v>
          </cell>
          <cell r="AC779" t="str">
            <v>BCH</v>
          </cell>
          <cell r="AD779" t="str">
            <v>015504</v>
          </cell>
          <cell r="AE779" t="str">
            <v>TML</v>
          </cell>
          <cell r="AF779" t="str">
            <v>12019</v>
          </cell>
          <cell r="AG779" t="str">
            <v>SRL</v>
          </cell>
          <cell r="AH779" t="str">
            <v>0350</v>
          </cell>
          <cell r="AI779" t="str">
            <v>DLV</v>
          </cell>
          <cell r="AJ779" t="str">
            <v>000</v>
          </cell>
          <cell r="AK779" t="str">
            <v>REL</v>
          </cell>
          <cell r="AL779" t="str">
            <v>000</v>
          </cell>
          <cell r="AM779" t="str">
            <v>LN#</v>
          </cell>
          <cell r="AO779" t="str">
            <v>UOI</v>
          </cell>
          <cell r="AP779" t="str">
            <v>EA</v>
          </cell>
          <cell r="AU779" t="str">
            <v>0</v>
          </cell>
          <cell r="AW779" t="str">
            <v>000</v>
          </cell>
          <cell r="AX779" t="str">
            <v>00</v>
          </cell>
          <cell r="AY779" t="str">
            <v>0</v>
          </cell>
          <cell r="AZ779" t="str">
            <v>FPL Fibernet</v>
          </cell>
        </row>
        <row r="780">
          <cell r="A780" t="str">
            <v>107100</v>
          </cell>
          <cell r="B780" t="str">
            <v>0368</v>
          </cell>
          <cell r="C780" t="str">
            <v>06200</v>
          </cell>
          <cell r="D780" t="str">
            <v>0FIBER</v>
          </cell>
          <cell r="E780" t="str">
            <v>368000</v>
          </cell>
          <cell r="F780" t="str">
            <v>0676</v>
          </cell>
          <cell r="G780" t="str">
            <v>12450</v>
          </cell>
          <cell r="H780" t="str">
            <v>A</v>
          </cell>
          <cell r="I780" t="str">
            <v>00000041</v>
          </cell>
          <cell r="J780">
            <v>65</v>
          </cell>
          <cell r="K780">
            <v>368</v>
          </cell>
          <cell r="L780">
            <v>6202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 t="str">
            <v>0676</v>
          </cell>
          <cell r="R780" t="str">
            <v>12450</v>
          </cell>
          <cell r="S780" t="str">
            <v>200212</v>
          </cell>
          <cell r="T780" t="str">
            <v>SA01</v>
          </cell>
          <cell r="U780">
            <v>-53.35</v>
          </cell>
          <cell r="V780" t="str">
            <v>LDB</v>
          </cell>
          <cell r="W780">
            <v>0</v>
          </cell>
          <cell r="Y780">
            <v>0</v>
          </cell>
          <cell r="Z780">
            <v>-4</v>
          </cell>
          <cell r="AA780" t="str">
            <v>MS#</v>
          </cell>
          <cell r="AB780" t="str">
            <v xml:space="preserve">   998003580</v>
          </cell>
          <cell r="AC780" t="str">
            <v>BCH</v>
          </cell>
          <cell r="AD780" t="str">
            <v>017216</v>
          </cell>
          <cell r="AE780" t="str">
            <v>TML</v>
          </cell>
          <cell r="AF780" t="str">
            <v>12018</v>
          </cell>
          <cell r="AG780" t="str">
            <v>SRL</v>
          </cell>
          <cell r="AH780" t="str">
            <v>0350</v>
          </cell>
          <cell r="AI780" t="str">
            <v>DLV</v>
          </cell>
          <cell r="AJ780" t="str">
            <v>000</v>
          </cell>
          <cell r="AK780" t="str">
            <v>REL</v>
          </cell>
          <cell r="AL780" t="str">
            <v>000</v>
          </cell>
          <cell r="AM780" t="str">
            <v>LN#</v>
          </cell>
          <cell r="AO780" t="str">
            <v>UOI</v>
          </cell>
          <cell r="AP780" t="str">
            <v>EA</v>
          </cell>
          <cell r="AU780" t="str">
            <v>0</v>
          </cell>
          <cell r="AW780" t="str">
            <v>000</v>
          </cell>
          <cell r="AX780" t="str">
            <v>00</v>
          </cell>
          <cell r="AY780" t="str">
            <v>0</v>
          </cell>
          <cell r="AZ780" t="str">
            <v>FPL Fibernet</v>
          </cell>
        </row>
        <row r="781">
          <cell r="A781" t="str">
            <v>107100</v>
          </cell>
          <cell r="B781" t="str">
            <v>0368</v>
          </cell>
          <cell r="C781" t="str">
            <v>06200</v>
          </cell>
          <cell r="D781" t="str">
            <v>0FIBER</v>
          </cell>
          <cell r="E781" t="str">
            <v>368000</v>
          </cell>
          <cell r="F781" t="str">
            <v>0676</v>
          </cell>
          <cell r="G781" t="str">
            <v>12450</v>
          </cell>
          <cell r="H781" t="str">
            <v>A</v>
          </cell>
          <cell r="I781" t="str">
            <v>00000041</v>
          </cell>
          <cell r="J781">
            <v>65</v>
          </cell>
          <cell r="K781">
            <v>368</v>
          </cell>
          <cell r="L781">
            <v>6202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 t="str">
            <v>0676</v>
          </cell>
          <cell r="R781" t="str">
            <v>12450</v>
          </cell>
          <cell r="S781" t="str">
            <v>200212</v>
          </cell>
          <cell r="T781" t="str">
            <v>SA01</v>
          </cell>
          <cell r="U781">
            <v>-59</v>
          </cell>
          <cell r="V781" t="str">
            <v>LDB</v>
          </cell>
          <cell r="W781">
            <v>0</v>
          </cell>
          <cell r="Y781">
            <v>0</v>
          </cell>
          <cell r="Z781">
            <v>-2</v>
          </cell>
          <cell r="AA781" t="str">
            <v>MS#</v>
          </cell>
          <cell r="AB781" t="str">
            <v xml:space="preserve">   998003576</v>
          </cell>
          <cell r="AC781" t="str">
            <v>BCH</v>
          </cell>
          <cell r="AD781" t="str">
            <v>017209</v>
          </cell>
          <cell r="AE781" t="str">
            <v>TML</v>
          </cell>
          <cell r="AF781" t="str">
            <v>12018</v>
          </cell>
          <cell r="AG781" t="str">
            <v>SRL</v>
          </cell>
          <cell r="AH781" t="str">
            <v>0350</v>
          </cell>
          <cell r="AI781" t="str">
            <v>DLV</v>
          </cell>
          <cell r="AJ781" t="str">
            <v>000</v>
          </cell>
          <cell r="AK781" t="str">
            <v>REL</v>
          </cell>
          <cell r="AL781" t="str">
            <v>000</v>
          </cell>
          <cell r="AM781" t="str">
            <v>LN#</v>
          </cell>
          <cell r="AO781" t="str">
            <v>UOI</v>
          </cell>
          <cell r="AP781" t="str">
            <v>EA</v>
          </cell>
          <cell r="AU781" t="str">
            <v>0</v>
          </cell>
          <cell r="AW781" t="str">
            <v>000</v>
          </cell>
          <cell r="AX781" t="str">
            <v>00</v>
          </cell>
          <cell r="AY781" t="str">
            <v>0</v>
          </cell>
          <cell r="AZ781" t="str">
            <v>FPL Fibernet</v>
          </cell>
        </row>
        <row r="782">
          <cell r="A782" t="str">
            <v>107100</v>
          </cell>
          <cell r="B782" t="str">
            <v>0368</v>
          </cell>
          <cell r="C782" t="str">
            <v>06200</v>
          </cell>
          <cell r="D782" t="str">
            <v>0FIBER</v>
          </cell>
          <cell r="E782" t="str">
            <v>368000</v>
          </cell>
          <cell r="F782" t="str">
            <v>0676</v>
          </cell>
          <cell r="G782" t="str">
            <v>12450</v>
          </cell>
          <cell r="H782" t="str">
            <v>A</v>
          </cell>
          <cell r="I782" t="str">
            <v>00000041</v>
          </cell>
          <cell r="J782">
            <v>65</v>
          </cell>
          <cell r="K782">
            <v>368</v>
          </cell>
          <cell r="L782">
            <v>6202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 t="str">
            <v>0676</v>
          </cell>
          <cell r="R782" t="str">
            <v>12450</v>
          </cell>
          <cell r="S782" t="str">
            <v>200212</v>
          </cell>
          <cell r="T782" t="str">
            <v>SA01</v>
          </cell>
          <cell r="U782">
            <v>-61.64</v>
          </cell>
          <cell r="V782" t="str">
            <v>LDB</v>
          </cell>
          <cell r="W782">
            <v>0</v>
          </cell>
          <cell r="Y782">
            <v>0</v>
          </cell>
          <cell r="Z782">
            <v>-1</v>
          </cell>
          <cell r="AA782" t="str">
            <v>MS#</v>
          </cell>
          <cell r="AB782" t="str">
            <v xml:space="preserve">   998000609</v>
          </cell>
          <cell r="AC782" t="str">
            <v>BCH</v>
          </cell>
          <cell r="AD782" t="str">
            <v>012891</v>
          </cell>
          <cell r="AE782" t="str">
            <v>TML</v>
          </cell>
          <cell r="AF782" t="str">
            <v>12020</v>
          </cell>
          <cell r="AG782" t="str">
            <v>SRL</v>
          </cell>
          <cell r="AH782" t="str">
            <v>0368</v>
          </cell>
          <cell r="AI782" t="str">
            <v>DLV</v>
          </cell>
          <cell r="AJ782" t="str">
            <v>000</v>
          </cell>
          <cell r="AK782" t="str">
            <v>REL</v>
          </cell>
          <cell r="AL782" t="str">
            <v>000</v>
          </cell>
          <cell r="AM782" t="str">
            <v>LN#</v>
          </cell>
          <cell r="AO782" t="str">
            <v>UOI</v>
          </cell>
          <cell r="AP782" t="str">
            <v>EA</v>
          </cell>
          <cell r="AU782" t="str">
            <v>0</v>
          </cell>
          <cell r="AW782" t="str">
            <v>000</v>
          </cell>
          <cell r="AX782" t="str">
            <v>00</v>
          </cell>
          <cell r="AY782" t="str">
            <v>0</v>
          </cell>
          <cell r="AZ782" t="str">
            <v>FPL Fibernet</v>
          </cell>
        </row>
        <row r="783">
          <cell r="A783" t="str">
            <v>107100</v>
          </cell>
          <cell r="B783" t="str">
            <v>0368</v>
          </cell>
          <cell r="C783" t="str">
            <v>06200</v>
          </cell>
          <cell r="D783" t="str">
            <v>0FIBER</v>
          </cell>
          <cell r="E783" t="str">
            <v>368000</v>
          </cell>
          <cell r="F783" t="str">
            <v>0676</v>
          </cell>
          <cell r="G783" t="str">
            <v>12450</v>
          </cell>
          <cell r="H783" t="str">
            <v>A</v>
          </cell>
          <cell r="I783" t="str">
            <v>00000041</v>
          </cell>
          <cell r="J783">
            <v>65</v>
          </cell>
          <cell r="K783">
            <v>368</v>
          </cell>
          <cell r="L783">
            <v>6202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 t="str">
            <v>0676</v>
          </cell>
          <cell r="R783" t="str">
            <v>12450</v>
          </cell>
          <cell r="S783" t="str">
            <v>200212</v>
          </cell>
          <cell r="T783" t="str">
            <v>SA01</v>
          </cell>
          <cell r="U783">
            <v>-68</v>
          </cell>
          <cell r="V783" t="str">
            <v>LDB</v>
          </cell>
          <cell r="W783">
            <v>0</v>
          </cell>
          <cell r="Y783">
            <v>0</v>
          </cell>
          <cell r="Z783">
            <v>-1</v>
          </cell>
          <cell r="AA783" t="str">
            <v>MS#</v>
          </cell>
          <cell r="AB783" t="str">
            <v xml:space="preserve">   998014430</v>
          </cell>
          <cell r="AC783" t="str">
            <v>BCH</v>
          </cell>
          <cell r="AD783" t="str">
            <v>013417</v>
          </cell>
          <cell r="AE783" t="str">
            <v>TML</v>
          </cell>
          <cell r="AF783" t="str">
            <v>12016</v>
          </cell>
          <cell r="AG783" t="str">
            <v>SRL</v>
          </cell>
          <cell r="AH783" t="str">
            <v>0350</v>
          </cell>
          <cell r="AI783" t="str">
            <v>DLV</v>
          </cell>
          <cell r="AJ783" t="str">
            <v>000</v>
          </cell>
          <cell r="AK783" t="str">
            <v>REL</v>
          </cell>
          <cell r="AL783" t="str">
            <v>000</v>
          </cell>
          <cell r="AM783" t="str">
            <v>LN#</v>
          </cell>
          <cell r="AO783" t="str">
            <v>UOI</v>
          </cell>
          <cell r="AP783" t="str">
            <v>EA</v>
          </cell>
          <cell r="AU783" t="str">
            <v>0</v>
          </cell>
          <cell r="AW783" t="str">
            <v>000</v>
          </cell>
          <cell r="AX783" t="str">
            <v>00</v>
          </cell>
          <cell r="AY783" t="str">
            <v>0</v>
          </cell>
          <cell r="AZ783" t="str">
            <v>FPL Fibernet</v>
          </cell>
        </row>
        <row r="784">
          <cell r="A784" t="str">
            <v>107100</v>
          </cell>
          <cell r="B784" t="str">
            <v>0368</v>
          </cell>
          <cell r="C784" t="str">
            <v>06200</v>
          </cell>
          <cell r="D784" t="str">
            <v>0FIBER</v>
          </cell>
          <cell r="E784" t="str">
            <v>368000</v>
          </cell>
          <cell r="F784" t="str">
            <v>0676</v>
          </cell>
          <cell r="G784" t="str">
            <v>12450</v>
          </cell>
          <cell r="H784" t="str">
            <v>A</v>
          </cell>
          <cell r="I784" t="str">
            <v>00000041</v>
          </cell>
          <cell r="J784">
            <v>65</v>
          </cell>
          <cell r="K784">
            <v>368</v>
          </cell>
          <cell r="L784">
            <v>6202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 t="str">
            <v>0676</v>
          </cell>
          <cell r="R784" t="str">
            <v>12450</v>
          </cell>
          <cell r="S784" t="str">
            <v>200212</v>
          </cell>
          <cell r="T784" t="str">
            <v>SA01</v>
          </cell>
          <cell r="U784">
            <v>-78.77</v>
          </cell>
          <cell r="V784" t="str">
            <v>LDB</v>
          </cell>
          <cell r="W784">
            <v>0</v>
          </cell>
          <cell r="Y784">
            <v>0</v>
          </cell>
          <cell r="Z784">
            <v>-1</v>
          </cell>
          <cell r="AA784" t="str">
            <v>MS#</v>
          </cell>
          <cell r="AB784" t="str">
            <v xml:space="preserve">   998014070</v>
          </cell>
          <cell r="AC784" t="str">
            <v>BCH</v>
          </cell>
          <cell r="AD784" t="str">
            <v>012641</v>
          </cell>
          <cell r="AE784" t="str">
            <v>TML</v>
          </cell>
          <cell r="AF784" t="str">
            <v>12027</v>
          </cell>
          <cell r="AG784" t="str">
            <v>SRL</v>
          </cell>
          <cell r="AH784" t="str">
            <v>0350</v>
          </cell>
          <cell r="AI784" t="str">
            <v>DLV</v>
          </cell>
          <cell r="AJ784" t="str">
            <v>000</v>
          </cell>
          <cell r="AK784" t="str">
            <v>REL</v>
          </cell>
          <cell r="AL784" t="str">
            <v>000</v>
          </cell>
          <cell r="AM784" t="str">
            <v>LN#</v>
          </cell>
          <cell r="AO784" t="str">
            <v>UOI</v>
          </cell>
          <cell r="AP784" t="str">
            <v>EA</v>
          </cell>
          <cell r="AU784" t="str">
            <v>0</v>
          </cell>
          <cell r="AW784" t="str">
            <v>000</v>
          </cell>
          <cell r="AX784" t="str">
            <v>00</v>
          </cell>
          <cell r="AY784" t="str">
            <v>0</v>
          </cell>
          <cell r="AZ784" t="str">
            <v>FPL Fibernet</v>
          </cell>
        </row>
        <row r="785">
          <cell r="A785" t="str">
            <v>107100</v>
          </cell>
          <cell r="B785" t="str">
            <v>0368</v>
          </cell>
          <cell r="C785" t="str">
            <v>06200</v>
          </cell>
          <cell r="D785" t="str">
            <v>0FIBER</v>
          </cell>
          <cell r="E785" t="str">
            <v>368000</v>
          </cell>
          <cell r="F785" t="str">
            <v>0676</v>
          </cell>
          <cell r="G785" t="str">
            <v>12450</v>
          </cell>
          <cell r="H785" t="str">
            <v>A</v>
          </cell>
          <cell r="I785" t="str">
            <v>00000041</v>
          </cell>
          <cell r="J785">
            <v>65</v>
          </cell>
          <cell r="K785">
            <v>368</v>
          </cell>
          <cell r="L785">
            <v>6202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 t="str">
            <v>0676</v>
          </cell>
          <cell r="R785" t="str">
            <v>12450</v>
          </cell>
          <cell r="S785" t="str">
            <v>200212</v>
          </cell>
          <cell r="T785" t="str">
            <v>SA01</v>
          </cell>
          <cell r="U785">
            <v>-135.24</v>
          </cell>
          <cell r="V785" t="str">
            <v>LDB</v>
          </cell>
          <cell r="W785">
            <v>0</v>
          </cell>
          <cell r="Y785">
            <v>0</v>
          </cell>
          <cell r="Z785">
            <v>-69</v>
          </cell>
          <cell r="AA785" t="str">
            <v>MS#</v>
          </cell>
          <cell r="AB785" t="str">
            <v xml:space="preserve">   998000502</v>
          </cell>
          <cell r="AC785" t="str">
            <v>BCH</v>
          </cell>
          <cell r="AD785" t="str">
            <v>012362</v>
          </cell>
          <cell r="AE785" t="str">
            <v>TML</v>
          </cell>
          <cell r="AF785" t="str">
            <v>12026</v>
          </cell>
          <cell r="AG785" t="str">
            <v>SRL</v>
          </cell>
          <cell r="AH785" t="str">
            <v>0368</v>
          </cell>
          <cell r="AI785" t="str">
            <v>DLV</v>
          </cell>
          <cell r="AJ785" t="str">
            <v>000</v>
          </cell>
          <cell r="AK785" t="str">
            <v>REL</v>
          </cell>
          <cell r="AL785" t="str">
            <v>000</v>
          </cell>
          <cell r="AM785" t="str">
            <v>LN#</v>
          </cell>
          <cell r="AO785" t="str">
            <v>UOI</v>
          </cell>
          <cell r="AP785" t="str">
            <v>EA</v>
          </cell>
          <cell r="AU785" t="str">
            <v>0</v>
          </cell>
          <cell r="AW785" t="str">
            <v>000</v>
          </cell>
          <cell r="AX785" t="str">
            <v>00</v>
          </cell>
          <cell r="AY785" t="str">
            <v>0</v>
          </cell>
          <cell r="AZ785" t="str">
            <v>FPL Fibernet</v>
          </cell>
        </row>
        <row r="786">
          <cell r="A786" t="str">
            <v>107100</v>
          </cell>
          <cell r="B786" t="str">
            <v>0368</v>
          </cell>
          <cell r="C786" t="str">
            <v>06200</v>
          </cell>
          <cell r="D786" t="str">
            <v>0FIBER</v>
          </cell>
          <cell r="E786" t="str">
            <v>368000</v>
          </cell>
          <cell r="F786" t="str">
            <v>0676</v>
          </cell>
          <cell r="G786" t="str">
            <v>12450</v>
          </cell>
          <cell r="H786" t="str">
            <v>A</v>
          </cell>
          <cell r="I786" t="str">
            <v>00000041</v>
          </cell>
          <cell r="J786">
            <v>65</v>
          </cell>
          <cell r="K786">
            <v>368</v>
          </cell>
          <cell r="L786">
            <v>6202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 t="str">
            <v>0676</v>
          </cell>
          <cell r="R786" t="str">
            <v>12450</v>
          </cell>
          <cell r="S786" t="str">
            <v>200212</v>
          </cell>
          <cell r="T786" t="str">
            <v>SA01</v>
          </cell>
          <cell r="U786">
            <v>-165.96</v>
          </cell>
          <cell r="V786" t="str">
            <v>LDB</v>
          </cell>
          <cell r="W786">
            <v>0</v>
          </cell>
          <cell r="Y786">
            <v>0</v>
          </cell>
          <cell r="Z786">
            <v>-4</v>
          </cell>
          <cell r="AA786" t="str">
            <v>MS#</v>
          </cell>
          <cell r="AB786" t="str">
            <v xml:space="preserve">   998000184</v>
          </cell>
          <cell r="AC786" t="str">
            <v>BCH</v>
          </cell>
          <cell r="AD786" t="str">
            <v>017212</v>
          </cell>
          <cell r="AE786" t="str">
            <v>TML</v>
          </cell>
          <cell r="AF786" t="str">
            <v>12018</v>
          </cell>
          <cell r="AG786" t="str">
            <v>SRL</v>
          </cell>
          <cell r="AH786" t="str">
            <v>0368</v>
          </cell>
          <cell r="AI786" t="str">
            <v>DLV</v>
          </cell>
          <cell r="AJ786" t="str">
            <v>000</v>
          </cell>
          <cell r="AK786" t="str">
            <v>REL</v>
          </cell>
          <cell r="AL786" t="str">
            <v>000</v>
          </cell>
          <cell r="AM786" t="str">
            <v>LN#</v>
          </cell>
          <cell r="AO786" t="str">
            <v>UOI</v>
          </cell>
          <cell r="AP786" t="str">
            <v>EA</v>
          </cell>
          <cell r="AU786" t="str">
            <v>0</v>
          </cell>
          <cell r="AW786" t="str">
            <v>000</v>
          </cell>
          <cell r="AX786" t="str">
            <v>00</v>
          </cell>
          <cell r="AY786" t="str">
            <v>0</v>
          </cell>
          <cell r="AZ786" t="str">
            <v>FPL Fibernet</v>
          </cell>
        </row>
        <row r="787">
          <cell r="A787" t="str">
            <v>107100</v>
          </cell>
          <cell r="B787" t="str">
            <v>0368</v>
          </cell>
          <cell r="C787" t="str">
            <v>06200</v>
          </cell>
          <cell r="D787" t="str">
            <v>0FIBER</v>
          </cell>
          <cell r="E787" t="str">
            <v>368000</v>
          </cell>
          <cell r="F787" t="str">
            <v>0676</v>
          </cell>
          <cell r="G787" t="str">
            <v>12450</v>
          </cell>
          <cell r="H787" t="str">
            <v>A</v>
          </cell>
          <cell r="I787" t="str">
            <v>00000041</v>
          </cell>
          <cell r="J787">
            <v>65</v>
          </cell>
          <cell r="K787">
            <v>368</v>
          </cell>
          <cell r="L787">
            <v>6202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 t="str">
            <v>0676</v>
          </cell>
          <cell r="R787" t="str">
            <v>12450</v>
          </cell>
          <cell r="S787" t="str">
            <v>200212</v>
          </cell>
          <cell r="T787" t="str">
            <v>SA01</v>
          </cell>
          <cell r="U787">
            <v>-240</v>
          </cell>
          <cell r="V787" t="str">
            <v>LDB</v>
          </cell>
          <cell r="W787">
            <v>0</v>
          </cell>
          <cell r="Y787">
            <v>0</v>
          </cell>
          <cell r="Z787">
            <v>-1</v>
          </cell>
          <cell r="AA787" t="str">
            <v>MS#</v>
          </cell>
          <cell r="AB787" t="str">
            <v xml:space="preserve">   998001004</v>
          </cell>
          <cell r="AC787" t="str">
            <v>BCH</v>
          </cell>
          <cell r="AD787" t="str">
            <v>015504</v>
          </cell>
          <cell r="AE787" t="str">
            <v>TML</v>
          </cell>
          <cell r="AF787" t="str">
            <v>12019</v>
          </cell>
          <cell r="AG787" t="str">
            <v>SRL</v>
          </cell>
          <cell r="AH787" t="str">
            <v>0350</v>
          </cell>
          <cell r="AI787" t="str">
            <v>DLV</v>
          </cell>
          <cell r="AJ787" t="str">
            <v>000</v>
          </cell>
          <cell r="AK787" t="str">
            <v>REL</v>
          </cell>
          <cell r="AL787" t="str">
            <v>000</v>
          </cell>
          <cell r="AM787" t="str">
            <v>LN#</v>
          </cell>
          <cell r="AO787" t="str">
            <v>UOI</v>
          </cell>
          <cell r="AP787" t="str">
            <v>EA</v>
          </cell>
          <cell r="AU787" t="str">
            <v>0</v>
          </cell>
          <cell r="AW787" t="str">
            <v>000</v>
          </cell>
          <cell r="AX787" t="str">
            <v>00</v>
          </cell>
          <cell r="AY787" t="str">
            <v>0</v>
          </cell>
          <cell r="AZ787" t="str">
            <v>FPL Fibernet</v>
          </cell>
        </row>
        <row r="788">
          <cell r="A788" t="str">
            <v>107100</v>
          </cell>
          <cell r="B788" t="str">
            <v>0368</v>
          </cell>
          <cell r="C788" t="str">
            <v>06200</v>
          </cell>
          <cell r="D788" t="str">
            <v>0FIBER</v>
          </cell>
          <cell r="E788" t="str">
            <v>368000</v>
          </cell>
          <cell r="F788" t="str">
            <v>0676</v>
          </cell>
          <cell r="G788" t="str">
            <v>12450</v>
          </cell>
          <cell r="H788" t="str">
            <v>A</v>
          </cell>
          <cell r="I788" t="str">
            <v>00000041</v>
          </cell>
          <cell r="J788">
            <v>65</v>
          </cell>
          <cell r="K788">
            <v>368</v>
          </cell>
          <cell r="L788">
            <v>6202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 t="str">
            <v>0676</v>
          </cell>
          <cell r="R788" t="str">
            <v>12450</v>
          </cell>
          <cell r="S788" t="str">
            <v>200212</v>
          </cell>
          <cell r="T788" t="str">
            <v>SA01</v>
          </cell>
          <cell r="U788">
            <v>-345</v>
          </cell>
          <cell r="V788" t="str">
            <v>LDB</v>
          </cell>
          <cell r="W788">
            <v>0</v>
          </cell>
          <cell r="Y788">
            <v>0</v>
          </cell>
          <cell r="Z788">
            <v>-1</v>
          </cell>
          <cell r="AA788" t="str">
            <v>MS#</v>
          </cell>
          <cell r="AB788" t="str">
            <v xml:space="preserve">   998001020</v>
          </cell>
          <cell r="AC788" t="str">
            <v>BCH</v>
          </cell>
          <cell r="AD788" t="str">
            <v>015504</v>
          </cell>
          <cell r="AE788" t="str">
            <v>TML</v>
          </cell>
          <cell r="AF788" t="str">
            <v>12019</v>
          </cell>
          <cell r="AG788" t="str">
            <v>SRL</v>
          </cell>
          <cell r="AH788" t="str">
            <v>0350</v>
          </cell>
          <cell r="AI788" t="str">
            <v>DLV</v>
          </cell>
          <cell r="AJ788" t="str">
            <v>000</v>
          </cell>
          <cell r="AK788" t="str">
            <v>REL</v>
          </cell>
          <cell r="AL788" t="str">
            <v>000</v>
          </cell>
          <cell r="AM788" t="str">
            <v>LN#</v>
          </cell>
          <cell r="AO788" t="str">
            <v>UOI</v>
          </cell>
          <cell r="AP788" t="str">
            <v>EA</v>
          </cell>
          <cell r="AU788" t="str">
            <v>0</v>
          </cell>
          <cell r="AW788" t="str">
            <v>000</v>
          </cell>
          <cell r="AX788" t="str">
            <v>00</v>
          </cell>
          <cell r="AY788" t="str">
            <v>0</v>
          </cell>
          <cell r="AZ788" t="str">
            <v>FPL Fibernet</v>
          </cell>
        </row>
        <row r="789">
          <cell r="A789" t="str">
            <v>107100</v>
          </cell>
          <cell r="B789" t="str">
            <v>0368</v>
          </cell>
          <cell r="C789" t="str">
            <v>06200</v>
          </cell>
          <cell r="D789" t="str">
            <v>0FIBER</v>
          </cell>
          <cell r="E789" t="str">
            <v>368000</v>
          </cell>
          <cell r="F789" t="str">
            <v>0676</v>
          </cell>
          <cell r="G789" t="str">
            <v>12450</v>
          </cell>
          <cell r="H789" t="str">
            <v>A</v>
          </cell>
          <cell r="I789" t="str">
            <v>00000041</v>
          </cell>
          <cell r="J789">
            <v>65</v>
          </cell>
          <cell r="K789">
            <v>368</v>
          </cell>
          <cell r="L789">
            <v>6202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 t="str">
            <v>0676</v>
          </cell>
          <cell r="R789" t="str">
            <v>12450</v>
          </cell>
          <cell r="S789" t="str">
            <v>200212</v>
          </cell>
          <cell r="T789" t="str">
            <v>SA01</v>
          </cell>
          <cell r="U789">
            <v>-345</v>
          </cell>
          <cell r="V789" t="str">
            <v>LDB</v>
          </cell>
          <cell r="W789">
            <v>0</v>
          </cell>
          <cell r="Y789">
            <v>0</v>
          </cell>
          <cell r="Z789">
            <v>-1</v>
          </cell>
          <cell r="AA789" t="str">
            <v>MS#</v>
          </cell>
          <cell r="AB789" t="str">
            <v xml:space="preserve">   998001020</v>
          </cell>
          <cell r="AC789" t="str">
            <v>BCH</v>
          </cell>
          <cell r="AD789" t="str">
            <v>015504</v>
          </cell>
          <cell r="AE789" t="str">
            <v>TML</v>
          </cell>
          <cell r="AF789" t="str">
            <v>12019</v>
          </cell>
          <cell r="AG789" t="str">
            <v>SRL</v>
          </cell>
          <cell r="AH789" t="str">
            <v>0350</v>
          </cell>
          <cell r="AI789" t="str">
            <v>DLV</v>
          </cell>
          <cell r="AJ789" t="str">
            <v>000</v>
          </cell>
          <cell r="AK789" t="str">
            <v>REL</v>
          </cell>
          <cell r="AL789" t="str">
            <v>000</v>
          </cell>
          <cell r="AM789" t="str">
            <v>LN#</v>
          </cell>
          <cell r="AO789" t="str">
            <v>UOI</v>
          </cell>
          <cell r="AP789" t="str">
            <v>EA</v>
          </cell>
          <cell r="AU789" t="str">
            <v>0</v>
          </cell>
          <cell r="AW789" t="str">
            <v>000</v>
          </cell>
          <cell r="AX789" t="str">
            <v>00</v>
          </cell>
          <cell r="AY789" t="str">
            <v>0</v>
          </cell>
          <cell r="AZ789" t="str">
            <v>FPL Fibernet</v>
          </cell>
        </row>
        <row r="790">
          <cell r="A790" t="str">
            <v>107100</v>
          </cell>
          <cell r="B790" t="str">
            <v>0368</v>
          </cell>
          <cell r="C790" t="str">
            <v>06200</v>
          </cell>
          <cell r="D790" t="str">
            <v>0FIBER</v>
          </cell>
          <cell r="E790" t="str">
            <v>368000</v>
          </cell>
          <cell r="F790" t="str">
            <v>0676</v>
          </cell>
          <cell r="G790" t="str">
            <v>12450</v>
          </cell>
          <cell r="H790" t="str">
            <v>A</v>
          </cell>
          <cell r="I790" t="str">
            <v>00000041</v>
          </cell>
          <cell r="J790">
            <v>65</v>
          </cell>
          <cell r="K790">
            <v>368</v>
          </cell>
          <cell r="L790">
            <v>6202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 t="str">
            <v>0676</v>
          </cell>
          <cell r="R790" t="str">
            <v>12450</v>
          </cell>
          <cell r="S790" t="str">
            <v>200212</v>
          </cell>
          <cell r="T790" t="str">
            <v>SA01</v>
          </cell>
          <cell r="U790">
            <v>-345</v>
          </cell>
          <cell r="V790" t="str">
            <v>LDB</v>
          </cell>
          <cell r="W790">
            <v>0</v>
          </cell>
          <cell r="Y790">
            <v>0</v>
          </cell>
          <cell r="Z790">
            <v>-1</v>
          </cell>
          <cell r="AA790" t="str">
            <v>MS#</v>
          </cell>
          <cell r="AB790" t="str">
            <v xml:space="preserve">   998001020</v>
          </cell>
          <cell r="AC790" t="str">
            <v>BCH</v>
          </cell>
          <cell r="AD790" t="str">
            <v>015504</v>
          </cell>
          <cell r="AE790" t="str">
            <v>TML</v>
          </cell>
          <cell r="AF790" t="str">
            <v>12019</v>
          </cell>
          <cell r="AG790" t="str">
            <v>SRL</v>
          </cell>
          <cell r="AH790" t="str">
            <v>0350</v>
          </cell>
          <cell r="AI790" t="str">
            <v>DLV</v>
          </cell>
          <cell r="AJ790" t="str">
            <v>000</v>
          </cell>
          <cell r="AK790" t="str">
            <v>REL</v>
          </cell>
          <cell r="AL790" t="str">
            <v>000</v>
          </cell>
          <cell r="AM790" t="str">
            <v>LN#</v>
          </cell>
          <cell r="AO790" t="str">
            <v>UOI</v>
          </cell>
          <cell r="AP790" t="str">
            <v>EA</v>
          </cell>
          <cell r="AU790" t="str">
            <v>0</v>
          </cell>
          <cell r="AW790" t="str">
            <v>000</v>
          </cell>
          <cell r="AX790" t="str">
            <v>00</v>
          </cell>
          <cell r="AY790" t="str">
            <v>0</v>
          </cell>
          <cell r="AZ790" t="str">
            <v>FPL Fibernet</v>
          </cell>
        </row>
        <row r="791">
          <cell r="A791" t="str">
            <v>107100</v>
          </cell>
          <cell r="B791" t="str">
            <v>0368</v>
          </cell>
          <cell r="C791" t="str">
            <v>06200</v>
          </cell>
          <cell r="D791" t="str">
            <v>0FIBER</v>
          </cell>
          <cell r="E791" t="str">
            <v>368000</v>
          </cell>
          <cell r="F791" t="str">
            <v>0676</v>
          </cell>
          <cell r="G791" t="str">
            <v>12450</v>
          </cell>
          <cell r="H791" t="str">
            <v>A</v>
          </cell>
          <cell r="I791" t="str">
            <v>00000041</v>
          </cell>
          <cell r="J791">
            <v>65</v>
          </cell>
          <cell r="K791">
            <v>368</v>
          </cell>
          <cell r="L791">
            <v>6202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 t="str">
            <v>0676</v>
          </cell>
          <cell r="R791" t="str">
            <v>12450</v>
          </cell>
          <cell r="S791" t="str">
            <v>200212</v>
          </cell>
          <cell r="T791" t="str">
            <v>SA01</v>
          </cell>
          <cell r="U791">
            <v>-374.06</v>
          </cell>
          <cell r="V791" t="str">
            <v>LDB</v>
          </cell>
          <cell r="W791">
            <v>0</v>
          </cell>
          <cell r="Y791">
            <v>0</v>
          </cell>
          <cell r="Z791">
            <v>-1</v>
          </cell>
          <cell r="AA791" t="str">
            <v>MS#</v>
          </cell>
          <cell r="AB791" t="str">
            <v xml:space="preserve">   998003502</v>
          </cell>
          <cell r="AC791" t="str">
            <v>BCH</v>
          </cell>
          <cell r="AD791" t="str">
            <v>012359</v>
          </cell>
          <cell r="AE791" t="str">
            <v>TML</v>
          </cell>
          <cell r="AF791" t="str">
            <v>12026</v>
          </cell>
          <cell r="AG791" t="str">
            <v>SRL</v>
          </cell>
          <cell r="AH791" t="str">
            <v>0368</v>
          </cell>
          <cell r="AI791" t="str">
            <v>DLV</v>
          </cell>
          <cell r="AJ791" t="str">
            <v>000</v>
          </cell>
          <cell r="AK791" t="str">
            <v>REL</v>
          </cell>
          <cell r="AL791" t="str">
            <v>000</v>
          </cell>
          <cell r="AM791" t="str">
            <v>LN#</v>
          </cell>
          <cell r="AO791" t="str">
            <v>UOI</v>
          </cell>
          <cell r="AP791" t="str">
            <v>EA</v>
          </cell>
          <cell r="AU791" t="str">
            <v>0</v>
          </cell>
          <cell r="AW791" t="str">
            <v>000</v>
          </cell>
          <cell r="AX791" t="str">
            <v>00</v>
          </cell>
          <cell r="AY791" t="str">
            <v>0</v>
          </cell>
          <cell r="AZ791" t="str">
            <v>FPL Fibernet</v>
          </cell>
        </row>
        <row r="792">
          <cell r="A792" t="str">
            <v>107100</v>
          </cell>
          <cell r="B792" t="str">
            <v>0368</v>
          </cell>
          <cell r="C792" t="str">
            <v>06200</v>
          </cell>
          <cell r="D792" t="str">
            <v>0FIBER</v>
          </cell>
          <cell r="E792" t="str">
            <v>368000</v>
          </cell>
          <cell r="F792" t="str">
            <v>0676</v>
          </cell>
          <cell r="G792" t="str">
            <v>12450</v>
          </cell>
          <cell r="H792" t="str">
            <v>A</v>
          </cell>
          <cell r="I792" t="str">
            <v>00000041</v>
          </cell>
          <cell r="J792">
            <v>65</v>
          </cell>
          <cell r="K792">
            <v>368</v>
          </cell>
          <cell r="L792">
            <v>6202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 t="str">
            <v>0676</v>
          </cell>
          <cell r="R792" t="str">
            <v>12450</v>
          </cell>
          <cell r="S792" t="str">
            <v>200212</v>
          </cell>
          <cell r="T792" t="str">
            <v>SA01</v>
          </cell>
          <cell r="U792">
            <v>-425.34</v>
          </cell>
          <cell r="V792" t="str">
            <v>LDB</v>
          </cell>
          <cell r="W792">
            <v>0</v>
          </cell>
          <cell r="Y792">
            <v>0</v>
          </cell>
          <cell r="Z792">
            <v>-1</v>
          </cell>
          <cell r="AA792" t="str">
            <v>MS#</v>
          </cell>
          <cell r="AB792" t="str">
            <v xml:space="preserve">   998014548</v>
          </cell>
          <cell r="AC792" t="str">
            <v>BCH</v>
          </cell>
          <cell r="AD792" t="str">
            <v>017202</v>
          </cell>
          <cell r="AE792" t="str">
            <v>TML</v>
          </cell>
          <cell r="AF792" t="str">
            <v>12018</v>
          </cell>
          <cell r="AG792" t="str">
            <v>SRL</v>
          </cell>
          <cell r="AH792" t="str">
            <v>0350</v>
          </cell>
          <cell r="AI792" t="str">
            <v>DLV</v>
          </cell>
          <cell r="AJ792" t="str">
            <v>000</v>
          </cell>
          <cell r="AK792" t="str">
            <v>REL</v>
          </cell>
          <cell r="AL792" t="str">
            <v>000</v>
          </cell>
          <cell r="AM792" t="str">
            <v>LN#</v>
          </cell>
          <cell r="AO792" t="str">
            <v>UOI</v>
          </cell>
          <cell r="AP792" t="str">
            <v>EA</v>
          </cell>
          <cell r="AU792" t="str">
            <v>0</v>
          </cell>
          <cell r="AW792" t="str">
            <v>000</v>
          </cell>
          <cell r="AX792" t="str">
            <v>00</v>
          </cell>
          <cell r="AY792" t="str">
            <v>0</v>
          </cell>
          <cell r="AZ792" t="str">
            <v>FPL Fibernet</v>
          </cell>
        </row>
        <row r="793">
          <cell r="A793" t="str">
            <v>107100</v>
          </cell>
          <cell r="B793" t="str">
            <v>0368</v>
          </cell>
          <cell r="C793" t="str">
            <v>06200</v>
          </cell>
          <cell r="D793" t="str">
            <v>0FIBER</v>
          </cell>
          <cell r="E793" t="str">
            <v>368000</v>
          </cell>
          <cell r="F793" t="str">
            <v>0676</v>
          </cell>
          <cell r="G793" t="str">
            <v>12450</v>
          </cell>
          <cell r="H793" t="str">
            <v>A</v>
          </cell>
          <cell r="I793" t="str">
            <v>00000041</v>
          </cell>
          <cell r="J793">
            <v>65</v>
          </cell>
          <cell r="K793">
            <v>368</v>
          </cell>
          <cell r="L793">
            <v>6202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 t="str">
            <v>0676</v>
          </cell>
          <cell r="R793" t="str">
            <v>12450</v>
          </cell>
          <cell r="S793" t="str">
            <v>200212</v>
          </cell>
          <cell r="T793" t="str">
            <v>SA01</v>
          </cell>
          <cell r="U793">
            <v>-445.58</v>
          </cell>
          <cell r="V793" t="str">
            <v>LDB</v>
          </cell>
          <cell r="W793">
            <v>0</v>
          </cell>
          <cell r="Y793">
            <v>0</v>
          </cell>
          <cell r="Z793">
            <v>-2</v>
          </cell>
          <cell r="AA793" t="str">
            <v>MS#</v>
          </cell>
          <cell r="AB793" t="str">
            <v xml:space="preserve">   998014577</v>
          </cell>
          <cell r="AC793" t="str">
            <v>BCH</v>
          </cell>
          <cell r="AD793" t="str">
            <v>013358</v>
          </cell>
          <cell r="AE793" t="str">
            <v>TML</v>
          </cell>
          <cell r="AF793" t="str">
            <v>12016</v>
          </cell>
          <cell r="AG793" t="str">
            <v>SRL</v>
          </cell>
          <cell r="AH793" t="str">
            <v>0350</v>
          </cell>
          <cell r="AI793" t="str">
            <v>DLV</v>
          </cell>
          <cell r="AJ793" t="str">
            <v>000</v>
          </cell>
          <cell r="AK793" t="str">
            <v>REL</v>
          </cell>
          <cell r="AL793" t="str">
            <v>000</v>
          </cell>
          <cell r="AM793" t="str">
            <v>LN#</v>
          </cell>
          <cell r="AO793" t="str">
            <v>UOI</v>
          </cell>
          <cell r="AP793" t="str">
            <v>EA</v>
          </cell>
          <cell r="AU793" t="str">
            <v>0</v>
          </cell>
          <cell r="AW793" t="str">
            <v>000</v>
          </cell>
          <cell r="AX793" t="str">
            <v>00</v>
          </cell>
          <cell r="AY793" t="str">
            <v>0</v>
          </cell>
          <cell r="AZ793" t="str">
            <v>FPL Fibernet</v>
          </cell>
        </row>
        <row r="794">
          <cell r="A794" t="str">
            <v>107100</v>
          </cell>
          <cell r="B794" t="str">
            <v>0368</v>
          </cell>
          <cell r="C794" t="str">
            <v>06200</v>
          </cell>
          <cell r="D794" t="str">
            <v>0FIBER</v>
          </cell>
          <cell r="E794" t="str">
            <v>368000</v>
          </cell>
          <cell r="F794" t="str">
            <v>0676</v>
          </cell>
          <cell r="G794" t="str">
            <v>12450</v>
          </cell>
          <cell r="H794" t="str">
            <v>A</v>
          </cell>
          <cell r="I794" t="str">
            <v>00000041</v>
          </cell>
          <cell r="J794">
            <v>65</v>
          </cell>
          <cell r="K794">
            <v>368</v>
          </cell>
          <cell r="L794">
            <v>6202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 t="str">
            <v>0676</v>
          </cell>
          <cell r="R794" t="str">
            <v>12450</v>
          </cell>
          <cell r="S794" t="str">
            <v>200212</v>
          </cell>
          <cell r="T794" t="str">
            <v>SA01</v>
          </cell>
          <cell r="U794">
            <v>-460</v>
          </cell>
          <cell r="V794" t="str">
            <v>LDB</v>
          </cell>
          <cell r="W794">
            <v>0</v>
          </cell>
          <cell r="Y794">
            <v>0</v>
          </cell>
          <cell r="Z794">
            <v>-1</v>
          </cell>
          <cell r="AA794" t="str">
            <v>MS#</v>
          </cell>
          <cell r="AB794" t="str">
            <v xml:space="preserve">   998001008</v>
          </cell>
          <cell r="AC794" t="str">
            <v>BCH</v>
          </cell>
          <cell r="AD794" t="str">
            <v>015504</v>
          </cell>
          <cell r="AE794" t="str">
            <v>TML</v>
          </cell>
          <cell r="AF794" t="str">
            <v>12019</v>
          </cell>
          <cell r="AG794" t="str">
            <v>SRL</v>
          </cell>
          <cell r="AH794" t="str">
            <v>0350</v>
          </cell>
          <cell r="AI794" t="str">
            <v>DLV</v>
          </cell>
          <cell r="AJ794" t="str">
            <v>000</v>
          </cell>
          <cell r="AK794" t="str">
            <v>REL</v>
          </cell>
          <cell r="AL794" t="str">
            <v>000</v>
          </cell>
          <cell r="AM794" t="str">
            <v>LN#</v>
          </cell>
          <cell r="AO794" t="str">
            <v>UOI</v>
          </cell>
          <cell r="AP794" t="str">
            <v>EA</v>
          </cell>
          <cell r="AU794" t="str">
            <v>0</v>
          </cell>
          <cell r="AW794" t="str">
            <v>000</v>
          </cell>
          <cell r="AX794" t="str">
            <v>00</v>
          </cell>
          <cell r="AY794" t="str">
            <v>0</v>
          </cell>
          <cell r="AZ794" t="str">
            <v>FPL Fibernet</v>
          </cell>
        </row>
        <row r="795">
          <cell r="A795" t="str">
            <v>107100</v>
          </cell>
          <cell r="B795" t="str">
            <v>0368</v>
          </cell>
          <cell r="C795" t="str">
            <v>06200</v>
          </cell>
          <cell r="D795" t="str">
            <v>0FIBER</v>
          </cell>
          <cell r="E795" t="str">
            <v>368000</v>
          </cell>
          <cell r="F795" t="str">
            <v>0676</v>
          </cell>
          <cell r="G795" t="str">
            <v>12450</v>
          </cell>
          <cell r="H795" t="str">
            <v>A</v>
          </cell>
          <cell r="I795" t="str">
            <v>00000041</v>
          </cell>
          <cell r="J795">
            <v>65</v>
          </cell>
          <cell r="K795">
            <v>368</v>
          </cell>
          <cell r="L795">
            <v>6202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 t="str">
            <v>0676</v>
          </cell>
          <cell r="R795" t="str">
            <v>12450</v>
          </cell>
          <cell r="S795" t="str">
            <v>200212</v>
          </cell>
          <cell r="T795" t="str">
            <v>SA01</v>
          </cell>
          <cell r="U795">
            <v>-460</v>
          </cell>
          <cell r="V795" t="str">
            <v>LDB</v>
          </cell>
          <cell r="W795">
            <v>0</v>
          </cell>
          <cell r="Y795">
            <v>0</v>
          </cell>
          <cell r="Z795">
            <v>-1</v>
          </cell>
          <cell r="AA795" t="str">
            <v>MS#</v>
          </cell>
          <cell r="AB795" t="str">
            <v xml:space="preserve">   998001009</v>
          </cell>
          <cell r="AC795" t="str">
            <v>BCH</v>
          </cell>
          <cell r="AD795" t="str">
            <v>015504</v>
          </cell>
          <cell r="AE795" t="str">
            <v>TML</v>
          </cell>
          <cell r="AF795" t="str">
            <v>12019</v>
          </cell>
          <cell r="AG795" t="str">
            <v>SRL</v>
          </cell>
          <cell r="AH795" t="str">
            <v>0350</v>
          </cell>
          <cell r="AI795" t="str">
            <v>DLV</v>
          </cell>
          <cell r="AJ795" t="str">
            <v>000</v>
          </cell>
          <cell r="AK795" t="str">
            <v>REL</v>
          </cell>
          <cell r="AL795" t="str">
            <v>000</v>
          </cell>
          <cell r="AM795" t="str">
            <v>LN#</v>
          </cell>
          <cell r="AO795" t="str">
            <v>UOI</v>
          </cell>
          <cell r="AP795" t="str">
            <v>EA</v>
          </cell>
          <cell r="AU795" t="str">
            <v>0</v>
          </cell>
          <cell r="AW795" t="str">
            <v>000</v>
          </cell>
          <cell r="AX795" t="str">
            <v>00</v>
          </cell>
          <cell r="AY795" t="str">
            <v>0</v>
          </cell>
          <cell r="AZ795" t="str">
            <v>FPL Fibernet</v>
          </cell>
        </row>
        <row r="796">
          <cell r="A796" t="str">
            <v>107100</v>
          </cell>
          <cell r="B796" t="str">
            <v>0368</v>
          </cell>
          <cell r="C796" t="str">
            <v>06200</v>
          </cell>
          <cell r="D796" t="str">
            <v>0FIBER</v>
          </cell>
          <cell r="E796" t="str">
            <v>368000</v>
          </cell>
          <cell r="F796" t="str">
            <v>0676</v>
          </cell>
          <cell r="G796" t="str">
            <v>12450</v>
          </cell>
          <cell r="H796" t="str">
            <v>A</v>
          </cell>
          <cell r="I796" t="str">
            <v>00000041</v>
          </cell>
          <cell r="J796">
            <v>65</v>
          </cell>
          <cell r="K796">
            <v>368</v>
          </cell>
          <cell r="L796">
            <v>6202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 t="str">
            <v>0676</v>
          </cell>
          <cell r="R796" t="str">
            <v>12450</v>
          </cell>
          <cell r="S796" t="str">
            <v>200212</v>
          </cell>
          <cell r="T796" t="str">
            <v>SA01</v>
          </cell>
          <cell r="U796">
            <v>-518</v>
          </cell>
          <cell r="V796" t="str">
            <v>LDB</v>
          </cell>
          <cell r="W796">
            <v>0</v>
          </cell>
          <cell r="Y796">
            <v>0</v>
          </cell>
          <cell r="Z796">
            <v>-1</v>
          </cell>
          <cell r="AA796" t="str">
            <v>MS#</v>
          </cell>
          <cell r="AB796" t="str">
            <v xml:space="preserve">   998003504</v>
          </cell>
          <cell r="AC796" t="str">
            <v>BCH</v>
          </cell>
          <cell r="AD796" t="str">
            <v>013418</v>
          </cell>
          <cell r="AE796" t="str">
            <v>TML</v>
          </cell>
          <cell r="AF796" t="str">
            <v>12016</v>
          </cell>
          <cell r="AG796" t="str">
            <v>SRL</v>
          </cell>
          <cell r="AH796" t="str">
            <v>0368</v>
          </cell>
          <cell r="AI796" t="str">
            <v>DLV</v>
          </cell>
          <cell r="AJ796" t="str">
            <v>000</v>
          </cell>
          <cell r="AK796" t="str">
            <v>REL</v>
          </cell>
          <cell r="AL796" t="str">
            <v>000</v>
          </cell>
          <cell r="AM796" t="str">
            <v>LN#</v>
          </cell>
          <cell r="AO796" t="str">
            <v>UOI</v>
          </cell>
          <cell r="AP796" t="str">
            <v>EA</v>
          </cell>
          <cell r="AU796" t="str">
            <v>0</v>
          </cell>
          <cell r="AW796" t="str">
            <v>000</v>
          </cell>
          <cell r="AX796" t="str">
            <v>00</v>
          </cell>
          <cell r="AY796" t="str">
            <v>0</v>
          </cell>
          <cell r="AZ796" t="str">
            <v>FPL Fibernet</v>
          </cell>
        </row>
        <row r="797">
          <cell r="A797" t="str">
            <v>107100</v>
          </cell>
          <cell r="B797" t="str">
            <v>0368</v>
          </cell>
          <cell r="C797" t="str">
            <v>06200</v>
          </cell>
          <cell r="D797" t="str">
            <v>0FIBER</v>
          </cell>
          <cell r="E797" t="str">
            <v>368000</v>
          </cell>
          <cell r="F797" t="str">
            <v>0676</v>
          </cell>
          <cell r="G797" t="str">
            <v>12450</v>
          </cell>
          <cell r="H797" t="str">
            <v>A</v>
          </cell>
          <cell r="I797" t="str">
            <v>00000041</v>
          </cell>
          <cell r="J797">
            <v>65</v>
          </cell>
          <cell r="K797">
            <v>368</v>
          </cell>
          <cell r="L797">
            <v>6202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 t="str">
            <v>0676</v>
          </cell>
          <cell r="R797" t="str">
            <v>12450</v>
          </cell>
          <cell r="S797" t="str">
            <v>200212</v>
          </cell>
          <cell r="T797" t="str">
            <v>SA01</v>
          </cell>
          <cell r="U797">
            <v>-667.02</v>
          </cell>
          <cell r="V797" t="str">
            <v>LDB</v>
          </cell>
          <cell r="W797">
            <v>0</v>
          </cell>
          <cell r="Y797">
            <v>0</v>
          </cell>
          <cell r="Z797">
            <v>-6</v>
          </cell>
          <cell r="AA797" t="str">
            <v>MS#</v>
          </cell>
          <cell r="AB797" t="str">
            <v xml:space="preserve">   998014621</v>
          </cell>
          <cell r="AC797" t="str">
            <v>BCH</v>
          </cell>
          <cell r="AD797" t="str">
            <v>013415</v>
          </cell>
          <cell r="AE797" t="str">
            <v>TML</v>
          </cell>
          <cell r="AF797" t="str">
            <v>12016</v>
          </cell>
          <cell r="AG797" t="str">
            <v>SRL</v>
          </cell>
          <cell r="AH797" t="str">
            <v>0350</v>
          </cell>
          <cell r="AI797" t="str">
            <v>DLV</v>
          </cell>
          <cell r="AJ797" t="str">
            <v>000</v>
          </cell>
          <cell r="AK797" t="str">
            <v>REL</v>
          </cell>
          <cell r="AL797" t="str">
            <v>000</v>
          </cell>
          <cell r="AM797" t="str">
            <v>LN#</v>
          </cell>
          <cell r="AO797" t="str">
            <v>UOI</v>
          </cell>
          <cell r="AP797" t="str">
            <v>EA</v>
          </cell>
          <cell r="AU797" t="str">
            <v>0</v>
          </cell>
          <cell r="AW797" t="str">
            <v>000</v>
          </cell>
          <cell r="AX797" t="str">
            <v>00</v>
          </cell>
          <cell r="AY797" t="str">
            <v>0</v>
          </cell>
          <cell r="AZ797" t="str">
            <v>FPL Fibernet</v>
          </cell>
        </row>
        <row r="798">
          <cell r="A798" t="str">
            <v>107100</v>
          </cell>
          <cell r="B798" t="str">
            <v>0368</v>
          </cell>
          <cell r="C798" t="str">
            <v>06200</v>
          </cell>
          <cell r="D798" t="str">
            <v>0FIBER</v>
          </cell>
          <cell r="E798" t="str">
            <v>368000</v>
          </cell>
          <cell r="F798" t="str">
            <v>0676</v>
          </cell>
          <cell r="G798" t="str">
            <v>12450</v>
          </cell>
          <cell r="H798" t="str">
            <v>A</v>
          </cell>
          <cell r="I798" t="str">
            <v>00000041</v>
          </cell>
          <cell r="J798">
            <v>65</v>
          </cell>
          <cell r="K798">
            <v>368</v>
          </cell>
          <cell r="L798">
            <v>6202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 t="str">
            <v>0676</v>
          </cell>
          <cell r="R798" t="str">
            <v>12450</v>
          </cell>
          <cell r="S798" t="str">
            <v>200212</v>
          </cell>
          <cell r="T798" t="str">
            <v>SA01</v>
          </cell>
          <cell r="U798">
            <v>-715</v>
          </cell>
          <cell r="V798" t="str">
            <v>LDB</v>
          </cell>
          <cell r="W798">
            <v>0</v>
          </cell>
          <cell r="Y798">
            <v>0</v>
          </cell>
          <cell r="Z798">
            <v>-1</v>
          </cell>
          <cell r="AA798" t="str">
            <v>MS#</v>
          </cell>
          <cell r="AB798" t="str">
            <v xml:space="preserve">   998014581</v>
          </cell>
          <cell r="AC798" t="str">
            <v>BCH</v>
          </cell>
          <cell r="AD798" t="str">
            <v>013359</v>
          </cell>
          <cell r="AE798" t="str">
            <v>TML</v>
          </cell>
          <cell r="AF798" t="str">
            <v>12016</v>
          </cell>
          <cell r="AG798" t="str">
            <v>SRL</v>
          </cell>
          <cell r="AH798" t="str">
            <v>0368</v>
          </cell>
          <cell r="AI798" t="str">
            <v>DLV</v>
          </cell>
          <cell r="AJ798" t="str">
            <v>000</v>
          </cell>
          <cell r="AK798" t="str">
            <v>REL</v>
          </cell>
          <cell r="AL798" t="str">
            <v>000</v>
          </cell>
          <cell r="AM798" t="str">
            <v>LN#</v>
          </cell>
          <cell r="AO798" t="str">
            <v>UOI</v>
          </cell>
          <cell r="AP798" t="str">
            <v>EA</v>
          </cell>
          <cell r="AU798" t="str">
            <v>0</v>
          </cell>
          <cell r="AW798" t="str">
            <v>000</v>
          </cell>
          <cell r="AX798" t="str">
            <v>00</v>
          </cell>
          <cell r="AY798" t="str">
            <v>0</v>
          </cell>
          <cell r="AZ798" t="str">
            <v>FPL Fibernet</v>
          </cell>
        </row>
        <row r="799">
          <cell r="A799" t="str">
            <v>107100</v>
          </cell>
          <cell r="B799" t="str">
            <v>0368</v>
          </cell>
          <cell r="C799" t="str">
            <v>06200</v>
          </cell>
          <cell r="D799" t="str">
            <v>0FIBER</v>
          </cell>
          <cell r="E799" t="str">
            <v>368000</v>
          </cell>
          <cell r="F799" t="str">
            <v>0676</v>
          </cell>
          <cell r="G799" t="str">
            <v>12450</v>
          </cell>
          <cell r="H799" t="str">
            <v>A</v>
          </cell>
          <cell r="I799" t="str">
            <v>00000041</v>
          </cell>
          <cell r="J799">
            <v>65</v>
          </cell>
          <cell r="K799">
            <v>368</v>
          </cell>
          <cell r="L799">
            <v>6202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 t="str">
            <v>0676</v>
          </cell>
          <cell r="R799" t="str">
            <v>12450</v>
          </cell>
          <cell r="S799" t="str">
            <v>200212</v>
          </cell>
          <cell r="T799" t="str">
            <v>SA01</v>
          </cell>
          <cell r="U799">
            <v>-920</v>
          </cell>
          <cell r="V799" t="str">
            <v>LDB</v>
          </cell>
          <cell r="W799">
            <v>0</v>
          </cell>
          <cell r="Y799">
            <v>0</v>
          </cell>
          <cell r="Z799">
            <v>-1</v>
          </cell>
          <cell r="AA799" t="str">
            <v>MS#</v>
          </cell>
          <cell r="AB799" t="str">
            <v xml:space="preserve">   998001013</v>
          </cell>
          <cell r="AC799" t="str">
            <v>BCH</v>
          </cell>
          <cell r="AD799" t="str">
            <v>015504</v>
          </cell>
          <cell r="AE799" t="str">
            <v>TML</v>
          </cell>
          <cell r="AF799" t="str">
            <v>12019</v>
          </cell>
          <cell r="AG799" t="str">
            <v>SRL</v>
          </cell>
          <cell r="AH799" t="str">
            <v>0350</v>
          </cell>
          <cell r="AI799" t="str">
            <v>DLV</v>
          </cell>
          <cell r="AJ799" t="str">
            <v>000</v>
          </cell>
          <cell r="AK799" t="str">
            <v>REL</v>
          </cell>
          <cell r="AL799" t="str">
            <v>000</v>
          </cell>
          <cell r="AM799" t="str">
            <v>LN#</v>
          </cell>
          <cell r="AO799" t="str">
            <v>UOI</v>
          </cell>
          <cell r="AP799" t="str">
            <v>EA</v>
          </cell>
          <cell r="AU799" t="str">
            <v>0</v>
          </cell>
          <cell r="AW799" t="str">
            <v>000</v>
          </cell>
          <cell r="AX799" t="str">
            <v>00</v>
          </cell>
          <cell r="AY799" t="str">
            <v>0</v>
          </cell>
          <cell r="AZ799" t="str">
            <v>FPL Fibernet</v>
          </cell>
        </row>
        <row r="800">
          <cell r="A800" t="str">
            <v>107100</v>
          </cell>
          <cell r="B800" t="str">
            <v>0368</v>
          </cell>
          <cell r="C800" t="str">
            <v>06200</v>
          </cell>
          <cell r="D800" t="str">
            <v>0FIBER</v>
          </cell>
          <cell r="E800" t="str">
            <v>368000</v>
          </cell>
          <cell r="F800" t="str">
            <v>0676</v>
          </cell>
          <cell r="G800" t="str">
            <v>12450</v>
          </cell>
          <cell r="H800" t="str">
            <v>A</v>
          </cell>
          <cell r="I800" t="str">
            <v>00000041</v>
          </cell>
          <cell r="J800">
            <v>65</v>
          </cell>
          <cell r="K800">
            <v>368</v>
          </cell>
          <cell r="L800">
            <v>6202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 t="str">
            <v>0676</v>
          </cell>
          <cell r="R800" t="str">
            <v>12450</v>
          </cell>
          <cell r="S800" t="str">
            <v>200212</v>
          </cell>
          <cell r="T800" t="str">
            <v>SA01</v>
          </cell>
          <cell r="U800">
            <v>-934.32</v>
          </cell>
          <cell r="V800" t="str">
            <v>LDB</v>
          </cell>
          <cell r="W800">
            <v>0</v>
          </cell>
          <cell r="Y800">
            <v>0</v>
          </cell>
          <cell r="Z800">
            <v>-2</v>
          </cell>
          <cell r="AA800" t="str">
            <v>MS#</v>
          </cell>
          <cell r="AB800" t="str">
            <v xml:space="preserve">   998014646</v>
          </cell>
          <cell r="AC800" t="str">
            <v>BCH</v>
          </cell>
          <cell r="AD800" t="str">
            <v>015516</v>
          </cell>
          <cell r="AE800" t="str">
            <v>TML</v>
          </cell>
          <cell r="AF800" t="str">
            <v>12019</v>
          </cell>
          <cell r="AG800" t="str">
            <v>SRL</v>
          </cell>
          <cell r="AH800" t="str">
            <v>0350</v>
          </cell>
          <cell r="AI800" t="str">
            <v>DLV</v>
          </cell>
          <cell r="AJ800" t="str">
            <v>000</v>
          </cell>
          <cell r="AK800" t="str">
            <v>REL</v>
          </cell>
          <cell r="AL800" t="str">
            <v>000</v>
          </cell>
          <cell r="AM800" t="str">
            <v>LN#</v>
          </cell>
          <cell r="AO800" t="str">
            <v>UOI</v>
          </cell>
          <cell r="AP800" t="str">
            <v>EA</v>
          </cell>
          <cell r="AU800" t="str">
            <v>0</v>
          </cell>
          <cell r="AW800" t="str">
            <v>000</v>
          </cell>
          <cell r="AX800" t="str">
            <v>00</v>
          </cell>
          <cell r="AY800" t="str">
            <v>0</v>
          </cell>
          <cell r="AZ800" t="str">
            <v>FPL Fibernet</v>
          </cell>
        </row>
        <row r="801">
          <cell r="A801" t="str">
            <v>107100</v>
          </cell>
          <cell r="B801" t="str">
            <v>0368</v>
          </cell>
          <cell r="C801" t="str">
            <v>06200</v>
          </cell>
          <cell r="D801" t="str">
            <v>0FIBER</v>
          </cell>
          <cell r="E801" t="str">
            <v>368000</v>
          </cell>
          <cell r="F801" t="str">
            <v>0676</v>
          </cell>
          <cell r="G801" t="str">
            <v>12450</v>
          </cell>
          <cell r="H801" t="str">
            <v>A</v>
          </cell>
          <cell r="I801" t="str">
            <v>00000041</v>
          </cell>
          <cell r="J801">
            <v>65</v>
          </cell>
          <cell r="K801">
            <v>368</v>
          </cell>
          <cell r="L801">
            <v>6202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 t="str">
            <v>0676</v>
          </cell>
          <cell r="R801" t="str">
            <v>12450</v>
          </cell>
          <cell r="S801" t="str">
            <v>200212</v>
          </cell>
          <cell r="T801" t="str">
            <v>SA01</v>
          </cell>
          <cell r="U801">
            <v>-1200</v>
          </cell>
          <cell r="V801" t="str">
            <v>LDB</v>
          </cell>
          <cell r="W801">
            <v>0</v>
          </cell>
          <cell r="Y801">
            <v>0</v>
          </cell>
          <cell r="Z801">
            <v>-1</v>
          </cell>
          <cell r="AA801" t="str">
            <v>MS#</v>
          </cell>
          <cell r="AB801" t="str">
            <v xml:space="preserve">   998001011</v>
          </cell>
          <cell r="AC801" t="str">
            <v>BCH</v>
          </cell>
          <cell r="AD801" t="str">
            <v>015504</v>
          </cell>
          <cell r="AE801" t="str">
            <v>TML</v>
          </cell>
          <cell r="AF801" t="str">
            <v>12019</v>
          </cell>
          <cell r="AG801" t="str">
            <v>SRL</v>
          </cell>
          <cell r="AH801" t="str">
            <v>0350</v>
          </cell>
          <cell r="AI801" t="str">
            <v>DLV</v>
          </cell>
          <cell r="AJ801" t="str">
            <v>000</v>
          </cell>
          <cell r="AK801" t="str">
            <v>REL</v>
          </cell>
          <cell r="AL801" t="str">
            <v>000</v>
          </cell>
          <cell r="AM801" t="str">
            <v>LN#</v>
          </cell>
          <cell r="AO801" t="str">
            <v>UOI</v>
          </cell>
          <cell r="AP801" t="str">
            <v>EA</v>
          </cell>
          <cell r="AU801" t="str">
            <v>0</v>
          </cell>
          <cell r="AW801" t="str">
            <v>000</v>
          </cell>
          <cell r="AX801" t="str">
            <v>00</v>
          </cell>
          <cell r="AY801" t="str">
            <v>0</v>
          </cell>
          <cell r="AZ801" t="str">
            <v>FPL Fibernet</v>
          </cell>
        </row>
        <row r="802">
          <cell r="A802" t="str">
            <v>107100</v>
          </cell>
          <cell r="B802" t="str">
            <v>0368</v>
          </cell>
          <cell r="C802" t="str">
            <v>06200</v>
          </cell>
          <cell r="D802" t="str">
            <v>0FIBER</v>
          </cell>
          <cell r="E802" t="str">
            <v>368000</v>
          </cell>
          <cell r="F802" t="str">
            <v>0676</v>
          </cell>
          <cell r="G802" t="str">
            <v>12450</v>
          </cell>
          <cell r="H802" t="str">
            <v>A</v>
          </cell>
          <cell r="I802" t="str">
            <v>00000041</v>
          </cell>
          <cell r="J802">
            <v>65</v>
          </cell>
          <cell r="K802">
            <v>368</v>
          </cell>
          <cell r="L802">
            <v>6202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 t="str">
            <v>0676</v>
          </cell>
          <cell r="R802" t="str">
            <v>12450</v>
          </cell>
          <cell r="S802" t="str">
            <v>200212</v>
          </cell>
          <cell r="T802" t="str">
            <v>SA01</v>
          </cell>
          <cell r="U802">
            <v>-1510.5</v>
          </cell>
          <cell r="V802" t="str">
            <v>LDB</v>
          </cell>
          <cell r="W802">
            <v>0</v>
          </cell>
          <cell r="Y802">
            <v>0</v>
          </cell>
          <cell r="Z802">
            <v>-1</v>
          </cell>
          <cell r="AA802" t="str">
            <v>MS#</v>
          </cell>
          <cell r="AB802" t="str">
            <v xml:space="preserve">   998014099</v>
          </cell>
          <cell r="AC802" t="str">
            <v>BCH</v>
          </cell>
          <cell r="AD802" t="str">
            <v>013416</v>
          </cell>
          <cell r="AE802" t="str">
            <v>TML</v>
          </cell>
          <cell r="AF802" t="str">
            <v>12016</v>
          </cell>
          <cell r="AG802" t="str">
            <v>SRL</v>
          </cell>
          <cell r="AH802" t="str">
            <v>0336</v>
          </cell>
          <cell r="AI802" t="str">
            <v>DLV</v>
          </cell>
          <cell r="AJ802" t="str">
            <v>000</v>
          </cell>
          <cell r="AK802" t="str">
            <v>REL</v>
          </cell>
          <cell r="AL802" t="str">
            <v>000</v>
          </cell>
          <cell r="AM802" t="str">
            <v>LN#</v>
          </cell>
          <cell r="AO802" t="str">
            <v>UOI</v>
          </cell>
          <cell r="AP802" t="str">
            <v>EA</v>
          </cell>
          <cell r="AU802" t="str">
            <v>0</v>
          </cell>
          <cell r="AW802" t="str">
            <v>000</v>
          </cell>
          <cell r="AX802" t="str">
            <v>00</v>
          </cell>
          <cell r="AY802" t="str">
            <v>0</v>
          </cell>
          <cell r="AZ802" t="str">
            <v>FPL Fibernet</v>
          </cell>
        </row>
        <row r="803">
          <cell r="A803" t="str">
            <v>107100</v>
          </cell>
          <cell r="B803" t="str">
            <v>0368</v>
          </cell>
          <cell r="C803" t="str">
            <v>06200</v>
          </cell>
          <cell r="D803" t="str">
            <v>0FIBER</v>
          </cell>
          <cell r="E803" t="str">
            <v>368000</v>
          </cell>
          <cell r="F803" t="str">
            <v>0676</v>
          </cell>
          <cell r="G803" t="str">
            <v>12450</v>
          </cell>
          <cell r="H803" t="str">
            <v>A</v>
          </cell>
          <cell r="I803" t="str">
            <v>00000041</v>
          </cell>
          <cell r="J803">
            <v>65</v>
          </cell>
          <cell r="K803">
            <v>368</v>
          </cell>
          <cell r="L803">
            <v>6202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 t="str">
            <v>0676</v>
          </cell>
          <cell r="R803" t="str">
            <v>12450</v>
          </cell>
          <cell r="S803" t="str">
            <v>200212</v>
          </cell>
          <cell r="T803" t="str">
            <v>SA01</v>
          </cell>
          <cell r="U803">
            <v>-2164.06</v>
          </cell>
          <cell r="V803" t="str">
            <v>LDB</v>
          </cell>
          <cell r="W803">
            <v>0</v>
          </cell>
          <cell r="Y803">
            <v>0</v>
          </cell>
          <cell r="Z803">
            <v>-1</v>
          </cell>
          <cell r="AA803" t="str">
            <v>MS#</v>
          </cell>
          <cell r="AB803" t="str">
            <v xml:space="preserve">   998014872</v>
          </cell>
          <cell r="AC803" t="str">
            <v>BCH</v>
          </cell>
          <cell r="AD803" t="str">
            <v>013405</v>
          </cell>
          <cell r="AE803" t="str">
            <v>TML</v>
          </cell>
          <cell r="AF803" t="str">
            <v>12016</v>
          </cell>
          <cell r="AG803" t="str">
            <v>SRL</v>
          </cell>
          <cell r="AH803" t="str">
            <v>0368</v>
          </cell>
          <cell r="AI803" t="str">
            <v>DLV</v>
          </cell>
          <cell r="AJ803" t="str">
            <v>000</v>
          </cell>
          <cell r="AK803" t="str">
            <v>REL</v>
          </cell>
          <cell r="AL803" t="str">
            <v>000</v>
          </cell>
          <cell r="AM803" t="str">
            <v>LN#</v>
          </cell>
          <cell r="AO803" t="str">
            <v>UOI</v>
          </cell>
          <cell r="AP803" t="str">
            <v>EA</v>
          </cell>
          <cell r="AU803" t="str">
            <v>0</v>
          </cell>
          <cell r="AW803" t="str">
            <v>000</v>
          </cell>
          <cell r="AX803" t="str">
            <v>00</v>
          </cell>
          <cell r="AY803" t="str">
            <v>0</v>
          </cell>
          <cell r="AZ803" t="str">
            <v>FPL Fibernet</v>
          </cell>
        </row>
        <row r="804">
          <cell r="A804" t="str">
            <v>107100</v>
          </cell>
          <cell r="B804" t="str">
            <v>0368</v>
          </cell>
          <cell r="C804" t="str">
            <v>06200</v>
          </cell>
          <cell r="D804" t="str">
            <v>0FIBER</v>
          </cell>
          <cell r="E804" t="str">
            <v>368000</v>
          </cell>
          <cell r="F804" t="str">
            <v>0676</v>
          </cell>
          <cell r="G804" t="str">
            <v>12450</v>
          </cell>
          <cell r="H804" t="str">
            <v>A</v>
          </cell>
          <cell r="I804" t="str">
            <v>00000041</v>
          </cell>
          <cell r="J804">
            <v>65</v>
          </cell>
          <cell r="K804">
            <v>368</v>
          </cell>
          <cell r="L804">
            <v>6202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 t="str">
            <v>0676</v>
          </cell>
          <cell r="R804" t="str">
            <v>12450</v>
          </cell>
          <cell r="S804" t="str">
            <v>200212</v>
          </cell>
          <cell r="T804" t="str">
            <v>SA01</v>
          </cell>
          <cell r="U804">
            <v>-2164.06</v>
          </cell>
          <cell r="V804" t="str">
            <v>LDB</v>
          </cell>
          <cell r="W804">
            <v>0</v>
          </cell>
          <cell r="Y804">
            <v>0</v>
          </cell>
          <cell r="Z804">
            <v>-1</v>
          </cell>
          <cell r="AA804" t="str">
            <v>MS#</v>
          </cell>
          <cell r="AB804" t="str">
            <v xml:space="preserve">   998014872</v>
          </cell>
          <cell r="AC804" t="str">
            <v>BCH</v>
          </cell>
          <cell r="AD804" t="str">
            <v>013407</v>
          </cell>
          <cell r="AE804" t="str">
            <v>TML</v>
          </cell>
          <cell r="AF804" t="str">
            <v>12016</v>
          </cell>
          <cell r="AG804" t="str">
            <v>SRL</v>
          </cell>
          <cell r="AH804" t="str">
            <v>0368</v>
          </cell>
          <cell r="AI804" t="str">
            <v>DLV</v>
          </cell>
          <cell r="AJ804" t="str">
            <v>000</v>
          </cell>
          <cell r="AK804" t="str">
            <v>REL</v>
          </cell>
          <cell r="AL804" t="str">
            <v>000</v>
          </cell>
          <cell r="AM804" t="str">
            <v>LN#</v>
          </cell>
          <cell r="AO804" t="str">
            <v>UOI</v>
          </cell>
          <cell r="AP804" t="str">
            <v>EA</v>
          </cell>
          <cell r="AU804" t="str">
            <v>0</v>
          </cell>
          <cell r="AW804" t="str">
            <v>000</v>
          </cell>
          <cell r="AX804" t="str">
            <v>00</v>
          </cell>
          <cell r="AY804" t="str">
            <v>0</v>
          </cell>
          <cell r="AZ804" t="str">
            <v>FPL Fibernet</v>
          </cell>
        </row>
        <row r="805">
          <cell r="A805" t="str">
            <v>107100</v>
          </cell>
          <cell r="B805" t="str">
            <v>0368</v>
          </cell>
          <cell r="C805" t="str">
            <v>06200</v>
          </cell>
          <cell r="D805" t="str">
            <v>0FIBER</v>
          </cell>
          <cell r="E805" t="str">
            <v>368000</v>
          </cell>
          <cell r="F805" t="str">
            <v>0676</v>
          </cell>
          <cell r="G805" t="str">
            <v>12450</v>
          </cell>
          <cell r="H805" t="str">
            <v>A</v>
          </cell>
          <cell r="I805" t="str">
            <v>00000041</v>
          </cell>
          <cell r="J805">
            <v>65</v>
          </cell>
          <cell r="K805">
            <v>368</v>
          </cell>
          <cell r="L805">
            <v>6202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 t="str">
            <v>0676</v>
          </cell>
          <cell r="R805" t="str">
            <v>12450</v>
          </cell>
          <cell r="S805" t="str">
            <v>200212</v>
          </cell>
          <cell r="T805" t="str">
            <v>SA01</v>
          </cell>
          <cell r="U805">
            <v>-2241.84</v>
          </cell>
          <cell r="V805" t="str">
            <v>LDB</v>
          </cell>
          <cell r="W805">
            <v>0</v>
          </cell>
          <cell r="Y805">
            <v>0</v>
          </cell>
          <cell r="Z805">
            <v>-4</v>
          </cell>
          <cell r="AA805" t="str">
            <v>MS#</v>
          </cell>
          <cell r="AB805" t="str">
            <v xml:space="preserve">   998014706</v>
          </cell>
          <cell r="AC805" t="str">
            <v>BCH</v>
          </cell>
          <cell r="AD805" t="str">
            <v>013372</v>
          </cell>
          <cell r="AE805" t="str">
            <v>TML</v>
          </cell>
          <cell r="AF805" t="str">
            <v>12016</v>
          </cell>
          <cell r="AG805" t="str">
            <v>SRL</v>
          </cell>
          <cell r="AH805" t="str">
            <v>0350</v>
          </cell>
          <cell r="AI805" t="str">
            <v>DLV</v>
          </cell>
          <cell r="AJ805" t="str">
            <v>000</v>
          </cell>
          <cell r="AK805" t="str">
            <v>REL</v>
          </cell>
          <cell r="AL805" t="str">
            <v>000</v>
          </cell>
          <cell r="AM805" t="str">
            <v>LN#</v>
          </cell>
          <cell r="AO805" t="str">
            <v>UOI</v>
          </cell>
          <cell r="AP805" t="str">
            <v>EA</v>
          </cell>
          <cell r="AU805" t="str">
            <v>0</v>
          </cell>
          <cell r="AW805" t="str">
            <v>000</v>
          </cell>
          <cell r="AX805" t="str">
            <v>00</v>
          </cell>
          <cell r="AY805" t="str">
            <v>0</v>
          </cell>
          <cell r="AZ805" t="str">
            <v>FPL Fibernet</v>
          </cell>
        </row>
        <row r="806">
          <cell r="A806" t="str">
            <v>107100</v>
          </cell>
          <cell r="B806" t="str">
            <v>0368</v>
          </cell>
          <cell r="C806" t="str">
            <v>06200</v>
          </cell>
          <cell r="D806" t="str">
            <v>0FIBER</v>
          </cell>
          <cell r="E806" t="str">
            <v>368000</v>
          </cell>
          <cell r="F806" t="str">
            <v>0676</v>
          </cell>
          <cell r="G806" t="str">
            <v>12450</v>
          </cell>
          <cell r="H806" t="str">
            <v>A</v>
          </cell>
          <cell r="I806" t="str">
            <v>00000041</v>
          </cell>
          <cell r="J806">
            <v>65</v>
          </cell>
          <cell r="K806">
            <v>368</v>
          </cell>
          <cell r="L806">
            <v>6202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 t="str">
            <v>0676</v>
          </cell>
          <cell r="R806" t="str">
            <v>12450</v>
          </cell>
          <cell r="S806" t="str">
            <v>200212</v>
          </cell>
          <cell r="T806" t="str">
            <v>SA01</v>
          </cell>
          <cell r="U806">
            <v>-2913.42</v>
          </cell>
          <cell r="V806" t="str">
            <v>LDB</v>
          </cell>
          <cell r="W806">
            <v>0</v>
          </cell>
          <cell r="Y806">
            <v>0</v>
          </cell>
          <cell r="Z806">
            <v>-1</v>
          </cell>
          <cell r="AA806" t="str">
            <v>MS#</v>
          </cell>
          <cell r="AB806" t="str">
            <v xml:space="preserve">   998014627</v>
          </cell>
          <cell r="AC806" t="str">
            <v>BCH</v>
          </cell>
          <cell r="AD806" t="str">
            <v>013363</v>
          </cell>
          <cell r="AE806" t="str">
            <v>TML</v>
          </cell>
          <cell r="AF806" t="str">
            <v>12016</v>
          </cell>
          <cell r="AG806" t="str">
            <v>SRL</v>
          </cell>
          <cell r="AH806" t="str">
            <v>0368</v>
          </cell>
          <cell r="AI806" t="str">
            <v>DLV</v>
          </cell>
          <cell r="AJ806" t="str">
            <v>000</v>
          </cell>
          <cell r="AK806" t="str">
            <v>REL</v>
          </cell>
          <cell r="AL806" t="str">
            <v>000</v>
          </cell>
          <cell r="AM806" t="str">
            <v>LN#</v>
          </cell>
          <cell r="AO806" t="str">
            <v>UOI</v>
          </cell>
          <cell r="AP806" t="str">
            <v>EA</v>
          </cell>
          <cell r="AU806" t="str">
            <v>0</v>
          </cell>
          <cell r="AW806" t="str">
            <v>000</v>
          </cell>
          <cell r="AX806" t="str">
            <v>00</v>
          </cell>
          <cell r="AY806" t="str">
            <v>0</v>
          </cell>
          <cell r="AZ806" t="str">
            <v>FPL Fibernet</v>
          </cell>
        </row>
        <row r="807">
          <cell r="A807" t="str">
            <v>107100</v>
          </cell>
          <cell r="B807" t="str">
            <v>0368</v>
          </cell>
          <cell r="C807" t="str">
            <v>06200</v>
          </cell>
          <cell r="D807" t="str">
            <v>0FIBER</v>
          </cell>
          <cell r="E807" t="str">
            <v>368000</v>
          </cell>
          <cell r="F807" t="str">
            <v>0676</v>
          </cell>
          <cell r="G807" t="str">
            <v>12450</v>
          </cell>
          <cell r="H807" t="str">
            <v>A</v>
          </cell>
          <cell r="I807" t="str">
            <v>00000041</v>
          </cell>
          <cell r="J807">
            <v>65</v>
          </cell>
          <cell r="K807">
            <v>368</v>
          </cell>
          <cell r="L807">
            <v>6202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 t="str">
            <v>0676</v>
          </cell>
          <cell r="R807" t="str">
            <v>12450</v>
          </cell>
          <cell r="S807" t="str">
            <v>200212</v>
          </cell>
          <cell r="T807" t="str">
            <v>SA01</v>
          </cell>
          <cell r="U807">
            <v>-2948.62</v>
          </cell>
          <cell r="V807" t="str">
            <v>LDB</v>
          </cell>
          <cell r="W807">
            <v>0</v>
          </cell>
          <cell r="Y807">
            <v>0</v>
          </cell>
          <cell r="Z807">
            <v>-1</v>
          </cell>
          <cell r="AA807" t="str">
            <v>MS#</v>
          </cell>
          <cell r="AB807" t="str">
            <v xml:space="preserve">   998014420</v>
          </cell>
          <cell r="AC807" t="str">
            <v>BCH</v>
          </cell>
          <cell r="AD807" t="str">
            <v>012368</v>
          </cell>
          <cell r="AE807" t="str">
            <v>TML</v>
          </cell>
          <cell r="AF807" t="str">
            <v>12026</v>
          </cell>
          <cell r="AG807" t="str">
            <v>SRL</v>
          </cell>
          <cell r="AH807" t="str">
            <v>0368</v>
          </cell>
          <cell r="AI807" t="str">
            <v>DLV</v>
          </cell>
          <cell r="AJ807" t="str">
            <v>000</v>
          </cell>
          <cell r="AK807" t="str">
            <v>REL</v>
          </cell>
          <cell r="AL807" t="str">
            <v>000</v>
          </cell>
          <cell r="AM807" t="str">
            <v>LN#</v>
          </cell>
          <cell r="AO807" t="str">
            <v>UOI</v>
          </cell>
          <cell r="AP807" t="str">
            <v>EA</v>
          </cell>
          <cell r="AU807" t="str">
            <v>0</v>
          </cell>
          <cell r="AW807" t="str">
            <v>000</v>
          </cell>
          <cell r="AX807" t="str">
            <v>00</v>
          </cell>
          <cell r="AY807" t="str">
            <v>0</v>
          </cell>
          <cell r="AZ807" t="str">
            <v>FPL Fibernet</v>
          </cell>
        </row>
        <row r="808">
          <cell r="A808" t="str">
            <v>107100</v>
          </cell>
          <cell r="B808" t="str">
            <v>0368</v>
          </cell>
          <cell r="C808" t="str">
            <v>06200</v>
          </cell>
          <cell r="D808" t="str">
            <v>0FIBER</v>
          </cell>
          <cell r="E808" t="str">
            <v>368000</v>
          </cell>
          <cell r="F808" t="str">
            <v>0676</v>
          </cell>
          <cell r="G808" t="str">
            <v>12450</v>
          </cell>
          <cell r="H808" t="str">
            <v>A</v>
          </cell>
          <cell r="I808" t="str">
            <v>00000041</v>
          </cell>
          <cell r="J808">
            <v>65</v>
          </cell>
          <cell r="K808">
            <v>368</v>
          </cell>
          <cell r="L808">
            <v>6202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 t="str">
            <v>0676</v>
          </cell>
          <cell r="R808" t="str">
            <v>12450</v>
          </cell>
          <cell r="S808" t="str">
            <v>200212</v>
          </cell>
          <cell r="T808" t="str">
            <v>SA01</v>
          </cell>
          <cell r="U808">
            <v>-3155.66</v>
          </cell>
          <cell r="V808" t="str">
            <v>LDB</v>
          </cell>
          <cell r="W808">
            <v>0</v>
          </cell>
          <cell r="Y808">
            <v>0</v>
          </cell>
          <cell r="Z808">
            <v>-1</v>
          </cell>
          <cell r="AA808" t="str">
            <v>MS#</v>
          </cell>
          <cell r="AB808" t="str">
            <v xml:space="preserve">   998003076</v>
          </cell>
          <cell r="AC808" t="str">
            <v>BCH</v>
          </cell>
          <cell r="AD808" t="str">
            <v>015525</v>
          </cell>
          <cell r="AE808" t="str">
            <v>TML</v>
          </cell>
          <cell r="AF808" t="str">
            <v>12019</v>
          </cell>
          <cell r="AG808" t="str">
            <v>SRL</v>
          </cell>
          <cell r="AH808" t="str">
            <v>0368</v>
          </cell>
          <cell r="AI808" t="str">
            <v>DLV</v>
          </cell>
          <cell r="AJ808" t="str">
            <v>000</v>
          </cell>
          <cell r="AK808" t="str">
            <v>REL</v>
          </cell>
          <cell r="AL808" t="str">
            <v>000</v>
          </cell>
          <cell r="AM808" t="str">
            <v>LN#</v>
          </cell>
          <cell r="AO808" t="str">
            <v>UOI</v>
          </cell>
          <cell r="AP808" t="str">
            <v>EA</v>
          </cell>
          <cell r="AU808" t="str">
            <v>0</v>
          </cell>
          <cell r="AW808" t="str">
            <v>000</v>
          </cell>
          <cell r="AX808" t="str">
            <v>00</v>
          </cell>
          <cell r="AY808" t="str">
            <v>0</v>
          </cell>
          <cell r="AZ808" t="str">
            <v>FPL Fibernet</v>
          </cell>
        </row>
        <row r="809">
          <cell r="A809" t="str">
            <v>107100</v>
          </cell>
          <cell r="B809" t="str">
            <v>0368</v>
          </cell>
          <cell r="C809" t="str">
            <v>06200</v>
          </cell>
          <cell r="D809" t="str">
            <v>0FIBER</v>
          </cell>
          <cell r="E809" t="str">
            <v>368000</v>
          </cell>
          <cell r="F809" t="str">
            <v>0676</v>
          </cell>
          <cell r="G809" t="str">
            <v>12450</v>
          </cell>
          <cell r="H809" t="str">
            <v>A</v>
          </cell>
          <cell r="I809" t="str">
            <v>00000041</v>
          </cell>
          <cell r="J809">
            <v>65</v>
          </cell>
          <cell r="K809">
            <v>368</v>
          </cell>
          <cell r="L809">
            <v>6202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 t="str">
            <v>0676</v>
          </cell>
          <cell r="R809" t="str">
            <v>12450</v>
          </cell>
          <cell r="S809" t="str">
            <v>200212</v>
          </cell>
          <cell r="T809" t="str">
            <v>SA01</v>
          </cell>
          <cell r="U809">
            <v>-3160</v>
          </cell>
          <cell r="V809" t="str">
            <v>LDB</v>
          </cell>
          <cell r="W809">
            <v>0</v>
          </cell>
          <cell r="Y809">
            <v>0</v>
          </cell>
          <cell r="Z809">
            <v>-1</v>
          </cell>
          <cell r="AA809" t="str">
            <v>MS#</v>
          </cell>
          <cell r="AB809" t="str">
            <v xml:space="preserve">   998001010</v>
          </cell>
          <cell r="AC809" t="str">
            <v>BCH</v>
          </cell>
          <cell r="AD809" t="str">
            <v>015504</v>
          </cell>
          <cell r="AE809" t="str">
            <v>TML</v>
          </cell>
          <cell r="AF809" t="str">
            <v>12019</v>
          </cell>
          <cell r="AG809" t="str">
            <v>SRL</v>
          </cell>
          <cell r="AH809" t="str">
            <v>0350</v>
          </cell>
          <cell r="AI809" t="str">
            <v>DLV</v>
          </cell>
          <cell r="AJ809" t="str">
            <v>000</v>
          </cell>
          <cell r="AK809" t="str">
            <v>REL</v>
          </cell>
          <cell r="AL809" t="str">
            <v>000</v>
          </cell>
          <cell r="AM809" t="str">
            <v>LN#</v>
          </cell>
          <cell r="AO809" t="str">
            <v>UOI</v>
          </cell>
          <cell r="AP809" t="str">
            <v>EA</v>
          </cell>
          <cell r="AU809" t="str">
            <v>0</v>
          </cell>
          <cell r="AW809" t="str">
            <v>000</v>
          </cell>
          <cell r="AX809" t="str">
            <v>00</v>
          </cell>
          <cell r="AY809" t="str">
            <v>0</v>
          </cell>
          <cell r="AZ809" t="str">
            <v>FPL Fibernet</v>
          </cell>
        </row>
        <row r="810">
          <cell r="A810" t="str">
            <v>107100</v>
          </cell>
          <cell r="B810" t="str">
            <v>0368</v>
          </cell>
          <cell r="C810" t="str">
            <v>06200</v>
          </cell>
          <cell r="D810" t="str">
            <v>0FIBER</v>
          </cell>
          <cell r="E810" t="str">
            <v>368000</v>
          </cell>
          <cell r="F810" t="str">
            <v>0676</v>
          </cell>
          <cell r="G810" t="str">
            <v>12450</v>
          </cell>
          <cell r="H810" t="str">
            <v>A</v>
          </cell>
          <cell r="I810" t="str">
            <v>00000041</v>
          </cell>
          <cell r="J810">
            <v>65</v>
          </cell>
          <cell r="K810">
            <v>368</v>
          </cell>
          <cell r="L810">
            <v>6202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 t="str">
            <v>0676</v>
          </cell>
          <cell r="R810" t="str">
            <v>12450</v>
          </cell>
          <cell r="S810" t="str">
            <v>200212</v>
          </cell>
          <cell r="T810" t="str">
            <v>SA01</v>
          </cell>
          <cell r="U810">
            <v>-4167.6000000000004</v>
          </cell>
          <cell r="V810" t="str">
            <v>LDB</v>
          </cell>
          <cell r="W810">
            <v>0</v>
          </cell>
          <cell r="Y810">
            <v>0</v>
          </cell>
          <cell r="Z810">
            <v>-2</v>
          </cell>
          <cell r="AA810" t="str">
            <v>MS#</v>
          </cell>
          <cell r="AB810" t="str">
            <v xml:space="preserve">   998014364</v>
          </cell>
          <cell r="AC810" t="str">
            <v>BCH</v>
          </cell>
          <cell r="AD810" t="str">
            <v>013336</v>
          </cell>
          <cell r="AE810" t="str">
            <v>TML</v>
          </cell>
          <cell r="AF810" t="str">
            <v>12016</v>
          </cell>
          <cell r="AG810" t="str">
            <v>SRL</v>
          </cell>
          <cell r="AH810" t="str">
            <v>0368</v>
          </cell>
          <cell r="AI810" t="str">
            <v>DLV</v>
          </cell>
          <cell r="AJ810" t="str">
            <v>000</v>
          </cell>
          <cell r="AK810" t="str">
            <v>REL</v>
          </cell>
          <cell r="AL810" t="str">
            <v>000</v>
          </cell>
          <cell r="AM810" t="str">
            <v>LN#</v>
          </cell>
          <cell r="AO810" t="str">
            <v>UOI</v>
          </cell>
          <cell r="AP810" t="str">
            <v>EA</v>
          </cell>
          <cell r="AU810" t="str">
            <v>0</v>
          </cell>
          <cell r="AW810" t="str">
            <v>000</v>
          </cell>
          <cell r="AX810" t="str">
            <v>00</v>
          </cell>
          <cell r="AY810" t="str">
            <v>0</v>
          </cell>
          <cell r="AZ810" t="str">
            <v>FPL Fibernet</v>
          </cell>
        </row>
        <row r="811">
          <cell r="A811" t="str">
            <v>107100</v>
          </cell>
          <cell r="B811" t="str">
            <v>0368</v>
          </cell>
          <cell r="C811" t="str">
            <v>06200</v>
          </cell>
          <cell r="D811" t="str">
            <v>0FIBER</v>
          </cell>
          <cell r="E811" t="str">
            <v>368000</v>
          </cell>
          <cell r="F811" t="str">
            <v>0676</v>
          </cell>
          <cell r="G811" t="str">
            <v>12450</v>
          </cell>
          <cell r="H811" t="str">
            <v>A</v>
          </cell>
          <cell r="I811" t="str">
            <v>00000041</v>
          </cell>
          <cell r="J811">
            <v>65</v>
          </cell>
          <cell r="K811">
            <v>368</v>
          </cell>
          <cell r="L811">
            <v>6202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 t="str">
            <v>0676</v>
          </cell>
          <cell r="R811" t="str">
            <v>12450</v>
          </cell>
          <cell r="S811" t="str">
            <v>200212</v>
          </cell>
          <cell r="T811" t="str">
            <v>SA01</v>
          </cell>
          <cell r="U811">
            <v>-5164.78</v>
          </cell>
          <cell r="V811" t="str">
            <v>LDB</v>
          </cell>
          <cell r="W811">
            <v>0</v>
          </cell>
          <cell r="Y811">
            <v>0</v>
          </cell>
          <cell r="Z811">
            <v>-2</v>
          </cell>
          <cell r="AA811" t="str">
            <v>MS#</v>
          </cell>
          <cell r="AB811" t="str">
            <v xml:space="preserve">   998014506</v>
          </cell>
          <cell r="AC811" t="str">
            <v>BCH</v>
          </cell>
          <cell r="AD811" t="str">
            <v>015514</v>
          </cell>
          <cell r="AE811" t="str">
            <v>TML</v>
          </cell>
          <cell r="AF811" t="str">
            <v>12019</v>
          </cell>
          <cell r="AG811" t="str">
            <v>SRL</v>
          </cell>
          <cell r="AH811" t="str">
            <v>0368</v>
          </cell>
          <cell r="AI811" t="str">
            <v>DLV</v>
          </cell>
          <cell r="AJ811" t="str">
            <v>000</v>
          </cell>
          <cell r="AK811" t="str">
            <v>REL</v>
          </cell>
          <cell r="AL811" t="str">
            <v>000</v>
          </cell>
          <cell r="AM811" t="str">
            <v>LN#</v>
          </cell>
          <cell r="AO811" t="str">
            <v>UOI</v>
          </cell>
          <cell r="AP811" t="str">
            <v>EA</v>
          </cell>
          <cell r="AU811" t="str">
            <v>0</v>
          </cell>
          <cell r="AW811" t="str">
            <v>000</v>
          </cell>
          <cell r="AX811" t="str">
            <v>00</v>
          </cell>
          <cell r="AY811" t="str">
            <v>0</v>
          </cell>
          <cell r="AZ811" t="str">
            <v>FPL Fibernet</v>
          </cell>
        </row>
        <row r="812">
          <cell r="A812" t="str">
            <v>107100</v>
          </cell>
          <cell r="B812" t="str">
            <v>0368</v>
          </cell>
          <cell r="C812" t="str">
            <v>06200</v>
          </cell>
          <cell r="D812" t="str">
            <v>0FIBER</v>
          </cell>
          <cell r="E812" t="str">
            <v>368000</v>
          </cell>
          <cell r="F812" t="str">
            <v>0676</v>
          </cell>
          <cell r="G812" t="str">
            <v>12450</v>
          </cell>
          <cell r="H812" t="str">
            <v>A</v>
          </cell>
          <cell r="I812" t="str">
            <v>00000041</v>
          </cell>
          <cell r="J812">
            <v>65</v>
          </cell>
          <cell r="K812">
            <v>368</v>
          </cell>
          <cell r="L812">
            <v>6202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 t="str">
            <v>0676</v>
          </cell>
          <cell r="R812" t="str">
            <v>12450</v>
          </cell>
          <cell r="S812" t="str">
            <v>200212</v>
          </cell>
          <cell r="T812" t="str">
            <v>SA01</v>
          </cell>
          <cell r="U812">
            <v>-6130.36</v>
          </cell>
          <cell r="V812" t="str">
            <v>LDB</v>
          </cell>
          <cell r="W812">
            <v>0</v>
          </cell>
          <cell r="Y812">
            <v>0</v>
          </cell>
          <cell r="Z812">
            <v>-1</v>
          </cell>
          <cell r="AA812" t="str">
            <v>MS#</v>
          </cell>
          <cell r="AB812" t="str">
            <v xml:space="preserve">   998014876</v>
          </cell>
          <cell r="AC812" t="str">
            <v>BCH</v>
          </cell>
          <cell r="AD812" t="str">
            <v>013409</v>
          </cell>
          <cell r="AE812" t="str">
            <v>TML</v>
          </cell>
          <cell r="AF812" t="str">
            <v>12016</v>
          </cell>
          <cell r="AG812" t="str">
            <v>SRL</v>
          </cell>
          <cell r="AH812" t="str">
            <v>0368</v>
          </cell>
          <cell r="AI812" t="str">
            <v>DLV</v>
          </cell>
          <cell r="AJ812" t="str">
            <v>000</v>
          </cell>
          <cell r="AK812" t="str">
            <v>REL</v>
          </cell>
          <cell r="AL812" t="str">
            <v>000</v>
          </cell>
          <cell r="AM812" t="str">
            <v>LN#</v>
          </cell>
          <cell r="AO812" t="str">
            <v>UOI</v>
          </cell>
          <cell r="AP812" t="str">
            <v>EA</v>
          </cell>
          <cell r="AU812" t="str">
            <v>0</v>
          </cell>
          <cell r="AW812" t="str">
            <v>000</v>
          </cell>
          <cell r="AX812" t="str">
            <v>00</v>
          </cell>
          <cell r="AY812" t="str">
            <v>0</v>
          </cell>
          <cell r="AZ812" t="str">
            <v>FPL Fibernet</v>
          </cell>
        </row>
        <row r="813">
          <cell r="A813" t="str">
            <v>107100</v>
          </cell>
          <cell r="B813" t="str">
            <v>0368</v>
          </cell>
          <cell r="C813" t="str">
            <v>06200</v>
          </cell>
          <cell r="D813" t="str">
            <v>0FIBER</v>
          </cell>
          <cell r="E813" t="str">
            <v>368000</v>
          </cell>
          <cell r="F813" t="str">
            <v>0676</v>
          </cell>
          <cell r="G813" t="str">
            <v>12450</v>
          </cell>
          <cell r="H813" t="str">
            <v>A</v>
          </cell>
          <cell r="I813" t="str">
            <v>00000041</v>
          </cell>
          <cell r="J813">
            <v>65</v>
          </cell>
          <cell r="K813">
            <v>368</v>
          </cell>
          <cell r="L813">
            <v>6202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 t="str">
            <v>0676</v>
          </cell>
          <cell r="R813" t="str">
            <v>12450</v>
          </cell>
          <cell r="S813" t="str">
            <v>200212</v>
          </cell>
          <cell r="T813" t="str">
            <v>SA01</v>
          </cell>
          <cell r="U813">
            <v>-6130.36</v>
          </cell>
          <cell r="V813" t="str">
            <v>LDB</v>
          </cell>
          <cell r="W813">
            <v>0</v>
          </cell>
          <cell r="Y813">
            <v>0</v>
          </cell>
          <cell r="Z813">
            <v>-1</v>
          </cell>
          <cell r="AA813" t="str">
            <v>MS#</v>
          </cell>
          <cell r="AB813" t="str">
            <v xml:space="preserve">   998014876</v>
          </cell>
          <cell r="AC813" t="str">
            <v>BCH</v>
          </cell>
          <cell r="AD813" t="str">
            <v>013411</v>
          </cell>
          <cell r="AE813" t="str">
            <v>TML</v>
          </cell>
          <cell r="AF813" t="str">
            <v>12016</v>
          </cell>
          <cell r="AG813" t="str">
            <v>SRL</v>
          </cell>
          <cell r="AH813" t="str">
            <v>0368</v>
          </cell>
          <cell r="AI813" t="str">
            <v>DLV</v>
          </cell>
          <cell r="AJ813" t="str">
            <v>000</v>
          </cell>
          <cell r="AK813" t="str">
            <v>REL</v>
          </cell>
          <cell r="AL813" t="str">
            <v>000</v>
          </cell>
          <cell r="AM813" t="str">
            <v>LN#</v>
          </cell>
          <cell r="AO813" t="str">
            <v>UOI</v>
          </cell>
          <cell r="AP813" t="str">
            <v>EA</v>
          </cell>
          <cell r="AU813" t="str">
            <v>0</v>
          </cell>
          <cell r="AW813" t="str">
            <v>000</v>
          </cell>
          <cell r="AX813" t="str">
            <v>00</v>
          </cell>
          <cell r="AY813" t="str">
            <v>0</v>
          </cell>
          <cell r="AZ813" t="str">
            <v>FPL Fibernet</v>
          </cell>
        </row>
        <row r="814">
          <cell r="A814" t="str">
            <v>107100</v>
          </cell>
          <cell r="B814" t="str">
            <v>0368</v>
          </cell>
          <cell r="C814" t="str">
            <v>06200</v>
          </cell>
          <cell r="D814" t="str">
            <v>0FIBER</v>
          </cell>
          <cell r="E814" t="str">
            <v>368000</v>
          </cell>
          <cell r="F814" t="str">
            <v>0676</v>
          </cell>
          <cell r="G814" t="str">
            <v>12450</v>
          </cell>
          <cell r="H814" t="str">
            <v>A</v>
          </cell>
          <cell r="I814" t="str">
            <v>00000041</v>
          </cell>
          <cell r="J814">
            <v>65</v>
          </cell>
          <cell r="K814">
            <v>368</v>
          </cell>
          <cell r="L814">
            <v>6202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 t="str">
            <v>0676</v>
          </cell>
          <cell r="R814" t="str">
            <v>12450</v>
          </cell>
          <cell r="S814" t="str">
            <v>200212</v>
          </cell>
          <cell r="T814" t="str">
            <v>SA01</v>
          </cell>
          <cell r="U814">
            <v>-23940</v>
          </cell>
          <cell r="V814" t="str">
            <v>LDB</v>
          </cell>
          <cell r="W814">
            <v>0</v>
          </cell>
          <cell r="Y814">
            <v>0</v>
          </cell>
          <cell r="Z814">
            <v>-5</v>
          </cell>
          <cell r="AA814" t="str">
            <v>MS#</v>
          </cell>
          <cell r="AB814" t="str">
            <v xml:space="preserve">   998014891</v>
          </cell>
          <cell r="AC814" t="str">
            <v>BCH</v>
          </cell>
          <cell r="AD814" t="str">
            <v>013413</v>
          </cell>
          <cell r="AE814" t="str">
            <v>TML</v>
          </cell>
          <cell r="AF814" t="str">
            <v>12016</v>
          </cell>
          <cell r="AG814" t="str">
            <v>SRL</v>
          </cell>
          <cell r="AH814" t="str">
            <v>0368</v>
          </cell>
          <cell r="AI814" t="str">
            <v>DLV</v>
          </cell>
          <cell r="AJ814" t="str">
            <v>000</v>
          </cell>
          <cell r="AK814" t="str">
            <v>REL</v>
          </cell>
          <cell r="AL814" t="str">
            <v>000</v>
          </cell>
          <cell r="AM814" t="str">
            <v>LN#</v>
          </cell>
          <cell r="AO814" t="str">
            <v>UOI</v>
          </cell>
          <cell r="AP814" t="str">
            <v>EA</v>
          </cell>
          <cell r="AU814" t="str">
            <v>0</v>
          </cell>
          <cell r="AW814" t="str">
            <v>000</v>
          </cell>
          <cell r="AX814" t="str">
            <v>00</v>
          </cell>
          <cell r="AY814" t="str">
            <v>0</v>
          </cell>
          <cell r="AZ814" t="str">
            <v>FPL Fibernet</v>
          </cell>
        </row>
        <row r="815">
          <cell r="A815" t="str">
            <v>107100</v>
          </cell>
          <cell r="B815" t="str">
            <v>0312</v>
          </cell>
          <cell r="C815" t="str">
            <v>06300</v>
          </cell>
          <cell r="D815" t="str">
            <v>0FIBER</v>
          </cell>
          <cell r="E815" t="str">
            <v>312000</v>
          </cell>
          <cell r="F815" t="str">
            <v>0790</v>
          </cell>
          <cell r="G815" t="str">
            <v>65000</v>
          </cell>
          <cell r="H815" t="str">
            <v>A</v>
          </cell>
          <cell r="I815" t="str">
            <v>00000041</v>
          </cell>
          <cell r="J815">
            <v>9</v>
          </cell>
          <cell r="K815">
            <v>312</v>
          </cell>
          <cell r="L815">
            <v>6301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 t="str">
            <v>0790</v>
          </cell>
          <cell r="R815" t="str">
            <v>65000</v>
          </cell>
          <cell r="S815" t="str">
            <v>200212</v>
          </cell>
          <cell r="T815" t="str">
            <v>CA01</v>
          </cell>
          <cell r="U815">
            <v>-2975.1</v>
          </cell>
          <cell r="V815" t="str">
            <v>LDB</v>
          </cell>
          <cell r="W815">
            <v>0</v>
          </cell>
          <cell r="Y815">
            <v>0</v>
          </cell>
          <cell r="Z815">
            <v>0</v>
          </cell>
          <cell r="AA815" t="str">
            <v>BCH</v>
          </cell>
          <cell r="AB815" t="str">
            <v>0023</v>
          </cell>
          <cell r="AC815" t="str">
            <v>WKS</v>
          </cell>
          <cell r="AE815" t="str">
            <v>JV#</v>
          </cell>
          <cell r="AF815" t="str">
            <v>1232</v>
          </cell>
          <cell r="AG815" t="str">
            <v>FRN</v>
          </cell>
          <cell r="AH815" t="str">
            <v>6301</v>
          </cell>
          <cell r="AI815" t="str">
            <v>RP#</v>
          </cell>
          <cell r="AJ815" t="str">
            <v>000</v>
          </cell>
          <cell r="AK815" t="str">
            <v>CTL</v>
          </cell>
          <cell r="AM815" t="str">
            <v>RF#</v>
          </cell>
          <cell r="AU815" t="str">
            <v>TO PLACE IN SERVICE</v>
          </cell>
          <cell r="AZ815" t="str">
            <v>FPL Fibernet</v>
          </cell>
        </row>
        <row r="816">
          <cell r="A816" t="str">
            <v>107100</v>
          </cell>
          <cell r="B816" t="str">
            <v>0312</v>
          </cell>
          <cell r="C816" t="str">
            <v>06300</v>
          </cell>
          <cell r="D816" t="str">
            <v>0FIBER</v>
          </cell>
          <cell r="E816" t="str">
            <v>312000</v>
          </cell>
          <cell r="F816" t="str">
            <v>0676</v>
          </cell>
          <cell r="G816" t="str">
            <v>65000</v>
          </cell>
          <cell r="H816" t="str">
            <v>A</v>
          </cell>
          <cell r="I816" t="str">
            <v>00000041</v>
          </cell>
          <cell r="J816">
            <v>62</v>
          </cell>
          <cell r="K816">
            <v>312</v>
          </cell>
          <cell r="L816">
            <v>6302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 t="str">
            <v>0676</v>
          </cell>
          <cell r="R816" t="str">
            <v>65000</v>
          </cell>
          <cell r="S816" t="str">
            <v>200212</v>
          </cell>
          <cell r="T816" t="str">
            <v>CA01</v>
          </cell>
          <cell r="U816">
            <v>-43341.84</v>
          </cell>
          <cell r="V816" t="str">
            <v>LDB</v>
          </cell>
          <cell r="W816">
            <v>0</v>
          </cell>
          <cell r="Y816">
            <v>0</v>
          </cell>
          <cell r="Z816">
            <v>0</v>
          </cell>
          <cell r="AA816" t="str">
            <v>BCH</v>
          </cell>
          <cell r="AB816" t="str">
            <v>0017</v>
          </cell>
          <cell r="AC816" t="str">
            <v>WKS</v>
          </cell>
          <cell r="AE816" t="str">
            <v>JV#</v>
          </cell>
          <cell r="AF816" t="str">
            <v>1232</v>
          </cell>
          <cell r="AG816" t="str">
            <v>FRN</v>
          </cell>
          <cell r="AH816" t="str">
            <v>6302</v>
          </cell>
          <cell r="AI816" t="str">
            <v>RP#</v>
          </cell>
          <cell r="AJ816" t="str">
            <v>000</v>
          </cell>
          <cell r="AK816" t="str">
            <v>CTL</v>
          </cell>
          <cell r="AM816" t="str">
            <v>RF#</v>
          </cell>
          <cell r="AU816" t="str">
            <v>M&amp;S RETURNS</v>
          </cell>
          <cell r="AZ816" t="str">
            <v>FPL Fibernet</v>
          </cell>
        </row>
        <row r="817">
          <cell r="A817" t="str">
            <v>107100</v>
          </cell>
          <cell r="B817" t="str">
            <v>0312</v>
          </cell>
          <cell r="C817" t="str">
            <v>06300</v>
          </cell>
          <cell r="D817" t="str">
            <v>0FIBER</v>
          </cell>
          <cell r="E817" t="str">
            <v>312000</v>
          </cell>
          <cell r="F817" t="str">
            <v>0790</v>
          </cell>
          <cell r="G817" t="str">
            <v>65000</v>
          </cell>
          <cell r="H817" t="str">
            <v>A</v>
          </cell>
          <cell r="I817" t="str">
            <v>00000041</v>
          </cell>
          <cell r="J817">
            <v>9</v>
          </cell>
          <cell r="K817">
            <v>312</v>
          </cell>
          <cell r="L817">
            <v>6302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 t="str">
            <v>0790</v>
          </cell>
          <cell r="R817" t="str">
            <v>65000</v>
          </cell>
          <cell r="S817" t="str">
            <v>200212</v>
          </cell>
          <cell r="T817" t="str">
            <v>CA01</v>
          </cell>
          <cell r="U817">
            <v>-532.04</v>
          </cell>
          <cell r="V817" t="str">
            <v>LDB</v>
          </cell>
          <cell r="W817">
            <v>0</v>
          </cell>
          <cell r="Y817">
            <v>0</v>
          </cell>
          <cell r="Z817">
            <v>0</v>
          </cell>
          <cell r="AA817" t="str">
            <v>BCH</v>
          </cell>
          <cell r="AB817" t="str">
            <v>0023</v>
          </cell>
          <cell r="AC817" t="str">
            <v>WKS</v>
          </cell>
          <cell r="AE817" t="str">
            <v>JV#</v>
          </cell>
          <cell r="AF817" t="str">
            <v>1232</v>
          </cell>
          <cell r="AG817" t="str">
            <v>FRN</v>
          </cell>
          <cell r="AH817" t="str">
            <v>6302</v>
          </cell>
          <cell r="AI817" t="str">
            <v>RP#</v>
          </cell>
          <cell r="AJ817" t="str">
            <v>000</v>
          </cell>
          <cell r="AK817" t="str">
            <v>CTL</v>
          </cell>
          <cell r="AM817" t="str">
            <v>RF#</v>
          </cell>
          <cell r="AU817" t="str">
            <v>TO PLACE IN SERVICE</v>
          </cell>
          <cell r="AZ817" t="str">
            <v>FPL Fibernet</v>
          </cell>
        </row>
        <row r="818">
          <cell r="A818" t="str">
            <v>107100</v>
          </cell>
          <cell r="B818" t="str">
            <v>0312</v>
          </cell>
          <cell r="C818" t="str">
            <v>06300</v>
          </cell>
          <cell r="D818" t="str">
            <v>0ELECT</v>
          </cell>
          <cell r="E818" t="str">
            <v>312000</v>
          </cell>
          <cell r="F818" t="str">
            <v>0790</v>
          </cell>
          <cell r="G818" t="str">
            <v>65000</v>
          </cell>
          <cell r="H818" t="str">
            <v>A</v>
          </cell>
          <cell r="I818" t="str">
            <v>00000041</v>
          </cell>
          <cell r="J818">
            <v>70</v>
          </cell>
          <cell r="K818">
            <v>312</v>
          </cell>
          <cell r="L818">
            <v>6307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 t="str">
            <v>0790</v>
          </cell>
          <cell r="R818" t="str">
            <v>65000</v>
          </cell>
          <cell r="S818" t="str">
            <v>200212</v>
          </cell>
          <cell r="T818" t="str">
            <v>CA01</v>
          </cell>
          <cell r="U818">
            <v>11160.64</v>
          </cell>
          <cell r="V818" t="str">
            <v>LDB</v>
          </cell>
          <cell r="W818">
            <v>0</v>
          </cell>
          <cell r="Y818">
            <v>0</v>
          </cell>
          <cell r="Z818">
            <v>0</v>
          </cell>
          <cell r="AA818" t="str">
            <v>BCH</v>
          </cell>
          <cell r="AB818" t="str">
            <v>0023</v>
          </cell>
          <cell r="AC818" t="str">
            <v>WKS</v>
          </cell>
          <cell r="AE818" t="str">
            <v>JV#</v>
          </cell>
          <cell r="AF818" t="str">
            <v>1232</v>
          </cell>
          <cell r="AG818" t="str">
            <v>FRN</v>
          </cell>
          <cell r="AH818" t="str">
            <v>6307</v>
          </cell>
          <cell r="AI818" t="str">
            <v>RP#</v>
          </cell>
          <cell r="AJ818" t="str">
            <v>000</v>
          </cell>
          <cell r="AK818" t="str">
            <v>CTL</v>
          </cell>
          <cell r="AM818" t="str">
            <v>RF#</v>
          </cell>
          <cell r="AU818" t="str">
            <v>TO PLACE IN SERVICE</v>
          </cell>
          <cell r="AZ818" t="str">
            <v>FPL Fibernet</v>
          </cell>
        </row>
        <row r="819">
          <cell r="A819" t="str">
            <v>107100</v>
          </cell>
          <cell r="B819" t="str">
            <v>0312</v>
          </cell>
          <cell r="C819" t="str">
            <v>06300</v>
          </cell>
          <cell r="D819" t="str">
            <v>0FIBER</v>
          </cell>
          <cell r="E819" t="str">
            <v>312000</v>
          </cell>
          <cell r="F819" t="str">
            <v>0790</v>
          </cell>
          <cell r="G819" t="str">
            <v>65000</v>
          </cell>
          <cell r="H819" t="str">
            <v>A</v>
          </cell>
          <cell r="I819" t="str">
            <v>00000041</v>
          </cell>
          <cell r="J819">
            <v>63</v>
          </cell>
          <cell r="K819">
            <v>312</v>
          </cell>
          <cell r="L819">
            <v>6308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 t="str">
            <v>0790</v>
          </cell>
          <cell r="R819" t="str">
            <v>65000</v>
          </cell>
          <cell r="S819" t="str">
            <v>200212</v>
          </cell>
          <cell r="T819" t="str">
            <v>CA01</v>
          </cell>
          <cell r="U819">
            <v>10281</v>
          </cell>
          <cell r="V819" t="str">
            <v>LDB</v>
          </cell>
          <cell r="W819">
            <v>0</v>
          </cell>
          <cell r="Y819">
            <v>0</v>
          </cell>
          <cell r="Z819">
            <v>0</v>
          </cell>
          <cell r="AA819" t="str">
            <v>BCH</v>
          </cell>
          <cell r="AB819" t="str">
            <v>0024</v>
          </cell>
          <cell r="AC819" t="str">
            <v>WKS</v>
          </cell>
          <cell r="AE819" t="str">
            <v>JV#</v>
          </cell>
          <cell r="AF819" t="str">
            <v>1232</v>
          </cell>
          <cell r="AG819" t="str">
            <v>FRN</v>
          </cell>
          <cell r="AH819" t="str">
            <v>6308</v>
          </cell>
          <cell r="AI819" t="str">
            <v>RP#</v>
          </cell>
          <cell r="AJ819" t="str">
            <v>000</v>
          </cell>
          <cell r="AK819" t="str">
            <v>CTL</v>
          </cell>
          <cell r="AM819" t="str">
            <v>RF#</v>
          </cell>
          <cell r="AU819" t="str">
            <v>ACCR DEC 02 CAP-FELIX EQU</v>
          </cell>
          <cell r="AZ819" t="str">
            <v>FPL Fibernet</v>
          </cell>
        </row>
        <row r="820">
          <cell r="A820" t="str">
            <v>107100</v>
          </cell>
          <cell r="B820" t="str">
            <v>0312</v>
          </cell>
          <cell r="C820" t="str">
            <v>06300</v>
          </cell>
          <cell r="D820" t="str">
            <v>0FIBER</v>
          </cell>
          <cell r="E820" t="str">
            <v>312000</v>
          </cell>
          <cell r="F820" t="str">
            <v>0790</v>
          </cell>
          <cell r="G820" t="str">
            <v>65000</v>
          </cell>
          <cell r="H820" t="str">
            <v>A</v>
          </cell>
          <cell r="I820" t="str">
            <v>00000041</v>
          </cell>
          <cell r="J820">
            <v>63</v>
          </cell>
          <cell r="K820">
            <v>312</v>
          </cell>
          <cell r="L820">
            <v>6308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 t="str">
            <v>0790</v>
          </cell>
          <cell r="R820" t="str">
            <v>65000</v>
          </cell>
          <cell r="S820" t="str">
            <v>200212</v>
          </cell>
          <cell r="T820" t="str">
            <v>CA01</v>
          </cell>
          <cell r="U820">
            <v>-10281</v>
          </cell>
          <cell r="V820" t="str">
            <v>LDB</v>
          </cell>
          <cell r="W820">
            <v>0</v>
          </cell>
          <cell r="Y820">
            <v>0</v>
          </cell>
          <cell r="Z820">
            <v>0</v>
          </cell>
          <cell r="AA820" t="str">
            <v>BCH</v>
          </cell>
          <cell r="AB820" t="str">
            <v>0004</v>
          </cell>
          <cell r="AC820" t="str">
            <v>WKS</v>
          </cell>
          <cell r="AE820" t="str">
            <v>JV#</v>
          </cell>
          <cell r="AF820" t="str">
            <v>1232</v>
          </cell>
          <cell r="AG820" t="str">
            <v>FRN</v>
          </cell>
          <cell r="AH820" t="str">
            <v>6308</v>
          </cell>
          <cell r="AI820" t="str">
            <v>RP#</v>
          </cell>
          <cell r="AJ820" t="str">
            <v>000</v>
          </cell>
          <cell r="AK820" t="str">
            <v>CTL</v>
          </cell>
          <cell r="AM820" t="str">
            <v>RF#</v>
          </cell>
          <cell r="AU820" t="str">
            <v>AC-REV ACCRUAL OF OCT 02 CAPITA</v>
          </cell>
          <cell r="AZ820" t="str">
            <v>FPL Fibernet</v>
          </cell>
        </row>
        <row r="821">
          <cell r="A821" t="str">
            <v>107100</v>
          </cell>
          <cell r="B821" t="str">
            <v>0312</v>
          </cell>
          <cell r="C821" t="str">
            <v>06300</v>
          </cell>
          <cell r="D821" t="str">
            <v>0ELECT</v>
          </cell>
          <cell r="E821" t="str">
            <v>312000</v>
          </cell>
          <cell r="F821" t="str">
            <v>0676</v>
          </cell>
          <cell r="G821" t="str">
            <v>12450</v>
          </cell>
          <cell r="H821" t="str">
            <v>A</v>
          </cell>
          <cell r="I821" t="str">
            <v>00000041</v>
          </cell>
          <cell r="J821">
            <v>65</v>
          </cell>
          <cell r="K821">
            <v>312</v>
          </cell>
          <cell r="L821">
            <v>6311</v>
          </cell>
          <cell r="M821">
            <v>398</v>
          </cell>
          <cell r="N821">
            <v>0</v>
          </cell>
          <cell r="O821">
            <v>1</v>
          </cell>
          <cell r="P821">
            <v>398.00099999999998</v>
          </cell>
          <cell r="Q821" t="str">
            <v>0676</v>
          </cell>
          <cell r="R821" t="str">
            <v>12450</v>
          </cell>
          <cell r="S821" t="str">
            <v>200212</v>
          </cell>
          <cell r="T821" t="str">
            <v>SA01</v>
          </cell>
          <cell r="U821">
            <v>-0.04</v>
          </cell>
          <cell r="V821" t="str">
            <v>LDB</v>
          </cell>
          <cell r="W821">
            <v>0</v>
          </cell>
          <cell r="Y821">
            <v>0</v>
          </cell>
          <cell r="Z821">
            <v>-4</v>
          </cell>
          <cell r="AA821" t="str">
            <v>MS#</v>
          </cell>
          <cell r="AB821" t="str">
            <v xml:space="preserve">   998014774</v>
          </cell>
          <cell r="AC821" t="str">
            <v>BCH</v>
          </cell>
          <cell r="AD821" t="str">
            <v>016817</v>
          </cell>
          <cell r="AE821" t="str">
            <v>TML</v>
          </cell>
          <cell r="AF821" t="str">
            <v>12010</v>
          </cell>
          <cell r="AG821" t="str">
            <v>SRL</v>
          </cell>
          <cell r="AH821" t="str">
            <v>0368</v>
          </cell>
          <cell r="AI821" t="str">
            <v>DLV</v>
          </cell>
          <cell r="AJ821" t="str">
            <v>000</v>
          </cell>
          <cell r="AK821" t="str">
            <v>REL</v>
          </cell>
          <cell r="AL821" t="str">
            <v>000</v>
          </cell>
          <cell r="AM821" t="str">
            <v>LN#</v>
          </cell>
          <cell r="AO821" t="str">
            <v>UOI</v>
          </cell>
          <cell r="AP821" t="str">
            <v>EA</v>
          </cell>
          <cell r="AU821" t="str">
            <v>0</v>
          </cell>
          <cell r="AW821" t="str">
            <v>000</v>
          </cell>
          <cell r="AX821" t="str">
            <v>00</v>
          </cell>
          <cell r="AY821" t="str">
            <v>0</v>
          </cell>
          <cell r="AZ821" t="str">
            <v>FPL Fibernet</v>
          </cell>
        </row>
        <row r="822">
          <cell r="A822" t="str">
            <v>107100</v>
          </cell>
          <cell r="B822" t="str">
            <v>0312</v>
          </cell>
          <cell r="C822" t="str">
            <v>06300</v>
          </cell>
          <cell r="D822" t="str">
            <v>0FIBER</v>
          </cell>
          <cell r="E822" t="str">
            <v>312000</v>
          </cell>
          <cell r="F822" t="str">
            <v>0790</v>
          </cell>
          <cell r="G822" t="str">
            <v>65000</v>
          </cell>
          <cell r="H822" t="str">
            <v>A</v>
          </cell>
          <cell r="I822" t="str">
            <v>00000041</v>
          </cell>
          <cell r="J822">
            <v>9</v>
          </cell>
          <cell r="K822">
            <v>312</v>
          </cell>
          <cell r="L822">
            <v>6311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 t="str">
            <v>0790</v>
          </cell>
          <cell r="R822" t="str">
            <v>65000</v>
          </cell>
          <cell r="S822" t="str">
            <v>200212</v>
          </cell>
          <cell r="T822" t="str">
            <v>CA01</v>
          </cell>
          <cell r="U822">
            <v>-4979.12</v>
          </cell>
          <cell r="V822" t="str">
            <v>LDB</v>
          </cell>
          <cell r="W822">
            <v>0</v>
          </cell>
          <cell r="Y822">
            <v>0</v>
          </cell>
          <cell r="Z822">
            <v>0</v>
          </cell>
          <cell r="AA822" t="str">
            <v>BCH</v>
          </cell>
          <cell r="AB822" t="str">
            <v>0023</v>
          </cell>
          <cell r="AC822" t="str">
            <v>WKS</v>
          </cell>
          <cell r="AE822" t="str">
            <v>JV#</v>
          </cell>
          <cell r="AF822" t="str">
            <v>1232</v>
          </cell>
          <cell r="AG822" t="str">
            <v>FRN</v>
          </cell>
          <cell r="AH822" t="str">
            <v>6311</v>
          </cell>
          <cell r="AI822" t="str">
            <v>RP#</v>
          </cell>
          <cell r="AJ822" t="str">
            <v>000</v>
          </cell>
          <cell r="AK822" t="str">
            <v>CTL</v>
          </cell>
          <cell r="AM822" t="str">
            <v>RF#</v>
          </cell>
          <cell r="AU822" t="str">
            <v>TO PLACE IN SERVICE</v>
          </cell>
          <cell r="AZ822" t="str">
            <v>FPL Fibernet</v>
          </cell>
        </row>
        <row r="823">
          <cell r="A823" t="str">
            <v>107100</v>
          </cell>
          <cell r="B823" t="str">
            <v>0312</v>
          </cell>
          <cell r="C823" t="str">
            <v>06300</v>
          </cell>
          <cell r="D823" t="str">
            <v>0FIBER</v>
          </cell>
          <cell r="E823" t="str">
            <v>312000</v>
          </cell>
          <cell r="F823" t="str">
            <v>0790</v>
          </cell>
          <cell r="G823" t="str">
            <v>65000</v>
          </cell>
          <cell r="H823" t="str">
            <v>A</v>
          </cell>
          <cell r="I823" t="str">
            <v>00000041</v>
          </cell>
          <cell r="J823">
            <v>63</v>
          </cell>
          <cell r="K823">
            <v>312</v>
          </cell>
          <cell r="L823">
            <v>6311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 t="str">
            <v>0790</v>
          </cell>
          <cell r="R823" t="str">
            <v>65000</v>
          </cell>
          <cell r="S823" t="str">
            <v>200212</v>
          </cell>
          <cell r="T823" t="str">
            <v>CA01</v>
          </cell>
          <cell r="U823">
            <v>30000</v>
          </cell>
          <cell r="V823" t="str">
            <v>LDB</v>
          </cell>
          <cell r="W823">
            <v>0</v>
          </cell>
          <cell r="Y823">
            <v>0</v>
          </cell>
          <cell r="Z823">
            <v>0</v>
          </cell>
          <cell r="AA823" t="str">
            <v>BCH</v>
          </cell>
          <cell r="AB823" t="str">
            <v>0024</v>
          </cell>
          <cell r="AC823" t="str">
            <v>WKS</v>
          </cell>
          <cell r="AE823" t="str">
            <v>JV#</v>
          </cell>
          <cell r="AF823" t="str">
            <v>1232</v>
          </cell>
          <cell r="AG823" t="str">
            <v>FRN</v>
          </cell>
          <cell r="AH823" t="str">
            <v>6311</v>
          </cell>
          <cell r="AI823" t="str">
            <v>RP#</v>
          </cell>
          <cell r="AJ823" t="str">
            <v>000</v>
          </cell>
          <cell r="AK823" t="str">
            <v>CTL</v>
          </cell>
          <cell r="AM823" t="str">
            <v>RF#</v>
          </cell>
          <cell r="AU823" t="str">
            <v>ACCR DEC 02 CAP-FELIX EQU</v>
          </cell>
          <cell r="AZ823" t="str">
            <v>FPL Fibernet</v>
          </cell>
        </row>
        <row r="824">
          <cell r="A824" t="str">
            <v>107100</v>
          </cell>
          <cell r="B824" t="str">
            <v>0312</v>
          </cell>
          <cell r="C824" t="str">
            <v>06300</v>
          </cell>
          <cell r="D824" t="str">
            <v>0FIBER</v>
          </cell>
          <cell r="E824" t="str">
            <v>312000</v>
          </cell>
          <cell r="F824" t="str">
            <v>0790</v>
          </cell>
          <cell r="G824" t="str">
            <v>65000</v>
          </cell>
          <cell r="H824" t="str">
            <v>A</v>
          </cell>
          <cell r="I824" t="str">
            <v>00000041</v>
          </cell>
          <cell r="J824">
            <v>63</v>
          </cell>
          <cell r="K824">
            <v>312</v>
          </cell>
          <cell r="L824">
            <v>6311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 t="str">
            <v>0790</v>
          </cell>
          <cell r="R824" t="str">
            <v>65000</v>
          </cell>
          <cell r="S824" t="str">
            <v>200212</v>
          </cell>
          <cell r="T824" t="str">
            <v>CA01</v>
          </cell>
          <cell r="U824">
            <v>50300</v>
          </cell>
          <cell r="V824" t="str">
            <v>LDB</v>
          </cell>
          <cell r="W824">
            <v>0</v>
          </cell>
          <cell r="Y824">
            <v>0</v>
          </cell>
          <cell r="Z824">
            <v>0</v>
          </cell>
          <cell r="AA824" t="str">
            <v>BCH</v>
          </cell>
          <cell r="AB824" t="str">
            <v>0015</v>
          </cell>
          <cell r="AC824" t="str">
            <v>WKS</v>
          </cell>
          <cell r="AE824" t="str">
            <v>JV#</v>
          </cell>
          <cell r="AF824" t="str">
            <v>1232</v>
          </cell>
          <cell r="AG824" t="str">
            <v>FRN</v>
          </cell>
          <cell r="AH824" t="str">
            <v>6311</v>
          </cell>
          <cell r="AI824" t="str">
            <v>RP#</v>
          </cell>
          <cell r="AJ824" t="str">
            <v>000</v>
          </cell>
          <cell r="AK824" t="str">
            <v>CTL</v>
          </cell>
          <cell r="AM824" t="str">
            <v>RF#</v>
          </cell>
          <cell r="AU824" t="str">
            <v>ACCRUAL OF DEC 02 CAPITAL</v>
          </cell>
          <cell r="AZ824" t="str">
            <v>FPL Fibernet</v>
          </cell>
        </row>
        <row r="825">
          <cell r="A825" t="str">
            <v>107100</v>
          </cell>
          <cell r="B825" t="str">
            <v>0312</v>
          </cell>
          <cell r="C825" t="str">
            <v>06300</v>
          </cell>
          <cell r="D825" t="str">
            <v>0FIBER</v>
          </cell>
          <cell r="E825" t="str">
            <v>312000</v>
          </cell>
          <cell r="F825" t="str">
            <v>0790</v>
          </cell>
          <cell r="G825" t="str">
            <v>65000</v>
          </cell>
          <cell r="H825" t="str">
            <v>A</v>
          </cell>
          <cell r="I825" t="str">
            <v>00000041</v>
          </cell>
          <cell r="J825">
            <v>63</v>
          </cell>
          <cell r="K825">
            <v>312</v>
          </cell>
          <cell r="L825">
            <v>6311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 t="str">
            <v>0790</v>
          </cell>
          <cell r="R825" t="str">
            <v>65000</v>
          </cell>
          <cell r="S825" t="str">
            <v>200212</v>
          </cell>
          <cell r="T825" t="str">
            <v>CA01</v>
          </cell>
          <cell r="U825">
            <v>-38500</v>
          </cell>
          <cell r="V825" t="str">
            <v>LDB</v>
          </cell>
          <cell r="W825">
            <v>0</v>
          </cell>
          <cell r="Y825">
            <v>0</v>
          </cell>
          <cell r="Z825">
            <v>0</v>
          </cell>
          <cell r="AA825" t="str">
            <v>BCH</v>
          </cell>
          <cell r="AB825" t="str">
            <v>0003</v>
          </cell>
          <cell r="AC825" t="str">
            <v>WKS</v>
          </cell>
          <cell r="AE825" t="str">
            <v>JV#</v>
          </cell>
          <cell r="AF825" t="str">
            <v>1232</v>
          </cell>
          <cell r="AG825" t="str">
            <v>FRN</v>
          </cell>
          <cell r="AH825" t="str">
            <v>6311</v>
          </cell>
          <cell r="AI825" t="str">
            <v>RP#</v>
          </cell>
          <cell r="AJ825" t="str">
            <v>000</v>
          </cell>
          <cell r="AK825" t="str">
            <v>CTL</v>
          </cell>
          <cell r="AM825" t="str">
            <v>RF#</v>
          </cell>
          <cell r="AU825" t="str">
            <v>AC-REV ACCRUAL OF OCT 02 CAPITA</v>
          </cell>
          <cell r="AZ825" t="str">
            <v>FPL Fibernet</v>
          </cell>
        </row>
        <row r="826">
          <cell r="A826" t="str">
            <v>107100</v>
          </cell>
          <cell r="B826" t="str">
            <v>0312</v>
          </cell>
          <cell r="C826" t="str">
            <v>06300</v>
          </cell>
          <cell r="D826" t="str">
            <v>0ELECT</v>
          </cell>
          <cell r="E826" t="str">
            <v>312000</v>
          </cell>
          <cell r="F826" t="str">
            <v>0662</v>
          </cell>
          <cell r="G826" t="str">
            <v>65000</v>
          </cell>
          <cell r="H826" t="str">
            <v>A</v>
          </cell>
          <cell r="I826" t="str">
            <v>00000041</v>
          </cell>
          <cell r="J826">
            <v>65</v>
          </cell>
          <cell r="K826">
            <v>312</v>
          </cell>
          <cell r="L826">
            <v>6312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 t="str">
            <v>0662</v>
          </cell>
          <cell r="R826" t="str">
            <v>65000</v>
          </cell>
          <cell r="S826" t="str">
            <v>200212</v>
          </cell>
          <cell r="T826" t="str">
            <v>CA01</v>
          </cell>
          <cell r="U826">
            <v>26134.69</v>
          </cell>
          <cell r="V826" t="str">
            <v>LDB</v>
          </cell>
          <cell r="W826">
            <v>0</v>
          </cell>
          <cell r="Y826">
            <v>0</v>
          </cell>
          <cell r="Z826">
            <v>0</v>
          </cell>
          <cell r="AA826" t="str">
            <v>BCH</v>
          </cell>
          <cell r="AB826" t="str">
            <v>0055</v>
          </cell>
          <cell r="AC826" t="str">
            <v>WKS</v>
          </cell>
          <cell r="AE826" t="str">
            <v>JV#</v>
          </cell>
          <cell r="AF826" t="str">
            <v>1232</v>
          </cell>
          <cell r="AG826" t="str">
            <v>FRN</v>
          </cell>
          <cell r="AH826" t="str">
            <v>6312</v>
          </cell>
          <cell r="AI826" t="str">
            <v>RP#</v>
          </cell>
          <cell r="AJ826" t="str">
            <v>000</v>
          </cell>
          <cell r="AK826" t="str">
            <v>CTL</v>
          </cell>
          <cell r="AM826" t="str">
            <v>RF#</v>
          </cell>
          <cell r="AU826" t="str">
            <v>NORTEL NETWORKS USA INC</v>
          </cell>
          <cell r="AZ826" t="str">
            <v>FPL Fibernet</v>
          </cell>
        </row>
        <row r="827">
          <cell r="A827" t="str">
            <v>107100</v>
          </cell>
          <cell r="B827" t="str">
            <v>0312</v>
          </cell>
          <cell r="C827" t="str">
            <v>06300</v>
          </cell>
          <cell r="D827" t="str">
            <v>0FIBER</v>
          </cell>
          <cell r="E827" t="str">
            <v>312000</v>
          </cell>
          <cell r="F827" t="str">
            <v>0790</v>
          </cell>
          <cell r="G827" t="str">
            <v>65000</v>
          </cell>
          <cell r="H827" t="str">
            <v>A</v>
          </cell>
          <cell r="I827" t="str">
            <v>00000041</v>
          </cell>
          <cell r="J827">
            <v>63</v>
          </cell>
          <cell r="K827">
            <v>312</v>
          </cell>
          <cell r="L827">
            <v>6312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 t="str">
            <v>0790</v>
          </cell>
          <cell r="R827" t="str">
            <v>65000</v>
          </cell>
          <cell r="S827" t="str">
            <v>200212</v>
          </cell>
          <cell r="T827" t="str">
            <v>CA01</v>
          </cell>
          <cell r="U827">
            <v>24632</v>
          </cell>
          <cell r="V827" t="str">
            <v>LDB</v>
          </cell>
          <cell r="W827">
            <v>0</v>
          </cell>
          <cell r="Y827">
            <v>0</v>
          </cell>
          <cell r="Z827">
            <v>0</v>
          </cell>
          <cell r="AA827" t="str">
            <v>BCH</v>
          </cell>
          <cell r="AB827" t="str">
            <v>0011</v>
          </cell>
          <cell r="AC827" t="str">
            <v>WKS</v>
          </cell>
          <cell r="AE827" t="str">
            <v>JV#</v>
          </cell>
          <cell r="AF827" t="str">
            <v>1232</v>
          </cell>
          <cell r="AG827" t="str">
            <v>FRN</v>
          </cell>
          <cell r="AH827" t="str">
            <v>6312</v>
          </cell>
          <cell r="AI827" t="str">
            <v>RP#</v>
          </cell>
          <cell r="AJ827" t="str">
            <v>000</v>
          </cell>
          <cell r="AK827" t="str">
            <v>CTL</v>
          </cell>
          <cell r="AM827" t="str">
            <v>RF#</v>
          </cell>
          <cell r="AU827" t="str">
            <v>ACCRUAL OF OCT 02 CAPITAL</v>
          </cell>
          <cell r="AZ827" t="str">
            <v>FPL Fibernet</v>
          </cell>
        </row>
        <row r="828">
          <cell r="A828" t="str">
            <v>107100</v>
          </cell>
          <cell r="B828" t="str">
            <v>0312</v>
          </cell>
          <cell r="C828" t="str">
            <v>06300</v>
          </cell>
          <cell r="D828" t="str">
            <v>0FIBER</v>
          </cell>
          <cell r="E828" t="str">
            <v>312000</v>
          </cell>
          <cell r="F828" t="str">
            <v>0790</v>
          </cell>
          <cell r="G828" t="str">
            <v>65000</v>
          </cell>
          <cell r="H828" t="str">
            <v>A</v>
          </cell>
          <cell r="I828" t="str">
            <v>00000041</v>
          </cell>
          <cell r="J828">
            <v>63</v>
          </cell>
          <cell r="K828">
            <v>312</v>
          </cell>
          <cell r="L828">
            <v>6312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 t="str">
            <v>0790</v>
          </cell>
          <cell r="R828" t="str">
            <v>65000</v>
          </cell>
          <cell r="S828" t="str">
            <v>200212</v>
          </cell>
          <cell r="T828" t="str">
            <v>CA01</v>
          </cell>
          <cell r="U828">
            <v>-24632</v>
          </cell>
          <cell r="V828" t="str">
            <v>LDB</v>
          </cell>
          <cell r="W828">
            <v>0</v>
          </cell>
          <cell r="Y828">
            <v>0</v>
          </cell>
          <cell r="Z828">
            <v>0</v>
          </cell>
          <cell r="AA828" t="str">
            <v>BCH</v>
          </cell>
          <cell r="AB828" t="str">
            <v>0049</v>
          </cell>
          <cell r="AC828" t="str">
            <v>WKS</v>
          </cell>
          <cell r="AE828" t="str">
            <v>JV#</v>
          </cell>
          <cell r="AF828" t="str">
            <v>1232</v>
          </cell>
          <cell r="AG828" t="str">
            <v>FRN</v>
          </cell>
          <cell r="AH828" t="str">
            <v>6312</v>
          </cell>
          <cell r="AI828" t="str">
            <v>RP#</v>
          </cell>
          <cell r="AJ828" t="str">
            <v>000</v>
          </cell>
          <cell r="AK828" t="str">
            <v>CTL</v>
          </cell>
          <cell r="AM828" t="str">
            <v>RF#</v>
          </cell>
          <cell r="AU828" t="str">
            <v>ACCR REVERSAL OF DEC 02</v>
          </cell>
          <cell r="AZ828" t="str">
            <v>FPL Fibernet</v>
          </cell>
        </row>
        <row r="829">
          <cell r="A829" t="str">
            <v>107100</v>
          </cell>
          <cell r="B829" t="str">
            <v>0312</v>
          </cell>
          <cell r="C829" t="str">
            <v>06300</v>
          </cell>
          <cell r="D829" t="str">
            <v>0ELECT</v>
          </cell>
          <cell r="E829" t="str">
            <v>312000</v>
          </cell>
          <cell r="F829" t="str">
            <v>0790</v>
          </cell>
          <cell r="G829" t="str">
            <v>65000</v>
          </cell>
          <cell r="H829" t="str">
            <v>A</v>
          </cell>
          <cell r="I829" t="str">
            <v>00000041</v>
          </cell>
          <cell r="J829">
            <v>70</v>
          </cell>
          <cell r="K829">
            <v>312</v>
          </cell>
          <cell r="L829">
            <v>6314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 t="str">
            <v>0790</v>
          </cell>
          <cell r="R829" t="str">
            <v>65000</v>
          </cell>
          <cell r="S829" t="str">
            <v>200212</v>
          </cell>
          <cell r="T829" t="str">
            <v>CA01</v>
          </cell>
          <cell r="U829">
            <v>10628.6</v>
          </cell>
          <cell r="V829" t="str">
            <v>LDB</v>
          </cell>
          <cell r="W829">
            <v>0</v>
          </cell>
          <cell r="Y829">
            <v>0</v>
          </cell>
          <cell r="Z829">
            <v>0</v>
          </cell>
          <cell r="AA829" t="str">
            <v>BCH</v>
          </cell>
          <cell r="AB829" t="str">
            <v>0023</v>
          </cell>
          <cell r="AC829" t="str">
            <v>WKS</v>
          </cell>
          <cell r="AE829" t="str">
            <v>JV#</v>
          </cell>
          <cell r="AF829" t="str">
            <v>1232</v>
          </cell>
          <cell r="AG829" t="str">
            <v>FRN</v>
          </cell>
          <cell r="AH829" t="str">
            <v>6314</v>
          </cell>
          <cell r="AI829" t="str">
            <v>RP#</v>
          </cell>
          <cell r="AJ829" t="str">
            <v>000</v>
          </cell>
          <cell r="AK829" t="str">
            <v>CTL</v>
          </cell>
          <cell r="AM829" t="str">
            <v>RF#</v>
          </cell>
          <cell r="AU829" t="str">
            <v>TO PLACE IN SERVICE</v>
          </cell>
          <cell r="AZ829" t="str">
            <v>FPL Fibernet</v>
          </cell>
        </row>
        <row r="830">
          <cell r="A830" t="str">
            <v>107100</v>
          </cell>
          <cell r="B830" t="str">
            <v>0313</v>
          </cell>
          <cell r="C830" t="str">
            <v>06300</v>
          </cell>
          <cell r="D830" t="str">
            <v>0ELECT</v>
          </cell>
          <cell r="E830" t="str">
            <v>313000</v>
          </cell>
          <cell r="F830" t="str">
            <v>0790</v>
          </cell>
          <cell r="G830" t="str">
            <v>65000</v>
          </cell>
          <cell r="H830" t="str">
            <v>A</v>
          </cell>
          <cell r="I830" t="str">
            <v>00000041</v>
          </cell>
          <cell r="J830">
            <v>70</v>
          </cell>
          <cell r="K830">
            <v>313</v>
          </cell>
          <cell r="L830">
            <v>6317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 t="str">
            <v>0790</v>
          </cell>
          <cell r="R830" t="str">
            <v>65000</v>
          </cell>
          <cell r="S830" t="str">
            <v>200212</v>
          </cell>
          <cell r="T830" t="str">
            <v>CA01</v>
          </cell>
          <cell r="U830">
            <v>-57324.65</v>
          </cell>
          <cell r="V830" t="str">
            <v>LDB</v>
          </cell>
          <cell r="W830">
            <v>0</v>
          </cell>
          <cell r="Y830">
            <v>0</v>
          </cell>
          <cell r="Z830">
            <v>0</v>
          </cell>
          <cell r="AA830" t="str">
            <v>BCH</v>
          </cell>
          <cell r="AB830" t="str">
            <v>0023</v>
          </cell>
          <cell r="AC830" t="str">
            <v>WKS</v>
          </cell>
          <cell r="AE830" t="str">
            <v>JV#</v>
          </cell>
          <cell r="AF830" t="str">
            <v>1232</v>
          </cell>
          <cell r="AG830" t="str">
            <v>FRN</v>
          </cell>
          <cell r="AH830" t="str">
            <v>6317</v>
          </cell>
          <cell r="AI830" t="str">
            <v>RP#</v>
          </cell>
          <cell r="AJ830" t="str">
            <v>000</v>
          </cell>
          <cell r="AK830" t="str">
            <v>CTL</v>
          </cell>
          <cell r="AM830" t="str">
            <v>RF#</v>
          </cell>
          <cell r="AU830" t="str">
            <v>TO PLACE IN SERVICE</v>
          </cell>
          <cell r="AZ830" t="str">
            <v>FPL Fibernet</v>
          </cell>
        </row>
        <row r="831">
          <cell r="A831" t="str">
            <v>107100</v>
          </cell>
          <cell r="B831" t="str">
            <v>0306</v>
          </cell>
          <cell r="C831" t="str">
            <v>06300</v>
          </cell>
          <cell r="D831" t="str">
            <v>0FIBER</v>
          </cell>
          <cell r="E831" t="str">
            <v>306000</v>
          </cell>
          <cell r="F831" t="str">
            <v>0790</v>
          </cell>
          <cell r="G831" t="str">
            <v>65000</v>
          </cell>
          <cell r="H831" t="str">
            <v>A</v>
          </cell>
          <cell r="I831" t="str">
            <v>00000041</v>
          </cell>
          <cell r="J831">
            <v>63</v>
          </cell>
          <cell r="K831">
            <v>306</v>
          </cell>
          <cell r="L831">
            <v>6321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 t="str">
            <v>0790</v>
          </cell>
          <cell r="R831" t="str">
            <v>65000</v>
          </cell>
          <cell r="S831" t="str">
            <v>200212</v>
          </cell>
          <cell r="T831" t="str">
            <v>CA01</v>
          </cell>
          <cell r="U831">
            <v>19833</v>
          </cell>
          <cell r="V831" t="str">
            <v>LDB</v>
          </cell>
          <cell r="W831">
            <v>0</v>
          </cell>
          <cell r="Y831">
            <v>0</v>
          </cell>
          <cell r="Z831">
            <v>0</v>
          </cell>
          <cell r="AA831" t="str">
            <v>BCH</v>
          </cell>
          <cell r="AB831" t="str">
            <v>0024</v>
          </cell>
          <cell r="AC831" t="str">
            <v>WKS</v>
          </cell>
          <cell r="AE831" t="str">
            <v>JV#</v>
          </cell>
          <cell r="AF831" t="str">
            <v>1232</v>
          </cell>
          <cell r="AG831" t="str">
            <v>FRN</v>
          </cell>
          <cell r="AH831" t="str">
            <v>6321</v>
          </cell>
          <cell r="AI831" t="str">
            <v>RP#</v>
          </cell>
          <cell r="AJ831" t="str">
            <v>000</v>
          </cell>
          <cell r="AK831" t="str">
            <v>CTL</v>
          </cell>
          <cell r="AM831" t="str">
            <v>RF#</v>
          </cell>
          <cell r="AU831" t="str">
            <v>ACCR DEC 02 CAP-FELIX EQU</v>
          </cell>
          <cell r="AZ831" t="str">
            <v>FPL Fibernet</v>
          </cell>
        </row>
        <row r="832">
          <cell r="A832" t="str">
            <v>107100</v>
          </cell>
          <cell r="B832" t="str">
            <v>0306</v>
          </cell>
          <cell r="C832" t="str">
            <v>06300</v>
          </cell>
          <cell r="D832" t="str">
            <v>0FIBER</v>
          </cell>
          <cell r="E832" t="str">
            <v>306000</v>
          </cell>
          <cell r="F832" t="str">
            <v>0790</v>
          </cell>
          <cell r="G832" t="str">
            <v>65000</v>
          </cell>
          <cell r="H832" t="str">
            <v>A</v>
          </cell>
          <cell r="I832" t="str">
            <v>00000041</v>
          </cell>
          <cell r="J832">
            <v>63</v>
          </cell>
          <cell r="K832">
            <v>306</v>
          </cell>
          <cell r="L832">
            <v>6321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 t="str">
            <v>0790</v>
          </cell>
          <cell r="R832" t="str">
            <v>65000</v>
          </cell>
          <cell r="S832" t="str">
            <v>200212</v>
          </cell>
          <cell r="T832" t="str">
            <v>CA01</v>
          </cell>
          <cell r="U832">
            <v>-24467</v>
          </cell>
          <cell r="V832" t="str">
            <v>LDB</v>
          </cell>
          <cell r="W832">
            <v>0</v>
          </cell>
          <cell r="Y832">
            <v>0</v>
          </cell>
          <cell r="Z832">
            <v>0</v>
          </cell>
          <cell r="AA832" t="str">
            <v>BCH</v>
          </cell>
          <cell r="AB832" t="str">
            <v>0004</v>
          </cell>
          <cell r="AC832" t="str">
            <v>WKS</v>
          </cell>
          <cell r="AE832" t="str">
            <v>JV#</v>
          </cell>
          <cell r="AF832" t="str">
            <v>1232</v>
          </cell>
          <cell r="AG832" t="str">
            <v>FRN</v>
          </cell>
          <cell r="AH832" t="str">
            <v>6321</v>
          </cell>
          <cell r="AI832" t="str">
            <v>RP#</v>
          </cell>
          <cell r="AJ832" t="str">
            <v>000</v>
          </cell>
          <cell r="AK832" t="str">
            <v>CTL</v>
          </cell>
          <cell r="AM832" t="str">
            <v>RF#</v>
          </cell>
          <cell r="AU832" t="str">
            <v>AC-REV ACCRUAL OF OCT 02 CAPITA</v>
          </cell>
          <cell r="AZ832" t="str">
            <v>FPL Fibernet</v>
          </cell>
        </row>
        <row r="833">
          <cell r="A833" t="str">
            <v>107100</v>
          </cell>
          <cell r="B833" t="str">
            <v>0314</v>
          </cell>
          <cell r="C833" t="str">
            <v>06300</v>
          </cell>
          <cell r="D833" t="str">
            <v>0FIBER</v>
          </cell>
          <cell r="E833" t="str">
            <v>314000</v>
          </cell>
          <cell r="F833" t="str">
            <v>0790</v>
          </cell>
          <cell r="G833" t="str">
            <v>65000</v>
          </cell>
          <cell r="H833" t="str">
            <v>A</v>
          </cell>
          <cell r="I833" t="str">
            <v>00000041</v>
          </cell>
          <cell r="J833">
            <v>9</v>
          </cell>
          <cell r="K833">
            <v>314</v>
          </cell>
          <cell r="L833">
            <v>6321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 t="str">
            <v>0790</v>
          </cell>
          <cell r="R833" t="str">
            <v>65000</v>
          </cell>
          <cell r="S833" t="str">
            <v>200212</v>
          </cell>
          <cell r="T833" t="str">
            <v>CA01</v>
          </cell>
          <cell r="U833">
            <v>-1296.0899999999999</v>
          </cell>
          <cell r="V833" t="str">
            <v>LDB</v>
          </cell>
          <cell r="W833">
            <v>0</v>
          </cell>
          <cell r="Y833">
            <v>0</v>
          </cell>
          <cell r="Z833">
            <v>0</v>
          </cell>
          <cell r="AA833" t="str">
            <v>BCH</v>
          </cell>
          <cell r="AB833" t="str">
            <v>0023</v>
          </cell>
          <cell r="AC833" t="str">
            <v>WKS</v>
          </cell>
          <cell r="AE833" t="str">
            <v>JV#</v>
          </cell>
          <cell r="AF833" t="str">
            <v>1232</v>
          </cell>
          <cell r="AG833" t="str">
            <v>FRN</v>
          </cell>
          <cell r="AH833" t="str">
            <v>6321</v>
          </cell>
          <cell r="AI833" t="str">
            <v>RP#</v>
          </cell>
          <cell r="AJ833" t="str">
            <v>000</v>
          </cell>
          <cell r="AK833" t="str">
            <v>CTL</v>
          </cell>
          <cell r="AM833" t="str">
            <v>RF#</v>
          </cell>
          <cell r="AU833" t="str">
            <v>TO PLACE IN SERVICE</v>
          </cell>
          <cell r="AZ833" t="str">
            <v>FPL Fibernet</v>
          </cell>
        </row>
        <row r="834">
          <cell r="A834" t="str">
            <v>107100</v>
          </cell>
          <cell r="B834" t="str">
            <v>0312</v>
          </cell>
          <cell r="C834" t="str">
            <v>06300</v>
          </cell>
          <cell r="D834" t="str">
            <v>0FIBER</v>
          </cell>
          <cell r="E834" t="str">
            <v>312000</v>
          </cell>
          <cell r="F834" t="str">
            <v>0662</v>
          </cell>
          <cell r="G834" t="str">
            <v>51450</v>
          </cell>
          <cell r="H834" t="str">
            <v>A</v>
          </cell>
          <cell r="I834" t="str">
            <v>00000041</v>
          </cell>
          <cell r="J834">
            <v>63</v>
          </cell>
          <cell r="K834">
            <v>312</v>
          </cell>
          <cell r="L834">
            <v>6324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 t="str">
            <v>0662</v>
          </cell>
          <cell r="R834" t="str">
            <v>51450</v>
          </cell>
          <cell r="S834" t="str">
            <v>200212</v>
          </cell>
          <cell r="T834" t="str">
            <v>SA01</v>
          </cell>
          <cell r="U834">
            <v>1988.75</v>
          </cell>
          <cell r="W834">
            <v>0</v>
          </cell>
          <cell r="Y834">
            <v>0</v>
          </cell>
          <cell r="Z834">
            <v>1</v>
          </cell>
          <cell r="AA834" t="str">
            <v>BCH</v>
          </cell>
          <cell r="AB834" t="str">
            <v>450002350</v>
          </cell>
          <cell r="AC834" t="str">
            <v>PO#</v>
          </cell>
          <cell r="AD834" t="str">
            <v>4500030221</v>
          </cell>
          <cell r="AE834" t="str">
            <v>S/R</v>
          </cell>
          <cell r="AF834" t="str">
            <v>NET</v>
          </cell>
          <cell r="AI834" t="str">
            <v>PYN</v>
          </cell>
          <cell r="AJ834" t="str">
            <v>W D COMMUNICATIONS INC</v>
          </cell>
          <cell r="AK834" t="str">
            <v>VND</v>
          </cell>
          <cell r="AL834" t="str">
            <v>591953252</v>
          </cell>
          <cell r="AM834" t="str">
            <v>FAC</v>
          </cell>
          <cell r="AN834" t="str">
            <v>000</v>
          </cell>
          <cell r="AQ834" t="str">
            <v>NVD</v>
          </cell>
          <cell r="AR834" t="str">
            <v>2002-12-</v>
          </cell>
          <cell r="AU834" t="str">
            <v>INVOICE# 26312      W D COMMUNICATIONS I5000003559</v>
          </cell>
          <cell r="AV834" t="str">
            <v>WF-BATCH</v>
          </cell>
          <cell r="AW834" t="str">
            <v>000</v>
          </cell>
          <cell r="AX834" t="str">
            <v>00</v>
          </cell>
          <cell r="AY834" t="str">
            <v>0</v>
          </cell>
          <cell r="AZ834" t="str">
            <v>FPL Fibernet</v>
          </cell>
        </row>
        <row r="835">
          <cell r="A835" t="str">
            <v>107100</v>
          </cell>
          <cell r="B835" t="str">
            <v>0312</v>
          </cell>
          <cell r="C835" t="str">
            <v>06300</v>
          </cell>
          <cell r="D835" t="str">
            <v>0FIBER</v>
          </cell>
          <cell r="E835" t="str">
            <v>312000</v>
          </cell>
          <cell r="F835" t="str">
            <v>0662</v>
          </cell>
          <cell r="G835" t="str">
            <v>51450</v>
          </cell>
          <cell r="H835" t="str">
            <v>A</v>
          </cell>
          <cell r="I835" t="str">
            <v>00000041</v>
          </cell>
          <cell r="J835">
            <v>63</v>
          </cell>
          <cell r="K835">
            <v>312</v>
          </cell>
          <cell r="L835">
            <v>6324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 t="str">
            <v>0662</v>
          </cell>
          <cell r="R835" t="str">
            <v>51450</v>
          </cell>
          <cell r="S835" t="str">
            <v>200212</v>
          </cell>
          <cell r="T835" t="str">
            <v>SA01</v>
          </cell>
          <cell r="U835">
            <v>1988.75</v>
          </cell>
          <cell r="W835">
            <v>0</v>
          </cell>
          <cell r="Y835">
            <v>0</v>
          </cell>
          <cell r="Z835">
            <v>1</v>
          </cell>
          <cell r="AA835" t="str">
            <v>BCH</v>
          </cell>
          <cell r="AB835" t="str">
            <v>450002350</v>
          </cell>
          <cell r="AC835" t="str">
            <v>PO#</v>
          </cell>
          <cell r="AD835" t="str">
            <v>4500030221</v>
          </cell>
          <cell r="AE835" t="str">
            <v>S/R</v>
          </cell>
          <cell r="AF835" t="str">
            <v>NET</v>
          </cell>
          <cell r="AI835" t="str">
            <v>PYN</v>
          </cell>
          <cell r="AJ835" t="str">
            <v>W D COMMUNICATIONS INC</v>
          </cell>
          <cell r="AK835" t="str">
            <v>VND</v>
          </cell>
          <cell r="AL835" t="str">
            <v>591953252</v>
          </cell>
          <cell r="AM835" t="str">
            <v>FAC</v>
          </cell>
          <cell r="AN835" t="str">
            <v>000</v>
          </cell>
          <cell r="AQ835" t="str">
            <v>NVD</v>
          </cell>
          <cell r="AR835" t="str">
            <v>2002-12-</v>
          </cell>
          <cell r="AU835" t="str">
            <v>INVOICE# 26349      W D COMMUNICATIONS I5000003549</v>
          </cell>
          <cell r="AV835" t="str">
            <v>WF-BATCH</v>
          </cell>
          <cell r="AW835" t="str">
            <v>000</v>
          </cell>
          <cell r="AX835" t="str">
            <v>00</v>
          </cell>
          <cell r="AY835" t="str">
            <v>0</v>
          </cell>
          <cell r="AZ835" t="str">
            <v>FPL Fibernet</v>
          </cell>
        </row>
        <row r="836">
          <cell r="A836" t="str">
            <v>107100</v>
          </cell>
          <cell r="B836" t="str">
            <v>0312</v>
          </cell>
          <cell r="C836" t="str">
            <v>06300</v>
          </cell>
          <cell r="D836" t="str">
            <v>0FIBER</v>
          </cell>
          <cell r="E836" t="str">
            <v>312000</v>
          </cell>
          <cell r="F836" t="str">
            <v>0662</v>
          </cell>
          <cell r="G836" t="str">
            <v>51450</v>
          </cell>
          <cell r="H836" t="str">
            <v>A</v>
          </cell>
          <cell r="I836" t="str">
            <v>00000041</v>
          </cell>
          <cell r="J836">
            <v>63</v>
          </cell>
          <cell r="K836">
            <v>312</v>
          </cell>
          <cell r="L836">
            <v>6324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 t="str">
            <v>0662</v>
          </cell>
          <cell r="R836" t="str">
            <v>51450</v>
          </cell>
          <cell r="S836" t="str">
            <v>200212</v>
          </cell>
          <cell r="T836" t="str">
            <v>SA01</v>
          </cell>
          <cell r="U836">
            <v>2386.5</v>
          </cell>
          <cell r="W836">
            <v>0</v>
          </cell>
          <cell r="Y836">
            <v>0</v>
          </cell>
          <cell r="Z836">
            <v>1</v>
          </cell>
          <cell r="AA836" t="str">
            <v>BCH</v>
          </cell>
          <cell r="AB836" t="str">
            <v>450002350</v>
          </cell>
          <cell r="AC836" t="str">
            <v>PO#</v>
          </cell>
          <cell r="AD836" t="str">
            <v>4500030221</v>
          </cell>
          <cell r="AE836" t="str">
            <v>S/R</v>
          </cell>
          <cell r="AF836" t="str">
            <v>NET</v>
          </cell>
          <cell r="AI836" t="str">
            <v>PYN</v>
          </cell>
          <cell r="AJ836" t="str">
            <v>W D COMMUNICATIONS INC</v>
          </cell>
          <cell r="AK836" t="str">
            <v>VND</v>
          </cell>
          <cell r="AL836" t="str">
            <v>591953252</v>
          </cell>
          <cell r="AM836" t="str">
            <v>FAC</v>
          </cell>
          <cell r="AN836" t="str">
            <v>000</v>
          </cell>
          <cell r="AQ836" t="str">
            <v>NVD</v>
          </cell>
          <cell r="AR836" t="str">
            <v>2002-12-</v>
          </cell>
          <cell r="AU836" t="str">
            <v>INVOICE# 26431      W D COMMUNICATIONS I5000003565</v>
          </cell>
          <cell r="AV836" t="str">
            <v>WF-BATCH</v>
          </cell>
          <cell r="AW836" t="str">
            <v>000</v>
          </cell>
          <cell r="AX836" t="str">
            <v>00</v>
          </cell>
          <cell r="AY836" t="str">
            <v>0</v>
          </cell>
          <cell r="AZ836" t="str">
            <v>FPL Fibernet</v>
          </cell>
        </row>
        <row r="837">
          <cell r="A837" t="str">
            <v>107100</v>
          </cell>
          <cell r="B837" t="str">
            <v>0312</v>
          </cell>
          <cell r="C837" t="str">
            <v>06300</v>
          </cell>
          <cell r="D837" t="str">
            <v>0FIBER</v>
          </cell>
          <cell r="E837" t="str">
            <v>312000</v>
          </cell>
          <cell r="F837" t="str">
            <v>0790</v>
          </cell>
          <cell r="G837" t="str">
            <v>65000</v>
          </cell>
          <cell r="H837" t="str">
            <v>A</v>
          </cell>
          <cell r="I837" t="str">
            <v>00000041</v>
          </cell>
          <cell r="J837">
            <v>9</v>
          </cell>
          <cell r="K837">
            <v>312</v>
          </cell>
          <cell r="L837">
            <v>6324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 t="str">
            <v>0790</v>
          </cell>
          <cell r="R837" t="str">
            <v>65000</v>
          </cell>
          <cell r="S837" t="str">
            <v>200212</v>
          </cell>
          <cell r="T837" t="str">
            <v>CA01</v>
          </cell>
          <cell r="U837">
            <v>-24725.9</v>
          </cell>
          <cell r="V837" t="str">
            <v>LDB</v>
          </cell>
          <cell r="W837">
            <v>0</v>
          </cell>
          <cell r="Y837">
            <v>0</v>
          </cell>
          <cell r="Z837">
            <v>0</v>
          </cell>
          <cell r="AA837" t="str">
            <v>BCH</v>
          </cell>
          <cell r="AB837" t="str">
            <v>0023</v>
          </cell>
          <cell r="AC837" t="str">
            <v>WKS</v>
          </cell>
          <cell r="AE837" t="str">
            <v>JV#</v>
          </cell>
          <cell r="AF837" t="str">
            <v>1232</v>
          </cell>
          <cell r="AG837" t="str">
            <v>FRN</v>
          </cell>
          <cell r="AH837" t="str">
            <v>6324</v>
          </cell>
          <cell r="AI837" t="str">
            <v>RP#</v>
          </cell>
          <cell r="AJ837" t="str">
            <v>000</v>
          </cell>
          <cell r="AK837" t="str">
            <v>CTL</v>
          </cell>
          <cell r="AM837" t="str">
            <v>RF#</v>
          </cell>
          <cell r="AU837" t="str">
            <v>TO PLACE IN SERVICE</v>
          </cell>
          <cell r="AZ837" t="str">
            <v>FPL Fibernet</v>
          </cell>
        </row>
        <row r="838">
          <cell r="A838" t="str">
            <v>107100</v>
          </cell>
          <cell r="B838" t="str">
            <v>0312</v>
          </cell>
          <cell r="C838" t="str">
            <v>06300</v>
          </cell>
          <cell r="D838" t="str">
            <v>0FIBER</v>
          </cell>
          <cell r="E838" t="str">
            <v>312000</v>
          </cell>
          <cell r="F838" t="str">
            <v>0790</v>
          </cell>
          <cell r="G838" t="str">
            <v>65000</v>
          </cell>
          <cell r="H838" t="str">
            <v>A</v>
          </cell>
          <cell r="I838" t="str">
            <v>00000041</v>
          </cell>
          <cell r="J838">
            <v>63</v>
          </cell>
          <cell r="K838">
            <v>312</v>
          </cell>
          <cell r="L838">
            <v>6324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 t="str">
            <v>0790</v>
          </cell>
          <cell r="R838" t="str">
            <v>65000</v>
          </cell>
          <cell r="S838" t="str">
            <v>200212</v>
          </cell>
          <cell r="T838" t="str">
            <v>CA01</v>
          </cell>
          <cell r="U838">
            <v>33000</v>
          </cell>
          <cell r="V838" t="str">
            <v>LDB</v>
          </cell>
          <cell r="W838">
            <v>0</v>
          </cell>
          <cell r="Y838">
            <v>0</v>
          </cell>
          <cell r="Z838">
            <v>0</v>
          </cell>
          <cell r="AA838" t="str">
            <v>BCH</v>
          </cell>
          <cell r="AB838" t="str">
            <v>0015</v>
          </cell>
          <cell r="AC838" t="str">
            <v>WKS</v>
          </cell>
          <cell r="AE838" t="str">
            <v>JV#</v>
          </cell>
          <cell r="AF838" t="str">
            <v>1232</v>
          </cell>
          <cell r="AG838" t="str">
            <v>FRN</v>
          </cell>
          <cell r="AH838" t="str">
            <v>6324</v>
          </cell>
          <cell r="AI838" t="str">
            <v>RP#</v>
          </cell>
          <cell r="AJ838" t="str">
            <v>000</v>
          </cell>
          <cell r="AK838" t="str">
            <v>CTL</v>
          </cell>
          <cell r="AM838" t="str">
            <v>RF#</v>
          </cell>
          <cell r="AU838" t="str">
            <v>ACCRUAL OF DEC 02 CAPITAL</v>
          </cell>
          <cell r="AZ838" t="str">
            <v>FPL Fibernet</v>
          </cell>
        </row>
        <row r="839">
          <cell r="A839" t="str">
            <v>107100</v>
          </cell>
          <cell r="B839" t="str">
            <v>0312</v>
          </cell>
          <cell r="C839" t="str">
            <v>06300</v>
          </cell>
          <cell r="D839" t="str">
            <v>0FIBER</v>
          </cell>
          <cell r="E839" t="str">
            <v>312000</v>
          </cell>
          <cell r="F839" t="str">
            <v>0790</v>
          </cell>
          <cell r="G839" t="str">
            <v>65000</v>
          </cell>
          <cell r="H839" t="str">
            <v>A</v>
          </cell>
          <cell r="I839" t="str">
            <v>00000041</v>
          </cell>
          <cell r="J839">
            <v>63</v>
          </cell>
          <cell r="K839">
            <v>312</v>
          </cell>
          <cell r="L839">
            <v>6324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 t="str">
            <v>0790</v>
          </cell>
          <cell r="R839" t="str">
            <v>65000</v>
          </cell>
          <cell r="S839" t="str">
            <v>200212</v>
          </cell>
          <cell r="T839" t="str">
            <v>CA01</v>
          </cell>
          <cell r="U839">
            <v>-33210</v>
          </cell>
          <cell r="V839" t="str">
            <v>LDB</v>
          </cell>
          <cell r="W839">
            <v>0</v>
          </cell>
          <cell r="Y839">
            <v>0</v>
          </cell>
          <cell r="Z839">
            <v>0</v>
          </cell>
          <cell r="AA839" t="str">
            <v>BCH</v>
          </cell>
          <cell r="AB839" t="str">
            <v>0004</v>
          </cell>
          <cell r="AC839" t="str">
            <v>WKS</v>
          </cell>
          <cell r="AE839" t="str">
            <v>JV#</v>
          </cell>
          <cell r="AF839" t="str">
            <v>1232</v>
          </cell>
          <cell r="AG839" t="str">
            <v>FRN</v>
          </cell>
          <cell r="AH839" t="str">
            <v>6324</v>
          </cell>
          <cell r="AI839" t="str">
            <v>RP#</v>
          </cell>
          <cell r="AJ839" t="str">
            <v>000</v>
          </cell>
          <cell r="AK839" t="str">
            <v>CTL</v>
          </cell>
          <cell r="AM839" t="str">
            <v>RF#</v>
          </cell>
          <cell r="AU839" t="str">
            <v>AC-REV ACCRUAL OF OCT 02 CAPITA</v>
          </cell>
          <cell r="AZ839" t="str">
            <v>FPL Fibernet</v>
          </cell>
        </row>
        <row r="840">
          <cell r="A840" t="str">
            <v>107100</v>
          </cell>
          <cell r="B840" t="str">
            <v>0312</v>
          </cell>
          <cell r="C840" t="str">
            <v>06300</v>
          </cell>
          <cell r="D840" t="str">
            <v>0OTHER</v>
          </cell>
          <cell r="E840" t="str">
            <v>312000</v>
          </cell>
          <cell r="F840" t="str">
            <v>0803</v>
          </cell>
          <cell r="G840" t="str">
            <v>36000</v>
          </cell>
          <cell r="H840" t="str">
            <v>A</v>
          </cell>
          <cell r="I840" t="str">
            <v>00000041</v>
          </cell>
          <cell r="J840">
            <v>68</v>
          </cell>
          <cell r="K840">
            <v>312</v>
          </cell>
          <cell r="L840">
            <v>6324</v>
          </cell>
          <cell r="M840">
            <v>107</v>
          </cell>
          <cell r="N840">
            <v>10</v>
          </cell>
          <cell r="O840">
            <v>0</v>
          </cell>
          <cell r="P840">
            <v>107.1</v>
          </cell>
          <cell r="Q840" t="str">
            <v>0803</v>
          </cell>
          <cell r="R840" t="str">
            <v>36000</v>
          </cell>
          <cell r="S840" t="str">
            <v>200212</v>
          </cell>
          <cell r="T840" t="str">
            <v>PY42</v>
          </cell>
          <cell r="U840">
            <v>807.8</v>
          </cell>
          <cell r="V840" t="str">
            <v>LDB</v>
          </cell>
          <cell r="W840">
            <v>0</v>
          </cell>
          <cell r="X840" t="str">
            <v>SHR</v>
          </cell>
          <cell r="Y840">
            <v>16</v>
          </cell>
          <cell r="Z840">
            <v>16</v>
          </cell>
          <cell r="AA840" t="str">
            <v>PYP</v>
          </cell>
          <cell r="AB840" t="str">
            <v xml:space="preserve"> 0000001</v>
          </cell>
          <cell r="AC840" t="str">
            <v>PYL</v>
          </cell>
          <cell r="AD840" t="str">
            <v>004399</v>
          </cell>
          <cell r="AE840" t="str">
            <v>EMP</v>
          </cell>
          <cell r="AF840" t="str">
            <v>40663</v>
          </cell>
          <cell r="AG840" t="str">
            <v>JUL</v>
          </cell>
          <cell r="AH840" t="str">
            <v xml:space="preserve"> 000.00</v>
          </cell>
          <cell r="AI840" t="str">
            <v>BCH</v>
          </cell>
          <cell r="AJ840" t="str">
            <v>500</v>
          </cell>
          <cell r="AK840" t="str">
            <v>CLS</v>
          </cell>
          <cell r="AL840" t="str">
            <v>1RB8</v>
          </cell>
          <cell r="AM840" t="str">
            <v>DTA</v>
          </cell>
          <cell r="AN840" t="str">
            <v xml:space="preserve"> 00000000000.00</v>
          </cell>
          <cell r="AO840" t="str">
            <v>DTH</v>
          </cell>
          <cell r="AP840" t="str">
            <v xml:space="preserve"> 00000000000.00</v>
          </cell>
          <cell r="AV840" t="str">
            <v>000000000</v>
          </cell>
          <cell r="AW840" t="str">
            <v>000</v>
          </cell>
          <cell r="AX840" t="str">
            <v>00</v>
          </cell>
          <cell r="AY840" t="str">
            <v>0</v>
          </cell>
          <cell r="AZ840" t="str">
            <v>FPL Fibernet</v>
          </cell>
        </row>
        <row r="841">
          <cell r="A841" t="str">
            <v>107100</v>
          </cell>
          <cell r="B841" t="str">
            <v>0382</v>
          </cell>
          <cell r="C841" t="str">
            <v>06300</v>
          </cell>
          <cell r="D841" t="str">
            <v>0OTHER</v>
          </cell>
          <cell r="E841" t="str">
            <v>382000</v>
          </cell>
          <cell r="F841" t="str">
            <v>0803</v>
          </cell>
          <cell r="G841" t="str">
            <v>36000</v>
          </cell>
          <cell r="H841" t="str">
            <v>A</v>
          </cell>
          <cell r="I841" t="str">
            <v>00000041</v>
          </cell>
          <cell r="J841">
            <v>68</v>
          </cell>
          <cell r="K841">
            <v>382</v>
          </cell>
          <cell r="L841">
            <v>6324</v>
          </cell>
          <cell r="M841">
            <v>107</v>
          </cell>
          <cell r="N841">
            <v>10</v>
          </cell>
          <cell r="O841">
            <v>0</v>
          </cell>
          <cell r="P841">
            <v>107.1</v>
          </cell>
          <cell r="Q841" t="str">
            <v>0803</v>
          </cell>
          <cell r="R841" t="str">
            <v>36000</v>
          </cell>
          <cell r="S841" t="str">
            <v>200212</v>
          </cell>
          <cell r="T841" t="str">
            <v>PY42</v>
          </cell>
          <cell r="U841">
            <v>605.85</v>
          </cell>
          <cell r="V841" t="str">
            <v>LDB</v>
          </cell>
          <cell r="W841">
            <v>0</v>
          </cell>
          <cell r="X841" t="str">
            <v>SHR</v>
          </cell>
          <cell r="Y841">
            <v>12</v>
          </cell>
          <cell r="Z841">
            <v>12</v>
          </cell>
          <cell r="AA841" t="str">
            <v>PYP</v>
          </cell>
          <cell r="AB841" t="str">
            <v xml:space="preserve"> 0000026</v>
          </cell>
          <cell r="AC841" t="str">
            <v>PYL</v>
          </cell>
          <cell r="AD841" t="str">
            <v>004399</v>
          </cell>
          <cell r="AE841" t="str">
            <v>EMP</v>
          </cell>
          <cell r="AF841" t="str">
            <v>40663</v>
          </cell>
          <cell r="AG841" t="str">
            <v>JUL</v>
          </cell>
          <cell r="AH841" t="str">
            <v xml:space="preserve"> 000.00</v>
          </cell>
          <cell r="AI841" t="str">
            <v>BCH</v>
          </cell>
          <cell r="AJ841" t="str">
            <v>500</v>
          </cell>
          <cell r="AK841" t="str">
            <v>CLS</v>
          </cell>
          <cell r="AL841" t="str">
            <v>1RB8</v>
          </cell>
          <cell r="AM841" t="str">
            <v>DTA</v>
          </cell>
          <cell r="AN841" t="str">
            <v xml:space="preserve"> 00000000000.00</v>
          </cell>
          <cell r="AO841" t="str">
            <v>DTH</v>
          </cell>
          <cell r="AP841" t="str">
            <v xml:space="preserve"> 00000000000.00</v>
          </cell>
          <cell r="AV841" t="str">
            <v>000000000</v>
          </cell>
          <cell r="AW841" t="str">
            <v>000</v>
          </cell>
          <cell r="AX841" t="str">
            <v>00</v>
          </cell>
          <cell r="AY841" t="str">
            <v>0</v>
          </cell>
          <cell r="AZ841" t="str">
            <v>FPL Fibernet</v>
          </cell>
        </row>
        <row r="842">
          <cell r="A842" t="str">
            <v>107100</v>
          </cell>
          <cell r="B842" t="str">
            <v>0306</v>
          </cell>
          <cell r="C842" t="str">
            <v>06300</v>
          </cell>
          <cell r="D842" t="str">
            <v>0FIBER</v>
          </cell>
          <cell r="E842" t="str">
            <v>306000</v>
          </cell>
          <cell r="F842" t="str">
            <v>0790</v>
          </cell>
          <cell r="G842" t="str">
            <v>65000</v>
          </cell>
          <cell r="H842" t="str">
            <v>A</v>
          </cell>
          <cell r="I842" t="str">
            <v>00000041</v>
          </cell>
          <cell r="J842">
            <v>9</v>
          </cell>
          <cell r="K842">
            <v>306</v>
          </cell>
          <cell r="L842">
            <v>6328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 t="str">
            <v>0790</v>
          </cell>
          <cell r="R842" t="str">
            <v>65000</v>
          </cell>
          <cell r="S842" t="str">
            <v>200212</v>
          </cell>
          <cell r="T842" t="str">
            <v>CA01</v>
          </cell>
          <cell r="U842">
            <v>-402.54</v>
          </cell>
          <cell r="V842" t="str">
            <v>LDB</v>
          </cell>
          <cell r="W842">
            <v>0</v>
          </cell>
          <cell r="Y842">
            <v>0</v>
          </cell>
          <cell r="Z842">
            <v>0</v>
          </cell>
          <cell r="AA842" t="str">
            <v>BCH</v>
          </cell>
          <cell r="AB842" t="str">
            <v>0023</v>
          </cell>
          <cell r="AC842" t="str">
            <v>WKS</v>
          </cell>
          <cell r="AE842" t="str">
            <v>JV#</v>
          </cell>
          <cell r="AF842" t="str">
            <v>1232</v>
          </cell>
          <cell r="AG842" t="str">
            <v>FRN</v>
          </cell>
          <cell r="AH842" t="str">
            <v>6328</v>
          </cell>
          <cell r="AI842" t="str">
            <v>RP#</v>
          </cell>
          <cell r="AJ842" t="str">
            <v>000</v>
          </cell>
          <cell r="AK842" t="str">
            <v>CTL</v>
          </cell>
          <cell r="AM842" t="str">
            <v>RF#</v>
          </cell>
          <cell r="AU842" t="str">
            <v>TO PLACE IN SERVICE</v>
          </cell>
          <cell r="AZ842" t="str">
            <v>FPL Fibernet</v>
          </cell>
        </row>
        <row r="843">
          <cell r="A843" t="str">
            <v>107100</v>
          </cell>
          <cell r="B843" t="str">
            <v>0306</v>
          </cell>
          <cell r="C843" t="str">
            <v>06300</v>
          </cell>
          <cell r="D843" t="str">
            <v>0FIBER</v>
          </cell>
          <cell r="E843" t="str">
            <v>306000</v>
          </cell>
          <cell r="F843" t="str">
            <v>0790</v>
          </cell>
          <cell r="G843" t="str">
            <v>65000</v>
          </cell>
          <cell r="H843" t="str">
            <v>A</v>
          </cell>
          <cell r="I843" t="str">
            <v>00000041</v>
          </cell>
          <cell r="J843">
            <v>63</v>
          </cell>
          <cell r="K843">
            <v>306</v>
          </cell>
          <cell r="L843">
            <v>6328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 t="str">
            <v>0790</v>
          </cell>
          <cell r="R843" t="str">
            <v>65000</v>
          </cell>
          <cell r="S843" t="str">
            <v>200212</v>
          </cell>
          <cell r="T843" t="str">
            <v>CA01</v>
          </cell>
          <cell r="U843">
            <v>9979.18</v>
          </cell>
          <cell r="V843" t="str">
            <v>LDB</v>
          </cell>
          <cell r="W843">
            <v>0</v>
          </cell>
          <cell r="Y843">
            <v>0</v>
          </cell>
          <cell r="Z843">
            <v>0</v>
          </cell>
          <cell r="AA843" t="str">
            <v>BCH</v>
          </cell>
          <cell r="AB843" t="str">
            <v>0015</v>
          </cell>
          <cell r="AC843" t="str">
            <v>WKS</v>
          </cell>
          <cell r="AE843" t="str">
            <v>JV#</v>
          </cell>
          <cell r="AF843" t="str">
            <v>1232</v>
          </cell>
          <cell r="AG843" t="str">
            <v>FRN</v>
          </cell>
          <cell r="AH843" t="str">
            <v>6328</v>
          </cell>
          <cell r="AI843" t="str">
            <v>RP#</v>
          </cell>
          <cell r="AJ843" t="str">
            <v>000</v>
          </cell>
          <cell r="AK843" t="str">
            <v>CTL</v>
          </cell>
          <cell r="AM843" t="str">
            <v>RF#</v>
          </cell>
          <cell r="AU843" t="str">
            <v>ACCRUAL OF DEC 02 CAPITAL</v>
          </cell>
          <cell r="AZ843" t="str">
            <v>FPL Fibernet</v>
          </cell>
        </row>
        <row r="844">
          <cell r="A844" t="str">
            <v>107100</v>
          </cell>
          <cell r="B844" t="str">
            <v>0306</v>
          </cell>
          <cell r="C844" t="str">
            <v>06300</v>
          </cell>
          <cell r="D844" t="str">
            <v>0FIBER</v>
          </cell>
          <cell r="E844" t="str">
            <v>306000</v>
          </cell>
          <cell r="F844" t="str">
            <v>0790</v>
          </cell>
          <cell r="G844" t="str">
            <v>65000</v>
          </cell>
          <cell r="H844" t="str">
            <v>A</v>
          </cell>
          <cell r="I844" t="str">
            <v>00000041</v>
          </cell>
          <cell r="J844">
            <v>63</v>
          </cell>
          <cell r="K844">
            <v>306</v>
          </cell>
          <cell r="L844">
            <v>6328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 t="str">
            <v>0790</v>
          </cell>
          <cell r="R844" t="str">
            <v>65000</v>
          </cell>
          <cell r="S844" t="str">
            <v>200212</v>
          </cell>
          <cell r="T844" t="str">
            <v>CA01</v>
          </cell>
          <cell r="U844">
            <v>33550</v>
          </cell>
          <cell r="V844" t="str">
            <v>LDB</v>
          </cell>
          <cell r="W844">
            <v>0</v>
          </cell>
          <cell r="Y844">
            <v>0</v>
          </cell>
          <cell r="Z844">
            <v>0</v>
          </cell>
          <cell r="AA844" t="str">
            <v>BCH</v>
          </cell>
          <cell r="AB844" t="str">
            <v>0044</v>
          </cell>
          <cell r="AC844" t="str">
            <v>WKS</v>
          </cell>
          <cell r="AE844" t="str">
            <v>JV#</v>
          </cell>
          <cell r="AF844" t="str">
            <v>1232</v>
          </cell>
          <cell r="AG844" t="str">
            <v>FRN</v>
          </cell>
          <cell r="AH844" t="str">
            <v>6328</v>
          </cell>
          <cell r="AI844" t="str">
            <v>RP#</v>
          </cell>
          <cell r="AJ844" t="str">
            <v>000</v>
          </cell>
          <cell r="AK844" t="str">
            <v>CTL</v>
          </cell>
          <cell r="AM844" t="str">
            <v>RF#</v>
          </cell>
          <cell r="AU844" t="str">
            <v>ACCRUAL OF DEC 02 CAPITAL</v>
          </cell>
          <cell r="AZ844" t="str">
            <v>FPL Fibernet</v>
          </cell>
        </row>
        <row r="845">
          <cell r="A845" t="str">
            <v>107100</v>
          </cell>
          <cell r="B845" t="str">
            <v>0306</v>
          </cell>
          <cell r="C845" t="str">
            <v>06300</v>
          </cell>
          <cell r="D845" t="str">
            <v>0FIBER</v>
          </cell>
          <cell r="E845" t="str">
            <v>306000</v>
          </cell>
          <cell r="F845" t="str">
            <v>0790</v>
          </cell>
          <cell r="G845" t="str">
            <v>65000</v>
          </cell>
          <cell r="H845" t="str">
            <v>A</v>
          </cell>
          <cell r="I845" t="str">
            <v>00000041</v>
          </cell>
          <cell r="J845">
            <v>63</v>
          </cell>
          <cell r="K845">
            <v>306</v>
          </cell>
          <cell r="L845">
            <v>6328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 t="str">
            <v>0790</v>
          </cell>
          <cell r="R845" t="str">
            <v>65000</v>
          </cell>
          <cell r="S845" t="str">
            <v>200212</v>
          </cell>
          <cell r="T845" t="str">
            <v>CA01</v>
          </cell>
          <cell r="U845">
            <v>-9979.18</v>
          </cell>
          <cell r="V845" t="str">
            <v>LDB</v>
          </cell>
          <cell r="W845">
            <v>0</v>
          </cell>
          <cell r="Y845">
            <v>0</v>
          </cell>
          <cell r="Z845">
            <v>0</v>
          </cell>
          <cell r="AA845" t="str">
            <v>BCH</v>
          </cell>
          <cell r="AB845" t="str">
            <v>0043</v>
          </cell>
          <cell r="AC845" t="str">
            <v>WKS</v>
          </cell>
          <cell r="AE845" t="str">
            <v>JV#</v>
          </cell>
          <cell r="AF845" t="str">
            <v>1232</v>
          </cell>
          <cell r="AG845" t="str">
            <v>FRN</v>
          </cell>
          <cell r="AH845" t="str">
            <v>6328</v>
          </cell>
          <cell r="AI845" t="str">
            <v>RP#</v>
          </cell>
          <cell r="AJ845" t="str">
            <v>000</v>
          </cell>
          <cell r="AK845" t="str">
            <v>CTL</v>
          </cell>
          <cell r="AM845" t="str">
            <v>RF#</v>
          </cell>
          <cell r="AU845" t="str">
            <v>ACCR REVERSAL OF DEC 02</v>
          </cell>
          <cell r="AZ845" t="str">
            <v>FPL Fibernet</v>
          </cell>
        </row>
        <row r="846">
          <cell r="A846" t="str">
            <v>107100</v>
          </cell>
          <cell r="B846" t="str">
            <v>0312</v>
          </cell>
          <cell r="C846" t="str">
            <v>06300</v>
          </cell>
          <cell r="D846" t="str">
            <v>0ELECT</v>
          </cell>
          <cell r="E846" t="str">
            <v>312000</v>
          </cell>
          <cell r="F846" t="str">
            <v>0790</v>
          </cell>
          <cell r="G846" t="str">
            <v>65000</v>
          </cell>
          <cell r="H846" t="str">
            <v>A</v>
          </cell>
          <cell r="I846" t="str">
            <v>00000041</v>
          </cell>
          <cell r="J846">
            <v>70</v>
          </cell>
          <cell r="K846">
            <v>312</v>
          </cell>
          <cell r="L846">
            <v>6330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 t="str">
            <v>0790</v>
          </cell>
          <cell r="R846" t="str">
            <v>65000</v>
          </cell>
          <cell r="S846" t="str">
            <v>200212</v>
          </cell>
          <cell r="T846" t="str">
            <v>CA01</v>
          </cell>
          <cell r="U846">
            <v>10628.6</v>
          </cell>
          <cell r="V846" t="str">
            <v>LDB</v>
          </cell>
          <cell r="W846">
            <v>0</v>
          </cell>
          <cell r="Y846">
            <v>0</v>
          </cell>
          <cell r="Z846">
            <v>0</v>
          </cell>
          <cell r="AA846" t="str">
            <v>BCH</v>
          </cell>
          <cell r="AB846" t="str">
            <v>0023</v>
          </cell>
          <cell r="AC846" t="str">
            <v>WKS</v>
          </cell>
          <cell r="AE846" t="str">
            <v>JV#</v>
          </cell>
          <cell r="AF846" t="str">
            <v>1232</v>
          </cell>
          <cell r="AG846" t="str">
            <v>FRN</v>
          </cell>
          <cell r="AH846" t="str">
            <v>6330</v>
          </cell>
          <cell r="AI846" t="str">
            <v>RP#</v>
          </cell>
          <cell r="AJ846" t="str">
            <v>000</v>
          </cell>
          <cell r="AK846" t="str">
            <v>CTL</v>
          </cell>
          <cell r="AM846" t="str">
            <v>RF#</v>
          </cell>
          <cell r="AU846" t="str">
            <v>TO PLACE IN SERVICE</v>
          </cell>
          <cell r="AZ846" t="str">
            <v>FPL Fibernet</v>
          </cell>
        </row>
        <row r="847">
          <cell r="A847" t="str">
            <v>107100</v>
          </cell>
          <cell r="B847" t="str">
            <v>0314</v>
          </cell>
          <cell r="C847" t="str">
            <v>06300</v>
          </cell>
          <cell r="D847" t="str">
            <v>0FIBER</v>
          </cell>
          <cell r="E847" t="str">
            <v>314000</v>
          </cell>
          <cell r="F847" t="str">
            <v>0676</v>
          </cell>
          <cell r="G847" t="str">
            <v>65000</v>
          </cell>
          <cell r="H847" t="str">
            <v>A</v>
          </cell>
          <cell r="I847" t="str">
            <v>00000041</v>
          </cell>
          <cell r="J847">
            <v>62</v>
          </cell>
          <cell r="K847">
            <v>314</v>
          </cell>
          <cell r="L847">
            <v>6334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 t="str">
            <v>0676</v>
          </cell>
          <cell r="R847" t="str">
            <v>65000</v>
          </cell>
          <cell r="S847" t="str">
            <v>200212</v>
          </cell>
          <cell r="T847" t="str">
            <v>CA01</v>
          </cell>
          <cell r="U847">
            <v>-12479.03</v>
          </cell>
          <cell r="V847" t="str">
            <v>LDB</v>
          </cell>
          <cell r="W847">
            <v>0</v>
          </cell>
          <cell r="Y847">
            <v>0</v>
          </cell>
          <cell r="Z847">
            <v>0</v>
          </cell>
          <cell r="AA847" t="str">
            <v>BCH</v>
          </cell>
          <cell r="AB847" t="str">
            <v>0017</v>
          </cell>
          <cell r="AC847" t="str">
            <v>WKS</v>
          </cell>
          <cell r="AE847" t="str">
            <v>JV#</v>
          </cell>
          <cell r="AF847" t="str">
            <v>1232</v>
          </cell>
          <cell r="AG847" t="str">
            <v>FRN</v>
          </cell>
          <cell r="AH847" t="str">
            <v>6334</v>
          </cell>
          <cell r="AI847" t="str">
            <v>RP#</v>
          </cell>
          <cell r="AJ847" t="str">
            <v>000</v>
          </cell>
          <cell r="AK847" t="str">
            <v>CTL</v>
          </cell>
          <cell r="AM847" t="str">
            <v>RF#</v>
          </cell>
          <cell r="AU847" t="str">
            <v>M&amp;S RETURNS</v>
          </cell>
          <cell r="AZ847" t="str">
            <v>FPL Fibernet</v>
          </cell>
        </row>
        <row r="848">
          <cell r="A848" t="str">
            <v>107100</v>
          </cell>
          <cell r="L848">
            <v>6338</v>
          </cell>
          <cell r="S848" t="str">
            <v>200212</v>
          </cell>
          <cell r="U848">
            <v>-6505.96</v>
          </cell>
        </row>
        <row r="849">
          <cell r="A849" t="str">
            <v>107100</v>
          </cell>
          <cell r="B849" t="str">
            <v>0314</v>
          </cell>
          <cell r="C849" t="str">
            <v>06300</v>
          </cell>
          <cell r="D849" t="str">
            <v>0FIBER</v>
          </cell>
          <cell r="E849" t="str">
            <v>314000</v>
          </cell>
          <cell r="F849" t="str">
            <v>0790</v>
          </cell>
          <cell r="G849" t="str">
            <v>65000</v>
          </cell>
          <cell r="H849" t="str">
            <v>A</v>
          </cell>
          <cell r="I849" t="str">
            <v>00000041</v>
          </cell>
          <cell r="J849">
            <v>63</v>
          </cell>
          <cell r="K849">
            <v>314</v>
          </cell>
          <cell r="L849">
            <v>6343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 t="str">
            <v>0790</v>
          </cell>
          <cell r="R849" t="str">
            <v>65000</v>
          </cell>
          <cell r="S849" t="str">
            <v>200212</v>
          </cell>
          <cell r="T849" t="str">
            <v>CA01</v>
          </cell>
          <cell r="U849">
            <v>5321</v>
          </cell>
          <cell r="V849" t="str">
            <v>LDB</v>
          </cell>
          <cell r="W849">
            <v>0</v>
          </cell>
          <cell r="Y849">
            <v>0</v>
          </cell>
          <cell r="Z849">
            <v>0</v>
          </cell>
          <cell r="AA849" t="str">
            <v>BCH</v>
          </cell>
          <cell r="AB849" t="str">
            <v>0054</v>
          </cell>
          <cell r="AC849" t="str">
            <v>WKS</v>
          </cell>
          <cell r="AE849" t="str">
            <v>JV#</v>
          </cell>
          <cell r="AF849" t="str">
            <v>1232</v>
          </cell>
          <cell r="AG849" t="str">
            <v>FRN</v>
          </cell>
          <cell r="AH849" t="str">
            <v>6343</v>
          </cell>
          <cell r="AI849" t="str">
            <v>RP#</v>
          </cell>
          <cell r="AJ849" t="str">
            <v>000</v>
          </cell>
          <cell r="AK849" t="str">
            <v>CTL</v>
          </cell>
          <cell r="AM849" t="str">
            <v>RF#</v>
          </cell>
          <cell r="AU849" t="str">
            <v>ACCR DEC 02 CAP-FELIX EQU</v>
          </cell>
          <cell r="AZ849" t="str">
            <v>FPL Fibernet</v>
          </cell>
        </row>
        <row r="850">
          <cell r="A850" t="str">
            <v>107100</v>
          </cell>
          <cell r="B850" t="str">
            <v>0385</v>
          </cell>
          <cell r="C850" t="str">
            <v>06300</v>
          </cell>
          <cell r="D850" t="str">
            <v>0FIBER</v>
          </cell>
          <cell r="E850" t="str">
            <v>385000</v>
          </cell>
          <cell r="F850" t="str">
            <v>0790</v>
          </cell>
          <cell r="G850" t="str">
            <v>65000</v>
          </cell>
          <cell r="H850" t="str">
            <v>A</v>
          </cell>
          <cell r="I850" t="str">
            <v>00000041</v>
          </cell>
          <cell r="J850">
            <v>63</v>
          </cell>
          <cell r="K850">
            <v>385</v>
          </cell>
          <cell r="L850">
            <v>6343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 t="str">
            <v>0790</v>
          </cell>
          <cell r="R850" t="str">
            <v>65000</v>
          </cell>
          <cell r="S850" t="str">
            <v>200212</v>
          </cell>
          <cell r="T850" t="str">
            <v>CA01</v>
          </cell>
          <cell r="U850">
            <v>54850</v>
          </cell>
          <cell r="V850" t="str">
            <v>LDB</v>
          </cell>
          <cell r="W850">
            <v>0</v>
          </cell>
          <cell r="Y850">
            <v>0</v>
          </cell>
          <cell r="Z850">
            <v>0</v>
          </cell>
          <cell r="AA850" t="str">
            <v>BCH</v>
          </cell>
          <cell r="AB850" t="str">
            <v>0044</v>
          </cell>
          <cell r="AC850" t="str">
            <v>WKS</v>
          </cell>
          <cell r="AE850" t="str">
            <v>JV#</v>
          </cell>
          <cell r="AF850" t="str">
            <v>1232</v>
          </cell>
          <cell r="AG850" t="str">
            <v>FRN</v>
          </cell>
          <cell r="AH850" t="str">
            <v>6343</v>
          </cell>
          <cell r="AI850" t="str">
            <v>RP#</v>
          </cell>
          <cell r="AJ850" t="str">
            <v>000</v>
          </cell>
          <cell r="AK850" t="str">
            <v>CTL</v>
          </cell>
          <cell r="AM850" t="str">
            <v>RF#</v>
          </cell>
          <cell r="AU850" t="str">
            <v>ACCRUAL OF DEC 02 CAPITAL</v>
          </cell>
          <cell r="AZ850" t="str">
            <v>FPL Fibernet</v>
          </cell>
        </row>
        <row r="851">
          <cell r="A851" t="str">
            <v>107100</v>
          </cell>
          <cell r="B851" t="str">
            <v>0312</v>
          </cell>
          <cell r="C851" t="str">
            <v>06300</v>
          </cell>
          <cell r="D851" t="str">
            <v>0ELECT</v>
          </cell>
          <cell r="E851" t="str">
            <v>312000</v>
          </cell>
          <cell r="F851" t="str">
            <v>0662</v>
          </cell>
          <cell r="G851" t="str">
            <v>51450</v>
          </cell>
          <cell r="H851" t="str">
            <v>A</v>
          </cell>
          <cell r="I851" t="str">
            <v>00000041</v>
          </cell>
          <cell r="J851">
            <v>65</v>
          </cell>
          <cell r="K851">
            <v>312</v>
          </cell>
          <cell r="L851">
            <v>6344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 t="str">
            <v>0662</v>
          </cell>
          <cell r="R851" t="str">
            <v>51450</v>
          </cell>
          <cell r="S851" t="str">
            <v>200212</v>
          </cell>
          <cell r="T851" t="str">
            <v>SA01</v>
          </cell>
          <cell r="U851">
            <v>96.75</v>
          </cell>
          <cell r="W851">
            <v>0</v>
          </cell>
          <cell r="Y851">
            <v>0</v>
          </cell>
          <cell r="Z851">
            <v>1</v>
          </cell>
          <cell r="AA851" t="str">
            <v>BCH</v>
          </cell>
          <cell r="AB851" t="str">
            <v>450002354</v>
          </cell>
          <cell r="AC851" t="str">
            <v>PO#</v>
          </cell>
          <cell r="AD851" t="str">
            <v>4500005203</v>
          </cell>
          <cell r="AE851" t="str">
            <v>S/R</v>
          </cell>
          <cell r="AF851" t="str">
            <v>NET</v>
          </cell>
          <cell r="AI851" t="str">
            <v>PYN</v>
          </cell>
          <cell r="AJ851" t="str">
            <v>NORTEL NETWORKS USA INC</v>
          </cell>
          <cell r="AK851" t="str">
            <v>VND</v>
          </cell>
          <cell r="AL851" t="str">
            <v>770427791</v>
          </cell>
          <cell r="AM851" t="str">
            <v>FAC</v>
          </cell>
          <cell r="AN851" t="str">
            <v>000</v>
          </cell>
          <cell r="AQ851" t="str">
            <v>NVD</v>
          </cell>
          <cell r="AR851" t="str">
            <v>2002-12-</v>
          </cell>
          <cell r="AU851" t="str">
            <v>INVOICE# 40184105   NORTEL NETWORKS USA 5000003629</v>
          </cell>
          <cell r="AV851" t="str">
            <v>WF-BATCH</v>
          </cell>
          <cell r="AW851" t="str">
            <v>000</v>
          </cell>
          <cell r="AX851" t="str">
            <v>00</v>
          </cell>
          <cell r="AY851" t="str">
            <v>0</v>
          </cell>
          <cell r="AZ851" t="str">
            <v>FPL Fibernet</v>
          </cell>
        </row>
        <row r="852">
          <cell r="A852" t="str">
            <v>107100</v>
          </cell>
          <cell r="B852" t="str">
            <v>0312</v>
          </cell>
          <cell r="C852" t="str">
            <v>06300</v>
          </cell>
          <cell r="D852" t="str">
            <v>0ELECT</v>
          </cell>
          <cell r="E852" t="str">
            <v>312000</v>
          </cell>
          <cell r="F852" t="str">
            <v>0676</v>
          </cell>
          <cell r="G852" t="str">
            <v>12450</v>
          </cell>
          <cell r="H852" t="str">
            <v>A</v>
          </cell>
          <cell r="I852" t="str">
            <v>00000041</v>
          </cell>
          <cell r="J852">
            <v>65</v>
          </cell>
          <cell r="K852">
            <v>312</v>
          </cell>
          <cell r="L852">
            <v>6344</v>
          </cell>
          <cell r="M852">
            <v>398</v>
          </cell>
          <cell r="N852">
            <v>0</v>
          </cell>
          <cell r="O852">
            <v>1</v>
          </cell>
          <cell r="P852">
            <v>398.00099999999998</v>
          </cell>
          <cell r="Q852" t="str">
            <v>0676</v>
          </cell>
          <cell r="R852" t="str">
            <v>12450</v>
          </cell>
          <cell r="S852" t="str">
            <v>200212</v>
          </cell>
          <cell r="T852" t="str">
            <v>SA01</v>
          </cell>
          <cell r="U852">
            <v>-4446.7</v>
          </cell>
          <cell r="V852" t="str">
            <v>LDB</v>
          </cell>
          <cell r="W852">
            <v>0</v>
          </cell>
          <cell r="Y852">
            <v>0</v>
          </cell>
          <cell r="Z852">
            <v>-2</v>
          </cell>
          <cell r="AA852" t="str">
            <v>MS#</v>
          </cell>
          <cell r="AB852" t="str">
            <v xml:space="preserve">   998014621</v>
          </cell>
          <cell r="AC852" t="str">
            <v>BCH</v>
          </cell>
          <cell r="AD852" t="str">
            <v>016808</v>
          </cell>
          <cell r="AE852" t="str">
            <v>TML</v>
          </cell>
          <cell r="AF852" t="str">
            <v>12010</v>
          </cell>
          <cell r="AG852" t="str">
            <v>SRL</v>
          </cell>
          <cell r="AH852" t="str">
            <v>0368</v>
          </cell>
          <cell r="AI852" t="str">
            <v>DLV</v>
          </cell>
          <cell r="AJ852" t="str">
            <v>000</v>
          </cell>
          <cell r="AK852" t="str">
            <v>REL</v>
          </cell>
          <cell r="AL852" t="str">
            <v>000</v>
          </cell>
          <cell r="AM852" t="str">
            <v>LN#</v>
          </cell>
          <cell r="AO852" t="str">
            <v>UOI</v>
          </cell>
          <cell r="AP852" t="str">
            <v>EA</v>
          </cell>
          <cell r="AU852" t="str">
            <v>0</v>
          </cell>
          <cell r="AW852" t="str">
            <v>000</v>
          </cell>
          <cell r="AX852" t="str">
            <v>00</v>
          </cell>
          <cell r="AY852" t="str">
            <v>0</v>
          </cell>
          <cell r="AZ852" t="str">
            <v>FPL Fibernet</v>
          </cell>
        </row>
        <row r="853">
          <cell r="A853" t="str">
            <v>107100</v>
          </cell>
          <cell r="B853" t="str">
            <v>0312</v>
          </cell>
          <cell r="C853" t="str">
            <v>06300</v>
          </cell>
          <cell r="D853" t="str">
            <v>0ELECT</v>
          </cell>
          <cell r="E853" t="str">
            <v>312000</v>
          </cell>
          <cell r="F853" t="str">
            <v>0676</v>
          </cell>
          <cell r="G853" t="str">
            <v>12450</v>
          </cell>
          <cell r="H853" t="str">
            <v>A</v>
          </cell>
          <cell r="I853" t="str">
            <v>00000041</v>
          </cell>
          <cell r="J853">
            <v>65</v>
          </cell>
          <cell r="K853">
            <v>312</v>
          </cell>
          <cell r="L853">
            <v>6344</v>
          </cell>
          <cell r="M853">
            <v>398</v>
          </cell>
          <cell r="N853">
            <v>0</v>
          </cell>
          <cell r="O853">
            <v>1</v>
          </cell>
          <cell r="P853">
            <v>398.00099999999998</v>
          </cell>
          <cell r="Q853" t="str">
            <v>0676</v>
          </cell>
          <cell r="R853" t="str">
            <v>12450</v>
          </cell>
          <cell r="S853" t="str">
            <v>200212</v>
          </cell>
          <cell r="T853" t="str">
            <v>SA01</v>
          </cell>
          <cell r="U853">
            <v>-8568.4599999999991</v>
          </cell>
          <cell r="V853" t="str">
            <v>LDB</v>
          </cell>
          <cell r="W853">
            <v>0</v>
          </cell>
          <cell r="Y853">
            <v>0</v>
          </cell>
          <cell r="Z853">
            <v>-2</v>
          </cell>
          <cell r="AA853" t="str">
            <v>MS#</v>
          </cell>
          <cell r="AB853" t="str">
            <v xml:space="preserve">   998014628</v>
          </cell>
          <cell r="AC853" t="str">
            <v>BCH</v>
          </cell>
          <cell r="AD853" t="str">
            <v>016808</v>
          </cell>
          <cell r="AE853" t="str">
            <v>TML</v>
          </cell>
          <cell r="AF853" t="str">
            <v>12010</v>
          </cell>
          <cell r="AG853" t="str">
            <v>SRL</v>
          </cell>
          <cell r="AH853" t="str">
            <v>0368</v>
          </cell>
          <cell r="AI853" t="str">
            <v>DLV</v>
          </cell>
          <cell r="AJ853" t="str">
            <v>000</v>
          </cell>
          <cell r="AK853" t="str">
            <v>REL</v>
          </cell>
          <cell r="AL853" t="str">
            <v>000</v>
          </cell>
          <cell r="AM853" t="str">
            <v>LN#</v>
          </cell>
          <cell r="AO853" t="str">
            <v>UOI</v>
          </cell>
          <cell r="AP853" t="str">
            <v>EA</v>
          </cell>
          <cell r="AU853" t="str">
            <v>0</v>
          </cell>
          <cell r="AW853" t="str">
            <v>000</v>
          </cell>
          <cell r="AX853" t="str">
            <v>00</v>
          </cell>
          <cell r="AY853" t="str">
            <v>0</v>
          </cell>
          <cell r="AZ853" t="str">
            <v>FPL Fibernet</v>
          </cell>
        </row>
        <row r="854">
          <cell r="A854" t="str">
            <v>107100</v>
          </cell>
          <cell r="B854" t="str">
            <v>0312</v>
          </cell>
          <cell r="C854" t="str">
            <v>06300</v>
          </cell>
          <cell r="D854" t="str">
            <v>0ELECT</v>
          </cell>
          <cell r="E854" t="str">
            <v>312000</v>
          </cell>
          <cell r="F854" t="str">
            <v>0676</v>
          </cell>
          <cell r="G854" t="str">
            <v>12450</v>
          </cell>
          <cell r="H854" t="str">
            <v>A</v>
          </cell>
          <cell r="I854" t="str">
            <v>00000041</v>
          </cell>
          <cell r="J854">
            <v>65</v>
          </cell>
          <cell r="K854">
            <v>312</v>
          </cell>
          <cell r="L854">
            <v>6344</v>
          </cell>
          <cell r="M854">
            <v>398</v>
          </cell>
          <cell r="N854">
            <v>0</v>
          </cell>
          <cell r="O854">
            <v>1</v>
          </cell>
          <cell r="P854">
            <v>398.00099999999998</v>
          </cell>
          <cell r="Q854" t="str">
            <v>0676</v>
          </cell>
          <cell r="R854" t="str">
            <v>12450</v>
          </cell>
          <cell r="S854" t="str">
            <v>200212</v>
          </cell>
          <cell r="T854" t="str">
            <v>SA01</v>
          </cell>
          <cell r="U854">
            <v>-8568.4599999999991</v>
          </cell>
          <cell r="V854" t="str">
            <v>LDB</v>
          </cell>
          <cell r="W854">
            <v>0</v>
          </cell>
          <cell r="Y854">
            <v>0</v>
          </cell>
          <cell r="Z854">
            <v>-2</v>
          </cell>
          <cell r="AA854" t="str">
            <v>MS#</v>
          </cell>
          <cell r="AB854" t="str">
            <v xml:space="preserve">   998014628</v>
          </cell>
          <cell r="AC854" t="str">
            <v>BCH</v>
          </cell>
          <cell r="AD854" t="str">
            <v>016819</v>
          </cell>
          <cell r="AE854" t="str">
            <v>TML</v>
          </cell>
          <cell r="AF854" t="str">
            <v>12010</v>
          </cell>
          <cell r="AG854" t="str">
            <v>SRL</v>
          </cell>
          <cell r="AH854" t="str">
            <v>0368</v>
          </cell>
          <cell r="AI854" t="str">
            <v>DLV</v>
          </cell>
          <cell r="AJ854" t="str">
            <v>000</v>
          </cell>
          <cell r="AK854" t="str">
            <v>REL</v>
          </cell>
          <cell r="AL854" t="str">
            <v>000</v>
          </cell>
          <cell r="AM854" t="str">
            <v>LN#</v>
          </cell>
          <cell r="AO854" t="str">
            <v>UOI</v>
          </cell>
          <cell r="AP854" t="str">
            <v>EA</v>
          </cell>
          <cell r="AU854" t="str">
            <v>0</v>
          </cell>
          <cell r="AW854" t="str">
            <v>000</v>
          </cell>
          <cell r="AX854" t="str">
            <v>00</v>
          </cell>
          <cell r="AY854" t="str">
            <v>0</v>
          </cell>
          <cell r="AZ854" t="str">
            <v>FPL Fibernet</v>
          </cell>
        </row>
        <row r="855">
          <cell r="A855" t="str">
            <v>107100</v>
          </cell>
          <cell r="B855" t="str">
            <v>0312</v>
          </cell>
          <cell r="C855" t="str">
            <v>06300</v>
          </cell>
          <cell r="D855" t="str">
            <v>0FIBER</v>
          </cell>
          <cell r="E855" t="str">
            <v>312000</v>
          </cell>
          <cell r="F855" t="str">
            <v>0790</v>
          </cell>
          <cell r="G855" t="str">
            <v>65000</v>
          </cell>
          <cell r="H855" t="str">
            <v>A</v>
          </cell>
          <cell r="I855" t="str">
            <v>00000041</v>
          </cell>
          <cell r="J855">
            <v>9</v>
          </cell>
          <cell r="K855">
            <v>312</v>
          </cell>
          <cell r="L855">
            <v>6344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 t="str">
            <v>0790</v>
          </cell>
          <cell r="R855" t="str">
            <v>65000</v>
          </cell>
          <cell r="S855" t="str">
            <v>200212</v>
          </cell>
          <cell r="T855" t="str">
            <v>CA01</v>
          </cell>
          <cell r="U855">
            <v>-10882.7</v>
          </cell>
          <cell r="V855" t="str">
            <v>LDB</v>
          </cell>
          <cell r="W855">
            <v>0</v>
          </cell>
          <cell r="Y855">
            <v>0</v>
          </cell>
          <cell r="Z855">
            <v>0</v>
          </cell>
          <cell r="AA855" t="str">
            <v>BCH</v>
          </cell>
          <cell r="AB855" t="str">
            <v>0023</v>
          </cell>
          <cell r="AC855" t="str">
            <v>WKS</v>
          </cell>
          <cell r="AE855" t="str">
            <v>JV#</v>
          </cell>
          <cell r="AF855" t="str">
            <v>1232</v>
          </cell>
          <cell r="AG855" t="str">
            <v>FRN</v>
          </cell>
          <cell r="AH855" t="str">
            <v>6344</v>
          </cell>
          <cell r="AI855" t="str">
            <v>RP#</v>
          </cell>
          <cell r="AJ855" t="str">
            <v>000</v>
          </cell>
          <cell r="AK855" t="str">
            <v>CTL</v>
          </cell>
          <cell r="AM855" t="str">
            <v>RF#</v>
          </cell>
          <cell r="AU855" t="str">
            <v>TO PLACE IN SERVICE</v>
          </cell>
          <cell r="AZ855" t="str">
            <v>FPL Fibernet</v>
          </cell>
        </row>
        <row r="856">
          <cell r="A856" t="str">
            <v>107100</v>
          </cell>
          <cell r="B856" t="str">
            <v>0312</v>
          </cell>
          <cell r="C856" t="str">
            <v>06300</v>
          </cell>
          <cell r="D856" t="str">
            <v>0FIBER</v>
          </cell>
          <cell r="E856" t="str">
            <v>312000</v>
          </cell>
          <cell r="F856" t="str">
            <v>0790</v>
          </cell>
          <cell r="G856" t="str">
            <v>65000</v>
          </cell>
          <cell r="H856" t="str">
            <v>A</v>
          </cell>
          <cell r="I856" t="str">
            <v>00000041</v>
          </cell>
          <cell r="J856">
            <v>63</v>
          </cell>
          <cell r="K856">
            <v>312</v>
          </cell>
          <cell r="L856">
            <v>6344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 t="str">
            <v>0790</v>
          </cell>
          <cell r="R856" t="str">
            <v>65000</v>
          </cell>
          <cell r="S856" t="str">
            <v>200212</v>
          </cell>
          <cell r="T856" t="str">
            <v>CA01</v>
          </cell>
          <cell r="U856">
            <v>-102368</v>
          </cell>
          <cell r="V856" t="str">
            <v>LDB</v>
          </cell>
          <cell r="W856">
            <v>0</v>
          </cell>
          <cell r="Y856">
            <v>0</v>
          </cell>
          <cell r="Z856">
            <v>0</v>
          </cell>
          <cell r="AA856" t="str">
            <v>BCH</v>
          </cell>
          <cell r="AB856" t="str">
            <v>0003</v>
          </cell>
          <cell r="AC856" t="str">
            <v>WKS</v>
          </cell>
          <cell r="AE856" t="str">
            <v>JV#</v>
          </cell>
          <cell r="AF856" t="str">
            <v>1232</v>
          </cell>
          <cell r="AG856" t="str">
            <v>FRN</v>
          </cell>
          <cell r="AH856" t="str">
            <v>6344</v>
          </cell>
          <cell r="AI856" t="str">
            <v>RP#</v>
          </cell>
          <cell r="AJ856" t="str">
            <v>000</v>
          </cell>
          <cell r="AK856" t="str">
            <v>CTL</v>
          </cell>
          <cell r="AM856" t="str">
            <v>RF#</v>
          </cell>
          <cell r="AU856" t="str">
            <v>AC-REV ACCRUAL OF OCT 02 CAPITA</v>
          </cell>
          <cell r="AZ856" t="str">
            <v>FPL Fibernet</v>
          </cell>
        </row>
        <row r="857">
          <cell r="A857" t="str">
            <v>107100</v>
          </cell>
          <cell r="B857" t="str">
            <v>0312</v>
          </cell>
          <cell r="C857" t="str">
            <v>06300</v>
          </cell>
          <cell r="D857" t="str">
            <v>0FIBER</v>
          </cell>
          <cell r="E857" t="str">
            <v>312000</v>
          </cell>
          <cell r="F857" t="str">
            <v>0662</v>
          </cell>
          <cell r="G857" t="str">
            <v>51450</v>
          </cell>
          <cell r="H857" t="str">
            <v>A</v>
          </cell>
          <cell r="I857" t="str">
            <v>00000041</v>
          </cell>
          <cell r="J857">
            <v>60</v>
          </cell>
          <cell r="K857">
            <v>312</v>
          </cell>
          <cell r="L857">
            <v>6346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 t="str">
            <v>0662</v>
          </cell>
          <cell r="R857" t="str">
            <v>51450</v>
          </cell>
          <cell r="S857" t="str">
            <v>200212</v>
          </cell>
          <cell r="T857" t="str">
            <v>SA01</v>
          </cell>
          <cell r="U857">
            <v>1325.5</v>
          </cell>
          <cell r="W857">
            <v>0</v>
          </cell>
          <cell r="Y857">
            <v>0</v>
          </cell>
          <cell r="Z857">
            <v>1</v>
          </cell>
          <cell r="AA857" t="str">
            <v>BCH</v>
          </cell>
          <cell r="AB857" t="str">
            <v>450002353</v>
          </cell>
          <cell r="AC857" t="str">
            <v>PO#</v>
          </cell>
          <cell r="AD857" t="str">
            <v>4500068770</v>
          </cell>
          <cell r="AE857" t="str">
            <v>S/R</v>
          </cell>
          <cell r="AF857" t="str">
            <v>337</v>
          </cell>
          <cell r="AI857" t="str">
            <v>PYN</v>
          </cell>
          <cell r="AJ857" t="str">
            <v>MASTEC NORTH AMERICA INC</v>
          </cell>
          <cell r="AK857" t="str">
            <v>VND</v>
          </cell>
          <cell r="AL857" t="str">
            <v>650829357</v>
          </cell>
          <cell r="AM857" t="str">
            <v>FAC</v>
          </cell>
          <cell r="AN857" t="str">
            <v>000</v>
          </cell>
          <cell r="AQ857" t="str">
            <v>NVD</v>
          </cell>
          <cell r="AR857" t="str">
            <v>2002-12-</v>
          </cell>
          <cell r="AU857" t="str">
            <v>INVOICE# 802FF04002-MASTEC NORTH AMERICA5000003600</v>
          </cell>
          <cell r="AV857" t="str">
            <v>WF-BATCH</v>
          </cell>
          <cell r="AW857" t="str">
            <v>000</v>
          </cell>
          <cell r="AX857" t="str">
            <v>00</v>
          </cell>
          <cell r="AY857" t="str">
            <v>0</v>
          </cell>
          <cell r="AZ857" t="str">
            <v>FPL Fibernet</v>
          </cell>
        </row>
        <row r="858">
          <cell r="A858" t="str">
            <v>107100</v>
          </cell>
          <cell r="B858" t="str">
            <v>0312</v>
          </cell>
          <cell r="C858" t="str">
            <v>06300</v>
          </cell>
          <cell r="D858" t="str">
            <v>0FIBER</v>
          </cell>
          <cell r="E858" t="str">
            <v>312000</v>
          </cell>
          <cell r="F858" t="str">
            <v>0662</v>
          </cell>
          <cell r="G858" t="str">
            <v>51450</v>
          </cell>
          <cell r="H858" t="str">
            <v>A</v>
          </cell>
          <cell r="I858" t="str">
            <v>00000041</v>
          </cell>
          <cell r="J858">
            <v>60</v>
          </cell>
          <cell r="K858">
            <v>312</v>
          </cell>
          <cell r="L858">
            <v>6346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 t="str">
            <v>0662</v>
          </cell>
          <cell r="R858" t="str">
            <v>51450</v>
          </cell>
          <cell r="S858" t="str">
            <v>200212</v>
          </cell>
          <cell r="T858" t="str">
            <v>SA01</v>
          </cell>
          <cell r="U858">
            <v>3266.5</v>
          </cell>
          <cell r="W858">
            <v>0</v>
          </cell>
          <cell r="Y858">
            <v>0</v>
          </cell>
          <cell r="Z858">
            <v>1</v>
          </cell>
          <cell r="AA858" t="str">
            <v>BCH</v>
          </cell>
          <cell r="AB858" t="str">
            <v>450002354</v>
          </cell>
          <cell r="AC858" t="str">
            <v>PO#</v>
          </cell>
          <cell r="AD858" t="str">
            <v>4500068770</v>
          </cell>
          <cell r="AE858" t="str">
            <v>S/R</v>
          </cell>
          <cell r="AF858" t="str">
            <v>337</v>
          </cell>
          <cell r="AI858" t="str">
            <v>PYN</v>
          </cell>
          <cell r="AJ858" t="str">
            <v>MASTEC NORTH AMERICA INC</v>
          </cell>
          <cell r="AK858" t="str">
            <v>VND</v>
          </cell>
          <cell r="AL858" t="str">
            <v>650829357</v>
          </cell>
          <cell r="AM858" t="str">
            <v>FAC</v>
          </cell>
          <cell r="AN858" t="str">
            <v>000</v>
          </cell>
          <cell r="AQ858" t="str">
            <v>NVD</v>
          </cell>
          <cell r="AR858" t="str">
            <v>2002-12-</v>
          </cell>
          <cell r="AU858" t="str">
            <v>INVOICE# 802FF04004RMASTEC NORTH AMERICA5000003651</v>
          </cell>
          <cell r="AV858" t="str">
            <v>WF-BATCH</v>
          </cell>
          <cell r="AW858" t="str">
            <v>000</v>
          </cell>
          <cell r="AX858" t="str">
            <v>00</v>
          </cell>
          <cell r="AY858" t="str">
            <v>0</v>
          </cell>
          <cell r="AZ858" t="str">
            <v>FPL Fibernet</v>
          </cell>
        </row>
        <row r="859">
          <cell r="A859" t="str">
            <v>107100</v>
          </cell>
          <cell r="B859" t="str">
            <v>0312</v>
          </cell>
          <cell r="C859" t="str">
            <v>06300</v>
          </cell>
          <cell r="D859" t="str">
            <v>0FIBER</v>
          </cell>
          <cell r="E859" t="str">
            <v>312000</v>
          </cell>
          <cell r="F859" t="str">
            <v>0662</v>
          </cell>
          <cell r="G859" t="str">
            <v>51450</v>
          </cell>
          <cell r="H859" t="str">
            <v>A</v>
          </cell>
          <cell r="I859" t="str">
            <v>00000041</v>
          </cell>
          <cell r="J859">
            <v>63</v>
          </cell>
          <cell r="K859">
            <v>312</v>
          </cell>
          <cell r="L859">
            <v>6346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 t="str">
            <v>0662</v>
          </cell>
          <cell r="R859" t="str">
            <v>51450</v>
          </cell>
          <cell r="S859" t="str">
            <v>200212</v>
          </cell>
          <cell r="T859" t="str">
            <v>SA01</v>
          </cell>
          <cell r="U859">
            <v>20668.5</v>
          </cell>
          <cell r="W859">
            <v>0</v>
          </cell>
          <cell r="Y859">
            <v>0</v>
          </cell>
          <cell r="Z859">
            <v>1</v>
          </cell>
          <cell r="AA859" t="str">
            <v>BCH</v>
          </cell>
          <cell r="AB859" t="str">
            <v>450002354</v>
          </cell>
          <cell r="AC859" t="str">
            <v>PO#</v>
          </cell>
          <cell r="AD859" t="str">
            <v>4500068770</v>
          </cell>
          <cell r="AE859" t="str">
            <v>S/R</v>
          </cell>
          <cell r="AF859" t="str">
            <v>337</v>
          </cell>
          <cell r="AI859" t="str">
            <v>PYN</v>
          </cell>
          <cell r="AJ859" t="str">
            <v>MASTEC NORTH AMERICA INC</v>
          </cell>
          <cell r="AK859" t="str">
            <v>VND</v>
          </cell>
          <cell r="AL859" t="str">
            <v>650829357</v>
          </cell>
          <cell r="AM859" t="str">
            <v>FAC</v>
          </cell>
          <cell r="AN859" t="str">
            <v>000</v>
          </cell>
          <cell r="AQ859" t="str">
            <v>NVD</v>
          </cell>
          <cell r="AR859" t="str">
            <v>2002-12-</v>
          </cell>
          <cell r="AU859" t="str">
            <v>INVOICE# 802FF04003RMASTEC NORTH AMERICA5000003649</v>
          </cell>
          <cell r="AV859" t="str">
            <v>WF-BATCH</v>
          </cell>
          <cell r="AW859" t="str">
            <v>000</v>
          </cell>
          <cell r="AX859" t="str">
            <v>00</v>
          </cell>
          <cell r="AY859" t="str">
            <v>0</v>
          </cell>
          <cell r="AZ859" t="str">
            <v>FPL Fibernet</v>
          </cell>
        </row>
        <row r="860">
          <cell r="A860" t="str">
            <v>107100</v>
          </cell>
          <cell r="B860" t="str">
            <v>0312</v>
          </cell>
          <cell r="C860" t="str">
            <v>06300</v>
          </cell>
          <cell r="D860" t="str">
            <v>0FIBER</v>
          </cell>
          <cell r="E860" t="str">
            <v>312000</v>
          </cell>
          <cell r="F860" t="str">
            <v>0790</v>
          </cell>
          <cell r="G860" t="str">
            <v>65000</v>
          </cell>
          <cell r="H860" t="str">
            <v>A</v>
          </cell>
          <cell r="I860" t="str">
            <v>00000041</v>
          </cell>
          <cell r="J860">
            <v>9</v>
          </cell>
          <cell r="K860">
            <v>312</v>
          </cell>
          <cell r="L860">
            <v>6346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 t="str">
            <v>0790</v>
          </cell>
          <cell r="R860" t="str">
            <v>65000</v>
          </cell>
          <cell r="S860" t="str">
            <v>200212</v>
          </cell>
          <cell r="T860" t="str">
            <v>CA01</v>
          </cell>
          <cell r="U860">
            <v>-10445.620000000001</v>
          </cell>
          <cell r="V860" t="str">
            <v>LDB</v>
          </cell>
          <cell r="W860">
            <v>0</v>
          </cell>
          <cell r="Y860">
            <v>0</v>
          </cell>
          <cell r="Z860">
            <v>0</v>
          </cell>
          <cell r="AA860" t="str">
            <v>BCH</v>
          </cell>
          <cell r="AB860" t="str">
            <v>0023</v>
          </cell>
          <cell r="AC860" t="str">
            <v>WKS</v>
          </cell>
          <cell r="AE860" t="str">
            <v>JV#</v>
          </cell>
          <cell r="AF860" t="str">
            <v>1232</v>
          </cell>
          <cell r="AG860" t="str">
            <v>FRN</v>
          </cell>
          <cell r="AH860" t="str">
            <v>6346</v>
          </cell>
          <cell r="AI860" t="str">
            <v>RP#</v>
          </cell>
          <cell r="AJ860" t="str">
            <v>000</v>
          </cell>
          <cell r="AK860" t="str">
            <v>CTL</v>
          </cell>
          <cell r="AM860" t="str">
            <v>RF#</v>
          </cell>
          <cell r="AU860" t="str">
            <v>TO PLACE IN SERVICE</v>
          </cell>
          <cell r="AZ860" t="str">
            <v>FPL Fibernet</v>
          </cell>
        </row>
        <row r="861">
          <cell r="A861" t="str">
            <v>107100</v>
          </cell>
          <cell r="B861" t="str">
            <v>0312</v>
          </cell>
          <cell r="C861" t="str">
            <v>06300</v>
          </cell>
          <cell r="D861" t="str">
            <v>0FIBER</v>
          </cell>
          <cell r="E861" t="str">
            <v>312000</v>
          </cell>
          <cell r="F861" t="str">
            <v>0790</v>
          </cell>
          <cell r="G861" t="str">
            <v>65000</v>
          </cell>
          <cell r="H861" t="str">
            <v>A</v>
          </cell>
          <cell r="I861" t="str">
            <v>00000041</v>
          </cell>
          <cell r="J861">
            <v>63</v>
          </cell>
          <cell r="K861">
            <v>312</v>
          </cell>
          <cell r="L861">
            <v>6346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 t="str">
            <v>0790</v>
          </cell>
          <cell r="R861" t="str">
            <v>65000</v>
          </cell>
          <cell r="S861" t="str">
            <v>200212</v>
          </cell>
          <cell r="T861" t="str">
            <v>CA01</v>
          </cell>
          <cell r="U861">
            <v>-86016</v>
          </cell>
          <cell r="V861" t="str">
            <v>LDB</v>
          </cell>
          <cell r="W861">
            <v>0</v>
          </cell>
          <cell r="Y861">
            <v>0</v>
          </cell>
          <cell r="Z861">
            <v>0</v>
          </cell>
          <cell r="AA861" t="str">
            <v>BCH</v>
          </cell>
          <cell r="AB861" t="str">
            <v>0003</v>
          </cell>
          <cell r="AC861" t="str">
            <v>WKS</v>
          </cell>
          <cell r="AE861" t="str">
            <v>JV#</v>
          </cell>
          <cell r="AF861" t="str">
            <v>1232</v>
          </cell>
          <cell r="AG861" t="str">
            <v>FRN</v>
          </cell>
          <cell r="AH861" t="str">
            <v>6346</v>
          </cell>
          <cell r="AI861" t="str">
            <v>RP#</v>
          </cell>
          <cell r="AJ861" t="str">
            <v>000</v>
          </cell>
          <cell r="AK861" t="str">
            <v>CTL</v>
          </cell>
          <cell r="AM861" t="str">
            <v>RF#</v>
          </cell>
          <cell r="AU861" t="str">
            <v>AC-REV ACCRUAL OF OCT 02 CAPITA</v>
          </cell>
          <cell r="AZ861" t="str">
            <v>FPL Fibernet</v>
          </cell>
        </row>
        <row r="862">
          <cell r="A862" t="str">
            <v>107100</v>
          </cell>
          <cell r="B862" t="str">
            <v>0314</v>
          </cell>
          <cell r="C862" t="str">
            <v>06300</v>
          </cell>
          <cell r="D862" t="str">
            <v>0FIBER</v>
          </cell>
          <cell r="E862" t="str">
            <v>314000</v>
          </cell>
          <cell r="F862" t="str">
            <v>0662</v>
          </cell>
          <cell r="G862" t="str">
            <v>51450</v>
          </cell>
          <cell r="H862" t="str">
            <v>A</v>
          </cell>
          <cell r="I862" t="str">
            <v>00000041</v>
          </cell>
          <cell r="J862">
            <v>63</v>
          </cell>
          <cell r="K862">
            <v>314</v>
          </cell>
          <cell r="L862">
            <v>6350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 t="str">
            <v>0662</v>
          </cell>
          <cell r="R862" t="str">
            <v>51450</v>
          </cell>
          <cell r="S862" t="str">
            <v>200212</v>
          </cell>
          <cell r="T862" t="str">
            <v>SA01</v>
          </cell>
          <cell r="U862">
            <v>397.75</v>
          </cell>
          <cell r="W862">
            <v>0</v>
          </cell>
          <cell r="Y862">
            <v>0</v>
          </cell>
          <cell r="Z862">
            <v>1</v>
          </cell>
          <cell r="AA862" t="str">
            <v>BCH</v>
          </cell>
          <cell r="AB862" t="str">
            <v>450002350</v>
          </cell>
          <cell r="AC862" t="str">
            <v>PO#</v>
          </cell>
          <cell r="AD862" t="str">
            <v>4500030221</v>
          </cell>
          <cell r="AE862" t="str">
            <v>S/R</v>
          </cell>
          <cell r="AF862" t="str">
            <v>NET</v>
          </cell>
          <cell r="AI862" t="str">
            <v>PYN</v>
          </cell>
          <cell r="AJ862" t="str">
            <v>W D COMMUNICATIONS INC</v>
          </cell>
          <cell r="AK862" t="str">
            <v>VND</v>
          </cell>
          <cell r="AL862" t="str">
            <v>591953252</v>
          </cell>
          <cell r="AM862" t="str">
            <v>FAC</v>
          </cell>
          <cell r="AN862" t="str">
            <v>000</v>
          </cell>
          <cell r="AQ862" t="str">
            <v>NVD</v>
          </cell>
          <cell r="AR862" t="str">
            <v>2002-12-</v>
          </cell>
          <cell r="AU862" t="str">
            <v>INVOICE# 26555      W D COMMUNICATIONS I5000003544</v>
          </cell>
          <cell r="AV862" t="str">
            <v>WF-BATCH</v>
          </cell>
          <cell r="AW862" t="str">
            <v>000</v>
          </cell>
          <cell r="AX862" t="str">
            <v>00</v>
          </cell>
          <cell r="AY862" t="str">
            <v>0</v>
          </cell>
          <cell r="AZ862" t="str">
            <v>FPL Fibernet</v>
          </cell>
        </row>
        <row r="863">
          <cell r="A863" t="str">
            <v>107100</v>
          </cell>
          <cell r="B863" t="str">
            <v>0314</v>
          </cell>
          <cell r="C863" t="str">
            <v>06300</v>
          </cell>
          <cell r="D863" t="str">
            <v>0FIBER</v>
          </cell>
          <cell r="E863" t="str">
            <v>314000</v>
          </cell>
          <cell r="F863" t="str">
            <v>0662</v>
          </cell>
          <cell r="G863" t="str">
            <v>51450</v>
          </cell>
          <cell r="H863" t="str">
            <v>A</v>
          </cell>
          <cell r="I863" t="str">
            <v>00000041</v>
          </cell>
          <cell r="J863">
            <v>63</v>
          </cell>
          <cell r="K863">
            <v>314</v>
          </cell>
          <cell r="L863">
            <v>6350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 t="str">
            <v>0662</v>
          </cell>
          <cell r="R863" t="str">
            <v>51450</v>
          </cell>
          <cell r="S863" t="str">
            <v>200212</v>
          </cell>
          <cell r="T863" t="str">
            <v>SA01</v>
          </cell>
          <cell r="U863">
            <v>397.75</v>
          </cell>
          <cell r="W863">
            <v>0</v>
          </cell>
          <cell r="Y863">
            <v>0</v>
          </cell>
          <cell r="Z863">
            <v>1</v>
          </cell>
          <cell r="AA863" t="str">
            <v>BCH</v>
          </cell>
          <cell r="AB863" t="str">
            <v>450002350</v>
          </cell>
          <cell r="AC863" t="str">
            <v>PO#</v>
          </cell>
          <cell r="AD863" t="str">
            <v>4500030221</v>
          </cell>
          <cell r="AE863" t="str">
            <v>S/R</v>
          </cell>
          <cell r="AF863" t="str">
            <v>NET</v>
          </cell>
          <cell r="AI863" t="str">
            <v>PYN</v>
          </cell>
          <cell r="AJ863" t="str">
            <v>W D COMMUNICATIONS INC</v>
          </cell>
          <cell r="AK863" t="str">
            <v>VND</v>
          </cell>
          <cell r="AL863" t="str">
            <v>591953252</v>
          </cell>
          <cell r="AM863" t="str">
            <v>FAC</v>
          </cell>
          <cell r="AN863" t="str">
            <v>000</v>
          </cell>
          <cell r="AQ863" t="str">
            <v>NVD</v>
          </cell>
          <cell r="AR863" t="str">
            <v>2002-12-</v>
          </cell>
          <cell r="AU863" t="str">
            <v>INVOICE# 26605      W D COMMUNICATIONS I5000003545</v>
          </cell>
          <cell r="AV863" t="str">
            <v>WF-BATCH</v>
          </cell>
          <cell r="AW863" t="str">
            <v>000</v>
          </cell>
          <cell r="AX863" t="str">
            <v>00</v>
          </cell>
          <cell r="AY863" t="str">
            <v>0</v>
          </cell>
          <cell r="AZ863" t="str">
            <v>FPL Fibernet</v>
          </cell>
        </row>
        <row r="864">
          <cell r="A864" t="str">
            <v>107100</v>
          </cell>
          <cell r="B864" t="str">
            <v>0314</v>
          </cell>
          <cell r="C864" t="str">
            <v>06300</v>
          </cell>
          <cell r="D864" t="str">
            <v>0FIBER</v>
          </cell>
          <cell r="E864" t="str">
            <v>314000</v>
          </cell>
          <cell r="F864" t="str">
            <v>0662</v>
          </cell>
          <cell r="G864" t="str">
            <v>51450</v>
          </cell>
          <cell r="H864" t="str">
            <v>A</v>
          </cell>
          <cell r="I864" t="str">
            <v>00000041</v>
          </cell>
          <cell r="J864">
            <v>63</v>
          </cell>
          <cell r="K864">
            <v>314</v>
          </cell>
          <cell r="L864">
            <v>6350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 t="str">
            <v>0662</v>
          </cell>
          <cell r="R864" t="str">
            <v>51450</v>
          </cell>
          <cell r="S864" t="str">
            <v>200212</v>
          </cell>
          <cell r="T864" t="str">
            <v>SA01</v>
          </cell>
          <cell r="U864">
            <v>994.37</v>
          </cell>
          <cell r="W864">
            <v>0</v>
          </cell>
          <cell r="Y864">
            <v>0</v>
          </cell>
          <cell r="Z864">
            <v>1</v>
          </cell>
          <cell r="AA864" t="str">
            <v>BCH</v>
          </cell>
          <cell r="AB864" t="str">
            <v>450002350</v>
          </cell>
          <cell r="AC864" t="str">
            <v>PO#</v>
          </cell>
          <cell r="AD864" t="str">
            <v>4500030221</v>
          </cell>
          <cell r="AE864" t="str">
            <v>S/R</v>
          </cell>
          <cell r="AF864" t="str">
            <v>NET</v>
          </cell>
          <cell r="AI864" t="str">
            <v>PYN</v>
          </cell>
          <cell r="AJ864" t="str">
            <v>W D COMMUNICATIONS INC</v>
          </cell>
          <cell r="AK864" t="str">
            <v>VND</v>
          </cell>
          <cell r="AL864" t="str">
            <v>591953252</v>
          </cell>
          <cell r="AM864" t="str">
            <v>FAC</v>
          </cell>
          <cell r="AN864" t="str">
            <v>000</v>
          </cell>
          <cell r="AQ864" t="str">
            <v>NVD</v>
          </cell>
          <cell r="AR864" t="str">
            <v>2002-12-</v>
          </cell>
          <cell r="AU864" t="str">
            <v>INVOICE# 26652      W D COMMUNICATIONS I5000003585</v>
          </cell>
          <cell r="AV864" t="str">
            <v>WF-BATCH</v>
          </cell>
          <cell r="AW864" t="str">
            <v>000</v>
          </cell>
          <cell r="AX864" t="str">
            <v>00</v>
          </cell>
          <cell r="AY864" t="str">
            <v>0</v>
          </cell>
          <cell r="AZ864" t="str">
            <v>FPL Fibernet</v>
          </cell>
        </row>
        <row r="865">
          <cell r="A865" t="str">
            <v>107100</v>
          </cell>
          <cell r="B865" t="str">
            <v>0314</v>
          </cell>
          <cell r="C865" t="str">
            <v>06300</v>
          </cell>
          <cell r="D865" t="str">
            <v>0FIBER</v>
          </cell>
          <cell r="E865" t="str">
            <v>314000</v>
          </cell>
          <cell r="F865" t="str">
            <v>0662</v>
          </cell>
          <cell r="G865" t="str">
            <v>51450</v>
          </cell>
          <cell r="H865" t="str">
            <v>A</v>
          </cell>
          <cell r="I865" t="str">
            <v>00000041</v>
          </cell>
          <cell r="J865">
            <v>63</v>
          </cell>
          <cell r="K865">
            <v>314</v>
          </cell>
          <cell r="L865">
            <v>6350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 t="str">
            <v>0662</v>
          </cell>
          <cell r="R865" t="str">
            <v>51450</v>
          </cell>
          <cell r="S865" t="str">
            <v>200212</v>
          </cell>
          <cell r="T865" t="str">
            <v>SA01</v>
          </cell>
          <cell r="U865">
            <v>1519.25</v>
          </cell>
          <cell r="W865">
            <v>0</v>
          </cell>
          <cell r="Y865">
            <v>0</v>
          </cell>
          <cell r="Z865">
            <v>1</v>
          </cell>
          <cell r="AA865" t="str">
            <v>BCH</v>
          </cell>
          <cell r="AB865" t="str">
            <v>450002339</v>
          </cell>
          <cell r="AC865" t="str">
            <v>PO#</v>
          </cell>
          <cell r="AD865" t="str">
            <v>4500055518</v>
          </cell>
          <cell r="AE865" t="str">
            <v>S/R</v>
          </cell>
          <cell r="AF865" t="str">
            <v>337</v>
          </cell>
          <cell r="AI865" t="str">
            <v>PYN</v>
          </cell>
          <cell r="AJ865" t="str">
            <v>UNIVERSAL FIBER OPTICS IN</v>
          </cell>
          <cell r="AK865" t="str">
            <v>VND</v>
          </cell>
          <cell r="AL865" t="str">
            <v>593263668</v>
          </cell>
          <cell r="AM865" t="str">
            <v>FAC</v>
          </cell>
          <cell r="AN865" t="str">
            <v>000</v>
          </cell>
          <cell r="AQ865" t="str">
            <v>NVD</v>
          </cell>
          <cell r="AR865" t="str">
            <v>2002-12-</v>
          </cell>
          <cell r="AU865" t="str">
            <v>INVOICE# 4856       UNIVERSAL FIBER OPTI5000003463</v>
          </cell>
          <cell r="AV865" t="str">
            <v>WF-BATCH</v>
          </cell>
          <cell r="AW865" t="str">
            <v>000</v>
          </cell>
          <cell r="AX865" t="str">
            <v>00</v>
          </cell>
          <cell r="AY865" t="str">
            <v>0</v>
          </cell>
          <cell r="AZ865" t="str">
            <v>FPL Fibernet</v>
          </cell>
        </row>
        <row r="866">
          <cell r="A866" t="str">
            <v>107100</v>
          </cell>
          <cell r="B866" t="str">
            <v>0314</v>
          </cell>
          <cell r="C866" t="str">
            <v>06300</v>
          </cell>
          <cell r="D866" t="str">
            <v>0FIBER</v>
          </cell>
          <cell r="E866" t="str">
            <v>314000</v>
          </cell>
          <cell r="F866" t="str">
            <v>0662</v>
          </cell>
          <cell r="G866" t="str">
            <v>52450</v>
          </cell>
          <cell r="H866" t="str">
            <v>A</v>
          </cell>
          <cell r="I866" t="str">
            <v>00000041</v>
          </cell>
          <cell r="J866">
            <v>63</v>
          </cell>
          <cell r="K866">
            <v>314</v>
          </cell>
          <cell r="L866">
            <v>6350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 t="str">
            <v>0662</v>
          </cell>
          <cell r="R866" t="str">
            <v>52450</v>
          </cell>
          <cell r="S866" t="str">
            <v>200212</v>
          </cell>
          <cell r="T866" t="str">
            <v>SA01</v>
          </cell>
          <cell r="U866">
            <v>992.59</v>
          </cell>
          <cell r="W866">
            <v>0</v>
          </cell>
          <cell r="Y866">
            <v>0</v>
          </cell>
          <cell r="Z866">
            <v>0</v>
          </cell>
          <cell r="AA866" t="str">
            <v>BCH</v>
          </cell>
          <cell r="AB866" t="str">
            <v>450002343</v>
          </cell>
          <cell r="AC866" t="str">
            <v>PO#</v>
          </cell>
          <cell r="AE866" t="str">
            <v>S/R</v>
          </cell>
          <cell r="AI866" t="str">
            <v>PYN</v>
          </cell>
          <cell r="AJ866" t="str">
            <v>CSX TRANSPORTATION</v>
          </cell>
          <cell r="AK866" t="str">
            <v>VND</v>
          </cell>
          <cell r="AL866" t="str">
            <v>546000720</v>
          </cell>
          <cell r="AM866" t="str">
            <v>FAC</v>
          </cell>
          <cell r="AN866" t="str">
            <v>000</v>
          </cell>
          <cell r="AQ866" t="str">
            <v>NVD</v>
          </cell>
          <cell r="AR866" t="str">
            <v>2002-08-</v>
          </cell>
          <cell r="AU866" t="str">
            <v>INVOICE# 7043526    CSX TRANSPORTATION  1900003295</v>
          </cell>
          <cell r="AV866" t="str">
            <v>WF-BATCH</v>
          </cell>
          <cell r="AW866" t="str">
            <v>000</v>
          </cell>
          <cell r="AX866" t="str">
            <v>00</v>
          </cell>
          <cell r="AY866" t="str">
            <v>0</v>
          </cell>
          <cell r="AZ866" t="str">
            <v>FPL Fibernet</v>
          </cell>
        </row>
        <row r="867">
          <cell r="A867" t="str">
            <v>107100</v>
          </cell>
          <cell r="B867" t="str">
            <v>0314</v>
          </cell>
          <cell r="C867" t="str">
            <v>06300</v>
          </cell>
          <cell r="D867" t="str">
            <v>0FIBER</v>
          </cell>
          <cell r="E867" t="str">
            <v>314000</v>
          </cell>
          <cell r="F867" t="str">
            <v>0662</v>
          </cell>
          <cell r="G867" t="str">
            <v>52450</v>
          </cell>
          <cell r="H867" t="str">
            <v>A</v>
          </cell>
          <cell r="I867" t="str">
            <v>00000041</v>
          </cell>
          <cell r="J867">
            <v>63</v>
          </cell>
          <cell r="K867">
            <v>314</v>
          </cell>
          <cell r="L867">
            <v>6350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 t="str">
            <v>0662</v>
          </cell>
          <cell r="R867" t="str">
            <v>52450</v>
          </cell>
          <cell r="S867" t="str">
            <v>200212</v>
          </cell>
          <cell r="T867" t="str">
            <v>SA01</v>
          </cell>
          <cell r="U867">
            <v>4636.41</v>
          </cell>
          <cell r="W867">
            <v>0</v>
          </cell>
          <cell r="Y867">
            <v>0</v>
          </cell>
          <cell r="Z867">
            <v>0</v>
          </cell>
          <cell r="AA867" t="str">
            <v>BCH</v>
          </cell>
          <cell r="AB867" t="str">
            <v>450002350</v>
          </cell>
          <cell r="AC867" t="str">
            <v>PO#</v>
          </cell>
          <cell r="AE867" t="str">
            <v>S/R</v>
          </cell>
          <cell r="AI867" t="str">
            <v>PYN</v>
          </cell>
          <cell r="AJ867" t="str">
            <v>CSX TRANSPORTATION</v>
          </cell>
          <cell r="AK867" t="str">
            <v>VND</v>
          </cell>
          <cell r="AL867" t="str">
            <v>546000720</v>
          </cell>
          <cell r="AM867" t="str">
            <v>FAC</v>
          </cell>
          <cell r="AN867" t="str">
            <v>000</v>
          </cell>
          <cell r="AQ867" t="str">
            <v>NVD</v>
          </cell>
          <cell r="AR867" t="str">
            <v>2002-09-</v>
          </cell>
          <cell r="AU867" t="str">
            <v>INVOICE# 7044098    CSX TRANSPORTATION  1900003296</v>
          </cell>
          <cell r="AV867" t="str">
            <v>DXC0E68</v>
          </cell>
          <cell r="AW867" t="str">
            <v>000</v>
          </cell>
          <cell r="AX867" t="str">
            <v>00</v>
          </cell>
          <cell r="AY867" t="str">
            <v>0</v>
          </cell>
          <cell r="AZ867" t="str">
            <v>FPL Fibernet</v>
          </cell>
        </row>
        <row r="868">
          <cell r="A868" t="str">
            <v>107100</v>
          </cell>
          <cell r="B868" t="str">
            <v>0314</v>
          </cell>
          <cell r="C868" t="str">
            <v>06300</v>
          </cell>
          <cell r="D868" t="str">
            <v>0FIBER</v>
          </cell>
          <cell r="E868" t="str">
            <v>314000</v>
          </cell>
          <cell r="F868" t="str">
            <v>0790</v>
          </cell>
          <cell r="G868" t="str">
            <v>65000</v>
          </cell>
          <cell r="H868" t="str">
            <v>A</v>
          </cell>
          <cell r="I868" t="str">
            <v>00000041</v>
          </cell>
          <cell r="J868">
            <v>9</v>
          </cell>
          <cell r="K868">
            <v>314</v>
          </cell>
          <cell r="L868">
            <v>6350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 t="str">
            <v>0790</v>
          </cell>
          <cell r="R868" t="str">
            <v>65000</v>
          </cell>
          <cell r="S868" t="str">
            <v>200212</v>
          </cell>
          <cell r="T868" t="str">
            <v>CA01</v>
          </cell>
          <cell r="U868">
            <v>-274587.92</v>
          </cell>
          <cell r="V868" t="str">
            <v>LDB</v>
          </cell>
          <cell r="W868">
            <v>0</v>
          </cell>
          <cell r="Y868">
            <v>0</v>
          </cell>
          <cell r="Z868">
            <v>0</v>
          </cell>
          <cell r="AA868" t="str">
            <v>BCH</v>
          </cell>
          <cell r="AB868" t="str">
            <v>0023</v>
          </cell>
          <cell r="AC868" t="str">
            <v>WKS</v>
          </cell>
          <cell r="AE868" t="str">
            <v>JV#</v>
          </cell>
          <cell r="AF868" t="str">
            <v>1232</v>
          </cell>
          <cell r="AG868" t="str">
            <v>FRN</v>
          </cell>
          <cell r="AH868" t="str">
            <v>6350</v>
          </cell>
          <cell r="AI868" t="str">
            <v>RP#</v>
          </cell>
          <cell r="AJ868" t="str">
            <v>000</v>
          </cell>
          <cell r="AK868" t="str">
            <v>CTL</v>
          </cell>
          <cell r="AM868" t="str">
            <v>RF#</v>
          </cell>
          <cell r="AU868" t="str">
            <v>TO PLACE IN SERVICE</v>
          </cell>
          <cell r="AZ868" t="str">
            <v>FPL Fibernet</v>
          </cell>
        </row>
        <row r="869">
          <cell r="A869" t="str">
            <v>107100</v>
          </cell>
          <cell r="B869" t="str">
            <v>0314</v>
          </cell>
          <cell r="C869" t="str">
            <v>06300</v>
          </cell>
          <cell r="D869" t="str">
            <v>0FIBER</v>
          </cell>
          <cell r="E869" t="str">
            <v>314000</v>
          </cell>
          <cell r="F869" t="str">
            <v>0790</v>
          </cell>
          <cell r="G869" t="str">
            <v>65000</v>
          </cell>
          <cell r="H869" t="str">
            <v>A</v>
          </cell>
          <cell r="I869" t="str">
            <v>00000041</v>
          </cell>
          <cell r="J869">
            <v>63</v>
          </cell>
          <cell r="K869">
            <v>314</v>
          </cell>
          <cell r="L869">
            <v>6350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 t="str">
            <v>0790</v>
          </cell>
          <cell r="R869" t="str">
            <v>65000</v>
          </cell>
          <cell r="S869" t="str">
            <v>200212</v>
          </cell>
          <cell r="T869" t="str">
            <v>CA01</v>
          </cell>
          <cell r="U869">
            <v>218000</v>
          </cell>
          <cell r="V869" t="str">
            <v>LDB</v>
          </cell>
          <cell r="W869">
            <v>0</v>
          </cell>
          <cell r="Y869">
            <v>0</v>
          </cell>
          <cell r="Z869">
            <v>0</v>
          </cell>
          <cell r="AA869" t="str">
            <v>BCH</v>
          </cell>
          <cell r="AB869" t="str">
            <v>0015</v>
          </cell>
          <cell r="AC869" t="str">
            <v>WKS</v>
          </cell>
          <cell r="AE869" t="str">
            <v>JV#</v>
          </cell>
          <cell r="AF869" t="str">
            <v>1232</v>
          </cell>
          <cell r="AG869" t="str">
            <v>FRN</v>
          </cell>
          <cell r="AH869" t="str">
            <v>6350</v>
          </cell>
          <cell r="AI869" t="str">
            <v>RP#</v>
          </cell>
          <cell r="AJ869" t="str">
            <v>000</v>
          </cell>
          <cell r="AK869" t="str">
            <v>CTL</v>
          </cell>
          <cell r="AM869" t="str">
            <v>RF#</v>
          </cell>
          <cell r="AU869" t="str">
            <v>ACCRUAL OF DEC 02 CAPITAL</v>
          </cell>
          <cell r="AZ869" t="str">
            <v>FPL Fibernet</v>
          </cell>
        </row>
        <row r="870">
          <cell r="A870" t="str">
            <v>107100</v>
          </cell>
          <cell r="B870" t="str">
            <v>0314</v>
          </cell>
          <cell r="C870" t="str">
            <v>06300</v>
          </cell>
          <cell r="D870" t="str">
            <v>0FIBER</v>
          </cell>
          <cell r="E870" t="str">
            <v>314000</v>
          </cell>
          <cell r="F870" t="str">
            <v>0790</v>
          </cell>
          <cell r="G870" t="str">
            <v>65000</v>
          </cell>
          <cell r="H870" t="str">
            <v>A</v>
          </cell>
          <cell r="I870" t="str">
            <v>00000041</v>
          </cell>
          <cell r="J870">
            <v>63</v>
          </cell>
          <cell r="K870">
            <v>314</v>
          </cell>
          <cell r="L870">
            <v>6350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 t="str">
            <v>0790</v>
          </cell>
          <cell r="R870" t="str">
            <v>65000</v>
          </cell>
          <cell r="S870" t="str">
            <v>200212</v>
          </cell>
          <cell r="T870" t="str">
            <v>CA01</v>
          </cell>
          <cell r="U870">
            <v>238000</v>
          </cell>
          <cell r="V870" t="str">
            <v>LDB</v>
          </cell>
          <cell r="W870">
            <v>0</v>
          </cell>
          <cell r="Y870">
            <v>0</v>
          </cell>
          <cell r="Z870">
            <v>0</v>
          </cell>
          <cell r="AA870" t="str">
            <v>BCH</v>
          </cell>
          <cell r="AB870" t="str">
            <v>0024</v>
          </cell>
          <cell r="AC870" t="str">
            <v>WKS</v>
          </cell>
          <cell r="AE870" t="str">
            <v>JV#</v>
          </cell>
          <cell r="AF870" t="str">
            <v>1232</v>
          </cell>
          <cell r="AG870" t="str">
            <v>FRN</v>
          </cell>
          <cell r="AH870" t="str">
            <v>6350</v>
          </cell>
          <cell r="AI870" t="str">
            <v>RP#</v>
          </cell>
          <cell r="AJ870" t="str">
            <v>000</v>
          </cell>
          <cell r="AK870" t="str">
            <v>CTL</v>
          </cell>
          <cell r="AM870" t="str">
            <v>RF#</v>
          </cell>
          <cell r="AU870" t="str">
            <v>ACCR DEC 02 CAP-FELIX EQU</v>
          </cell>
          <cell r="AZ870" t="str">
            <v>FPL Fibernet</v>
          </cell>
        </row>
        <row r="871">
          <cell r="A871" t="str">
            <v>107100</v>
          </cell>
          <cell r="B871" t="str">
            <v>0314</v>
          </cell>
          <cell r="C871" t="str">
            <v>06300</v>
          </cell>
          <cell r="D871" t="str">
            <v>0FIBER</v>
          </cell>
          <cell r="E871" t="str">
            <v>314000</v>
          </cell>
          <cell r="F871" t="str">
            <v>0790</v>
          </cell>
          <cell r="G871" t="str">
            <v>65000</v>
          </cell>
          <cell r="H871" t="str">
            <v>A</v>
          </cell>
          <cell r="I871" t="str">
            <v>00000041</v>
          </cell>
          <cell r="J871">
            <v>63</v>
          </cell>
          <cell r="K871">
            <v>314</v>
          </cell>
          <cell r="L871">
            <v>6350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 t="str">
            <v>0790</v>
          </cell>
          <cell r="R871" t="str">
            <v>65000</v>
          </cell>
          <cell r="S871" t="str">
            <v>200212</v>
          </cell>
          <cell r="T871" t="str">
            <v>CA01</v>
          </cell>
          <cell r="U871">
            <v>-503440</v>
          </cell>
          <cell r="V871" t="str">
            <v>LDB</v>
          </cell>
          <cell r="W871">
            <v>0</v>
          </cell>
          <cell r="Y871">
            <v>0</v>
          </cell>
          <cell r="Z871">
            <v>0</v>
          </cell>
          <cell r="AA871" t="str">
            <v>BCH</v>
          </cell>
          <cell r="AB871" t="str">
            <v>0003</v>
          </cell>
          <cell r="AC871" t="str">
            <v>WKS</v>
          </cell>
          <cell r="AE871" t="str">
            <v>JV#</v>
          </cell>
          <cell r="AF871" t="str">
            <v>1232</v>
          </cell>
          <cell r="AG871" t="str">
            <v>FRN</v>
          </cell>
          <cell r="AH871" t="str">
            <v>6350</v>
          </cell>
          <cell r="AI871" t="str">
            <v>RP#</v>
          </cell>
          <cell r="AJ871" t="str">
            <v>000</v>
          </cell>
          <cell r="AK871" t="str">
            <v>CTL</v>
          </cell>
          <cell r="AM871" t="str">
            <v>RF#</v>
          </cell>
          <cell r="AU871" t="str">
            <v>AC-REV ACCRUAL OF OCT 02 CAPITA</v>
          </cell>
          <cell r="AZ871" t="str">
            <v>FPL Fibernet</v>
          </cell>
        </row>
        <row r="872">
          <cell r="A872" t="str">
            <v>107100</v>
          </cell>
          <cell r="B872" t="str">
            <v>0314</v>
          </cell>
          <cell r="C872" t="str">
            <v>06300</v>
          </cell>
          <cell r="D872" t="str">
            <v>0FIBER</v>
          </cell>
          <cell r="E872" t="str">
            <v>314000</v>
          </cell>
          <cell r="F872" t="str">
            <v>0901</v>
          </cell>
          <cell r="G872" t="str">
            <v>52450</v>
          </cell>
          <cell r="H872" t="str">
            <v>A</v>
          </cell>
          <cell r="I872" t="str">
            <v>00000041</v>
          </cell>
          <cell r="J872">
            <v>63</v>
          </cell>
          <cell r="K872">
            <v>314</v>
          </cell>
          <cell r="L872">
            <v>6350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 t="str">
            <v>0901</v>
          </cell>
          <cell r="R872" t="str">
            <v>52450</v>
          </cell>
          <cell r="S872" t="str">
            <v>200212</v>
          </cell>
          <cell r="T872" t="str">
            <v>SA01</v>
          </cell>
          <cell r="U872">
            <v>22.68</v>
          </cell>
          <cell r="W872">
            <v>0</v>
          </cell>
          <cell r="Y872">
            <v>0</v>
          </cell>
          <cell r="Z872">
            <v>0</v>
          </cell>
          <cell r="AA872" t="str">
            <v>BCH</v>
          </cell>
          <cell r="AB872" t="str">
            <v>450002338</v>
          </cell>
          <cell r="AC872" t="str">
            <v>PO#</v>
          </cell>
          <cell r="AE872" t="str">
            <v>S/R</v>
          </cell>
          <cell r="AI872" t="str">
            <v>PYN</v>
          </cell>
          <cell r="AJ872" t="str">
            <v>DELATTE L R</v>
          </cell>
          <cell r="AK872" t="str">
            <v>VND</v>
          </cell>
          <cell r="AL872" t="str">
            <v>437491989</v>
          </cell>
          <cell r="AM872" t="str">
            <v>FAC</v>
          </cell>
          <cell r="AN872" t="str">
            <v>000</v>
          </cell>
          <cell r="AQ872" t="str">
            <v>NVD</v>
          </cell>
          <cell r="AR872" t="str">
            <v>2002-11-</v>
          </cell>
          <cell r="AU872" t="str">
            <v>L DELATTE MEALS     DELATTE L R         1900003265</v>
          </cell>
          <cell r="AV872" t="str">
            <v>WF-BATCH</v>
          </cell>
          <cell r="AW872" t="str">
            <v>000</v>
          </cell>
          <cell r="AX872" t="str">
            <v>00</v>
          </cell>
          <cell r="AY872" t="str">
            <v>0</v>
          </cell>
          <cell r="AZ872" t="str">
            <v>FPL Fibernet</v>
          </cell>
        </row>
        <row r="873">
          <cell r="A873" t="str">
            <v>107100</v>
          </cell>
          <cell r="B873" t="str">
            <v>0314</v>
          </cell>
          <cell r="C873" t="str">
            <v>06300</v>
          </cell>
          <cell r="D873" t="str">
            <v>0FIBER</v>
          </cell>
          <cell r="E873" t="str">
            <v>314000</v>
          </cell>
          <cell r="F873" t="str">
            <v>0902</v>
          </cell>
          <cell r="G873" t="str">
            <v>52450</v>
          </cell>
          <cell r="H873" t="str">
            <v>A</v>
          </cell>
          <cell r="I873" t="str">
            <v>00000041</v>
          </cell>
          <cell r="J873">
            <v>63</v>
          </cell>
          <cell r="K873">
            <v>314</v>
          </cell>
          <cell r="L873">
            <v>6350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 t="str">
            <v>0902</v>
          </cell>
          <cell r="R873" t="str">
            <v>52450</v>
          </cell>
          <cell r="S873" t="str">
            <v>200212</v>
          </cell>
          <cell r="T873" t="str">
            <v>SA01</v>
          </cell>
          <cell r="U873">
            <v>51.79</v>
          </cell>
          <cell r="W873">
            <v>0</v>
          </cell>
          <cell r="Y873">
            <v>0</v>
          </cell>
          <cell r="Z873">
            <v>0</v>
          </cell>
          <cell r="AA873" t="str">
            <v>BCH</v>
          </cell>
          <cell r="AB873" t="str">
            <v>450002338</v>
          </cell>
          <cell r="AC873" t="str">
            <v>PO#</v>
          </cell>
          <cell r="AE873" t="str">
            <v>S/R</v>
          </cell>
          <cell r="AI873" t="str">
            <v>PYN</v>
          </cell>
          <cell r="AJ873" t="str">
            <v>DELATTE L R</v>
          </cell>
          <cell r="AK873" t="str">
            <v>VND</v>
          </cell>
          <cell r="AL873" t="str">
            <v>437491989</v>
          </cell>
          <cell r="AM873" t="str">
            <v>FAC</v>
          </cell>
          <cell r="AN873" t="str">
            <v>000</v>
          </cell>
          <cell r="AQ873" t="str">
            <v>NVD</v>
          </cell>
          <cell r="AR873" t="str">
            <v>2002-11-</v>
          </cell>
          <cell r="AU873" t="str">
            <v>L DELATTE HOTEL     DELATTE L R         1900003265</v>
          </cell>
          <cell r="AV873" t="str">
            <v>WF-BATCH</v>
          </cell>
          <cell r="AW873" t="str">
            <v>000</v>
          </cell>
          <cell r="AX873" t="str">
            <v>00</v>
          </cell>
          <cell r="AY873" t="str">
            <v>0</v>
          </cell>
          <cell r="AZ873" t="str">
            <v>FPL Fibernet</v>
          </cell>
        </row>
        <row r="874">
          <cell r="A874" t="str">
            <v>107100</v>
          </cell>
          <cell r="B874" t="str">
            <v>0314</v>
          </cell>
          <cell r="C874" t="str">
            <v>06300</v>
          </cell>
          <cell r="D874" t="str">
            <v>0FIBER</v>
          </cell>
          <cell r="E874" t="str">
            <v>314000</v>
          </cell>
          <cell r="F874" t="str">
            <v>0790</v>
          </cell>
          <cell r="G874" t="str">
            <v>65000</v>
          </cell>
          <cell r="H874" t="str">
            <v>A</v>
          </cell>
          <cell r="I874" t="str">
            <v>00000041</v>
          </cell>
          <cell r="J874">
            <v>9</v>
          </cell>
          <cell r="K874">
            <v>314</v>
          </cell>
          <cell r="L874">
            <v>6352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 t="str">
            <v>0790</v>
          </cell>
          <cell r="R874" t="str">
            <v>65000</v>
          </cell>
          <cell r="S874" t="str">
            <v>200212</v>
          </cell>
          <cell r="T874" t="str">
            <v>CA01</v>
          </cell>
          <cell r="U874">
            <v>-1527.9</v>
          </cell>
          <cell r="V874" t="str">
            <v>LDB</v>
          </cell>
          <cell r="W874">
            <v>0</v>
          </cell>
          <cell r="Y874">
            <v>0</v>
          </cell>
          <cell r="Z874">
            <v>0</v>
          </cell>
          <cell r="AA874" t="str">
            <v>BCH</v>
          </cell>
          <cell r="AB874" t="str">
            <v>0023</v>
          </cell>
          <cell r="AC874" t="str">
            <v>WKS</v>
          </cell>
          <cell r="AE874" t="str">
            <v>JV#</v>
          </cell>
          <cell r="AF874" t="str">
            <v>1232</v>
          </cell>
          <cell r="AG874" t="str">
            <v>FRN</v>
          </cell>
          <cell r="AH874" t="str">
            <v>6352</v>
          </cell>
          <cell r="AI874" t="str">
            <v>RP#</v>
          </cell>
          <cell r="AJ874" t="str">
            <v>000</v>
          </cell>
          <cell r="AK874" t="str">
            <v>CTL</v>
          </cell>
          <cell r="AM874" t="str">
            <v>RF#</v>
          </cell>
          <cell r="AU874" t="str">
            <v>TO PLACE IN SERVICE</v>
          </cell>
          <cell r="AZ874" t="str">
            <v>FPL Fibernet</v>
          </cell>
        </row>
        <row r="875">
          <cell r="A875" t="str">
            <v>107100</v>
          </cell>
          <cell r="B875" t="str">
            <v>0385</v>
          </cell>
          <cell r="C875" t="str">
            <v>06300</v>
          </cell>
          <cell r="D875" t="str">
            <v>0FIBER</v>
          </cell>
          <cell r="E875" t="str">
            <v>385000</v>
          </cell>
          <cell r="F875" t="str">
            <v>0625</v>
          </cell>
          <cell r="G875" t="str">
            <v>52450</v>
          </cell>
          <cell r="H875" t="str">
            <v>A</v>
          </cell>
          <cell r="I875" t="str">
            <v>00000041</v>
          </cell>
          <cell r="J875">
            <v>60</v>
          </cell>
          <cell r="K875">
            <v>385</v>
          </cell>
          <cell r="L875">
            <v>6352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 t="str">
            <v>0625</v>
          </cell>
          <cell r="R875" t="str">
            <v>52450</v>
          </cell>
          <cell r="S875" t="str">
            <v>200212</v>
          </cell>
          <cell r="T875" t="str">
            <v>SA01</v>
          </cell>
          <cell r="U875">
            <v>16.5</v>
          </cell>
          <cell r="W875">
            <v>0</v>
          </cell>
          <cell r="Y875">
            <v>0</v>
          </cell>
          <cell r="Z875">
            <v>0</v>
          </cell>
          <cell r="AA875" t="str">
            <v>BCH</v>
          </cell>
          <cell r="AB875" t="str">
            <v>450002343</v>
          </cell>
          <cell r="AC875" t="str">
            <v>PO#</v>
          </cell>
          <cell r="AE875" t="str">
            <v>S/R</v>
          </cell>
          <cell r="AI875" t="str">
            <v>PYN</v>
          </cell>
          <cell r="AJ875" t="str">
            <v>CAJIGAS R C</v>
          </cell>
          <cell r="AK875" t="str">
            <v>VND</v>
          </cell>
          <cell r="AL875" t="str">
            <v>264370702</v>
          </cell>
          <cell r="AM875" t="str">
            <v>FAC</v>
          </cell>
          <cell r="AN875" t="str">
            <v>000</v>
          </cell>
          <cell r="AQ875" t="str">
            <v>NVD</v>
          </cell>
          <cell r="AR875" t="str">
            <v>2002-11-</v>
          </cell>
          <cell r="AU875" t="str">
            <v>R CAJIGAS MISC      CAJIGAS R C         1900003290</v>
          </cell>
          <cell r="AV875" t="str">
            <v>WF-BATCH</v>
          </cell>
          <cell r="AW875" t="str">
            <v>000</v>
          </cell>
          <cell r="AX875" t="str">
            <v>00</v>
          </cell>
          <cell r="AY875" t="str">
            <v>0</v>
          </cell>
          <cell r="AZ875" t="str">
            <v>FPL Fibernet</v>
          </cell>
        </row>
        <row r="876">
          <cell r="A876" t="str">
            <v>107100</v>
          </cell>
          <cell r="B876" t="str">
            <v>0385</v>
          </cell>
          <cell r="C876" t="str">
            <v>06300</v>
          </cell>
          <cell r="D876" t="str">
            <v>0FIBER</v>
          </cell>
          <cell r="E876" t="str">
            <v>385000</v>
          </cell>
          <cell r="F876" t="str">
            <v>0903</v>
          </cell>
          <cell r="G876" t="str">
            <v>52450</v>
          </cell>
          <cell r="H876" t="str">
            <v>A</v>
          </cell>
          <cell r="I876" t="str">
            <v>00000041</v>
          </cell>
          <cell r="J876">
            <v>60</v>
          </cell>
          <cell r="K876">
            <v>385</v>
          </cell>
          <cell r="L876">
            <v>6352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 t="str">
            <v>0903</v>
          </cell>
          <cell r="R876" t="str">
            <v>52450</v>
          </cell>
          <cell r="S876" t="str">
            <v>200212</v>
          </cell>
          <cell r="T876" t="str">
            <v>SA01</v>
          </cell>
          <cell r="U876">
            <v>218.25</v>
          </cell>
          <cell r="W876">
            <v>0</v>
          </cell>
          <cell r="Y876">
            <v>0</v>
          </cell>
          <cell r="Z876">
            <v>0</v>
          </cell>
          <cell r="AA876" t="str">
            <v>BCH</v>
          </cell>
          <cell r="AB876" t="str">
            <v>450002343</v>
          </cell>
          <cell r="AC876" t="str">
            <v>PO#</v>
          </cell>
          <cell r="AE876" t="str">
            <v>S/R</v>
          </cell>
          <cell r="AI876" t="str">
            <v>PYN</v>
          </cell>
          <cell r="AJ876" t="str">
            <v>CAJIGAS R C</v>
          </cell>
          <cell r="AK876" t="str">
            <v>VND</v>
          </cell>
          <cell r="AL876" t="str">
            <v>264370702</v>
          </cell>
          <cell r="AM876" t="str">
            <v>FAC</v>
          </cell>
          <cell r="AN876" t="str">
            <v>000</v>
          </cell>
          <cell r="AQ876" t="str">
            <v>NVD</v>
          </cell>
          <cell r="AR876" t="str">
            <v>2002-11-</v>
          </cell>
          <cell r="AU876" t="str">
            <v>R CAJIGAS AIR FARE  CAJIGAS R C         1900003290</v>
          </cell>
          <cell r="AV876" t="str">
            <v>WF-BATCH</v>
          </cell>
          <cell r="AW876" t="str">
            <v>000</v>
          </cell>
          <cell r="AX876" t="str">
            <v>00</v>
          </cell>
          <cell r="AY876" t="str">
            <v>0</v>
          </cell>
          <cell r="AZ876" t="str">
            <v>FPL Fibernet</v>
          </cell>
        </row>
        <row r="877">
          <cell r="A877" t="str">
            <v>107100</v>
          </cell>
          <cell r="B877" t="str">
            <v>0312</v>
          </cell>
          <cell r="C877" t="str">
            <v>06300</v>
          </cell>
          <cell r="D877" t="str">
            <v>0FIBER</v>
          </cell>
          <cell r="E877" t="str">
            <v>312000</v>
          </cell>
          <cell r="F877" t="str">
            <v>0790</v>
          </cell>
          <cell r="G877" t="str">
            <v>65000</v>
          </cell>
          <cell r="H877" t="str">
            <v>A</v>
          </cell>
          <cell r="I877" t="str">
            <v>00000041</v>
          </cell>
          <cell r="J877">
            <v>9</v>
          </cell>
          <cell r="K877">
            <v>312</v>
          </cell>
          <cell r="L877">
            <v>6354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 t="str">
            <v>0790</v>
          </cell>
          <cell r="R877" t="str">
            <v>65000</v>
          </cell>
          <cell r="S877" t="str">
            <v>200212</v>
          </cell>
          <cell r="T877" t="str">
            <v>CA01</v>
          </cell>
          <cell r="U877">
            <v>-2083.9</v>
          </cell>
          <cell r="V877" t="str">
            <v>LDB</v>
          </cell>
          <cell r="W877">
            <v>0</v>
          </cell>
          <cell r="Y877">
            <v>0</v>
          </cell>
          <cell r="Z877">
            <v>0</v>
          </cell>
          <cell r="AA877" t="str">
            <v>BCH</v>
          </cell>
          <cell r="AB877" t="str">
            <v>0023</v>
          </cell>
          <cell r="AC877" t="str">
            <v>WKS</v>
          </cell>
          <cell r="AE877" t="str">
            <v>JV#</v>
          </cell>
          <cell r="AF877" t="str">
            <v>1232</v>
          </cell>
          <cell r="AG877" t="str">
            <v>FRN</v>
          </cell>
          <cell r="AH877" t="str">
            <v>6354</v>
          </cell>
          <cell r="AI877" t="str">
            <v>RP#</v>
          </cell>
          <cell r="AJ877" t="str">
            <v>000</v>
          </cell>
          <cell r="AK877" t="str">
            <v>CTL</v>
          </cell>
          <cell r="AM877" t="str">
            <v>RF#</v>
          </cell>
          <cell r="AU877" t="str">
            <v>TO PLACE IN SERVICE</v>
          </cell>
          <cell r="AZ877" t="str">
            <v>FPL Fibernet</v>
          </cell>
        </row>
        <row r="878">
          <cell r="A878" t="str">
            <v>107100</v>
          </cell>
          <cell r="B878" t="str">
            <v>0312</v>
          </cell>
          <cell r="C878" t="str">
            <v>06001</v>
          </cell>
          <cell r="D878" t="str">
            <v>0ELECT</v>
          </cell>
          <cell r="E878" t="str">
            <v>312000</v>
          </cell>
          <cell r="F878" t="str">
            <v>0662</v>
          </cell>
          <cell r="G878" t="str">
            <v>51450</v>
          </cell>
          <cell r="H878" t="str">
            <v>A</v>
          </cell>
          <cell r="I878" t="str">
            <v>00000041</v>
          </cell>
          <cell r="J878">
            <v>66</v>
          </cell>
          <cell r="K878">
            <v>312</v>
          </cell>
          <cell r="L878">
            <v>6355</v>
          </cell>
          <cell r="M878">
            <v>398</v>
          </cell>
          <cell r="N878">
            <v>0</v>
          </cell>
          <cell r="O878">
            <v>1</v>
          </cell>
          <cell r="P878">
            <v>398.00099999999998</v>
          </cell>
          <cell r="Q878" t="str">
            <v>0662</v>
          </cell>
          <cell r="R878" t="str">
            <v>51450</v>
          </cell>
          <cell r="S878" t="str">
            <v>200212</v>
          </cell>
          <cell r="T878" t="str">
            <v>SA01</v>
          </cell>
          <cell r="U878">
            <v>10625</v>
          </cell>
          <cell r="W878">
            <v>0</v>
          </cell>
          <cell r="Y878">
            <v>0</v>
          </cell>
          <cell r="Z878">
            <v>1</v>
          </cell>
          <cell r="AA878" t="str">
            <v>BCH</v>
          </cell>
          <cell r="AB878" t="str">
            <v>450002361</v>
          </cell>
          <cell r="AC878" t="str">
            <v>PO#</v>
          </cell>
          <cell r="AD878" t="str">
            <v>4500126177</v>
          </cell>
          <cell r="AE878" t="str">
            <v>S/R</v>
          </cell>
          <cell r="AF878" t="str">
            <v>337</v>
          </cell>
          <cell r="AI878" t="str">
            <v>PYN</v>
          </cell>
          <cell r="AJ878" t="str">
            <v>SYNCHRONET INC</v>
          </cell>
          <cell r="AK878" t="str">
            <v>VND</v>
          </cell>
          <cell r="AL878" t="str">
            <v>582523899</v>
          </cell>
          <cell r="AM878" t="str">
            <v>FAC</v>
          </cell>
          <cell r="AN878" t="str">
            <v>000</v>
          </cell>
          <cell r="AQ878" t="str">
            <v>NVD</v>
          </cell>
          <cell r="AR878" t="str">
            <v>2002-12-</v>
          </cell>
          <cell r="AU878" t="str">
            <v>INVOICE# FPL2234A   SYNCHRONET INC      5000003711</v>
          </cell>
          <cell r="AV878" t="str">
            <v>WF-BATCH</v>
          </cell>
          <cell r="AW878" t="str">
            <v>000</v>
          </cell>
          <cell r="AX878" t="str">
            <v>00</v>
          </cell>
          <cell r="AY878" t="str">
            <v>0</v>
          </cell>
          <cell r="AZ878" t="str">
            <v>FPL Fibernet</v>
          </cell>
        </row>
        <row r="879">
          <cell r="A879" t="str">
            <v>107100</v>
          </cell>
          <cell r="B879" t="str">
            <v>0312</v>
          </cell>
          <cell r="C879" t="str">
            <v>06001</v>
          </cell>
          <cell r="D879" t="str">
            <v>0ELECT</v>
          </cell>
          <cell r="E879" t="str">
            <v>312000</v>
          </cell>
          <cell r="F879" t="str">
            <v>0790</v>
          </cell>
          <cell r="G879" t="str">
            <v>65000</v>
          </cell>
          <cell r="H879" t="str">
            <v>A</v>
          </cell>
          <cell r="I879" t="str">
            <v>00000041</v>
          </cell>
          <cell r="J879">
            <v>65</v>
          </cell>
          <cell r="K879">
            <v>312</v>
          </cell>
          <cell r="L879">
            <v>6355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 t="str">
            <v>0790</v>
          </cell>
          <cell r="R879" t="str">
            <v>65000</v>
          </cell>
          <cell r="S879" t="str">
            <v>200212</v>
          </cell>
          <cell r="T879" t="str">
            <v>CA01</v>
          </cell>
          <cell r="U879">
            <v>5000</v>
          </cell>
          <cell r="V879" t="str">
            <v>LDB</v>
          </cell>
          <cell r="W879">
            <v>0</v>
          </cell>
          <cell r="Y879">
            <v>0</v>
          </cell>
          <cell r="Z879">
            <v>0</v>
          </cell>
          <cell r="AA879" t="str">
            <v>BCH</v>
          </cell>
          <cell r="AB879" t="str">
            <v>0011</v>
          </cell>
          <cell r="AC879" t="str">
            <v>WKS</v>
          </cell>
          <cell r="AE879" t="str">
            <v>JV#</v>
          </cell>
          <cell r="AF879" t="str">
            <v>1232</v>
          </cell>
          <cell r="AG879" t="str">
            <v>FRN</v>
          </cell>
          <cell r="AH879" t="str">
            <v>6355</v>
          </cell>
          <cell r="AI879" t="str">
            <v>RP#</v>
          </cell>
          <cell r="AJ879" t="str">
            <v>000</v>
          </cell>
          <cell r="AK879" t="str">
            <v>CTL</v>
          </cell>
          <cell r="AM879" t="str">
            <v>RF#</v>
          </cell>
          <cell r="AU879" t="str">
            <v>ACCRUAL OF OCT 02 CAPITAL</v>
          </cell>
          <cell r="AZ879" t="str">
            <v>FPL Fibernet</v>
          </cell>
        </row>
        <row r="880">
          <cell r="A880" t="str">
            <v>107100</v>
          </cell>
          <cell r="B880" t="str">
            <v>0312</v>
          </cell>
          <cell r="C880" t="str">
            <v>06001</v>
          </cell>
          <cell r="D880" t="str">
            <v>0ELECT</v>
          </cell>
          <cell r="E880" t="str">
            <v>312000</v>
          </cell>
          <cell r="F880" t="str">
            <v>0790</v>
          </cell>
          <cell r="G880" t="str">
            <v>65000</v>
          </cell>
          <cell r="H880" t="str">
            <v>A</v>
          </cell>
          <cell r="I880" t="str">
            <v>00000041</v>
          </cell>
          <cell r="J880">
            <v>70</v>
          </cell>
          <cell r="K880">
            <v>312</v>
          </cell>
          <cell r="L880">
            <v>6355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 t="str">
            <v>0790</v>
          </cell>
          <cell r="R880" t="str">
            <v>65000</v>
          </cell>
          <cell r="S880" t="str">
            <v>200212</v>
          </cell>
          <cell r="T880" t="str">
            <v>CA01</v>
          </cell>
          <cell r="U880">
            <v>-18481.25</v>
          </cell>
          <cell r="V880" t="str">
            <v>LDB</v>
          </cell>
          <cell r="W880">
            <v>0</v>
          </cell>
          <cell r="Y880">
            <v>0</v>
          </cell>
          <cell r="Z880">
            <v>0</v>
          </cell>
          <cell r="AA880" t="str">
            <v>BCH</v>
          </cell>
          <cell r="AB880" t="str">
            <v>0023</v>
          </cell>
          <cell r="AC880" t="str">
            <v>WKS</v>
          </cell>
          <cell r="AE880" t="str">
            <v>JV#</v>
          </cell>
          <cell r="AF880" t="str">
            <v>1232</v>
          </cell>
          <cell r="AG880" t="str">
            <v>FRN</v>
          </cell>
          <cell r="AH880" t="str">
            <v>6355</v>
          </cell>
          <cell r="AI880" t="str">
            <v>RP#</v>
          </cell>
          <cell r="AJ880" t="str">
            <v>000</v>
          </cell>
          <cell r="AK880" t="str">
            <v>CTL</v>
          </cell>
          <cell r="AM880" t="str">
            <v>RF#</v>
          </cell>
          <cell r="AU880" t="str">
            <v>TO PLACE IN SERVICE</v>
          </cell>
          <cell r="AZ880" t="str">
            <v>FPL Fibernet</v>
          </cell>
        </row>
        <row r="881">
          <cell r="A881" t="str">
            <v>107100</v>
          </cell>
          <cell r="B881" t="str">
            <v>0312</v>
          </cell>
          <cell r="C881" t="str">
            <v>06300</v>
          </cell>
          <cell r="D881" t="str">
            <v>0FIBER</v>
          </cell>
          <cell r="E881" t="str">
            <v>312000</v>
          </cell>
          <cell r="F881" t="str">
            <v>0803</v>
          </cell>
          <cell r="G881" t="str">
            <v>36000</v>
          </cell>
          <cell r="H881" t="str">
            <v>A</v>
          </cell>
          <cell r="I881" t="str">
            <v>00000041</v>
          </cell>
          <cell r="J881">
            <v>60</v>
          </cell>
          <cell r="K881">
            <v>312</v>
          </cell>
          <cell r="L881">
            <v>6355</v>
          </cell>
          <cell r="M881">
            <v>107</v>
          </cell>
          <cell r="N881">
            <v>10</v>
          </cell>
          <cell r="O881">
            <v>0</v>
          </cell>
          <cell r="P881">
            <v>107.1</v>
          </cell>
          <cell r="Q881" t="str">
            <v>0803</v>
          </cell>
          <cell r="R881" t="str">
            <v>36000</v>
          </cell>
          <cell r="S881" t="str">
            <v>200212</v>
          </cell>
          <cell r="T881" t="str">
            <v>PY42</v>
          </cell>
          <cell r="U881">
            <v>71.45</v>
          </cell>
          <cell r="V881" t="str">
            <v>LDB</v>
          </cell>
          <cell r="W881">
            <v>0</v>
          </cell>
          <cell r="X881" t="str">
            <v>SHR</v>
          </cell>
          <cell r="Y881">
            <v>2</v>
          </cell>
          <cell r="Z881">
            <v>2</v>
          </cell>
          <cell r="AA881" t="str">
            <v>PYP</v>
          </cell>
          <cell r="AB881" t="str">
            <v xml:space="preserve"> 0000026</v>
          </cell>
          <cell r="AC881" t="str">
            <v>PYL</v>
          </cell>
          <cell r="AD881" t="str">
            <v>004366</v>
          </cell>
          <cell r="AE881" t="str">
            <v>EMP</v>
          </cell>
          <cell r="AF881" t="str">
            <v>97355</v>
          </cell>
          <cell r="AG881" t="str">
            <v>JUL</v>
          </cell>
          <cell r="AH881" t="str">
            <v xml:space="preserve"> 000.00</v>
          </cell>
          <cell r="AI881" t="str">
            <v>BCH</v>
          </cell>
          <cell r="AJ881" t="str">
            <v>500</v>
          </cell>
          <cell r="AK881" t="str">
            <v>CLS</v>
          </cell>
          <cell r="AL881" t="str">
            <v>R431</v>
          </cell>
          <cell r="AM881" t="str">
            <v>DTA</v>
          </cell>
          <cell r="AN881" t="str">
            <v xml:space="preserve"> 00000000000.00</v>
          </cell>
          <cell r="AO881" t="str">
            <v>DTH</v>
          </cell>
          <cell r="AP881" t="str">
            <v xml:space="preserve"> 00000000000.00</v>
          </cell>
          <cell r="AV881" t="str">
            <v>000000000</v>
          </cell>
          <cell r="AW881" t="str">
            <v>000</v>
          </cell>
          <cell r="AX881" t="str">
            <v>00</v>
          </cell>
          <cell r="AY881" t="str">
            <v>0</v>
          </cell>
          <cell r="AZ881" t="str">
            <v>FPL Fibernet</v>
          </cell>
        </row>
        <row r="882">
          <cell r="A882" t="str">
            <v>107100</v>
          </cell>
          <cell r="B882" t="str">
            <v>0312</v>
          </cell>
          <cell r="C882" t="str">
            <v>06300</v>
          </cell>
          <cell r="D882" t="str">
            <v>0FIBER</v>
          </cell>
          <cell r="E882" t="str">
            <v>312000</v>
          </cell>
          <cell r="F882" t="str">
            <v>0803</v>
          </cell>
          <cell r="G882" t="str">
            <v>36000</v>
          </cell>
          <cell r="H882" t="str">
            <v>A</v>
          </cell>
          <cell r="I882" t="str">
            <v>00000041</v>
          </cell>
          <cell r="J882">
            <v>60</v>
          </cell>
          <cell r="K882">
            <v>312</v>
          </cell>
          <cell r="L882">
            <v>6355</v>
          </cell>
          <cell r="M882">
            <v>107</v>
          </cell>
          <cell r="N882">
            <v>10</v>
          </cell>
          <cell r="O882">
            <v>0</v>
          </cell>
          <cell r="P882">
            <v>107.1</v>
          </cell>
          <cell r="Q882" t="str">
            <v>0803</v>
          </cell>
          <cell r="R882" t="str">
            <v>36000</v>
          </cell>
          <cell r="S882" t="str">
            <v>200212</v>
          </cell>
          <cell r="T882" t="str">
            <v>PY42</v>
          </cell>
          <cell r="U882">
            <v>656.6</v>
          </cell>
          <cell r="V882" t="str">
            <v>LDB</v>
          </cell>
          <cell r="W882">
            <v>0</v>
          </cell>
          <cell r="X882" t="str">
            <v>SHR</v>
          </cell>
          <cell r="Y882">
            <v>16</v>
          </cell>
          <cell r="Z882">
            <v>16</v>
          </cell>
          <cell r="AA882" t="str">
            <v>PYP</v>
          </cell>
          <cell r="AB882" t="str">
            <v xml:space="preserve"> 0000026</v>
          </cell>
          <cell r="AC882" t="str">
            <v>PYL</v>
          </cell>
          <cell r="AD882" t="str">
            <v>004399</v>
          </cell>
          <cell r="AE882" t="str">
            <v>EMP</v>
          </cell>
          <cell r="AF882" t="str">
            <v>35412</v>
          </cell>
          <cell r="AG882" t="str">
            <v>JUL</v>
          </cell>
          <cell r="AH882" t="str">
            <v xml:space="preserve"> 000.00</v>
          </cell>
          <cell r="AI882" t="str">
            <v>BCH</v>
          </cell>
          <cell r="AJ882" t="str">
            <v>500</v>
          </cell>
          <cell r="AK882" t="str">
            <v>CLS</v>
          </cell>
          <cell r="AL882" t="str">
            <v>R436</v>
          </cell>
          <cell r="AM882" t="str">
            <v>DTA</v>
          </cell>
          <cell r="AN882" t="str">
            <v xml:space="preserve"> 00000000000.00</v>
          </cell>
          <cell r="AO882" t="str">
            <v>DTH</v>
          </cell>
          <cell r="AP882" t="str">
            <v xml:space="preserve"> 00000000000.00</v>
          </cell>
          <cell r="AV882" t="str">
            <v>000000000</v>
          </cell>
          <cell r="AW882" t="str">
            <v>000</v>
          </cell>
          <cell r="AX882" t="str">
            <v>00</v>
          </cell>
          <cell r="AY882" t="str">
            <v>0</v>
          </cell>
          <cell r="AZ882" t="str">
            <v>FPL Fibernet</v>
          </cell>
        </row>
        <row r="883">
          <cell r="A883" t="str">
            <v>107100</v>
          </cell>
          <cell r="B883" t="str">
            <v>0312</v>
          </cell>
          <cell r="C883" t="str">
            <v>06300</v>
          </cell>
          <cell r="D883" t="str">
            <v>0FIBER</v>
          </cell>
          <cell r="E883" t="str">
            <v>312000</v>
          </cell>
          <cell r="F883" t="str">
            <v>0803</v>
          </cell>
          <cell r="G883" t="str">
            <v>36000</v>
          </cell>
          <cell r="H883" t="str">
            <v>A</v>
          </cell>
          <cell r="I883" t="str">
            <v>00000041</v>
          </cell>
          <cell r="J883">
            <v>60</v>
          </cell>
          <cell r="K883">
            <v>312</v>
          </cell>
          <cell r="L883">
            <v>6355</v>
          </cell>
          <cell r="M883">
            <v>107</v>
          </cell>
          <cell r="N883">
            <v>10</v>
          </cell>
          <cell r="O883">
            <v>0</v>
          </cell>
          <cell r="P883">
            <v>107.1</v>
          </cell>
          <cell r="Q883" t="str">
            <v>0803</v>
          </cell>
          <cell r="R883" t="str">
            <v>36000</v>
          </cell>
          <cell r="S883" t="str">
            <v>200212</v>
          </cell>
          <cell r="T883" t="str">
            <v>PY42</v>
          </cell>
          <cell r="U883">
            <v>714.5</v>
          </cell>
          <cell r="V883" t="str">
            <v>LDB</v>
          </cell>
          <cell r="W883">
            <v>0</v>
          </cell>
          <cell r="X883" t="str">
            <v>SHR</v>
          </cell>
          <cell r="Y883">
            <v>20</v>
          </cell>
          <cell r="Z883">
            <v>20</v>
          </cell>
          <cell r="AA883" t="str">
            <v>PYP</v>
          </cell>
          <cell r="AB883" t="str">
            <v xml:space="preserve"> 0000026</v>
          </cell>
          <cell r="AC883" t="str">
            <v>PYL</v>
          </cell>
          <cell r="AD883" t="str">
            <v>004366</v>
          </cell>
          <cell r="AE883" t="str">
            <v>EMP</v>
          </cell>
          <cell r="AF883" t="str">
            <v>97355</v>
          </cell>
          <cell r="AG883" t="str">
            <v>JUL</v>
          </cell>
          <cell r="AH883" t="str">
            <v xml:space="preserve"> 000.00</v>
          </cell>
          <cell r="AI883" t="str">
            <v>BCH</v>
          </cell>
          <cell r="AJ883" t="str">
            <v>500</v>
          </cell>
          <cell r="AK883" t="str">
            <v>CLS</v>
          </cell>
          <cell r="AL883" t="str">
            <v>R431</v>
          </cell>
          <cell r="AM883" t="str">
            <v>DTA</v>
          </cell>
          <cell r="AN883" t="str">
            <v xml:space="preserve"> 00000000000.00</v>
          </cell>
          <cell r="AO883" t="str">
            <v>DTH</v>
          </cell>
          <cell r="AP883" t="str">
            <v xml:space="preserve"> 00000000000.00</v>
          </cell>
          <cell r="AV883" t="str">
            <v>000000000</v>
          </cell>
          <cell r="AW883" t="str">
            <v>000</v>
          </cell>
          <cell r="AX883" t="str">
            <v>00</v>
          </cell>
          <cell r="AY883" t="str">
            <v>0</v>
          </cell>
          <cell r="AZ883" t="str">
            <v>FPL Fibernet</v>
          </cell>
        </row>
        <row r="884">
          <cell r="A884" t="str">
            <v>107100</v>
          </cell>
          <cell r="B884" t="str">
            <v>0385</v>
          </cell>
          <cell r="C884" t="str">
            <v>06300</v>
          </cell>
          <cell r="D884" t="str">
            <v>0FIBER</v>
          </cell>
          <cell r="E884" t="str">
            <v>385000</v>
          </cell>
          <cell r="F884" t="str">
            <v>0803</v>
          </cell>
          <cell r="G884" t="str">
            <v>36000</v>
          </cell>
          <cell r="H884" t="str">
            <v>A</v>
          </cell>
          <cell r="I884" t="str">
            <v>00000041</v>
          </cell>
          <cell r="J884">
            <v>60</v>
          </cell>
          <cell r="K884">
            <v>385</v>
          </cell>
          <cell r="L884">
            <v>6355</v>
          </cell>
          <cell r="M884">
            <v>107</v>
          </cell>
          <cell r="N884">
            <v>10</v>
          </cell>
          <cell r="O884">
            <v>0</v>
          </cell>
          <cell r="P884">
            <v>107.1</v>
          </cell>
          <cell r="Q884" t="str">
            <v>0803</v>
          </cell>
          <cell r="R884" t="str">
            <v>36000</v>
          </cell>
          <cell r="S884" t="str">
            <v>200212</v>
          </cell>
          <cell r="T884" t="str">
            <v>PY42</v>
          </cell>
          <cell r="U884">
            <v>328.3</v>
          </cell>
          <cell r="V884" t="str">
            <v>LDB</v>
          </cell>
          <cell r="W884">
            <v>0</v>
          </cell>
          <cell r="X884" t="str">
            <v>SHR</v>
          </cell>
          <cell r="Y884">
            <v>8</v>
          </cell>
          <cell r="Z884">
            <v>8</v>
          </cell>
          <cell r="AA884" t="str">
            <v>PYP</v>
          </cell>
          <cell r="AB884" t="str">
            <v xml:space="preserve"> 0000025</v>
          </cell>
          <cell r="AC884" t="str">
            <v>PYL</v>
          </cell>
          <cell r="AD884" t="str">
            <v>004399</v>
          </cell>
          <cell r="AE884" t="str">
            <v>EMP</v>
          </cell>
          <cell r="AF884" t="str">
            <v>35412</v>
          </cell>
          <cell r="AG884" t="str">
            <v>JUL</v>
          </cell>
          <cell r="AH884" t="str">
            <v xml:space="preserve"> 000.00</v>
          </cell>
          <cell r="AI884" t="str">
            <v>BCH</v>
          </cell>
          <cell r="AJ884" t="str">
            <v>500</v>
          </cell>
          <cell r="AK884" t="str">
            <v>CLS</v>
          </cell>
          <cell r="AL884" t="str">
            <v>R436</v>
          </cell>
          <cell r="AM884" t="str">
            <v>DTA</v>
          </cell>
          <cell r="AN884" t="str">
            <v xml:space="preserve"> 00000000000.00</v>
          </cell>
          <cell r="AO884" t="str">
            <v>DTH</v>
          </cell>
          <cell r="AP884" t="str">
            <v xml:space="preserve"> 00000000000.00</v>
          </cell>
          <cell r="AV884" t="str">
            <v>000000000</v>
          </cell>
          <cell r="AW884" t="str">
            <v>000</v>
          </cell>
          <cell r="AX884" t="str">
            <v>00</v>
          </cell>
          <cell r="AY884" t="str">
            <v>0</v>
          </cell>
          <cell r="AZ884" t="str">
            <v>FPL Fibernet</v>
          </cell>
        </row>
        <row r="885">
          <cell r="A885" t="str">
            <v>107100</v>
          </cell>
          <cell r="B885" t="str">
            <v>0312</v>
          </cell>
          <cell r="C885" t="str">
            <v>06300</v>
          </cell>
          <cell r="D885" t="str">
            <v>0ELECT</v>
          </cell>
          <cell r="E885" t="str">
            <v>312000</v>
          </cell>
          <cell r="F885" t="str">
            <v>0662</v>
          </cell>
          <cell r="G885" t="str">
            <v>51450</v>
          </cell>
          <cell r="H885" t="str">
            <v>A</v>
          </cell>
          <cell r="I885" t="str">
            <v>00000041</v>
          </cell>
          <cell r="J885">
            <v>66</v>
          </cell>
          <cell r="K885">
            <v>312</v>
          </cell>
          <cell r="L885">
            <v>6356</v>
          </cell>
          <cell r="M885">
            <v>398</v>
          </cell>
          <cell r="N885">
            <v>0</v>
          </cell>
          <cell r="O885">
            <v>1</v>
          </cell>
          <cell r="P885">
            <v>398.00099999999998</v>
          </cell>
          <cell r="Q885" t="str">
            <v>0662</v>
          </cell>
          <cell r="R885" t="str">
            <v>51450</v>
          </cell>
          <cell r="S885" t="str">
            <v>200212</v>
          </cell>
          <cell r="T885" t="str">
            <v>SA01</v>
          </cell>
          <cell r="U885">
            <v>10540</v>
          </cell>
          <cell r="W885">
            <v>0</v>
          </cell>
          <cell r="Y885">
            <v>0</v>
          </cell>
          <cell r="Z885">
            <v>1</v>
          </cell>
          <cell r="AA885" t="str">
            <v>BCH</v>
          </cell>
          <cell r="AB885" t="str">
            <v>450002361</v>
          </cell>
          <cell r="AC885" t="str">
            <v>PO#</v>
          </cell>
          <cell r="AD885" t="str">
            <v>4500126175</v>
          </cell>
          <cell r="AE885" t="str">
            <v>S/R</v>
          </cell>
          <cell r="AF885" t="str">
            <v>337</v>
          </cell>
          <cell r="AI885" t="str">
            <v>PYN</v>
          </cell>
          <cell r="AJ885" t="str">
            <v>SYNCHRONET INC</v>
          </cell>
          <cell r="AK885" t="str">
            <v>VND</v>
          </cell>
          <cell r="AL885" t="str">
            <v>582523899</v>
          </cell>
          <cell r="AM885" t="str">
            <v>FAC</v>
          </cell>
          <cell r="AN885" t="str">
            <v>000</v>
          </cell>
          <cell r="AQ885" t="str">
            <v>NVD</v>
          </cell>
          <cell r="AR885" t="str">
            <v>2002-12-</v>
          </cell>
          <cell r="AU885" t="str">
            <v>INVOICE# FPL2235A   SYNCHRONET INC      5000003709</v>
          </cell>
          <cell r="AV885" t="str">
            <v>WF-BATCH</v>
          </cell>
          <cell r="AW885" t="str">
            <v>000</v>
          </cell>
          <cell r="AX885" t="str">
            <v>00</v>
          </cell>
          <cell r="AY885" t="str">
            <v>0</v>
          </cell>
          <cell r="AZ885" t="str">
            <v>FPL Fibernet</v>
          </cell>
        </row>
        <row r="886">
          <cell r="A886" t="str">
            <v>107100</v>
          </cell>
          <cell r="B886" t="str">
            <v>0312</v>
          </cell>
          <cell r="C886" t="str">
            <v>06300</v>
          </cell>
          <cell r="D886" t="str">
            <v>0ELECT</v>
          </cell>
          <cell r="E886" t="str">
            <v>312000</v>
          </cell>
          <cell r="F886" t="str">
            <v>0676</v>
          </cell>
          <cell r="G886" t="str">
            <v>12450</v>
          </cell>
          <cell r="H886" t="str">
            <v>A</v>
          </cell>
          <cell r="I886" t="str">
            <v>00000041</v>
          </cell>
          <cell r="J886">
            <v>65</v>
          </cell>
          <cell r="K886">
            <v>312</v>
          </cell>
          <cell r="L886">
            <v>6356</v>
          </cell>
          <cell r="M886">
            <v>388</v>
          </cell>
          <cell r="N886">
            <v>0</v>
          </cell>
          <cell r="O886">
            <v>1</v>
          </cell>
          <cell r="P886">
            <v>388.00099999999998</v>
          </cell>
          <cell r="Q886" t="str">
            <v>0676</v>
          </cell>
          <cell r="R886" t="str">
            <v>12450</v>
          </cell>
          <cell r="S886" t="str">
            <v>200212</v>
          </cell>
          <cell r="T886" t="str">
            <v>SA01</v>
          </cell>
          <cell r="U886">
            <v>-1549.35</v>
          </cell>
          <cell r="V886" t="str">
            <v>LDB</v>
          </cell>
          <cell r="W886">
            <v>0</v>
          </cell>
          <cell r="Y886">
            <v>0</v>
          </cell>
          <cell r="Z886">
            <v>-1</v>
          </cell>
          <cell r="AA886" t="str">
            <v>MS#</v>
          </cell>
          <cell r="AB886" t="str">
            <v xml:space="preserve">   998014542</v>
          </cell>
          <cell r="AC886" t="str">
            <v>BCH</v>
          </cell>
          <cell r="AD886" t="str">
            <v>017210</v>
          </cell>
          <cell r="AE886" t="str">
            <v>TML</v>
          </cell>
          <cell r="AF886" t="str">
            <v>12018</v>
          </cell>
          <cell r="AG886" t="str">
            <v>SRL</v>
          </cell>
          <cell r="AH886" t="str">
            <v>0368</v>
          </cell>
          <cell r="AI886" t="str">
            <v>DLV</v>
          </cell>
          <cell r="AJ886" t="str">
            <v>000</v>
          </cell>
          <cell r="AK886" t="str">
            <v>REL</v>
          </cell>
          <cell r="AL886" t="str">
            <v>000</v>
          </cell>
          <cell r="AM886" t="str">
            <v>LN#</v>
          </cell>
          <cell r="AO886" t="str">
            <v>UOI</v>
          </cell>
          <cell r="AP886" t="str">
            <v>EA</v>
          </cell>
          <cell r="AU886" t="str">
            <v>0</v>
          </cell>
          <cell r="AW886" t="str">
            <v>000</v>
          </cell>
          <cell r="AX886" t="str">
            <v>00</v>
          </cell>
          <cell r="AY886" t="str">
            <v>0</v>
          </cell>
          <cell r="AZ886" t="str">
            <v>FPL Fibernet</v>
          </cell>
        </row>
        <row r="887">
          <cell r="A887" t="str">
            <v>107100</v>
          </cell>
          <cell r="B887" t="str">
            <v>0312</v>
          </cell>
          <cell r="C887" t="str">
            <v>06300</v>
          </cell>
          <cell r="D887" t="str">
            <v>0ELECT</v>
          </cell>
          <cell r="E887" t="str">
            <v>312000</v>
          </cell>
          <cell r="F887" t="str">
            <v>0676</v>
          </cell>
          <cell r="G887" t="str">
            <v>12450</v>
          </cell>
          <cell r="H887" t="str">
            <v>A</v>
          </cell>
          <cell r="I887" t="str">
            <v>00000041</v>
          </cell>
          <cell r="J887">
            <v>65</v>
          </cell>
          <cell r="K887">
            <v>312</v>
          </cell>
          <cell r="L887">
            <v>6356</v>
          </cell>
          <cell r="M887">
            <v>398</v>
          </cell>
          <cell r="N887">
            <v>0</v>
          </cell>
          <cell r="O887">
            <v>1</v>
          </cell>
          <cell r="P887">
            <v>398.00099999999998</v>
          </cell>
          <cell r="Q887" t="str">
            <v>0676</v>
          </cell>
          <cell r="R887" t="str">
            <v>12450</v>
          </cell>
          <cell r="S887" t="str">
            <v>200212</v>
          </cell>
          <cell r="T887" t="str">
            <v>SA01</v>
          </cell>
          <cell r="U887">
            <v>-171</v>
          </cell>
          <cell r="V887" t="str">
            <v>LDB</v>
          </cell>
          <cell r="W887">
            <v>0</v>
          </cell>
          <cell r="Y887">
            <v>0</v>
          </cell>
          <cell r="Z887">
            <v>-150</v>
          </cell>
          <cell r="AA887" t="str">
            <v>MS#</v>
          </cell>
          <cell r="AB887" t="str">
            <v xml:space="preserve">   998014677</v>
          </cell>
          <cell r="AC887" t="str">
            <v>BCH</v>
          </cell>
          <cell r="AD887" t="str">
            <v>016806</v>
          </cell>
          <cell r="AE887" t="str">
            <v>TML</v>
          </cell>
          <cell r="AF887" t="str">
            <v>12010</v>
          </cell>
          <cell r="AG887" t="str">
            <v>SRL</v>
          </cell>
          <cell r="AH887" t="str">
            <v>0368</v>
          </cell>
          <cell r="AI887" t="str">
            <v>DLV</v>
          </cell>
          <cell r="AJ887" t="str">
            <v>000</v>
          </cell>
          <cell r="AK887" t="str">
            <v>REL</v>
          </cell>
          <cell r="AL887" t="str">
            <v>000</v>
          </cell>
          <cell r="AM887" t="str">
            <v>LN#</v>
          </cell>
          <cell r="AO887" t="str">
            <v>UOI</v>
          </cell>
          <cell r="AP887" t="str">
            <v>FT</v>
          </cell>
          <cell r="AU887" t="str">
            <v>0</v>
          </cell>
          <cell r="AW887" t="str">
            <v>000</v>
          </cell>
          <cell r="AX887" t="str">
            <v>00</v>
          </cell>
          <cell r="AY887" t="str">
            <v>0</v>
          </cell>
          <cell r="AZ887" t="str">
            <v>FPL Fibernet</v>
          </cell>
        </row>
        <row r="888">
          <cell r="A888" t="str">
            <v>107100</v>
          </cell>
          <cell r="B888" t="str">
            <v>0312</v>
          </cell>
          <cell r="C888" t="str">
            <v>06300</v>
          </cell>
          <cell r="D888" t="str">
            <v>0ELECT</v>
          </cell>
          <cell r="E888" t="str">
            <v>312000</v>
          </cell>
          <cell r="F888" t="str">
            <v>0676</v>
          </cell>
          <cell r="G888" t="str">
            <v>12450</v>
          </cell>
          <cell r="H888" t="str">
            <v>A</v>
          </cell>
          <cell r="I888" t="str">
            <v>00000041</v>
          </cell>
          <cell r="J888">
            <v>65</v>
          </cell>
          <cell r="K888">
            <v>312</v>
          </cell>
          <cell r="L888">
            <v>6356</v>
          </cell>
          <cell r="M888">
            <v>398</v>
          </cell>
          <cell r="N888">
            <v>0</v>
          </cell>
          <cell r="O888">
            <v>1</v>
          </cell>
          <cell r="P888">
            <v>398.00099999999998</v>
          </cell>
          <cell r="Q888" t="str">
            <v>0676</v>
          </cell>
          <cell r="R888" t="str">
            <v>12450</v>
          </cell>
          <cell r="S888" t="str">
            <v>200212</v>
          </cell>
          <cell r="T888" t="str">
            <v>SA01</v>
          </cell>
          <cell r="U888">
            <v>-194.88</v>
          </cell>
          <cell r="V888" t="str">
            <v>LDB</v>
          </cell>
          <cell r="W888">
            <v>0</v>
          </cell>
          <cell r="Y888">
            <v>0</v>
          </cell>
          <cell r="Z888">
            <v>-1</v>
          </cell>
          <cell r="AA888" t="str">
            <v>MS#</v>
          </cell>
          <cell r="AB888" t="str">
            <v xml:space="preserve">   998014037</v>
          </cell>
          <cell r="AC888" t="str">
            <v>BCH</v>
          </cell>
          <cell r="AD888" t="str">
            <v>016806</v>
          </cell>
          <cell r="AE888" t="str">
            <v>TML</v>
          </cell>
          <cell r="AF888" t="str">
            <v>12010</v>
          </cell>
          <cell r="AG888" t="str">
            <v>SRL</v>
          </cell>
          <cell r="AH888" t="str">
            <v>0368</v>
          </cell>
          <cell r="AI888" t="str">
            <v>DLV</v>
          </cell>
          <cell r="AJ888" t="str">
            <v>000</v>
          </cell>
          <cell r="AK888" t="str">
            <v>REL</v>
          </cell>
          <cell r="AL888" t="str">
            <v>000</v>
          </cell>
          <cell r="AM888" t="str">
            <v>LN#</v>
          </cell>
          <cell r="AO888" t="str">
            <v>UOI</v>
          </cell>
          <cell r="AP888" t="str">
            <v>EA</v>
          </cell>
          <cell r="AU888" t="str">
            <v>0</v>
          </cell>
          <cell r="AW888" t="str">
            <v>000</v>
          </cell>
          <cell r="AX888" t="str">
            <v>00</v>
          </cell>
          <cell r="AY888" t="str">
            <v>0</v>
          </cell>
          <cell r="AZ888" t="str">
            <v>FPL Fibernet</v>
          </cell>
        </row>
        <row r="889">
          <cell r="A889" t="str">
            <v>107100</v>
          </cell>
          <cell r="B889" t="str">
            <v>0312</v>
          </cell>
          <cell r="C889" t="str">
            <v>06300</v>
          </cell>
          <cell r="D889" t="str">
            <v>0ELECT</v>
          </cell>
          <cell r="E889" t="str">
            <v>312000</v>
          </cell>
          <cell r="F889" t="str">
            <v>0676</v>
          </cell>
          <cell r="G889" t="str">
            <v>12450</v>
          </cell>
          <cell r="H889" t="str">
            <v>A</v>
          </cell>
          <cell r="I889" t="str">
            <v>00000041</v>
          </cell>
          <cell r="J889">
            <v>65</v>
          </cell>
          <cell r="K889">
            <v>312</v>
          </cell>
          <cell r="L889">
            <v>6356</v>
          </cell>
          <cell r="M889">
            <v>398</v>
          </cell>
          <cell r="N889">
            <v>0</v>
          </cell>
          <cell r="O889">
            <v>1</v>
          </cell>
          <cell r="P889">
            <v>398.00099999999998</v>
          </cell>
          <cell r="Q889" t="str">
            <v>0676</v>
          </cell>
          <cell r="R889" t="str">
            <v>12450</v>
          </cell>
          <cell r="S889" t="str">
            <v>200212</v>
          </cell>
          <cell r="T889" t="str">
            <v>SA01</v>
          </cell>
          <cell r="U889">
            <v>-4002.31</v>
          </cell>
          <cell r="V889" t="str">
            <v>LDB</v>
          </cell>
          <cell r="W889">
            <v>0</v>
          </cell>
          <cell r="Y889">
            <v>0</v>
          </cell>
          <cell r="Z889">
            <v>-1</v>
          </cell>
          <cell r="AA889" t="str">
            <v>MS#</v>
          </cell>
          <cell r="AB889" t="str">
            <v xml:space="preserve">   998014148</v>
          </cell>
          <cell r="AC889" t="str">
            <v>BCH</v>
          </cell>
          <cell r="AD889" t="str">
            <v>016806</v>
          </cell>
          <cell r="AE889" t="str">
            <v>TML</v>
          </cell>
          <cell r="AF889" t="str">
            <v>12010</v>
          </cell>
          <cell r="AG889" t="str">
            <v>SRL</v>
          </cell>
          <cell r="AH889" t="str">
            <v>0368</v>
          </cell>
          <cell r="AI889" t="str">
            <v>DLV</v>
          </cell>
          <cell r="AJ889" t="str">
            <v>000</v>
          </cell>
          <cell r="AK889" t="str">
            <v>REL</v>
          </cell>
          <cell r="AL889" t="str">
            <v>000</v>
          </cell>
          <cell r="AM889" t="str">
            <v>LN#</v>
          </cell>
          <cell r="AO889" t="str">
            <v>UOI</v>
          </cell>
          <cell r="AP889" t="str">
            <v>EA</v>
          </cell>
          <cell r="AU889" t="str">
            <v>0</v>
          </cell>
          <cell r="AW889" t="str">
            <v>000</v>
          </cell>
          <cell r="AX889" t="str">
            <v>00</v>
          </cell>
          <cell r="AY889" t="str">
            <v>0</v>
          </cell>
          <cell r="AZ889" t="str">
            <v>FPL Fibernet</v>
          </cell>
        </row>
        <row r="890">
          <cell r="A890" t="str">
            <v>107100</v>
          </cell>
          <cell r="B890" t="str">
            <v>0312</v>
          </cell>
          <cell r="C890" t="str">
            <v>06300</v>
          </cell>
          <cell r="D890" t="str">
            <v>0ELECT</v>
          </cell>
          <cell r="E890" t="str">
            <v>312000</v>
          </cell>
          <cell r="F890" t="str">
            <v>0790</v>
          </cell>
          <cell r="G890" t="str">
            <v>65000</v>
          </cell>
          <cell r="H890" t="str">
            <v>A</v>
          </cell>
          <cell r="I890" t="str">
            <v>00000041</v>
          </cell>
          <cell r="J890">
            <v>65</v>
          </cell>
          <cell r="K890">
            <v>312</v>
          </cell>
          <cell r="L890">
            <v>6356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 t="str">
            <v>0790</v>
          </cell>
          <cell r="R890" t="str">
            <v>65000</v>
          </cell>
          <cell r="S890" t="str">
            <v>200212</v>
          </cell>
          <cell r="T890" t="str">
            <v>CA01</v>
          </cell>
          <cell r="U890">
            <v>5000</v>
          </cell>
          <cell r="V890" t="str">
            <v>LDB</v>
          </cell>
          <cell r="W890">
            <v>0</v>
          </cell>
          <cell r="Y890">
            <v>0</v>
          </cell>
          <cell r="Z890">
            <v>0</v>
          </cell>
          <cell r="AA890" t="str">
            <v>BCH</v>
          </cell>
          <cell r="AB890" t="str">
            <v>0011</v>
          </cell>
          <cell r="AC890" t="str">
            <v>WKS</v>
          </cell>
          <cell r="AE890" t="str">
            <v>JV#</v>
          </cell>
          <cell r="AF890" t="str">
            <v>1232</v>
          </cell>
          <cell r="AG890" t="str">
            <v>FRN</v>
          </cell>
          <cell r="AH890" t="str">
            <v>6356</v>
          </cell>
          <cell r="AI890" t="str">
            <v>RP#</v>
          </cell>
          <cell r="AJ890" t="str">
            <v>000</v>
          </cell>
          <cell r="AK890" t="str">
            <v>CTL</v>
          </cell>
          <cell r="AM890" t="str">
            <v>RF#</v>
          </cell>
          <cell r="AU890" t="str">
            <v>ACCRUAL OF OCT 02 CAPITAL</v>
          </cell>
          <cell r="AZ890" t="str">
            <v>FPL Fibernet</v>
          </cell>
        </row>
        <row r="891">
          <cell r="A891" t="str">
            <v>107100</v>
          </cell>
          <cell r="B891" t="str">
            <v>0312</v>
          </cell>
          <cell r="C891" t="str">
            <v>06300</v>
          </cell>
          <cell r="D891" t="str">
            <v>0ELECT</v>
          </cell>
          <cell r="E891" t="str">
            <v>312000</v>
          </cell>
          <cell r="F891" t="str">
            <v>0790</v>
          </cell>
          <cell r="G891" t="str">
            <v>65000</v>
          </cell>
          <cell r="H891" t="str">
            <v>A</v>
          </cell>
          <cell r="I891" t="str">
            <v>00000041</v>
          </cell>
          <cell r="J891">
            <v>70</v>
          </cell>
          <cell r="K891">
            <v>312</v>
          </cell>
          <cell r="L891">
            <v>6356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 t="str">
            <v>0790</v>
          </cell>
          <cell r="R891" t="str">
            <v>65000</v>
          </cell>
          <cell r="S891" t="str">
            <v>200212</v>
          </cell>
          <cell r="T891" t="str">
            <v>CA01</v>
          </cell>
          <cell r="U891">
            <v>-81566.22</v>
          </cell>
          <cell r="V891" t="str">
            <v>LDB</v>
          </cell>
          <cell r="W891">
            <v>0</v>
          </cell>
          <cell r="Y891">
            <v>0</v>
          </cell>
          <cell r="Z891">
            <v>0</v>
          </cell>
          <cell r="AA891" t="str">
            <v>BCH</v>
          </cell>
          <cell r="AB891" t="str">
            <v>0023</v>
          </cell>
          <cell r="AC891" t="str">
            <v>WKS</v>
          </cell>
          <cell r="AE891" t="str">
            <v>JV#</v>
          </cell>
          <cell r="AF891" t="str">
            <v>1232</v>
          </cell>
          <cell r="AG891" t="str">
            <v>FRN</v>
          </cell>
          <cell r="AH891" t="str">
            <v>6356</v>
          </cell>
          <cell r="AI891" t="str">
            <v>RP#</v>
          </cell>
          <cell r="AJ891" t="str">
            <v>000</v>
          </cell>
          <cell r="AK891" t="str">
            <v>CTL</v>
          </cell>
          <cell r="AM891" t="str">
            <v>RF#</v>
          </cell>
          <cell r="AU891" t="str">
            <v>TO PLACE IN SERVICE</v>
          </cell>
          <cell r="AZ891" t="str">
            <v>FPL Fibernet</v>
          </cell>
        </row>
        <row r="892">
          <cell r="A892" t="str">
            <v>107100</v>
          </cell>
          <cell r="B892" t="str">
            <v>0312</v>
          </cell>
          <cell r="C892" t="str">
            <v>06300</v>
          </cell>
          <cell r="D892" t="str">
            <v>0ELECT</v>
          </cell>
          <cell r="E892" t="str">
            <v>312000</v>
          </cell>
          <cell r="F892" t="str">
            <v>0803</v>
          </cell>
          <cell r="G892" t="str">
            <v>36000</v>
          </cell>
          <cell r="H892" t="str">
            <v>A</v>
          </cell>
          <cell r="I892" t="str">
            <v>00000041</v>
          </cell>
          <cell r="J892">
            <v>65</v>
          </cell>
          <cell r="K892">
            <v>312</v>
          </cell>
          <cell r="L892">
            <v>6356</v>
          </cell>
          <cell r="M892">
            <v>107</v>
          </cell>
          <cell r="N892">
            <v>10</v>
          </cell>
          <cell r="O892">
            <v>0</v>
          </cell>
          <cell r="P892">
            <v>107.1</v>
          </cell>
          <cell r="Q892" t="str">
            <v>0803</v>
          </cell>
          <cell r="R892" t="str">
            <v>36000</v>
          </cell>
          <cell r="S892" t="str">
            <v>200212</v>
          </cell>
          <cell r="T892" t="str">
            <v>PY42</v>
          </cell>
          <cell r="U892">
            <v>1250</v>
          </cell>
          <cell r="V892" t="str">
            <v>LDB</v>
          </cell>
          <cell r="W892">
            <v>0</v>
          </cell>
          <cell r="X892" t="str">
            <v>SHR</v>
          </cell>
          <cell r="Y892">
            <v>40</v>
          </cell>
          <cell r="Z892">
            <v>40</v>
          </cell>
          <cell r="AA892" t="str">
            <v>PYP</v>
          </cell>
          <cell r="AB892" t="str">
            <v xml:space="preserve"> 0000025</v>
          </cell>
          <cell r="AC892" t="str">
            <v>PYL</v>
          </cell>
          <cell r="AD892" t="str">
            <v>004366</v>
          </cell>
          <cell r="AE892" t="str">
            <v>EMP</v>
          </cell>
          <cell r="AF892" t="str">
            <v>70959</v>
          </cell>
          <cell r="AG892" t="str">
            <v>JUL</v>
          </cell>
          <cell r="AH892" t="str">
            <v xml:space="preserve"> 000.00</v>
          </cell>
          <cell r="AI892" t="str">
            <v>BCH</v>
          </cell>
          <cell r="AJ892" t="str">
            <v>500</v>
          </cell>
          <cell r="AK892" t="str">
            <v>CLS</v>
          </cell>
          <cell r="AL892" t="str">
            <v>R450</v>
          </cell>
          <cell r="AM892" t="str">
            <v>DTA</v>
          </cell>
          <cell r="AN892" t="str">
            <v xml:space="preserve"> 00000000000.00</v>
          </cell>
          <cell r="AO892" t="str">
            <v>DTH</v>
          </cell>
          <cell r="AP892" t="str">
            <v xml:space="preserve"> 00000000000.00</v>
          </cell>
          <cell r="AV892" t="str">
            <v>000000000</v>
          </cell>
          <cell r="AW892" t="str">
            <v>000</v>
          </cell>
          <cell r="AX892" t="str">
            <v>00</v>
          </cell>
          <cell r="AY892" t="str">
            <v>0</v>
          </cell>
          <cell r="AZ892" t="str">
            <v>FPL Fibernet</v>
          </cell>
        </row>
        <row r="893">
          <cell r="A893" t="str">
            <v>107100</v>
          </cell>
          <cell r="B893" t="str">
            <v>0312</v>
          </cell>
          <cell r="C893" t="str">
            <v>06300</v>
          </cell>
          <cell r="D893" t="str">
            <v>0FIBER</v>
          </cell>
          <cell r="E893" t="str">
            <v>312000</v>
          </cell>
          <cell r="F893" t="str">
            <v>0803</v>
          </cell>
          <cell r="G893" t="str">
            <v>36000</v>
          </cell>
          <cell r="H893" t="str">
            <v>A</v>
          </cell>
          <cell r="I893" t="str">
            <v>00000041</v>
          </cell>
          <cell r="J893">
            <v>60</v>
          </cell>
          <cell r="K893">
            <v>312</v>
          </cell>
          <cell r="L893">
            <v>6356</v>
          </cell>
          <cell r="M893">
            <v>107</v>
          </cell>
          <cell r="N893">
            <v>10</v>
          </cell>
          <cell r="O893">
            <v>0</v>
          </cell>
          <cell r="P893">
            <v>107.1</v>
          </cell>
          <cell r="Q893" t="str">
            <v>0803</v>
          </cell>
          <cell r="R893" t="str">
            <v>36000</v>
          </cell>
          <cell r="S893" t="str">
            <v>200212</v>
          </cell>
          <cell r="T893" t="str">
            <v>PY42</v>
          </cell>
          <cell r="U893">
            <v>83.08</v>
          </cell>
          <cell r="V893" t="str">
            <v>LDB</v>
          </cell>
          <cell r="W893">
            <v>0</v>
          </cell>
          <cell r="X893" t="str">
            <v>SHR</v>
          </cell>
          <cell r="Y893">
            <v>2</v>
          </cell>
          <cell r="Z893">
            <v>2</v>
          </cell>
          <cell r="AA893" t="str">
            <v>PYP</v>
          </cell>
          <cell r="AB893" t="str">
            <v xml:space="preserve"> 0000026</v>
          </cell>
          <cell r="AC893" t="str">
            <v>PYL</v>
          </cell>
          <cell r="AD893" t="str">
            <v>003054</v>
          </cell>
          <cell r="AE893" t="str">
            <v>EMP</v>
          </cell>
          <cell r="AF893" t="str">
            <v>16244</v>
          </cell>
          <cell r="AG893" t="str">
            <v>JUL</v>
          </cell>
          <cell r="AH893" t="str">
            <v xml:space="preserve"> 000.00</v>
          </cell>
          <cell r="AI893" t="str">
            <v>BCH</v>
          </cell>
          <cell r="AJ893" t="str">
            <v>500</v>
          </cell>
          <cell r="AK893" t="str">
            <v>CLS</v>
          </cell>
          <cell r="AL893" t="str">
            <v>R513</v>
          </cell>
          <cell r="AM893" t="str">
            <v>DTA</v>
          </cell>
          <cell r="AN893" t="str">
            <v xml:space="preserve"> 00000000000.00</v>
          </cell>
          <cell r="AO893" t="str">
            <v>DTH</v>
          </cell>
          <cell r="AP893" t="str">
            <v xml:space="preserve"> 00000000000.00</v>
          </cell>
          <cell r="AV893" t="str">
            <v>000000000</v>
          </cell>
          <cell r="AW893" t="str">
            <v>000</v>
          </cell>
          <cell r="AX893" t="str">
            <v>00</v>
          </cell>
          <cell r="AY893" t="str">
            <v>0</v>
          </cell>
          <cell r="AZ893" t="str">
            <v>FPL Fibernet</v>
          </cell>
        </row>
        <row r="894">
          <cell r="A894" t="str">
            <v>107100</v>
          </cell>
          <cell r="B894" t="str">
            <v>0312</v>
          </cell>
          <cell r="C894" t="str">
            <v>06300</v>
          </cell>
          <cell r="D894" t="str">
            <v>0FIBER</v>
          </cell>
          <cell r="E894" t="str">
            <v>312000</v>
          </cell>
          <cell r="F894" t="str">
            <v>0803</v>
          </cell>
          <cell r="G894" t="str">
            <v>36000</v>
          </cell>
          <cell r="H894" t="str">
            <v>A</v>
          </cell>
          <cell r="I894" t="str">
            <v>00000041</v>
          </cell>
          <cell r="J894">
            <v>60</v>
          </cell>
          <cell r="K894">
            <v>312</v>
          </cell>
          <cell r="L894">
            <v>6356</v>
          </cell>
          <cell r="M894">
            <v>107</v>
          </cell>
          <cell r="N894">
            <v>10</v>
          </cell>
          <cell r="O894">
            <v>0</v>
          </cell>
          <cell r="P894">
            <v>107.1</v>
          </cell>
          <cell r="Q894" t="str">
            <v>0803</v>
          </cell>
          <cell r="R894" t="str">
            <v>36000</v>
          </cell>
          <cell r="S894" t="str">
            <v>200212</v>
          </cell>
          <cell r="T894" t="str">
            <v>PY42</v>
          </cell>
          <cell r="U894">
            <v>656.6</v>
          </cell>
          <cell r="V894" t="str">
            <v>LDB</v>
          </cell>
          <cell r="W894">
            <v>0</v>
          </cell>
          <cell r="X894" t="str">
            <v>SHR</v>
          </cell>
          <cell r="Y894">
            <v>16</v>
          </cell>
          <cell r="Z894">
            <v>16</v>
          </cell>
          <cell r="AA894" t="str">
            <v>PYP</v>
          </cell>
          <cell r="AB894" t="str">
            <v xml:space="preserve"> 0000026</v>
          </cell>
          <cell r="AC894" t="str">
            <v>PYL</v>
          </cell>
          <cell r="AD894" t="str">
            <v>004399</v>
          </cell>
          <cell r="AE894" t="str">
            <v>EMP</v>
          </cell>
          <cell r="AF894" t="str">
            <v>35412</v>
          </cell>
          <cell r="AG894" t="str">
            <v>JUL</v>
          </cell>
          <cell r="AH894" t="str">
            <v xml:space="preserve"> 000.00</v>
          </cell>
          <cell r="AI894" t="str">
            <v>BCH</v>
          </cell>
          <cell r="AJ894" t="str">
            <v>500</v>
          </cell>
          <cell r="AK894" t="str">
            <v>CLS</v>
          </cell>
          <cell r="AL894" t="str">
            <v>R436</v>
          </cell>
          <cell r="AM894" t="str">
            <v>DTA</v>
          </cell>
          <cell r="AN894" t="str">
            <v xml:space="preserve"> 00000000000.00</v>
          </cell>
          <cell r="AO894" t="str">
            <v>DTH</v>
          </cell>
          <cell r="AP894" t="str">
            <v xml:space="preserve"> 00000000000.00</v>
          </cell>
          <cell r="AV894" t="str">
            <v>000000000</v>
          </cell>
          <cell r="AW894" t="str">
            <v>000</v>
          </cell>
          <cell r="AX894" t="str">
            <v>00</v>
          </cell>
          <cell r="AY894" t="str">
            <v>0</v>
          </cell>
          <cell r="AZ894" t="str">
            <v>FPL Fibernet</v>
          </cell>
        </row>
        <row r="895">
          <cell r="A895" t="str">
            <v>107100</v>
          </cell>
          <cell r="B895" t="str">
            <v>0385</v>
          </cell>
          <cell r="C895" t="str">
            <v>06300</v>
          </cell>
          <cell r="D895" t="str">
            <v>0FIBER</v>
          </cell>
          <cell r="E895" t="str">
            <v>385000</v>
          </cell>
          <cell r="F895" t="str">
            <v>0803</v>
          </cell>
          <cell r="G895" t="str">
            <v>36000</v>
          </cell>
          <cell r="H895" t="str">
            <v>A</v>
          </cell>
          <cell r="I895" t="str">
            <v>00000041</v>
          </cell>
          <cell r="J895">
            <v>60</v>
          </cell>
          <cell r="K895">
            <v>385</v>
          </cell>
          <cell r="L895">
            <v>6356</v>
          </cell>
          <cell r="M895">
            <v>107</v>
          </cell>
          <cell r="N895">
            <v>10</v>
          </cell>
          <cell r="O895">
            <v>0</v>
          </cell>
          <cell r="P895">
            <v>107.1</v>
          </cell>
          <cell r="Q895" t="str">
            <v>0803</v>
          </cell>
          <cell r="R895" t="str">
            <v>36000</v>
          </cell>
          <cell r="S895" t="str">
            <v>200212</v>
          </cell>
          <cell r="T895" t="str">
            <v>PY42</v>
          </cell>
          <cell r="U895">
            <v>328.3</v>
          </cell>
          <cell r="V895" t="str">
            <v>LDB</v>
          </cell>
          <cell r="W895">
            <v>0</v>
          </cell>
          <cell r="X895" t="str">
            <v>SHR</v>
          </cell>
          <cell r="Y895">
            <v>8</v>
          </cell>
          <cell r="Z895">
            <v>8</v>
          </cell>
          <cell r="AA895" t="str">
            <v>PYP</v>
          </cell>
          <cell r="AB895" t="str">
            <v xml:space="preserve"> 0000025</v>
          </cell>
          <cell r="AC895" t="str">
            <v>PYL</v>
          </cell>
          <cell r="AD895" t="str">
            <v>004399</v>
          </cell>
          <cell r="AE895" t="str">
            <v>EMP</v>
          </cell>
          <cell r="AF895" t="str">
            <v>35412</v>
          </cell>
          <cell r="AG895" t="str">
            <v>JUL</v>
          </cell>
          <cell r="AH895" t="str">
            <v xml:space="preserve"> 000.00</v>
          </cell>
          <cell r="AI895" t="str">
            <v>BCH</v>
          </cell>
          <cell r="AJ895" t="str">
            <v>500</v>
          </cell>
          <cell r="AK895" t="str">
            <v>CLS</v>
          </cell>
          <cell r="AL895" t="str">
            <v>R436</v>
          </cell>
          <cell r="AM895" t="str">
            <v>DTA</v>
          </cell>
          <cell r="AN895" t="str">
            <v xml:space="preserve"> 00000000000.00</v>
          </cell>
          <cell r="AO895" t="str">
            <v>DTH</v>
          </cell>
          <cell r="AP895" t="str">
            <v xml:space="preserve"> 00000000000.00</v>
          </cell>
          <cell r="AV895" t="str">
            <v>000000000</v>
          </cell>
          <cell r="AW895" t="str">
            <v>000</v>
          </cell>
          <cell r="AX895" t="str">
            <v>00</v>
          </cell>
          <cell r="AY895" t="str">
            <v>0</v>
          </cell>
          <cell r="AZ895" t="str">
            <v>FPL Fibernet</v>
          </cell>
        </row>
        <row r="896">
          <cell r="L896">
            <v>6357</v>
          </cell>
          <cell r="S896" t="str">
            <v>200212</v>
          </cell>
          <cell r="U896">
            <v>5740</v>
          </cell>
        </row>
        <row r="897">
          <cell r="L897">
            <v>6357</v>
          </cell>
          <cell r="S897" t="str">
            <v>200212</v>
          </cell>
          <cell r="U897">
            <v>100.61</v>
          </cell>
        </row>
        <row r="898">
          <cell r="A898" t="str">
            <v>107100</v>
          </cell>
          <cell r="B898" t="str">
            <v>0312</v>
          </cell>
          <cell r="C898" t="str">
            <v>06600</v>
          </cell>
          <cell r="D898" t="str">
            <v>0FIBER</v>
          </cell>
          <cell r="E898" t="str">
            <v>312000</v>
          </cell>
          <cell r="F898" t="str">
            <v>0790</v>
          </cell>
          <cell r="G898" t="str">
            <v>65000</v>
          </cell>
          <cell r="H898" t="str">
            <v>A</v>
          </cell>
          <cell r="I898" t="str">
            <v>00000041</v>
          </cell>
          <cell r="J898">
            <v>63</v>
          </cell>
          <cell r="K898">
            <v>312</v>
          </cell>
          <cell r="L898">
            <v>6600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 t="str">
            <v>0790</v>
          </cell>
          <cell r="R898" t="str">
            <v>65000</v>
          </cell>
          <cell r="S898" t="str">
            <v>200212</v>
          </cell>
          <cell r="T898" t="str">
            <v>CA01</v>
          </cell>
          <cell r="U898">
            <v>4000</v>
          </cell>
          <cell r="V898" t="str">
            <v>LDB</v>
          </cell>
          <cell r="W898">
            <v>0</v>
          </cell>
          <cell r="Y898">
            <v>0</v>
          </cell>
          <cell r="Z898">
            <v>0</v>
          </cell>
          <cell r="AA898" t="str">
            <v>BCH</v>
          </cell>
          <cell r="AB898" t="str">
            <v>0014</v>
          </cell>
          <cell r="AC898" t="str">
            <v>WKS</v>
          </cell>
          <cell r="AE898" t="str">
            <v>JV#</v>
          </cell>
          <cell r="AF898" t="str">
            <v>1232</v>
          </cell>
          <cell r="AG898" t="str">
            <v>FRN</v>
          </cell>
          <cell r="AH898" t="str">
            <v>6600</v>
          </cell>
          <cell r="AI898" t="str">
            <v>RP#</v>
          </cell>
          <cell r="AJ898" t="str">
            <v>000</v>
          </cell>
          <cell r="AK898" t="str">
            <v>CTL</v>
          </cell>
          <cell r="AM898" t="str">
            <v>RF#</v>
          </cell>
          <cell r="AU898" t="str">
            <v>ACCRUAL OF DEC 02 CAPITAL</v>
          </cell>
          <cell r="AZ898" t="str">
            <v>FPL Fibernet</v>
          </cell>
        </row>
        <row r="899">
          <cell r="A899" t="str">
            <v>107100</v>
          </cell>
          <cell r="B899" t="str">
            <v>0312</v>
          </cell>
          <cell r="C899" t="str">
            <v>06600</v>
          </cell>
          <cell r="D899" t="str">
            <v>0FIBER</v>
          </cell>
          <cell r="E899" t="str">
            <v>312000</v>
          </cell>
          <cell r="F899" t="str">
            <v>0662</v>
          </cell>
          <cell r="G899" t="str">
            <v>51450</v>
          </cell>
          <cell r="H899" t="str">
            <v>A</v>
          </cell>
          <cell r="I899" t="str">
            <v>00000041</v>
          </cell>
          <cell r="J899">
            <v>63</v>
          </cell>
          <cell r="K899">
            <v>312</v>
          </cell>
          <cell r="L899">
            <v>6602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 t="str">
            <v>0662</v>
          </cell>
          <cell r="R899" t="str">
            <v>51450</v>
          </cell>
          <cell r="S899" t="str">
            <v>200212</v>
          </cell>
          <cell r="T899" t="str">
            <v>SA01</v>
          </cell>
          <cell r="U899">
            <v>14592.6</v>
          </cell>
          <cell r="W899">
            <v>0</v>
          </cell>
          <cell r="Y899">
            <v>0</v>
          </cell>
          <cell r="Z899">
            <v>1</v>
          </cell>
          <cell r="AA899" t="str">
            <v>BCH</v>
          </cell>
          <cell r="AB899" t="str">
            <v>450002354</v>
          </cell>
          <cell r="AC899" t="str">
            <v>PO#</v>
          </cell>
          <cell r="AD899" t="str">
            <v>4500072726</v>
          </cell>
          <cell r="AE899" t="str">
            <v>S/R</v>
          </cell>
          <cell r="AF899" t="str">
            <v>337</v>
          </cell>
          <cell r="AI899" t="str">
            <v>PYN</v>
          </cell>
          <cell r="AJ899" t="str">
            <v>ORIUS TELECOM SERVICES IN</v>
          </cell>
          <cell r="AK899" t="str">
            <v>VND</v>
          </cell>
          <cell r="AL899" t="str">
            <v>651061903</v>
          </cell>
          <cell r="AM899" t="str">
            <v>FAC</v>
          </cell>
          <cell r="AN899" t="str">
            <v>000</v>
          </cell>
          <cell r="AQ899" t="str">
            <v>NVD</v>
          </cell>
          <cell r="AR899" t="str">
            <v>2002-12-</v>
          </cell>
          <cell r="AU899" t="str">
            <v>INVOICE# 215726     ORIUS TELECOM SERVIC5000003643</v>
          </cell>
          <cell r="AV899" t="str">
            <v>WF-BATCH</v>
          </cell>
          <cell r="AW899" t="str">
            <v>000</v>
          </cell>
          <cell r="AX899" t="str">
            <v>00</v>
          </cell>
          <cell r="AY899" t="str">
            <v>0</v>
          </cell>
          <cell r="AZ899" t="str">
            <v>FPL Fibernet</v>
          </cell>
        </row>
        <row r="900">
          <cell r="A900" t="str">
            <v>107100</v>
          </cell>
          <cell r="B900" t="str">
            <v>0312</v>
          </cell>
          <cell r="C900" t="str">
            <v>06600</v>
          </cell>
          <cell r="D900" t="str">
            <v>0FIBER</v>
          </cell>
          <cell r="E900" t="str">
            <v>312000</v>
          </cell>
          <cell r="F900" t="str">
            <v>0662</v>
          </cell>
          <cell r="G900" t="str">
            <v>65000</v>
          </cell>
          <cell r="H900" t="str">
            <v>A</v>
          </cell>
          <cell r="I900" t="str">
            <v>00000041</v>
          </cell>
          <cell r="J900">
            <v>63</v>
          </cell>
          <cell r="K900">
            <v>312</v>
          </cell>
          <cell r="L900">
            <v>6602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 t="str">
            <v>0662</v>
          </cell>
          <cell r="R900" t="str">
            <v>65000</v>
          </cell>
          <cell r="S900" t="str">
            <v>200212</v>
          </cell>
          <cell r="T900" t="str">
            <v>CA01</v>
          </cell>
          <cell r="U900">
            <v>118.95</v>
          </cell>
          <cell r="V900" t="str">
            <v>LDB</v>
          </cell>
          <cell r="W900">
            <v>0</v>
          </cell>
          <cell r="Y900">
            <v>0</v>
          </cell>
          <cell r="Z900">
            <v>0</v>
          </cell>
          <cell r="AA900" t="str">
            <v>BCH</v>
          </cell>
          <cell r="AB900" t="str">
            <v>0029</v>
          </cell>
          <cell r="AC900" t="str">
            <v>WKS</v>
          </cell>
          <cell r="AE900" t="str">
            <v>JV#</v>
          </cell>
          <cell r="AF900" t="str">
            <v>1232</v>
          </cell>
          <cell r="AG900" t="str">
            <v>FRN</v>
          </cell>
          <cell r="AH900" t="str">
            <v>6602</v>
          </cell>
          <cell r="AI900" t="str">
            <v>RP#</v>
          </cell>
          <cell r="AJ900" t="str">
            <v>000</v>
          </cell>
          <cell r="AK900" t="str">
            <v>CTL</v>
          </cell>
          <cell r="AM900" t="str">
            <v>RF#</v>
          </cell>
          <cell r="AU900" t="str">
            <v>ACCR WD COMM UNPAID INV</v>
          </cell>
          <cell r="AZ900" t="str">
            <v>FPL Fibernet</v>
          </cell>
        </row>
        <row r="901">
          <cell r="A901" t="str">
            <v>107100</v>
          </cell>
          <cell r="B901" t="str">
            <v>0312</v>
          </cell>
          <cell r="C901" t="str">
            <v>06600</v>
          </cell>
          <cell r="D901" t="str">
            <v>0FIBER</v>
          </cell>
          <cell r="E901" t="str">
            <v>312000</v>
          </cell>
          <cell r="F901" t="str">
            <v>0662</v>
          </cell>
          <cell r="G901" t="str">
            <v>65000</v>
          </cell>
          <cell r="H901" t="str">
            <v>A</v>
          </cell>
          <cell r="I901" t="str">
            <v>00000041</v>
          </cell>
          <cell r="J901">
            <v>63</v>
          </cell>
          <cell r="K901">
            <v>312</v>
          </cell>
          <cell r="L901">
            <v>6602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 t="str">
            <v>0662</v>
          </cell>
          <cell r="R901" t="str">
            <v>65000</v>
          </cell>
          <cell r="S901" t="str">
            <v>200212</v>
          </cell>
          <cell r="T901" t="str">
            <v>CA01</v>
          </cell>
          <cell r="U901">
            <v>118.95</v>
          </cell>
          <cell r="V901" t="str">
            <v>LDB</v>
          </cell>
          <cell r="W901">
            <v>0</v>
          </cell>
          <cell r="Y901">
            <v>0</v>
          </cell>
          <cell r="Z901">
            <v>0</v>
          </cell>
          <cell r="AA901" t="str">
            <v>BCH</v>
          </cell>
          <cell r="AB901" t="str">
            <v>0033</v>
          </cell>
          <cell r="AC901" t="str">
            <v>WKS</v>
          </cell>
          <cell r="AE901" t="str">
            <v>JV#</v>
          </cell>
          <cell r="AF901" t="str">
            <v>1232</v>
          </cell>
          <cell r="AG901" t="str">
            <v>FRN</v>
          </cell>
          <cell r="AH901" t="str">
            <v>6602</v>
          </cell>
          <cell r="AI901" t="str">
            <v>RP#</v>
          </cell>
          <cell r="AJ901" t="str">
            <v>000</v>
          </cell>
          <cell r="AK901" t="str">
            <v>CTL</v>
          </cell>
          <cell r="AM901" t="str">
            <v>RF#</v>
          </cell>
          <cell r="AU901" t="str">
            <v>ACCR WD COMM UNPAID INV</v>
          </cell>
          <cell r="AZ901" t="str">
            <v>FPL Fibernet</v>
          </cell>
        </row>
        <row r="902">
          <cell r="A902" t="str">
            <v>107100</v>
          </cell>
          <cell r="B902" t="str">
            <v>0312</v>
          </cell>
          <cell r="C902" t="str">
            <v>06600</v>
          </cell>
          <cell r="D902" t="str">
            <v>0FIBER</v>
          </cell>
          <cell r="E902" t="str">
            <v>312000</v>
          </cell>
          <cell r="F902" t="str">
            <v>0662</v>
          </cell>
          <cell r="G902" t="str">
            <v>65000</v>
          </cell>
          <cell r="H902" t="str">
            <v>A</v>
          </cell>
          <cell r="I902" t="str">
            <v>00000041</v>
          </cell>
          <cell r="J902">
            <v>63</v>
          </cell>
          <cell r="K902">
            <v>312</v>
          </cell>
          <cell r="L902">
            <v>6602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 t="str">
            <v>0662</v>
          </cell>
          <cell r="R902" t="str">
            <v>65000</v>
          </cell>
          <cell r="S902" t="str">
            <v>200212</v>
          </cell>
          <cell r="T902" t="str">
            <v>CA01</v>
          </cell>
          <cell r="U902">
            <v>-118.95</v>
          </cell>
          <cell r="V902" t="str">
            <v>LDB</v>
          </cell>
          <cell r="W902">
            <v>0</v>
          </cell>
          <cell r="Y902">
            <v>0</v>
          </cell>
          <cell r="Z902">
            <v>0</v>
          </cell>
          <cell r="AA902" t="str">
            <v>BCH</v>
          </cell>
          <cell r="AB902" t="str">
            <v>0034</v>
          </cell>
          <cell r="AC902" t="str">
            <v>WKS</v>
          </cell>
          <cell r="AE902" t="str">
            <v>JV#</v>
          </cell>
          <cell r="AF902" t="str">
            <v>1232</v>
          </cell>
          <cell r="AG902" t="str">
            <v>FRN</v>
          </cell>
          <cell r="AH902" t="str">
            <v>6602</v>
          </cell>
          <cell r="AI902" t="str">
            <v>RP#</v>
          </cell>
          <cell r="AJ902" t="str">
            <v>000</v>
          </cell>
          <cell r="AK902" t="str">
            <v>CTL</v>
          </cell>
          <cell r="AM902" t="str">
            <v>RF#</v>
          </cell>
          <cell r="AU902" t="str">
            <v>ACCR WD COMM UNPAID INV</v>
          </cell>
          <cell r="AZ902" t="str">
            <v>FPL Fibernet</v>
          </cell>
        </row>
        <row r="903">
          <cell r="A903" t="str">
            <v>107100</v>
          </cell>
          <cell r="B903" t="str">
            <v>0312</v>
          </cell>
          <cell r="C903" t="str">
            <v>06600</v>
          </cell>
          <cell r="D903" t="str">
            <v>0FIBER</v>
          </cell>
          <cell r="E903" t="str">
            <v>312000</v>
          </cell>
          <cell r="F903" t="str">
            <v>0790</v>
          </cell>
          <cell r="G903" t="str">
            <v>65000</v>
          </cell>
          <cell r="H903" t="str">
            <v>A</v>
          </cell>
          <cell r="I903" t="str">
            <v>00000041</v>
          </cell>
          <cell r="J903">
            <v>63</v>
          </cell>
          <cell r="K903">
            <v>312</v>
          </cell>
          <cell r="L903">
            <v>6602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 t="str">
            <v>0790</v>
          </cell>
          <cell r="R903" t="str">
            <v>65000</v>
          </cell>
          <cell r="S903" t="str">
            <v>200212</v>
          </cell>
          <cell r="T903" t="str">
            <v>CA01</v>
          </cell>
          <cell r="U903">
            <v>31474.2</v>
          </cell>
          <cell r="V903" t="str">
            <v>LDB</v>
          </cell>
          <cell r="W903">
            <v>0</v>
          </cell>
          <cell r="Y903">
            <v>0</v>
          </cell>
          <cell r="Z903">
            <v>0</v>
          </cell>
          <cell r="AA903" t="str">
            <v>BCH</v>
          </cell>
          <cell r="AB903" t="str">
            <v>0014</v>
          </cell>
          <cell r="AC903" t="str">
            <v>WKS</v>
          </cell>
          <cell r="AE903" t="str">
            <v>JV#</v>
          </cell>
          <cell r="AF903" t="str">
            <v>1232</v>
          </cell>
          <cell r="AG903" t="str">
            <v>FRN</v>
          </cell>
          <cell r="AH903" t="str">
            <v>6602</v>
          </cell>
          <cell r="AI903" t="str">
            <v>RP#</v>
          </cell>
          <cell r="AJ903" t="str">
            <v>000</v>
          </cell>
          <cell r="AK903" t="str">
            <v>CTL</v>
          </cell>
          <cell r="AM903" t="str">
            <v>RF#</v>
          </cell>
          <cell r="AU903" t="str">
            <v>ACCRUAL OF DEC 02 CAPITAL</v>
          </cell>
          <cell r="AZ903" t="str">
            <v>FPL Fibernet</v>
          </cell>
        </row>
        <row r="904">
          <cell r="A904" t="str">
            <v>107100</v>
          </cell>
          <cell r="B904" t="str">
            <v>0312</v>
          </cell>
          <cell r="C904" t="str">
            <v>06600</v>
          </cell>
          <cell r="D904" t="str">
            <v>0FIBER</v>
          </cell>
          <cell r="E904" t="str">
            <v>312000</v>
          </cell>
          <cell r="F904" t="str">
            <v>0790</v>
          </cell>
          <cell r="G904" t="str">
            <v>65000</v>
          </cell>
          <cell r="H904" t="str">
            <v>A</v>
          </cell>
          <cell r="I904" t="str">
            <v>00000041</v>
          </cell>
          <cell r="J904">
            <v>63</v>
          </cell>
          <cell r="K904">
            <v>312</v>
          </cell>
          <cell r="L904">
            <v>6602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 t="str">
            <v>0790</v>
          </cell>
          <cell r="R904" t="str">
            <v>65000</v>
          </cell>
          <cell r="S904" t="str">
            <v>200212</v>
          </cell>
          <cell r="T904" t="str">
            <v>CA01</v>
          </cell>
          <cell r="U904">
            <v>-31474.2</v>
          </cell>
          <cell r="V904" t="str">
            <v>LDB</v>
          </cell>
          <cell r="W904">
            <v>0</v>
          </cell>
          <cell r="Y904">
            <v>0</v>
          </cell>
          <cell r="Z904">
            <v>0</v>
          </cell>
          <cell r="AA904" t="str">
            <v>BCH</v>
          </cell>
          <cell r="AB904" t="str">
            <v>0049</v>
          </cell>
          <cell r="AC904" t="str">
            <v>WKS</v>
          </cell>
          <cell r="AE904" t="str">
            <v>JV#</v>
          </cell>
          <cell r="AF904" t="str">
            <v>1232</v>
          </cell>
          <cell r="AG904" t="str">
            <v>FRN</v>
          </cell>
          <cell r="AH904" t="str">
            <v>6602</v>
          </cell>
          <cell r="AI904" t="str">
            <v>RP#</v>
          </cell>
          <cell r="AJ904" t="str">
            <v>000</v>
          </cell>
          <cell r="AK904" t="str">
            <v>CTL</v>
          </cell>
          <cell r="AM904" t="str">
            <v>RF#</v>
          </cell>
          <cell r="AU904" t="str">
            <v>ACCR REVERSAL OF DEC 02</v>
          </cell>
          <cell r="AZ904" t="str">
            <v>FPL Fibernet</v>
          </cell>
        </row>
        <row r="905">
          <cell r="A905" t="str">
            <v>107100</v>
          </cell>
          <cell r="B905" t="str">
            <v>0312</v>
          </cell>
          <cell r="C905" t="str">
            <v>06600</v>
          </cell>
          <cell r="D905" t="str">
            <v>0FIBER</v>
          </cell>
          <cell r="E905" t="str">
            <v>312000</v>
          </cell>
          <cell r="F905" t="str">
            <v>0790</v>
          </cell>
          <cell r="G905" t="str">
            <v>65000</v>
          </cell>
          <cell r="H905" t="str">
            <v>A</v>
          </cell>
          <cell r="I905" t="str">
            <v>00000041</v>
          </cell>
          <cell r="J905">
            <v>63</v>
          </cell>
          <cell r="K905">
            <v>312</v>
          </cell>
          <cell r="L905">
            <v>6603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 t="str">
            <v>0790</v>
          </cell>
          <cell r="R905" t="str">
            <v>65000</v>
          </cell>
          <cell r="S905" t="str">
            <v>200212</v>
          </cell>
          <cell r="T905" t="str">
            <v>CA01</v>
          </cell>
          <cell r="U905">
            <v>4588.7</v>
          </cell>
          <cell r="V905" t="str">
            <v>LDB</v>
          </cell>
          <cell r="W905">
            <v>0</v>
          </cell>
          <cell r="Y905">
            <v>0</v>
          </cell>
          <cell r="Z905">
            <v>0</v>
          </cell>
          <cell r="AA905" t="str">
            <v>BCH</v>
          </cell>
          <cell r="AB905" t="str">
            <v>0014</v>
          </cell>
          <cell r="AC905" t="str">
            <v>WKS</v>
          </cell>
          <cell r="AE905" t="str">
            <v>JV#</v>
          </cell>
          <cell r="AF905" t="str">
            <v>1232</v>
          </cell>
          <cell r="AG905" t="str">
            <v>FRN</v>
          </cell>
          <cell r="AH905" t="str">
            <v>6603</v>
          </cell>
          <cell r="AI905" t="str">
            <v>RP#</v>
          </cell>
          <cell r="AJ905" t="str">
            <v>000</v>
          </cell>
          <cell r="AK905" t="str">
            <v>CTL</v>
          </cell>
          <cell r="AM905" t="str">
            <v>RF#</v>
          </cell>
          <cell r="AU905" t="str">
            <v>ACCRUAL OF DEC 02 CAPITAL</v>
          </cell>
          <cell r="AZ905" t="str">
            <v>FPL Fibernet</v>
          </cell>
        </row>
        <row r="906">
          <cell r="A906" t="str">
            <v>107100</v>
          </cell>
          <cell r="B906" t="str">
            <v>0312</v>
          </cell>
          <cell r="C906" t="str">
            <v>06600</v>
          </cell>
          <cell r="D906" t="str">
            <v>0FIBER</v>
          </cell>
          <cell r="E906" t="str">
            <v>312000</v>
          </cell>
          <cell r="F906" t="str">
            <v>0790</v>
          </cell>
          <cell r="G906" t="str">
            <v>65000</v>
          </cell>
          <cell r="H906" t="str">
            <v>A</v>
          </cell>
          <cell r="I906" t="str">
            <v>00000041</v>
          </cell>
          <cell r="J906">
            <v>63</v>
          </cell>
          <cell r="K906">
            <v>312</v>
          </cell>
          <cell r="L906">
            <v>6603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 t="str">
            <v>0790</v>
          </cell>
          <cell r="R906" t="str">
            <v>65000</v>
          </cell>
          <cell r="S906" t="str">
            <v>200212</v>
          </cell>
          <cell r="T906" t="str">
            <v>CA01</v>
          </cell>
          <cell r="U906">
            <v>-4588.7</v>
          </cell>
          <cell r="V906" t="str">
            <v>LDB</v>
          </cell>
          <cell r="W906">
            <v>0</v>
          </cell>
          <cell r="Y906">
            <v>0</v>
          </cell>
          <cell r="Z906">
            <v>0</v>
          </cell>
          <cell r="AA906" t="str">
            <v>BCH</v>
          </cell>
          <cell r="AB906" t="str">
            <v>0049</v>
          </cell>
          <cell r="AC906" t="str">
            <v>WKS</v>
          </cell>
          <cell r="AE906" t="str">
            <v>JV#</v>
          </cell>
          <cell r="AF906" t="str">
            <v>1232</v>
          </cell>
          <cell r="AG906" t="str">
            <v>FRN</v>
          </cell>
          <cell r="AH906" t="str">
            <v>6603</v>
          </cell>
          <cell r="AI906" t="str">
            <v>RP#</v>
          </cell>
          <cell r="AJ906" t="str">
            <v>000</v>
          </cell>
          <cell r="AK906" t="str">
            <v>CTL</v>
          </cell>
          <cell r="AM906" t="str">
            <v>RF#</v>
          </cell>
          <cell r="AU906" t="str">
            <v>ACCR REVERSAL OF DEC 02</v>
          </cell>
          <cell r="AZ906" t="str">
            <v>FPL Fibernet</v>
          </cell>
        </row>
        <row r="907">
          <cell r="A907" t="str">
            <v>107100</v>
          </cell>
          <cell r="B907" t="str">
            <v>0312</v>
          </cell>
          <cell r="C907" t="str">
            <v>06600</v>
          </cell>
          <cell r="D907" t="str">
            <v>0FIBER</v>
          </cell>
          <cell r="E907" t="str">
            <v>312000</v>
          </cell>
          <cell r="F907" t="str">
            <v>0790</v>
          </cell>
          <cell r="G907" t="str">
            <v>65000</v>
          </cell>
          <cell r="H907" t="str">
            <v>A</v>
          </cell>
          <cell r="I907" t="str">
            <v>00000041</v>
          </cell>
          <cell r="J907">
            <v>9</v>
          </cell>
          <cell r="K907">
            <v>312</v>
          </cell>
          <cell r="L907">
            <v>6606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 t="str">
            <v>0790</v>
          </cell>
          <cell r="R907" t="str">
            <v>65000</v>
          </cell>
          <cell r="S907" t="str">
            <v>200212</v>
          </cell>
          <cell r="T907" t="str">
            <v>CA01</v>
          </cell>
          <cell r="U907">
            <v>-2609.6</v>
          </cell>
          <cell r="V907" t="str">
            <v>LDB</v>
          </cell>
          <cell r="W907">
            <v>0</v>
          </cell>
          <cell r="Y907">
            <v>0</v>
          </cell>
          <cell r="Z907">
            <v>0</v>
          </cell>
          <cell r="AA907" t="str">
            <v>BCH</v>
          </cell>
          <cell r="AB907" t="str">
            <v>0023</v>
          </cell>
          <cell r="AC907" t="str">
            <v>WKS</v>
          </cell>
          <cell r="AE907" t="str">
            <v>JV#</v>
          </cell>
          <cell r="AF907" t="str">
            <v>1232</v>
          </cell>
          <cell r="AG907" t="str">
            <v>FRN</v>
          </cell>
          <cell r="AH907" t="str">
            <v>6606</v>
          </cell>
          <cell r="AI907" t="str">
            <v>RP#</v>
          </cell>
          <cell r="AJ907" t="str">
            <v>000</v>
          </cell>
          <cell r="AK907" t="str">
            <v>CTL</v>
          </cell>
          <cell r="AM907" t="str">
            <v>RF#</v>
          </cell>
          <cell r="AU907" t="str">
            <v>TO PLACE IN SERVICE</v>
          </cell>
          <cell r="AZ907" t="str">
            <v>FPL Fibernet</v>
          </cell>
        </row>
        <row r="908">
          <cell r="A908" t="str">
            <v>107100</v>
          </cell>
          <cell r="B908" t="str">
            <v>0385</v>
          </cell>
          <cell r="C908" t="str">
            <v>06600</v>
          </cell>
          <cell r="D908" t="str">
            <v>0FIBER</v>
          </cell>
          <cell r="E908" t="str">
            <v>385000</v>
          </cell>
          <cell r="F908" t="str">
            <v>0662</v>
          </cell>
          <cell r="G908" t="str">
            <v>65000</v>
          </cell>
          <cell r="H908" t="str">
            <v>A</v>
          </cell>
          <cell r="I908" t="str">
            <v>00000041</v>
          </cell>
          <cell r="J908">
            <v>63</v>
          </cell>
          <cell r="K908">
            <v>385</v>
          </cell>
          <cell r="L908">
            <v>6607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 t="str">
            <v>0662</v>
          </cell>
          <cell r="R908" t="str">
            <v>65000</v>
          </cell>
          <cell r="S908" t="str">
            <v>200212</v>
          </cell>
          <cell r="T908" t="str">
            <v>CA01</v>
          </cell>
          <cell r="U908">
            <v>-10950.75</v>
          </cell>
          <cell r="V908" t="str">
            <v>LDB</v>
          </cell>
          <cell r="W908">
            <v>0</v>
          </cell>
          <cell r="Y908">
            <v>0</v>
          </cell>
          <cell r="Z908">
            <v>0</v>
          </cell>
          <cell r="AA908" t="str">
            <v>BCH</v>
          </cell>
          <cell r="AB908" t="str">
            <v>0039</v>
          </cell>
          <cell r="AC908" t="str">
            <v>WKS</v>
          </cell>
          <cell r="AE908" t="str">
            <v>JV#</v>
          </cell>
          <cell r="AF908" t="str">
            <v>1232</v>
          </cell>
          <cell r="AG908" t="str">
            <v>FRN</v>
          </cell>
          <cell r="AH908" t="str">
            <v>6607</v>
          </cell>
          <cell r="AI908" t="str">
            <v>RP#</v>
          </cell>
          <cell r="AJ908" t="str">
            <v>000</v>
          </cell>
          <cell r="AK908" t="str">
            <v>CTL</v>
          </cell>
          <cell r="AM908" t="str">
            <v>RF#</v>
          </cell>
          <cell r="AU908" t="str">
            <v>RECLASS FROM 3229-SEC 165</v>
          </cell>
          <cell r="AZ908" t="str">
            <v>FPL Fibernet</v>
          </cell>
        </row>
        <row r="909">
          <cell r="A909" t="str">
            <v>107100</v>
          </cell>
          <cell r="B909" t="str">
            <v>0385</v>
          </cell>
          <cell r="C909" t="str">
            <v>06600</v>
          </cell>
          <cell r="D909" t="str">
            <v>0FIBER</v>
          </cell>
          <cell r="E909" t="str">
            <v>385000</v>
          </cell>
          <cell r="F909" t="str">
            <v>0790</v>
          </cell>
          <cell r="G909" t="str">
            <v>65000</v>
          </cell>
          <cell r="H909" t="str">
            <v>A</v>
          </cell>
          <cell r="I909" t="str">
            <v>00000041</v>
          </cell>
          <cell r="J909">
            <v>9</v>
          </cell>
          <cell r="K909">
            <v>385</v>
          </cell>
          <cell r="L909">
            <v>6607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 t="str">
            <v>0790</v>
          </cell>
          <cell r="R909" t="str">
            <v>65000</v>
          </cell>
          <cell r="S909" t="str">
            <v>200212</v>
          </cell>
          <cell r="T909" t="str">
            <v>CA01</v>
          </cell>
          <cell r="U909">
            <v>-36416.14</v>
          </cell>
          <cell r="V909" t="str">
            <v>LDB</v>
          </cell>
          <cell r="W909">
            <v>0</v>
          </cell>
          <cell r="Y909">
            <v>0</v>
          </cell>
          <cell r="Z909">
            <v>0</v>
          </cell>
          <cell r="AA909" t="str">
            <v>BCH</v>
          </cell>
          <cell r="AB909" t="str">
            <v>0023</v>
          </cell>
          <cell r="AC909" t="str">
            <v>WKS</v>
          </cell>
          <cell r="AE909" t="str">
            <v>JV#</v>
          </cell>
          <cell r="AF909" t="str">
            <v>1232</v>
          </cell>
          <cell r="AG909" t="str">
            <v>FRN</v>
          </cell>
          <cell r="AH909" t="str">
            <v>6607</v>
          </cell>
          <cell r="AI909" t="str">
            <v>RP#</v>
          </cell>
          <cell r="AJ909" t="str">
            <v>000</v>
          </cell>
          <cell r="AK909" t="str">
            <v>CTL</v>
          </cell>
          <cell r="AM909" t="str">
            <v>RF#</v>
          </cell>
          <cell r="AU909" t="str">
            <v>TO PLACE IN SERVICE</v>
          </cell>
          <cell r="AZ909" t="str">
            <v>FPL Fibernet</v>
          </cell>
        </row>
        <row r="910">
          <cell r="A910" t="str">
            <v>107100</v>
          </cell>
          <cell r="B910" t="str">
            <v>0385</v>
          </cell>
          <cell r="C910" t="str">
            <v>06600</v>
          </cell>
          <cell r="D910" t="str">
            <v>0FIBER</v>
          </cell>
          <cell r="E910" t="str">
            <v>385000</v>
          </cell>
          <cell r="F910" t="str">
            <v>0790</v>
          </cell>
          <cell r="G910" t="str">
            <v>65000</v>
          </cell>
          <cell r="H910" t="str">
            <v>A</v>
          </cell>
          <cell r="I910" t="str">
            <v>00000041</v>
          </cell>
          <cell r="J910">
            <v>63</v>
          </cell>
          <cell r="K910">
            <v>385</v>
          </cell>
          <cell r="L910">
            <v>6607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 t="str">
            <v>0790</v>
          </cell>
          <cell r="R910" t="str">
            <v>65000</v>
          </cell>
          <cell r="S910" t="str">
            <v>200212</v>
          </cell>
          <cell r="T910" t="str">
            <v>CA01</v>
          </cell>
          <cell r="U910">
            <v>5829.2</v>
          </cell>
          <cell r="V910" t="str">
            <v>LDB</v>
          </cell>
          <cell r="W910">
            <v>0</v>
          </cell>
          <cell r="Y910">
            <v>0</v>
          </cell>
          <cell r="Z910">
            <v>0</v>
          </cell>
          <cell r="AA910" t="str">
            <v>BCH</v>
          </cell>
          <cell r="AB910" t="str">
            <v>0038</v>
          </cell>
          <cell r="AC910" t="str">
            <v>WKS</v>
          </cell>
          <cell r="AE910" t="str">
            <v>JV#</v>
          </cell>
          <cell r="AF910" t="str">
            <v>1232</v>
          </cell>
          <cell r="AG910" t="str">
            <v>FRN</v>
          </cell>
          <cell r="AH910" t="str">
            <v>6607</v>
          </cell>
          <cell r="AI910" t="str">
            <v>RP#</v>
          </cell>
          <cell r="AJ910" t="str">
            <v>000</v>
          </cell>
          <cell r="AK910" t="str">
            <v>CTL</v>
          </cell>
          <cell r="AM910" t="str">
            <v>RF#</v>
          </cell>
          <cell r="AU910" t="str">
            <v>RECLASS FROM 3229 ER 95</v>
          </cell>
          <cell r="AZ910" t="str">
            <v>FPL Fibernet</v>
          </cell>
        </row>
        <row r="911">
          <cell r="A911" t="str">
            <v>107100</v>
          </cell>
          <cell r="B911" t="str">
            <v>0313</v>
          </cell>
          <cell r="C911" t="str">
            <v>06600</v>
          </cell>
          <cell r="D911" t="str">
            <v>0FIBER</v>
          </cell>
          <cell r="E911" t="str">
            <v>313000</v>
          </cell>
          <cell r="F911" t="str">
            <v>0790</v>
          </cell>
          <cell r="G911" t="str">
            <v>65000</v>
          </cell>
          <cell r="H911" t="str">
            <v>A</v>
          </cell>
          <cell r="I911" t="str">
            <v>00000041</v>
          </cell>
          <cell r="J911">
            <v>9</v>
          </cell>
          <cell r="K911">
            <v>313</v>
          </cell>
          <cell r="L911">
            <v>6609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 t="str">
            <v>0790</v>
          </cell>
          <cell r="R911" t="str">
            <v>65000</v>
          </cell>
          <cell r="S911" t="str">
            <v>200212</v>
          </cell>
          <cell r="T911" t="str">
            <v>CA01</v>
          </cell>
          <cell r="U911">
            <v>-1927.96</v>
          </cell>
          <cell r="V911" t="str">
            <v>LDB</v>
          </cell>
          <cell r="W911">
            <v>0</v>
          </cell>
          <cell r="Y911">
            <v>0</v>
          </cell>
          <cell r="Z911">
            <v>0</v>
          </cell>
          <cell r="AA911" t="str">
            <v>BCH</v>
          </cell>
          <cell r="AB911" t="str">
            <v>0023</v>
          </cell>
          <cell r="AC911" t="str">
            <v>WKS</v>
          </cell>
          <cell r="AE911" t="str">
            <v>JV#</v>
          </cell>
          <cell r="AF911" t="str">
            <v>1232</v>
          </cell>
          <cell r="AG911" t="str">
            <v>FRN</v>
          </cell>
          <cell r="AH911" t="str">
            <v>6609</v>
          </cell>
          <cell r="AI911" t="str">
            <v>RP#</v>
          </cell>
          <cell r="AJ911" t="str">
            <v>000</v>
          </cell>
          <cell r="AK911" t="str">
            <v>CTL</v>
          </cell>
          <cell r="AM911" t="str">
            <v>RF#</v>
          </cell>
          <cell r="AU911" t="str">
            <v>TO PLACE IN SERVICE</v>
          </cell>
          <cell r="AZ911" t="str">
            <v>FPL Fibernet</v>
          </cell>
        </row>
        <row r="912">
          <cell r="A912" t="str">
            <v>107100</v>
          </cell>
          <cell r="B912" t="str">
            <v>0313</v>
          </cell>
          <cell r="C912" t="str">
            <v>06600</v>
          </cell>
          <cell r="D912" t="str">
            <v>0FIBER</v>
          </cell>
          <cell r="E912" t="str">
            <v>313000</v>
          </cell>
          <cell r="F912" t="str">
            <v>0662</v>
          </cell>
          <cell r="G912" t="str">
            <v>51450</v>
          </cell>
          <cell r="H912" t="str">
            <v>A</v>
          </cell>
          <cell r="I912" t="str">
            <v>00000041</v>
          </cell>
          <cell r="J912">
            <v>63</v>
          </cell>
          <cell r="K912">
            <v>313</v>
          </cell>
          <cell r="L912">
            <v>6613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 t="str">
            <v>0662</v>
          </cell>
          <cell r="R912" t="str">
            <v>51450</v>
          </cell>
          <cell r="S912" t="str">
            <v>200212</v>
          </cell>
          <cell r="T912" t="str">
            <v>SA01</v>
          </cell>
          <cell r="U912">
            <v>598.5</v>
          </cell>
          <cell r="W912">
            <v>0</v>
          </cell>
          <cell r="Y912">
            <v>0</v>
          </cell>
          <cell r="Z912">
            <v>1</v>
          </cell>
          <cell r="AA912" t="str">
            <v>BCH</v>
          </cell>
          <cell r="AB912" t="str">
            <v>450002339</v>
          </cell>
          <cell r="AC912" t="str">
            <v>PO#</v>
          </cell>
          <cell r="AD912" t="str">
            <v>4500030221</v>
          </cell>
          <cell r="AE912" t="str">
            <v>S/R</v>
          </cell>
          <cell r="AF912" t="str">
            <v>NET</v>
          </cell>
          <cell r="AI912" t="str">
            <v>PYN</v>
          </cell>
          <cell r="AJ912" t="str">
            <v>W D COMMUNICATIONS INC</v>
          </cell>
          <cell r="AK912" t="str">
            <v>VND</v>
          </cell>
          <cell r="AL912" t="str">
            <v>591953252</v>
          </cell>
          <cell r="AM912" t="str">
            <v>FAC</v>
          </cell>
          <cell r="AN912" t="str">
            <v>000</v>
          </cell>
          <cell r="AQ912" t="str">
            <v>NVD</v>
          </cell>
          <cell r="AR912" t="str">
            <v>2002-12-</v>
          </cell>
          <cell r="AU912" t="str">
            <v>INVOICE# 26609      W D COMMUNICATIONS I5000003479</v>
          </cell>
          <cell r="AV912" t="str">
            <v>WF-BATCH</v>
          </cell>
          <cell r="AW912" t="str">
            <v>000</v>
          </cell>
          <cell r="AX912" t="str">
            <v>00</v>
          </cell>
          <cell r="AY912" t="str">
            <v>0</v>
          </cell>
          <cell r="AZ912" t="str">
            <v>FPL Fibernet</v>
          </cell>
        </row>
        <row r="913">
          <cell r="A913" t="str">
            <v>107100</v>
          </cell>
          <cell r="B913" t="str">
            <v>0313</v>
          </cell>
          <cell r="C913" t="str">
            <v>06600</v>
          </cell>
          <cell r="D913" t="str">
            <v>0FIBER</v>
          </cell>
          <cell r="E913" t="str">
            <v>313000</v>
          </cell>
          <cell r="F913" t="str">
            <v>0662</v>
          </cell>
          <cell r="G913" t="str">
            <v>51450</v>
          </cell>
          <cell r="H913" t="str">
            <v>A</v>
          </cell>
          <cell r="I913" t="str">
            <v>00000041</v>
          </cell>
          <cell r="J913">
            <v>63</v>
          </cell>
          <cell r="K913">
            <v>313</v>
          </cell>
          <cell r="L913">
            <v>6613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 t="str">
            <v>0662</v>
          </cell>
          <cell r="R913" t="str">
            <v>51450</v>
          </cell>
          <cell r="S913" t="str">
            <v>200212</v>
          </cell>
          <cell r="T913" t="str">
            <v>SA01</v>
          </cell>
          <cell r="U913">
            <v>795</v>
          </cell>
          <cell r="W913">
            <v>0</v>
          </cell>
          <cell r="Y913">
            <v>0</v>
          </cell>
          <cell r="Z913">
            <v>1</v>
          </cell>
          <cell r="AA913" t="str">
            <v>BCH</v>
          </cell>
          <cell r="AB913" t="str">
            <v>450002339</v>
          </cell>
          <cell r="AC913" t="str">
            <v>PO#</v>
          </cell>
          <cell r="AD913" t="str">
            <v>4500030221</v>
          </cell>
          <cell r="AE913" t="str">
            <v>S/R</v>
          </cell>
          <cell r="AF913" t="str">
            <v>NET</v>
          </cell>
          <cell r="AI913" t="str">
            <v>PYN</v>
          </cell>
          <cell r="AJ913" t="str">
            <v>W D COMMUNICATIONS INC</v>
          </cell>
          <cell r="AK913" t="str">
            <v>VND</v>
          </cell>
          <cell r="AL913" t="str">
            <v>591953252</v>
          </cell>
          <cell r="AM913" t="str">
            <v>FAC</v>
          </cell>
          <cell r="AN913" t="str">
            <v>000</v>
          </cell>
          <cell r="AQ913" t="str">
            <v>NVD</v>
          </cell>
          <cell r="AR913" t="str">
            <v>2002-12-</v>
          </cell>
          <cell r="AU913" t="str">
            <v>INVOICE# 26655      W D COMMUNICATIONS I5000003484</v>
          </cell>
          <cell r="AV913" t="str">
            <v>WF-BATCH</v>
          </cell>
          <cell r="AW913" t="str">
            <v>000</v>
          </cell>
          <cell r="AX913" t="str">
            <v>00</v>
          </cell>
          <cell r="AY913" t="str">
            <v>0</v>
          </cell>
          <cell r="AZ913" t="str">
            <v>FPL Fibernet</v>
          </cell>
        </row>
        <row r="914">
          <cell r="A914" t="str">
            <v>107100</v>
          </cell>
          <cell r="B914" t="str">
            <v>0313</v>
          </cell>
          <cell r="C914" t="str">
            <v>06600</v>
          </cell>
          <cell r="D914" t="str">
            <v>0FIBER</v>
          </cell>
          <cell r="E914" t="str">
            <v>313000</v>
          </cell>
          <cell r="F914" t="str">
            <v>0662</v>
          </cell>
          <cell r="G914" t="str">
            <v>51450</v>
          </cell>
          <cell r="H914" t="str">
            <v>A</v>
          </cell>
          <cell r="I914" t="str">
            <v>00000041</v>
          </cell>
          <cell r="J914">
            <v>63</v>
          </cell>
          <cell r="K914">
            <v>313</v>
          </cell>
          <cell r="L914">
            <v>6613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 t="str">
            <v>0662</v>
          </cell>
          <cell r="R914" t="str">
            <v>51450</v>
          </cell>
          <cell r="S914" t="str">
            <v>200212</v>
          </cell>
          <cell r="T914" t="str">
            <v>SA01</v>
          </cell>
          <cell r="U914">
            <v>795</v>
          </cell>
          <cell r="W914">
            <v>0</v>
          </cell>
          <cell r="Y914">
            <v>0</v>
          </cell>
          <cell r="Z914">
            <v>1</v>
          </cell>
          <cell r="AA914" t="str">
            <v>BCH</v>
          </cell>
          <cell r="AB914" t="str">
            <v>450002339</v>
          </cell>
          <cell r="AC914" t="str">
            <v>PO#</v>
          </cell>
          <cell r="AD914" t="str">
            <v>4500030221</v>
          </cell>
          <cell r="AE914" t="str">
            <v>S/R</v>
          </cell>
          <cell r="AF914" t="str">
            <v>NET</v>
          </cell>
          <cell r="AI914" t="str">
            <v>PYN</v>
          </cell>
          <cell r="AJ914" t="str">
            <v>W D COMMUNICATIONS INC</v>
          </cell>
          <cell r="AK914" t="str">
            <v>VND</v>
          </cell>
          <cell r="AL914" t="str">
            <v>591953252</v>
          </cell>
          <cell r="AM914" t="str">
            <v>FAC</v>
          </cell>
          <cell r="AN914" t="str">
            <v>000</v>
          </cell>
          <cell r="AQ914" t="str">
            <v>NVD</v>
          </cell>
          <cell r="AR914" t="str">
            <v>2002-12-</v>
          </cell>
          <cell r="AU914" t="str">
            <v>INVOICE# 26685      W D COMMUNICATIONS I5000003487</v>
          </cell>
          <cell r="AV914" t="str">
            <v>WF-BATCH</v>
          </cell>
          <cell r="AW914" t="str">
            <v>000</v>
          </cell>
          <cell r="AX914" t="str">
            <v>00</v>
          </cell>
          <cell r="AY914" t="str">
            <v>0</v>
          </cell>
          <cell r="AZ914" t="str">
            <v>FPL Fibernet</v>
          </cell>
        </row>
        <row r="915">
          <cell r="A915" t="str">
            <v>107100</v>
          </cell>
          <cell r="B915" t="str">
            <v>0313</v>
          </cell>
          <cell r="C915" t="str">
            <v>06600</v>
          </cell>
          <cell r="D915" t="str">
            <v>0FIBER</v>
          </cell>
          <cell r="E915" t="str">
            <v>313000</v>
          </cell>
          <cell r="F915" t="str">
            <v>0662</v>
          </cell>
          <cell r="G915" t="str">
            <v>51450</v>
          </cell>
          <cell r="H915" t="str">
            <v>A</v>
          </cell>
          <cell r="I915" t="str">
            <v>00000041</v>
          </cell>
          <cell r="J915">
            <v>63</v>
          </cell>
          <cell r="K915">
            <v>313</v>
          </cell>
          <cell r="L915">
            <v>6613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 t="str">
            <v>0662</v>
          </cell>
          <cell r="R915" t="str">
            <v>51450</v>
          </cell>
          <cell r="S915" t="str">
            <v>200212</v>
          </cell>
          <cell r="T915" t="str">
            <v>SA01</v>
          </cell>
          <cell r="U915">
            <v>795</v>
          </cell>
          <cell r="W915">
            <v>0</v>
          </cell>
          <cell r="Y915">
            <v>0</v>
          </cell>
          <cell r="Z915">
            <v>1</v>
          </cell>
          <cell r="AA915" t="str">
            <v>BCH</v>
          </cell>
          <cell r="AB915" t="str">
            <v>450002339</v>
          </cell>
          <cell r="AC915" t="str">
            <v>PO#</v>
          </cell>
          <cell r="AD915" t="str">
            <v>4500030221</v>
          </cell>
          <cell r="AE915" t="str">
            <v>S/R</v>
          </cell>
          <cell r="AF915" t="str">
            <v>NET</v>
          </cell>
          <cell r="AI915" t="str">
            <v>PYN</v>
          </cell>
          <cell r="AJ915" t="str">
            <v>W D COMMUNICATIONS INC</v>
          </cell>
          <cell r="AK915" t="str">
            <v>VND</v>
          </cell>
          <cell r="AL915" t="str">
            <v>591953252</v>
          </cell>
          <cell r="AM915" t="str">
            <v>FAC</v>
          </cell>
          <cell r="AN915" t="str">
            <v>000</v>
          </cell>
          <cell r="AQ915" t="str">
            <v>NVD</v>
          </cell>
          <cell r="AR915" t="str">
            <v>2002-12-</v>
          </cell>
          <cell r="AU915" t="str">
            <v>INVOICE# 26706      W D COMMUNICATIONS I5000003489</v>
          </cell>
          <cell r="AV915" t="str">
            <v>WF-BATCH</v>
          </cell>
          <cell r="AW915" t="str">
            <v>000</v>
          </cell>
          <cell r="AX915" t="str">
            <v>00</v>
          </cell>
          <cell r="AY915" t="str">
            <v>0</v>
          </cell>
          <cell r="AZ915" t="str">
            <v>FPL Fibernet</v>
          </cell>
        </row>
        <row r="916">
          <cell r="A916" t="str">
            <v>107100</v>
          </cell>
          <cell r="B916" t="str">
            <v>0313</v>
          </cell>
          <cell r="C916" t="str">
            <v>06600</v>
          </cell>
          <cell r="D916" t="str">
            <v>0FIBER</v>
          </cell>
          <cell r="E916" t="str">
            <v>313000</v>
          </cell>
          <cell r="F916" t="str">
            <v>0662</v>
          </cell>
          <cell r="G916" t="str">
            <v>51450</v>
          </cell>
          <cell r="H916" t="str">
            <v>A</v>
          </cell>
          <cell r="I916" t="str">
            <v>00000041</v>
          </cell>
          <cell r="J916">
            <v>63</v>
          </cell>
          <cell r="K916">
            <v>313</v>
          </cell>
          <cell r="L916">
            <v>6613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 t="str">
            <v>0662</v>
          </cell>
          <cell r="R916" t="str">
            <v>51450</v>
          </cell>
          <cell r="S916" t="str">
            <v>200212</v>
          </cell>
          <cell r="T916" t="str">
            <v>SA01</v>
          </cell>
          <cell r="U916">
            <v>1160</v>
          </cell>
          <cell r="W916">
            <v>0</v>
          </cell>
          <cell r="Y916">
            <v>0</v>
          </cell>
          <cell r="Z916">
            <v>1</v>
          </cell>
          <cell r="AA916" t="str">
            <v>BCH</v>
          </cell>
          <cell r="AB916" t="str">
            <v>450002339</v>
          </cell>
          <cell r="AC916" t="str">
            <v>PO#</v>
          </cell>
          <cell r="AD916" t="str">
            <v>4500094253</v>
          </cell>
          <cell r="AE916" t="str">
            <v>S/R</v>
          </cell>
          <cell r="AF916" t="str">
            <v>337</v>
          </cell>
          <cell r="AI916" t="str">
            <v>PYN</v>
          </cell>
          <cell r="AJ916" t="str">
            <v>YOUNGS COMMUNICATIONS CO</v>
          </cell>
          <cell r="AK916" t="str">
            <v>VND</v>
          </cell>
          <cell r="AL916" t="str">
            <v>591398816</v>
          </cell>
          <cell r="AM916" t="str">
            <v>FAC</v>
          </cell>
          <cell r="AN916" t="str">
            <v>000</v>
          </cell>
          <cell r="AQ916" t="str">
            <v>NVD</v>
          </cell>
          <cell r="AR916" t="str">
            <v>2002-12-</v>
          </cell>
          <cell r="AU916" t="str">
            <v>INVOICE# 7195       YOUNGS COMMUNICATION5000003501</v>
          </cell>
          <cell r="AV916" t="str">
            <v>WF-BATCH</v>
          </cell>
          <cell r="AW916" t="str">
            <v>000</v>
          </cell>
          <cell r="AX916" t="str">
            <v>00</v>
          </cell>
          <cell r="AY916" t="str">
            <v>0</v>
          </cell>
          <cell r="AZ916" t="str">
            <v>FPL Fibernet</v>
          </cell>
        </row>
        <row r="917">
          <cell r="A917" t="str">
            <v>107100</v>
          </cell>
          <cell r="B917" t="str">
            <v>0313</v>
          </cell>
          <cell r="C917" t="str">
            <v>06600</v>
          </cell>
          <cell r="D917" t="str">
            <v>0FIBER</v>
          </cell>
          <cell r="E917" t="str">
            <v>313000</v>
          </cell>
          <cell r="F917" t="str">
            <v>0662</v>
          </cell>
          <cell r="G917" t="str">
            <v>65000</v>
          </cell>
          <cell r="H917" t="str">
            <v>A</v>
          </cell>
          <cell r="I917" t="str">
            <v>00000041</v>
          </cell>
          <cell r="J917">
            <v>63</v>
          </cell>
          <cell r="K917">
            <v>313</v>
          </cell>
          <cell r="L917">
            <v>6613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 t="str">
            <v>0662</v>
          </cell>
          <cell r="R917" t="str">
            <v>65000</v>
          </cell>
          <cell r="S917" t="str">
            <v>200212</v>
          </cell>
          <cell r="T917" t="str">
            <v>CA01</v>
          </cell>
          <cell r="U917">
            <v>596</v>
          </cell>
          <cell r="V917" t="str">
            <v>LDB</v>
          </cell>
          <cell r="W917">
            <v>0</v>
          </cell>
          <cell r="Y917">
            <v>0</v>
          </cell>
          <cell r="Z917">
            <v>0</v>
          </cell>
          <cell r="AA917" t="str">
            <v>BCH</v>
          </cell>
          <cell r="AB917" t="str">
            <v>0029</v>
          </cell>
          <cell r="AC917" t="str">
            <v>WKS</v>
          </cell>
          <cell r="AE917" t="str">
            <v>JV#</v>
          </cell>
          <cell r="AF917" t="str">
            <v>1232</v>
          </cell>
          <cell r="AG917" t="str">
            <v>FRN</v>
          </cell>
          <cell r="AH917" t="str">
            <v>6613</v>
          </cell>
          <cell r="AI917" t="str">
            <v>RP#</v>
          </cell>
          <cell r="AJ917" t="str">
            <v>000</v>
          </cell>
          <cell r="AK917" t="str">
            <v>CTL</v>
          </cell>
          <cell r="AM917" t="str">
            <v>RF#</v>
          </cell>
          <cell r="AU917" t="str">
            <v>ACCR WD COMM UNPAID INV</v>
          </cell>
          <cell r="AZ917" t="str">
            <v>FPL Fibernet</v>
          </cell>
        </row>
        <row r="918">
          <cell r="A918" t="str">
            <v>107100</v>
          </cell>
          <cell r="B918" t="str">
            <v>0313</v>
          </cell>
          <cell r="C918" t="str">
            <v>06600</v>
          </cell>
          <cell r="D918" t="str">
            <v>0FIBER</v>
          </cell>
          <cell r="E918" t="str">
            <v>313000</v>
          </cell>
          <cell r="F918" t="str">
            <v>0662</v>
          </cell>
          <cell r="G918" t="str">
            <v>65000</v>
          </cell>
          <cell r="H918" t="str">
            <v>A</v>
          </cell>
          <cell r="I918" t="str">
            <v>00000041</v>
          </cell>
          <cell r="J918">
            <v>63</v>
          </cell>
          <cell r="K918">
            <v>313</v>
          </cell>
          <cell r="L918">
            <v>6613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 t="str">
            <v>0662</v>
          </cell>
          <cell r="R918" t="str">
            <v>65000</v>
          </cell>
          <cell r="S918" t="str">
            <v>200212</v>
          </cell>
          <cell r="T918" t="str">
            <v>CA01</v>
          </cell>
          <cell r="U918">
            <v>596</v>
          </cell>
          <cell r="V918" t="str">
            <v>LDB</v>
          </cell>
          <cell r="W918">
            <v>0</v>
          </cell>
          <cell r="Y918">
            <v>0</v>
          </cell>
          <cell r="Z918">
            <v>0</v>
          </cell>
          <cell r="AA918" t="str">
            <v>BCH</v>
          </cell>
          <cell r="AB918" t="str">
            <v>0033</v>
          </cell>
          <cell r="AC918" t="str">
            <v>WKS</v>
          </cell>
          <cell r="AE918" t="str">
            <v>JV#</v>
          </cell>
          <cell r="AF918" t="str">
            <v>1232</v>
          </cell>
          <cell r="AG918" t="str">
            <v>FRN</v>
          </cell>
          <cell r="AH918" t="str">
            <v>6613</v>
          </cell>
          <cell r="AI918" t="str">
            <v>RP#</v>
          </cell>
          <cell r="AJ918" t="str">
            <v>000</v>
          </cell>
          <cell r="AK918" t="str">
            <v>CTL</v>
          </cell>
          <cell r="AM918" t="str">
            <v>RF#</v>
          </cell>
          <cell r="AU918" t="str">
            <v>ACCR WD COMM UNPAID INV</v>
          </cell>
          <cell r="AZ918" t="str">
            <v>FPL Fibernet</v>
          </cell>
        </row>
        <row r="919">
          <cell r="A919" t="str">
            <v>107100</v>
          </cell>
          <cell r="B919" t="str">
            <v>0313</v>
          </cell>
          <cell r="C919" t="str">
            <v>06600</v>
          </cell>
          <cell r="D919" t="str">
            <v>0FIBER</v>
          </cell>
          <cell r="E919" t="str">
            <v>313000</v>
          </cell>
          <cell r="F919" t="str">
            <v>0662</v>
          </cell>
          <cell r="G919" t="str">
            <v>65000</v>
          </cell>
          <cell r="H919" t="str">
            <v>A</v>
          </cell>
          <cell r="I919" t="str">
            <v>00000041</v>
          </cell>
          <cell r="J919">
            <v>63</v>
          </cell>
          <cell r="K919">
            <v>313</v>
          </cell>
          <cell r="L919">
            <v>6613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 t="str">
            <v>0662</v>
          </cell>
          <cell r="R919" t="str">
            <v>65000</v>
          </cell>
          <cell r="S919" t="str">
            <v>200212</v>
          </cell>
          <cell r="T919" t="str">
            <v>CA01</v>
          </cell>
          <cell r="U919">
            <v>-596</v>
          </cell>
          <cell r="V919" t="str">
            <v>LDB</v>
          </cell>
          <cell r="W919">
            <v>0</v>
          </cell>
          <cell r="Y919">
            <v>0</v>
          </cell>
          <cell r="Z919">
            <v>0</v>
          </cell>
          <cell r="AA919" t="str">
            <v>BCH</v>
          </cell>
          <cell r="AB919" t="str">
            <v>0034</v>
          </cell>
          <cell r="AC919" t="str">
            <v>WKS</v>
          </cell>
          <cell r="AE919" t="str">
            <v>JV#</v>
          </cell>
          <cell r="AF919" t="str">
            <v>1232</v>
          </cell>
          <cell r="AG919" t="str">
            <v>FRN</v>
          </cell>
          <cell r="AH919" t="str">
            <v>6613</v>
          </cell>
          <cell r="AI919" t="str">
            <v>RP#</v>
          </cell>
          <cell r="AJ919" t="str">
            <v>000</v>
          </cell>
          <cell r="AK919" t="str">
            <v>CTL</v>
          </cell>
          <cell r="AM919" t="str">
            <v>RF#</v>
          </cell>
          <cell r="AU919" t="str">
            <v>ACCR WD COMM UNPAID INV</v>
          </cell>
          <cell r="AZ919" t="str">
            <v>FPL Fibernet</v>
          </cell>
        </row>
        <row r="920">
          <cell r="A920" t="str">
            <v>107100</v>
          </cell>
          <cell r="B920" t="str">
            <v>0313</v>
          </cell>
          <cell r="C920" t="str">
            <v>06600</v>
          </cell>
          <cell r="D920" t="str">
            <v>0FIBER</v>
          </cell>
          <cell r="E920" t="str">
            <v>313000</v>
          </cell>
          <cell r="F920" t="str">
            <v>0790</v>
          </cell>
          <cell r="G920" t="str">
            <v>65000</v>
          </cell>
          <cell r="H920" t="str">
            <v>A</v>
          </cell>
          <cell r="I920" t="str">
            <v>00000041</v>
          </cell>
          <cell r="J920">
            <v>63</v>
          </cell>
          <cell r="K920">
            <v>313</v>
          </cell>
          <cell r="L920">
            <v>6613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 t="str">
            <v>0790</v>
          </cell>
          <cell r="R920" t="str">
            <v>65000</v>
          </cell>
          <cell r="S920" t="str">
            <v>200212</v>
          </cell>
          <cell r="T920" t="str">
            <v>CA01</v>
          </cell>
          <cell r="U920">
            <v>26320.92</v>
          </cell>
          <cell r="V920" t="str">
            <v>LDB</v>
          </cell>
          <cell r="W920">
            <v>0</v>
          </cell>
          <cell r="Y920">
            <v>0</v>
          </cell>
          <cell r="Z920">
            <v>0</v>
          </cell>
          <cell r="AA920" t="str">
            <v>BCH</v>
          </cell>
          <cell r="AB920" t="str">
            <v>0014</v>
          </cell>
          <cell r="AC920" t="str">
            <v>WKS</v>
          </cell>
          <cell r="AE920" t="str">
            <v>JV#</v>
          </cell>
          <cell r="AF920" t="str">
            <v>1232</v>
          </cell>
          <cell r="AG920" t="str">
            <v>FRN</v>
          </cell>
          <cell r="AH920" t="str">
            <v>6613</v>
          </cell>
          <cell r="AI920" t="str">
            <v>RP#</v>
          </cell>
          <cell r="AJ920" t="str">
            <v>000</v>
          </cell>
          <cell r="AK920" t="str">
            <v>CTL</v>
          </cell>
          <cell r="AM920" t="str">
            <v>RF#</v>
          </cell>
          <cell r="AU920" t="str">
            <v>ACCRUAL OF DEC 02 CAPITAL</v>
          </cell>
          <cell r="AZ920" t="str">
            <v>FPL Fibernet</v>
          </cell>
        </row>
        <row r="921">
          <cell r="A921" t="str">
            <v>107100</v>
          </cell>
          <cell r="B921" t="str">
            <v>0313</v>
          </cell>
          <cell r="C921" t="str">
            <v>06600</v>
          </cell>
          <cell r="D921" t="str">
            <v>0FIBER</v>
          </cell>
          <cell r="E921" t="str">
            <v>313000</v>
          </cell>
          <cell r="F921" t="str">
            <v>0790</v>
          </cell>
          <cell r="G921" t="str">
            <v>65000</v>
          </cell>
          <cell r="H921" t="str">
            <v>A</v>
          </cell>
          <cell r="I921" t="str">
            <v>00000041</v>
          </cell>
          <cell r="J921">
            <v>63</v>
          </cell>
          <cell r="K921">
            <v>313</v>
          </cell>
          <cell r="L921">
            <v>6613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 t="str">
            <v>0790</v>
          </cell>
          <cell r="R921" t="str">
            <v>65000</v>
          </cell>
          <cell r="S921" t="str">
            <v>200212</v>
          </cell>
          <cell r="T921" t="str">
            <v>CA01</v>
          </cell>
          <cell r="U921">
            <v>-26320.92</v>
          </cell>
          <cell r="V921" t="str">
            <v>LDB</v>
          </cell>
          <cell r="W921">
            <v>0</v>
          </cell>
          <cell r="Y921">
            <v>0</v>
          </cell>
          <cell r="Z921">
            <v>0</v>
          </cell>
          <cell r="AA921" t="str">
            <v>BCH</v>
          </cell>
          <cell r="AB921" t="str">
            <v>0049</v>
          </cell>
          <cell r="AC921" t="str">
            <v>WKS</v>
          </cell>
          <cell r="AE921" t="str">
            <v>JV#</v>
          </cell>
          <cell r="AF921" t="str">
            <v>1232</v>
          </cell>
          <cell r="AG921" t="str">
            <v>FRN</v>
          </cell>
          <cell r="AH921" t="str">
            <v>6613</v>
          </cell>
          <cell r="AI921" t="str">
            <v>RP#</v>
          </cell>
          <cell r="AJ921" t="str">
            <v>000</v>
          </cell>
          <cell r="AK921" t="str">
            <v>CTL</v>
          </cell>
          <cell r="AM921" t="str">
            <v>RF#</v>
          </cell>
          <cell r="AU921" t="str">
            <v>ACCR REVERSAL OF DEC 02</v>
          </cell>
          <cell r="AZ921" t="str">
            <v>FPL Fibernet</v>
          </cell>
        </row>
        <row r="922">
          <cell r="A922" t="str">
            <v>107100</v>
          </cell>
          <cell r="B922" t="str">
            <v>0314</v>
          </cell>
          <cell r="C922" t="str">
            <v>06600</v>
          </cell>
          <cell r="D922" t="str">
            <v>0FIBER</v>
          </cell>
          <cell r="E922" t="str">
            <v>314000</v>
          </cell>
          <cell r="F922" t="str">
            <v>0790</v>
          </cell>
          <cell r="G922" t="str">
            <v>65000</v>
          </cell>
          <cell r="H922" t="str">
            <v>A</v>
          </cell>
          <cell r="I922" t="str">
            <v>00000041</v>
          </cell>
          <cell r="J922">
            <v>63</v>
          </cell>
          <cell r="K922">
            <v>314</v>
          </cell>
          <cell r="L922">
            <v>6614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 t="str">
            <v>0790</v>
          </cell>
          <cell r="R922" t="str">
            <v>65000</v>
          </cell>
          <cell r="S922" t="str">
            <v>200212</v>
          </cell>
          <cell r="T922" t="str">
            <v>CA01</v>
          </cell>
          <cell r="U922">
            <v>-25498.21</v>
          </cell>
          <cell r="V922" t="str">
            <v>LDB</v>
          </cell>
          <cell r="W922">
            <v>0</v>
          </cell>
          <cell r="Y922">
            <v>0</v>
          </cell>
          <cell r="Z922">
            <v>0</v>
          </cell>
          <cell r="AA922" t="str">
            <v>BCH</v>
          </cell>
          <cell r="AB922" t="str">
            <v>0023</v>
          </cell>
          <cell r="AC922" t="str">
            <v>WKS</v>
          </cell>
          <cell r="AE922" t="str">
            <v>JV#</v>
          </cell>
          <cell r="AF922" t="str">
            <v>1232</v>
          </cell>
          <cell r="AG922" t="str">
            <v>FRN</v>
          </cell>
          <cell r="AH922" t="str">
            <v>6614</v>
          </cell>
          <cell r="AI922" t="str">
            <v>RP#</v>
          </cell>
          <cell r="AJ922" t="str">
            <v>000</v>
          </cell>
          <cell r="AK922" t="str">
            <v>CTL</v>
          </cell>
          <cell r="AM922" t="str">
            <v>RF#</v>
          </cell>
          <cell r="AU922" t="str">
            <v>TO PLACE IN SERVICE</v>
          </cell>
          <cell r="AZ922" t="str">
            <v>FPL Fibernet</v>
          </cell>
        </row>
        <row r="923">
          <cell r="A923" t="str">
            <v>107100</v>
          </cell>
          <cell r="B923" t="str">
            <v>0314</v>
          </cell>
          <cell r="C923" t="str">
            <v>06600</v>
          </cell>
          <cell r="D923" t="str">
            <v>0FIBER</v>
          </cell>
          <cell r="E923" t="str">
            <v>314000</v>
          </cell>
          <cell r="F923" t="str">
            <v>0790</v>
          </cell>
          <cell r="G923" t="str">
            <v>65000</v>
          </cell>
          <cell r="H923" t="str">
            <v>A</v>
          </cell>
          <cell r="I923" t="str">
            <v>00000041</v>
          </cell>
          <cell r="J923">
            <v>63</v>
          </cell>
          <cell r="K923">
            <v>314</v>
          </cell>
          <cell r="L923">
            <v>6615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 t="str">
            <v>0790</v>
          </cell>
          <cell r="R923" t="str">
            <v>65000</v>
          </cell>
          <cell r="S923" t="str">
            <v>200212</v>
          </cell>
          <cell r="T923" t="str">
            <v>CA01</v>
          </cell>
          <cell r="U923">
            <v>700</v>
          </cell>
          <cell r="V923" t="str">
            <v>LDB</v>
          </cell>
          <cell r="W923">
            <v>0</v>
          </cell>
          <cell r="Y923">
            <v>0</v>
          </cell>
          <cell r="Z923">
            <v>0</v>
          </cell>
          <cell r="AA923" t="str">
            <v>BCH</v>
          </cell>
          <cell r="AB923" t="str">
            <v>0014</v>
          </cell>
          <cell r="AC923" t="str">
            <v>WKS</v>
          </cell>
          <cell r="AE923" t="str">
            <v>JV#</v>
          </cell>
          <cell r="AF923" t="str">
            <v>1232</v>
          </cell>
          <cell r="AG923" t="str">
            <v>FRN</v>
          </cell>
          <cell r="AH923" t="str">
            <v>6615</v>
          </cell>
          <cell r="AI923" t="str">
            <v>RP#</v>
          </cell>
          <cell r="AJ923" t="str">
            <v>000</v>
          </cell>
          <cell r="AK923" t="str">
            <v>CTL</v>
          </cell>
          <cell r="AM923" t="str">
            <v>RF#</v>
          </cell>
          <cell r="AU923" t="str">
            <v>ACCRUAL OF DEC 02 CAPITAL</v>
          </cell>
          <cell r="AZ923" t="str">
            <v>FPL Fibernet</v>
          </cell>
        </row>
        <row r="924">
          <cell r="A924" t="str">
            <v>107100</v>
          </cell>
          <cell r="B924" t="str">
            <v>0314</v>
          </cell>
          <cell r="C924" t="str">
            <v>06600</v>
          </cell>
          <cell r="D924" t="str">
            <v>0FIBER</v>
          </cell>
          <cell r="E924" t="str">
            <v>314000</v>
          </cell>
          <cell r="F924" t="str">
            <v>0790</v>
          </cell>
          <cell r="G924" t="str">
            <v>65000</v>
          </cell>
          <cell r="H924" t="str">
            <v>A</v>
          </cell>
          <cell r="I924" t="str">
            <v>00000041</v>
          </cell>
          <cell r="J924">
            <v>63</v>
          </cell>
          <cell r="K924">
            <v>314</v>
          </cell>
          <cell r="L924">
            <v>6615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 t="str">
            <v>0790</v>
          </cell>
          <cell r="R924" t="str">
            <v>65000</v>
          </cell>
          <cell r="S924" t="str">
            <v>200212</v>
          </cell>
          <cell r="T924" t="str">
            <v>CA01</v>
          </cell>
          <cell r="U924">
            <v>-36194.959999999999</v>
          </cell>
          <cell r="V924" t="str">
            <v>LDB</v>
          </cell>
          <cell r="W924">
            <v>0</v>
          </cell>
          <cell r="Y924">
            <v>0</v>
          </cell>
          <cell r="Z924">
            <v>0</v>
          </cell>
          <cell r="AA924" t="str">
            <v>BCH</v>
          </cell>
          <cell r="AB924" t="str">
            <v>0023</v>
          </cell>
          <cell r="AC924" t="str">
            <v>WKS</v>
          </cell>
          <cell r="AE924" t="str">
            <v>JV#</v>
          </cell>
          <cell r="AF924" t="str">
            <v>1232</v>
          </cell>
          <cell r="AG924" t="str">
            <v>FRN</v>
          </cell>
          <cell r="AH924" t="str">
            <v>6615</v>
          </cell>
          <cell r="AI924" t="str">
            <v>RP#</v>
          </cell>
          <cell r="AJ924" t="str">
            <v>000</v>
          </cell>
          <cell r="AK924" t="str">
            <v>CTL</v>
          </cell>
          <cell r="AM924" t="str">
            <v>RF#</v>
          </cell>
          <cell r="AU924" t="str">
            <v>TO PLACE IN SERVICE</v>
          </cell>
          <cell r="AZ924" t="str">
            <v>FPL Fibernet</v>
          </cell>
        </row>
        <row r="925">
          <cell r="A925" t="str">
            <v>107100</v>
          </cell>
          <cell r="B925" t="str">
            <v>0313</v>
          </cell>
          <cell r="C925" t="str">
            <v>06600</v>
          </cell>
          <cell r="D925" t="str">
            <v>0FIBER</v>
          </cell>
          <cell r="E925" t="str">
            <v>313000</v>
          </cell>
          <cell r="F925" t="str">
            <v>0662</v>
          </cell>
          <cell r="G925" t="str">
            <v>51450</v>
          </cell>
          <cell r="H925" t="str">
            <v>A</v>
          </cell>
          <cell r="I925" t="str">
            <v>00000041</v>
          </cell>
          <cell r="J925">
            <v>63</v>
          </cell>
          <cell r="K925">
            <v>313</v>
          </cell>
          <cell r="L925">
            <v>6616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 t="str">
            <v>0662</v>
          </cell>
          <cell r="R925" t="str">
            <v>51450</v>
          </cell>
          <cell r="S925" t="str">
            <v>200212</v>
          </cell>
          <cell r="T925" t="str">
            <v>SA01</v>
          </cell>
          <cell r="U925">
            <v>477.3</v>
          </cell>
          <cell r="W925">
            <v>0</v>
          </cell>
          <cell r="Y925">
            <v>0</v>
          </cell>
          <cell r="Z925">
            <v>1</v>
          </cell>
          <cell r="AA925" t="str">
            <v>BCH</v>
          </cell>
          <cell r="AB925" t="str">
            <v>450002350</v>
          </cell>
          <cell r="AC925" t="str">
            <v>PO#</v>
          </cell>
          <cell r="AD925" t="str">
            <v>4500030221</v>
          </cell>
          <cell r="AE925" t="str">
            <v>S/R</v>
          </cell>
          <cell r="AF925" t="str">
            <v>NET</v>
          </cell>
          <cell r="AI925" t="str">
            <v>PYN</v>
          </cell>
          <cell r="AJ925" t="str">
            <v>W D COMMUNICATIONS INC</v>
          </cell>
          <cell r="AK925" t="str">
            <v>VND</v>
          </cell>
          <cell r="AL925" t="str">
            <v>591953252</v>
          </cell>
          <cell r="AM925" t="str">
            <v>FAC</v>
          </cell>
          <cell r="AN925" t="str">
            <v>000</v>
          </cell>
          <cell r="AQ925" t="str">
            <v>NVD</v>
          </cell>
          <cell r="AR925" t="str">
            <v>2002-12-</v>
          </cell>
          <cell r="AU925" t="str">
            <v>INVOICE# 26519      W D COMMUNICATIONS I5000003532</v>
          </cell>
          <cell r="AV925" t="str">
            <v>WF-BATCH</v>
          </cell>
          <cell r="AW925" t="str">
            <v>000</v>
          </cell>
          <cell r="AX925" t="str">
            <v>00</v>
          </cell>
          <cell r="AY925" t="str">
            <v>0</v>
          </cell>
          <cell r="AZ925" t="str">
            <v>FPL Fibernet</v>
          </cell>
        </row>
        <row r="926">
          <cell r="A926" t="str">
            <v>107100</v>
          </cell>
          <cell r="B926" t="str">
            <v>0313</v>
          </cell>
          <cell r="C926" t="str">
            <v>06600</v>
          </cell>
          <cell r="D926" t="str">
            <v>0FIBER</v>
          </cell>
          <cell r="E926" t="str">
            <v>313000</v>
          </cell>
          <cell r="F926" t="str">
            <v>0662</v>
          </cell>
          <cell r="G926" t="str">
            <v>65000</v>
          </cell>
          <cell r="H926" t="str">
            <v>A</v>
          </cell>
          <cell r="I926" t="str">
            <v>00000041</v>
          </cell>
          <cell r="J926">
            <v>63</v>
          </cell>
          <cell r="K926">
            <v>313</v>
          </cell>
          <cell r="L926">
            <v>6616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 t="str">
            <v>0662</v>
          </cell>
          <cell r="R926" t="str">
            <v>65000</v>
          </cell>
          <cell r="S926" t="str">
            <v>200212</v>
          </cell>
          <cell r="T926" t="str">
            <v>CA01</v>
          </cell>
          <cell r="U926">
            <v>596</v>
          </cell>
          <cell r="V926" t="str">
            <v>LDB</v>
          </cell>
          <cell r="W926">
            <v>0</v>
          </cell>
          <cell r="Y926">
            <v>0</v>
          </cell>
          <cell r="Z926">
            <v>0</v>
          </cell>
          <cell r="AA926" t="str">
            <v>BCH</v>
          </cell>
          <cell r="AB926" t="str">
            <v>0029</v>
          </cell>
          <cell r="AC926" t="str">
            <v>WKS</v>
          </cell>
          <cell r="AE926" t="str">
            <v>JV#</v>
          </cell>
          <cell r="AF926" t="str">
            <v>1232</v>
          </cell>
          <cell r="AG926" t="str">
            <v>FRN</v>
          </cell>
          <cell r="AH926" t="str">
            <v>6616</v>
          </cell>
          <cell r="AI926" t="str">
            <v>RP#</v>
          </cell>
          <cell r="AJ926" t="str">
            <v>000</v>
          </cell>
          <cell r="AK926" t="str">
            <v>CTL</v>
          </cell>
          <cell r="AM926" t="str">
            <v>RF#</v>
          </cell>
          <cell r="AU926" t="str">
            <v>ACCR WD COMM UNPAID INV</v>
          </cell>
          <cell r="AZ926" t="str">
            <v>FPL Fibernet</v>
          </cell>
        </row>
        <row r="927">
          <cell r="A927" t="str">
            <v>107100</v>
          </cell>
          <cell r="B927" t="str">
            <v>0313</v>
          </cell>
          <cell r="C927" t="str">
            <v>06600</v>
          </cell>
          <cell r="D927" t="str">
            <v>0FIBER</v>
          </cell>
          <cell r="E927" t="str">
            <v>313000</v>
          </cell>
          <cell r="F927" t="str">
            <v>0662</v>
          </cell>
          <cell r="G927" t="str">
            <v>65000</v>
          </cell>
          <cell r="H927" t="str">
            <v>A</v>
          </cell>
          <cell r="I927" t="str">
            <v>00000041</v>
          </cell>
          <cell r="J927">
            <v>63</v>
          </cell>
          <cell r="K927">
            <v>313</v>
          </cell>
          <cell r="L927">
            <v>6616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 t="str">
            <v>0662</v>
          </cell>
          <cell r="R927" t="str">
            <v>65000</v>
          </cell>
          <cell r="S927" t="str">
            <v>200212</v>
          </cell>
          <cell r="T927" t="str">
            <v>CA01</v>
          </cell>
          <cell r="U927">
            <v>596</v>
          </cell>
          <cell r="V927" t="str">
            <v>LDB</v>
          </cell>
          <cell r="W927">
            <v>0</v>
          </cell>
          <cell r="Y927">
            <v>0</v>
          </cell>
          <cell r="Z927">
            <v>0</v>
          </cell>
          <cell r="AA927" t="str">
            <v>BCH</v>
          </cell>
          <cell r="AB927" t="str">
            <v>0033</v>
          </cell>
          <cell r="AC927" t="str">
            <v>WKS</v>
          </cell>
          <cell r="AE927" t="str">
            <v>JV#</v>
          </cell>
          <cell r="AF927" t="str">
            <v>1232</v>
          </cell>
          <cell r="AG927" t="str">
            <v>FRN</v>
          </cell>
          <cell r="AH927" t="str">
            <v>6616</v>
          </cell>
          <cell r="AI927" t="str">
            <v>RP#</v>
          </cell>
          <cell r="AJ927" t="str">
            <v>000</v>
          </cell>
          <cell r="AK927" t="str">
            <v>CTL</v>
          </cell>
          <cell r="AM927" t="str">
            <v>RF#</v>
          </cell>
          <cell r="AU927" t="str">
            <v>ACCR WD COMM UNPAID INV</v>
          </cell>
          <cell r="AZ927" t="str">
            <v>FPL Fibernet</v>
          </cell>
        </row>
        <row r="928">
          <cell r="A928" t="str">
            <v>107100</v>
          </cell>
          <cell r="B928" t="str">
            <v>0313</v>
          </cell>
          <cell r="C928" t="str">
            <v>06600</v>
          </cell>
          <cell r="D928" t="str">
            <v>0FIBER</v>
          </cell>
          <cell r="E928" t="str">
            <v>313000</v>
          </cell>
          <cell r="F928" t="str">
            <v>0662</v>
          </cell>
          <cell r="G928" t="str">
            <v>65000</v>
          </cell>
          <cell r="H928" t="str">
            <v>A</v>
          </cell>
          <cell r="I928" t="str">
            <v>00000041</v>
          </cell>
          <cell r="J928">
            <v>63</v>
          </cell>
          <cell r="K928">
            <v>313</v>
          </cell>
          <cell r="L928">
            <v>6616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 t="str">
            <v>0662</v>
          </cell>
          <cell r="R928" t="str">
            <v>65000</v>
          </cell>
          <cell r="S928" t="str">
            <v>200212</v>
          </cell>
          <cell r="T928" t="str">
            <v>CA01</v>
          </cell>
          <cell r="U928">
            <v>-596</v>
          </cell>
          <cell r="V928" t="str">
            <v>LDB</v>
          </cell>
          <cell r="W928">
            <v>0</v>
          </cell>
          <cell r="Y928">
            <v>0</v>
          </cell>
          <cell r="Z928">
            <v>0</v>
          </cell>
          <cell r="AA928" t="str">
            <v>BCH</v>
          </cell>
          <cell r="AB928" t="str">
            <v>0034</v>
          </cell>
          <cell r="AC928" t="str">
            <v>WKS</v>
          </cell>
          <cell r="AE928" t="str">
            <v>JV#</v>
          </cell>
          <cell r="AF928" t="str">
            <v>1232</v>
          </cell>
          <cell r="AG928" t="str">
            <v>FRN</v>
          </cell>
          <cell r="AH928" t="str">
            <v>6616</v>
          </cell>
          <cell r="AI928" t="str">
            <v>RP#</v>
          </cell>
          <cell r="AJ928" t="str">
            <v>000</v>
          </cell>
          <cell r="AK928" t="str">
            <v>CTL</v>
          </cell>
          <cell r="AM928" t="str">
            <v>RF#</v>
          </cell>
          <cell r="AU928" t="str">
            <v>ACCR WD COMM UNPAID INV</v>
          </cell>
          <cell r="AZ928" t="str">
            <v>FPL Fibernet</v>
          </cell>
        </row>
        <row r="929">
          <cell r="A929" t="str">
            <v>107100</v>
          </cell>
          <cell r="B929" t="str">
            <v>0313</v>
          </cell>
          <cell r="C929" t="str">
            <v>06600</v>
          </cell>
          <cell r="D929" t="str">
            <v>0FIBER</v>
          </cell>
          <cell r="E929" t="str">
            <v>313000</v>
          </cell>
          <cell r="F929" t="str">
            <v>0790</v>
          </cell>
          <cell r="G929" t="str">
            <v>65000</v>
          </cell>
          <cell r="H929" t="str">
            <v>A</v>
          </cell>
          <cell r="I929" t="str">
            <v>00000041</v>
          </cell>
          <cell r="J929">
            <v>63</v>
          </cell>
          <cell r="K929">
            <v>313</v>
          </cell>
          <cell r="L929">
            <v>6616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 t="str">
            <v>0790</v>
          </cell>
          <cell r="R929" t="str">
            <v>65000</v>
          </cell>
          <cell r="S929" t="str">
            <v>200212</v>
          </cell>
          <cell r="T929" t="str">
            <v>CA01</v>
          </cell>
          <cell r="U929">
            <v>1286.6500000000001</v>
          </cell>
          <cell r="V929" t="str">
            <v>LDB</v>
          </cell>
          <cell r="W929">
            <v>0</v>
          </cell>
          <cell r="Y929">
            <v>0</v>
          </cell>
          <cell r="Z929">
            <v>0</v>
          </cell>
          <cell r="AA929" t="str">
            <v>BCH</v>
          </cell>
          <cell r="AB929" t="str">
            <v>0014</v>
          </cell>
          <cell r="AC929" t="str">
            <v>WKS</v>
          </cell>
          <cell r="AE929" t="str">
            <v>JV#</v>
          </cell>
          <cell r="AF929" t="str">
            <v>1232</v>
          </cell>
          <cell r="AG929" t="str">
            <v>FRN</v>
          </cell>
          <cell r="AH929" t="str">
            <v>6616</v>
          </cell>
          <cell r="AI929" t="str">
            <v>RP#</v>
          </cell>
          <cell r="AJ929" t="str">
            <v>000</v>
          </cell>
          <cell r="AK929" t="str">
            <v>CTL</v>
          </cell>
          <cell r="AM929" t="str">
            <v>RF#</v>
          </cell>
          <cell r="AU929" t="str">
            <v>ACCRUAL OF DEC 02 CAPITAL</v>
          </cell>
          <cell r="AZ929" t="str">
            <v>FPL Fibernet</v>
          </cell>
        </row>
        <row r="930">
          <cell r="A930" t="str">
            <v>107100</v>
          </cell>
          <cell r="B930" t="str">
            <v>0313</v>
          </cell>
          <cell r="C930" t="str">
            <v>06600</v>
          </cell>
          <cell r="D930" t="str">
            <v>0FIBER</v>
          </cell>
          <cell r="E930" t="str">
            <v>313000</v>
          </cell>
          <cell r="F930" t="str">
            <v>0790</v>
          </cell>
          <cell r="G930" t="str">
            <v>65000</v>
          </cell>
          <cell r="H930" t="str">
            <v>A</v>
          </cell>
          <cell r="I930" t="str">
            <v>00000041</v>
          </cell>
          <cell r="J930">
            <v>63</v>
          </cell>
          <cell r="K930">
            <v>313</v>
          </cell>
          <cell r="L930">
            <v>6616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 t="str">
            <v>0790</v>
          </cell>
          <cell r="R930" t="str">
            <v>65000</v>
          </cell>
          <cell r="S930" t="str">
            <v>200212</v>
          </cell>
          <cell r="T930" t="str">
            <v>CA01</v>
          </cell>
          <cell r="U930">
            <v>-1286.6500000000001</v>
          </cell>
          <cell r="V930" t="str">
            <v>LDB</v>
          </cell>
          <cell r="W930">
            <v>0</v>
          </cell>
          <cell r="Y930">
            <v>0</v>
          </cell>
          <cell r="Z930">
            <v>0</v>
          </cell>
          <cell r="AA930" t="str">
            <v>BCH</v>
          </cell>
          <cell r="AB930" t="str">
            <v>0049</v>
          </cell>
          <cell r="AC930" t="str">
            <v>WKS</v>
          </cell>
          <cell r="AE930" t="str">
            <v>JV#</v>
          </cell>
          <cell r="AF930" t="str">
            <v>1232</v>
          </cell>
          <cell r="AG930" t="str">
            <v>FRN</v>
          </cell>
          <cell r="AH930" t="str">
            <v>6616</v>
          </cell>
          <cell r="AI930" t="str">
            <v>RP#</v>
          </cell>
          <cell r="AJ930" t="str">
            <v>000</v>
          </cell>
          <cell r="AK930" t="str">
            <v>CTL</v>
          </cell>
          <cell r="AM930" t="str">
            <v>RF#</v>
          </cell>
          <cell r="AU930" t="str">
            <v>ACCR REVERSAL OF DEC 02</v>
          </cell>
          <cell r="AZ930" t="str">
            <v>FPL Fibernet</v>
          </cell>
        </row>
        <row r="931">
          <cell r="A931" t="str">
            <v>107100</v>
          </cell>
          <cell r="B931" t="str">
            <v>0313</v>
          </cell>
          <cell r="C931" t="str">
            <v>06600</v>
          </cell>
          <cell r="D931" t="str">
            <v>0FIBER</v>
          </cell>
          <cell r="E931" t="str">
            <v>313000</v>
          </cell>
          <cell r="F931" t="str">
            <v>0662</v>
          </cell>
          <cell r="G931" t="str">
            <v>65000</v>
          </cell>
          <cell r="H931" t="str">
            <v>A</v>
          </cell>
          <cell r="I931" t="str">
            <v>00000041</v>
          </cell>
          <cell r="J931">
            <v>63</v>
          </cell>
          <cell r="K931">
            <v>313</v>
          </cell>
          <cell r="L931">
            <v>6617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 t="str">
            <v>0662</v>
          </cell>
          <cell r="R931" t="str">
            <v>65000</v>
          </cell>
          <cell r="S931" t="str">
            <v>200212</v>
          </cell>
          <cell r="T931" t="str">
            <v>CA01</v>
          </cell>
          <cell r="U931">
            <v>594.75</v>
          </cell>
          <cell r="V931" t="str">
            <v>LDB</v>
          </cell>
          <cell r="W931">
            <v>0</v>
          </cell>
          <cell r="Y931">
            <v>0</v>
          </cell>
          <cell r="Z931">
            <v>0</v>
          </cell>
          <cell r="AA931" t="str">
            <v>BCH</v>
          </cell>
          <cell r="AB931" t="str">
            <v>0055</v>
          </cell>
          <cell r="AC931" t="str">
            <v>WKS</v>
          </cell>
          <cell r="AE931" t="str">
            <v>JV#</v>
          </cell>
          <cell r="AF931" t="str">
            <v>1232</v>
          </cell>
          <cell r="AG931" t="str">
            <v>FRN</v>
          </cell>
          <cell r="AH931" t="str">
            <v>6617</v>
          </cell>
          <cell r="AI931" t="str">
            <v>RP#</v>
          </cell>
          <cell r="AJ931" t="str">
            <v>000</v>
          </cell>
          <cell r="AK931" t="str">
            <v>CTL</v>
          </cell>
          <cell r="AM931" t="str">
            <v>RF#</v>
          </cell>
          <cell r="AU931" t="str">
            <v>ACCR WD COMM UNPAID INV</v>
          </cell>
          <cell r="AZ931" t="str">
            <v>FPL Fibernet</v>
          </cell>
        </row>
        <row r="932">
          <cell r="A932" t="str">
            <v>107100</v>
          </cell>
          <cell r="B932" t="str">
            <v>0312</v>
          </cell>
          <cell r="C932" t="str">
            <v>06600</v>
          </cell>
          <cell r="D932" t="str">
            <v>0FIBER</v>
          </cell>
          <cell r="E932" t="str">
            <v>312000</v>
          </cell>
          <cell r="F932" t="str">
            <v>0662</v>
          </cell>
          <cell r="G932" t="str">
            <v>65000</v>
          </cell>
          <cell r="H932" t="str">
            <v>A</v>
          </cell>
          <cell r="I932" t="str">
            <v>00000041</v>
          </cell>
          <cell r="J932">
            <v>63</v>
          </cell>
          <cell r="K932">
            <v>312</v>
          </cell>
          <cell r="L932">
            <v>6619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 t="str">
            <v>0662</v>
          </cell>
          <cell r="R932" t="str">
            <v>65000</v>
          </cell>
          <cell r="S932" t="str">
            <v>200212</v>
          </cell>
          <cell r="T932" t="str">
            <v>CA01</v>
          </cell>
          <cell r="U932">
            <v>880</v>
          </cell>
          <cell r="V932" t="str">
            <v>LDB</v>
          </cell>
          <cell r="W932">
            <v>0</v>
          </cell>
          <cell r="Y932">
            <v>0</v>
          </cell>
          <cell r="Z932">
            <v>0</v>
          </cell>
          <cell r="AA932" t="str">
            <v>BCH</v>
          </cell>
          <cell r="AB932" t="str">
            <v>0037</v>
          </cell>
          <cell r="AC932" t="str">
            <v>WKS</v>
          </cell>
          <cell r="AE932" t="str">
            <v>JV#</v>
          </cell>
          <cell r="AF932" t="str">
            <v>1232</v>
          </cell>
          <cell r="AG932" t="str">
            <v>FRN</v>
          </cell>
          <cell r="AH932" t="str">
            <v>6619</v>
          </cell>
          <cell r="AI932" t="str">
            <v>RP#</v>
          </cell>
          <cell r="AJ932" t="str">
            <v>000</v>
          </cell>
          <cell r="AK932" t="str">
            <v>CTL</v>
          </cell>
          <cell r="AM932" t="str">
            <v>RF#</v>
          </cell>
          <cell r="AU932" t="str">
            <v>RECLASS FROM 3229 ER 95</v>
          </cell>
          <cell r="AZ932" t="str">
            <v>FPL Fibernet</v>
          </cell>
        </row>
        <row r="933">
          <cell r="A933" t="str">
            <v>107100</v>
          </cell>
          <cell r="B933" t="str">
            <v>0312</v>
          </cell>
          <cell r="C933" t="str">
            <v>06600</v>
          </cell>
          <cell r="D933" t="str">
            <v>0FIBER</v>
          </cell>
          <cell r="E933" t="str">
            <v>312000</v>
          </cell>
          <cell r="F933" t="str">
            <v>0790</v>
          </cell>
          <cell r="G933" t="str">
            <v>65000</v>
          </cell>
          <cell r="H933" t="str">
            <v>A</v>
          </cell>
          <cell r="I933" t="str">
            <v>00000041</v>
          </cell>
          <cell r="J933">
            <v>63</v>
          </cell>
          <cell r="K933">
            <v>312</v>
          </cell>
          <cell r="L933">
            <v>6619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 t="str">
            <v>0790</v>
          </cell>
          <cell r="R933" t="str">
            <v>65000</v>
          </cell>
          <cell r="S933" t="str">
            <v>200212</v>
          </cell>
          <cell r="T933" t="str">
            <v>CA01</v>
          </cell>
          <cell r="U933">
            <v>-7313.43</v>
          </cell>
          <cell r="V933" t="str">
            <v>LDB</v>
          </cell>
          <cell r="W933">
            <v>0</v>
          </cell>
          <cell r="Y933">
            <v>0</v>
          </cell>
          <cell r="Z933">
            <v>0</v>
          </cell>
          <cell r="AA933" t="str">
            <v>BCH</v>
          </cell>
          <cell r="AB933" t="str">
            <v>0023</v>
          </cell>
          <cell r="AC933" t="str">
            <v>WKS</v>
          </cell>
          <cell r="AE933" t="str">
            <v>JV#</v>
          </cell>
          <cell r="AF933" t="str">
            <v>1232</v>
          </cell>
          <cell r="AG933" t="str">
            <v>FRN</v>
          </cell>
          <cell r="AH933" t="str">
            <v>6619</v>
          </cell>
          <cell r="AI933" t="str">
            <v>RP#</v>
          </cell>
          <cell r="AJ933" t="str">
            <v>000</v>
          </cell>
          <cell r="AK933" t="str">
            <v>CTL</v>
          </cell>
          <cell r="AM933" t="str">
            <v>RF#</v>
          </cell>
          <cell r="AU933" t="str">
            <v>TO PLACE IN SERVICE</v>
          </cell>
          <cell r="AZ933" t="str">
            <v>FPL Fibernet</v>
          </cell>
        </row>
        <row r="934">
          <cell r="A934" t="str">
            <v>107100</v>
          </cell>
          <cell r="B934" t="str">
            <v>0312</v>
          </cell>
          <cell r="C934" t="str">
            <v>06600</v>
          </cell>
          <cell r="D934" t="str">
            <v>0FIBER</v>
          </cell>
          <cell r="E934" t="str">
            <v>312000</v>
          </cell>
          <cell r="F934" t="str">
            <v>0662</v>
          </cell>
          <cell r="G934" t="str">
            <v>51450</v>
          </cell>
          <cell r="H934" t="str">
            <v>A</v>
          </cell>
          <cell r="I934" t="str">
            <v>00000041</v>
          </cell>
          <cell r="J934">
            <v>63</v>
          </cell>
          <cell r="K934">
            <v>312</v>
          </cell>
          <cell r="L934">
            <v>6620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 t="str">
            <v>0662</v>
          </cell>
          <cell r="R934" t="str">
            <v>51450</v>
          </cell>
          <cell r="S934" t="str">
            <v>200212</v>
          </cell>
          <cell r="T934" t="str">
            <v>SA01</v>
          </cell>
          <cell r="U934">
            <v>396.5</v>
          </cell>
          <cell r="W934">
            <v>0</v>
          </cell>
          <cell r="Y934">
            <v>0</v>
          </cell>
          <cell r="Z934">
            <v>1</v>
          </cell>
          <cell r="AA934" t="str">
            <v>BCH</v>
          </cell>
          <cell r="AB934" t="str">
            <v>450002361</v>
          </cell>
          <cell r="AC934" t="str">
            <v>PO#</v>
          </cell>
          <cell r="AD934" t="str">
            <v>4500030221</v>
          </cell>
          <cell r="AE934" t="str">
            <v>S/R</v>
          </cell>
          <cell r="AF934" t="str">
            <v>NET</v>
          </cell>
          <cell r="AI934" t="str">
            <v>PYN</v>
          </cell>
          <cell r="AJ934" t="str">
            <v>W D COMMUNICATIONS INC</v>
          </cell>
          <cell r="AK934" t="str">
            <v>VND</v>
          </cell>
          <cell r="AL934" t="str">
            <v>591953252</v>
          </cell>
          <cell r="AM934" t="str">
            <v>FAC</v>
          </cell>
          <cell r="AN934" t="str">
            <v>000</v>
          </cell>
          <cell r="AQ934" t="str">
            <v>NVD</v>
          </cell>
          <cell r="AR934" t="str">
            <v>2002-12-</v>
          </cell>
          <cell r="AU934" t="str">
            <v>INVOICE# 26814      W D COMMUNICATIONS I5000003706</v>
          </cell>
          <cell r="AV934" t="str">
            <v>WF-BATCH</v>
          </cell>
          <cell r="AW934" t="str">
            <v>000</v>
          </cell>
          <cell r="AX934" t="str">
            <v>00</v>
          </cell>
          <cell r="AY934" t="str">
            <v>0</v>
          </cell>
          <cell r="AZ934" t="str">
            <v>FPL Fibernet</v>
          </cell>
        </row>
        <row r="935">
          <cell r="A935" t="str">
            <v>107100</v>
          </cell>
          <cell r="B935" t="str">
            <v>0312</v>
          </cell>
          <cell r="C935" t="str">
            <v>06600</v>
          </cell>
          <cell r="D935" t="str">
            <v>0FIBER</v>
          </cell>
          <cell r="E935" t="str">
            <v>312000</v>
          </cell>
          <cell r="F935" t="str">
            <v>0790</v>
          </cell>
          <cell r="G935" t="str">
            <v>65000</v>
          </cell>
          <cell r="H935" t="str">
            <v>A</v>
          </cell>
          <cell r="I935" t="str">
            <v>00000041</v>
          </cell>
          <cell r="J935">
            <v>63</v>
          </cell>
          <cell r="K935">
            <v>312</v>
          </cell>
          <cell r="L935">
            <v>6620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 t="str">
            <v>0790</v>
          </cell>
          <cell r="R935" t="str">
            <v>65000</v>
          </cell>
          <cell r="S935" t="str">
            <v>200212</v>
          </cell>
          <cell r="T935" t="str">
            <v>CA01</v>
          </cell>
          <cell r="U935">
            <v>9594</v>
          </cell>
          <cell r="V935" t="str">
            <v>LDB</v>
          </cell>
          <cell r="W935">
            <v>0</v>
          </cell>
          <cell r="Y935">
            <v>0</v>
          </cell>
          <cell r="Z935">
            <v>0</v>
          </cell>
          <cell r="AA935" t="str">
            <v>BCH</v>
          </cell>
          <cell r="AB935" t="str">
            <v>0011</v>
          </cell>
          <cell r="AC935" t="str">
            <v>WKS</v>
          </cell>
          <cell r="AE935" t="str">
            <v>JV#</v>
          </cell>
          <cell r="AF935" t="str">
            <v>1232</v>
          </cell>
          <cell r="AG935" t="str">
            <v>FRN</v>
          </cell>
          <cell r="AH935" t="str">
            <v>6620</v>
          </cell>
          <cell r="AI935" t="str">
            <v>RP#</v>
          </cell>
          <cell r="AJ935" t="str">
            <v>000</v>
          </cell>
          <cell r="AK935" t="str">
            <v>CTL</v>
          </cell>
          <cell r="AM935" t="str">
            <v>RF#</v>
          </cell>
          <cell r="AU935" t="str">
            <v>ACCRUAL OF DEC 02 CAPITAL</v>
          </cell>
          <cell r="AZ935" t="str">
            <v>FPL Fibernet</v>
          </cell>
        </row>
        <row r="936">
          <cell r="A936" t="str">
            <v>107100</v>
          </cell>
          <cell r="B936" t="str">
            <v>0312</v>
          </cell>
          <cell r="C936" t="str">
            <v>06600</v>
          </cell>
          <cell r="D936" t="str">
            <v>0FIBER</v>
          </cell>
          <cell r="E936" t="str">
            <v>312000</v>
          </cell>
          <cell r="F936" t="str">
            <v>0790</v>
          </cell>
          <cell r="G936" t="str">
            <v>65000</v>
          </cell>
          <cell r="H936" t="str">
            <v>A</v>
          </cell>
          <cell r="I936" t="str">
            <v>00000041</v>
          </cell>
          <cell r="J936">
            <v>63</v>
          </cell>
          <cell r="K936">
            <v>312</v>
          </cell>
          <cell r="L936">
            <v>6620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 t="str">
            <v>0790</v>
          </cell>
          <cell r="R936" t="str">
            <v>65000</v>
          </cell>
          <cell r="S936" t="str">
            <v>200212</v>
          </cell>
          <cell r="T936" t="str">
            <v>CA01</v>
          </cell>
          <cell r="U936">
            <v>-3858.11</v>
          </cell>
          <cell r="V936" t="str">
            <v>LDB</v>
          </cell>
          <cell r="W936">
            <v>0</v>
          </cell>
          <cell r="Y936">
            <v>0</v>
          </cell>
          <cell r="Z936">
            <v>0</v>
          </cell>
          <cell r="AA936" t="str">
            <v>BCH</v>
          </cell>
          <cell r="AB936" t="str">
            <v>0023</v>
          </cell>
          <cell r="AC936" t="str">
            <v>WKS</v>
          </cell>
          <cell r="AE936" t="str">
            <v>JV#</v>
          </cell>
          <cell r="AF936" t="str">
            <v>1232</v>
          </cell>
          <cell r="AG936" t="str">
            <v>FRN</v>
          </cell>
          <cell r="AH936" t="str">
            <v>6620</v>
          </cell>
          <cell r="AI936" t="str">
            <v>RP#</v>
          </cell>
          <cell r="AJ936" t="str">
            <v>000</v>
          </cell>
          <cell r="AK936" t="str">
            <v>CTL</v>
          </cell>
          <cell r="AM936" t="str">
            <v>RF#</v>
          </cell>
          <cell r="AU936" t="str">
            <v>TO PLACE IN SERVICE</v>
          </cell>
          <cell r="AZ936" t="str">
            <v>FPL Fibernet</v>
          </cell>
        </row>
        <row r="937">
          <cell r="A937" t="str">
            <v>107100</v>
          </cell>
          <cell r="B937" t="str">
            <v>0313</v>
          </cell>
          <cell r="C937" t="str">
            <v>06600</v>
          </cell>
          <cell r="D937" t="str">
            <v>0FIBER</v>
          </cell>
          <cell r="E937" t="str">
            <v>313000</v>
          </cell>
          <cell r="F937" t="str">
            <v>0662</v>
          </cell>
          <cell r="G937" t="str">
            <v>51450</v>
          </cell>
          <cell r="H937" t="str">
            <v>A</v>
          </cell>
          <cell r="I937" t="str">
            <v>00000041</v>
          </cell>
          <cell r="J937">
            <v>63</v>
          </cell>
          <cell r="K937">
            <v>313</v>
          </cell>
          <cell r="L937">
            <v>6621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 t="str">
            <v>0662</v>
          </cell>
          <cell r="R937" t="str">
            <v>51450</v>
          </cell>
          <cell r="S937" t="str">
            <v>200212</v>
          </cell>
          <cell r="T937" t="str">
            <v>SA01</v>
          </cell>
          <cell r="U937">
            <v>477.3</v>
          </cell>
          <cell r="W937">
            <v>0</v>
          </cell>
          <cell r="Y937">
            <v>0</v>
          </cell>
          <cell r="Z937">
            <v>1</v>
          </cell>
          <cell r="AA937" t="str">
            <v>BCH</v>
          </cell>
          <cell r="AB937" t="str">
            <v>450002350</v>
          </cell>
          <cell r="AC937" t="str">
            <v>PO#</v>
          </cell>
          <cell r="AD937" t="str">
            <v>4500030221</v>
          </cell>
          <cell r="AE937" t="str">
            <v>S/R</v>
          </cell>
          <cell r="AF937" t="str">
            <v>NET</v>
          </cell>
          <cell r="AI937" t="str">
            <v>PYN</v>
          </cell>
          <cell r="AJ937" t="str">
            <v>W D COMMUNICATIONS INC</v>
          </cell>
          <cell r="AK937" t="str">
            <v>VND</v>
          </cell>
          <cell r="AL937" t="str">
            <v>591953252</v>
          </cell>
          <cell r="AM937" t="str">
            <v>FAC</v>
          </cell>
          <cell r="AN937" t="str">
            <v>000</v>
          </cell>
          <cell r="AQ937" t="str">
            <v>NVD</v>
          </cell>
          <cell r="AR937" t="str">
            <v>2002-12-</v>
          </cell>
          <cell r="AU937" t="str">
            <v>INVOICE# 26519      W D COMMUNICATIONS I5000003532</v>
          </cell>
          <cell r="AV937" t="str">
            <v>WF-BATCH</v>
          </cell>
          <cell r="AW937" t="str">
            <v>000</v>
          </cell>
          <cell r="AX937" t="str">
            <v>00</v>
          </cell>
          <cell r="AY937" t="str">
            <v>0</v>
          </cell>
          <cell r="AZ937" t="str">
            <v>FPL Fibernet</v>
          </cell>
        </row>
        <row r="938">
          <cell r="A938" t="str">
            <v>107100</v>
          </cell>
          <cell r="B938" t="str">
            <v>0313</v>
          </cell>
          <cell r="C938" t="str">
            <v>06600</v>
          </cell>
          <cell r="D938" t="str">
            <v>0FIBER</v>
          </cell>
          <cell r="E938" t="str">
            <v>313000</v>
          </cell>
          <cell r="F938" t="str">
            <v>0662</v>
          </cell>
          <cell r="G938" t="str">
            <v>51450</v>
          </cell>
          <cell r="H938" t="str">
            <v>A</v>
          </cell>
          <cell r="I938" t="str">
            <v>00000041</v>
          </cell>
          <cell r="J938">
            <v>63</v>
          </cell>
          <cell r="K938">
            <v>313</v>
          </cell>
          <cell r="L938">
            <v>6621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 t="str">
            <v>0662</v>
          </cell>
          <cell r="R938" t="str">
            <v>51450</v>
          </cell>
          <cell r="S938" t="str">
            <v>200212</v>
          </cell>
          <cell r="T938" t="str">
            <v>SA01</v>
          </cell>
          <cell r="U938">
            <v>796.5</v>
          </cell>
          <cell r="W938">
            <v>0</v>
          </cell>
          <cell r="Y938">
            <v>0</v>
          </cell>
          <cell r="Z938">
            <v>1</v>
          </cell>
          <cell r="AA938" t="str">
            <v>BCH</v>
          </cell>
          <cell r="AB938" t="str">
            <v>450002350</v>
          </cell>
          <cell r="AC938" t="str">
            <v>PO#</v>
          </cell>
          <cell r="AD938" t="str">
            <v>4500030221</v>
          </cell>
          <cell r="AE938" t="str">
            <v>S/R</v>
          </cell>
          <cell r="AF938" t="str">
            <v>NET</v>
          </cell>
          <cell r="AI938" t="str">
            <v>PYN</v>
          </cell>
          <cell r="AJ938" t="str">
            <v>W D COMMUNICATIONS INC</v>
          </cell>
          <cell r="AK938" t="str">
            <v>VND</v>
          </cell>
          <cell r="AL938" t="str">
            <v>591953252</v>
          </cell>
          <cell r="AM938" t="str">
            <v>FAC</v>
          </cell>
          <cell r="AN938" t="str">
            <v>000</v>
          </cell>
          <cell r="AQ938" t="str">
            <v>NVD</v>
          </cell>
          <cell r="AR938" t="str">
            <v>2002-12-</v>
          </cell>
          <cell r="AU938" t="str">
            <v>INVOICE# 26436      W D COMMUNICATIONS I5000003536</v>
          </cell>
          <cell r="AV938" t="str">
            <v>WF-BATCH</v>
          </cell>
          <cell r="AW938" t="str">
            <v>000</v>
          </cell>
          <cell r="AX938" t="str">
            <v>00</v>
          </cell>
          <cell r="AY938" t="str">
            <v>0</v>
          </cell>
          <cell r="AZ938" t="str">
            <v>FPL Fibernet</v>
          </cell>
        </row>
        <row r="939">
          <cell r="A939" t="str">
            <v>107100</v>
          </cell>
          <cell r="B939" t="str">
            <v>0313</v>
          </cell>
          <cell r="C939" t="str">
            <v>06600</v>
          </cell>
          <cell r="D939" t="str">
            <v>0FIBER</v>
          </cell>
          <cell r="E939" t="str">
            <v>313000</v>
          </cell>
          <cell r="F939" t="str">
            <v>0662</v>
          </cell>
          <cell r="G939" t="str">
            <v>51450</v>
          </cell>
          <cell r="H939" t="str">
            <v>A</v>
          </cell>
          <cell r="I939" t="str">
            <v>00000041</v>
          </cell>
          <cell r="J939">
            <v>63</v>
          </cell>
          <cell r="K939">
            <v>313</v>
          </cell>
          <cell r="L939">
            <v>6621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 t="str">
            <v>0662</v>
          </cell>
          <cell r="R939" t="str">
            <v>51450</v>
          </cell>
          <cell r="S939" t="str">
            <v>200212</v>
          </cell>
          <cell r="T939" t="str">
            <v>SA01</v>
          </cell>
          <cell r="U939">
            <v>2386.5</v>
          </cell>
          <cell r="W939">
            <v>0</v>
          </cell>
          <cell r="Y939">
            <v>0</v>
          </cell>
          <cell r="Z939">
            <v>1</v>
          </cell>
          <cell r="AA939" t="str">
            <v>BCH</v>
          </cell>
          <cell r="AB939" t="str">
            <v>450002350</v>
          </cell>
          <cell r="AC939" t="str">
            <v>PO#</v>
          </cell>
          <cell r="AD939" t="str">
            <v>4500030221</v>
          </cell>
          <cell r="AE939" t="str">
            <v>S/R</v>
          </cell>
          <cell r="AF939" t="str">
            <v>NET</v>
          </cell>
          <cell r="AI939" t="str">
            <v>PYN</v>
          </cell>
          <cell r="AJ939" t="str">
            <v>W D COMMUNICATIONS INC</v>
          </cell>
          <cell r="AK939" t="str">
            <v>VND</v>
          </cell>
          <cell r="AL939" t="str">
            <v>591953252</v>
          </cell>
          <cell r="AM939" t="str">
            <v>FAC</v>
          </cell>
          <cell r="AN939" t="str">
            <v>000</v>
          </cell>
          <cell r="AQ939" t="str">
            <v>NVD</v>
          </cell>
          <cell r="AR939" t="str">
            <v>2002-12-</v>
          </cell>
          <cell r="AU939" t="str">
            <v>INVOICE# 26752      W D COMMUNICATIONS I5000003556</v>
          </cell>
          <cell r="AV939" t="str">
            <v>WF-BATCH</v>
          </cell>
          <cell r="AW939" t="str">
            <v>000</v>
          </cell>
          <cell r="AX939" t="str">
            <v>00</v>
          </cell>
          <cell r="AY939" t="str">
            <v>0</v>
          </cell>
          <cell r="AZ939" t="str">
            <v>FPL Fibernet</v>
          </cell>
        </row>
        <row r="940">
          <cell r="A940" t="str">
            <v>107100</v>
          </cell>
          <cell r="B940" t="str">
            <v>0313</v>
          </cell>
          <cell r="C940" t="str">
            <v>06600</v>
          </cell>
          <cell r="D940" t="str">
            <v>0FIBER</v>
          </cell>
          <cell r="E940" t="str">
            <v>313000</v>
          </cell>
          <cell r="F940" t="str">
            <v>0662</v>
          </cell>
          <cell r="G940" t="str">
            <v>51450</v>
          </cell>
          <cell r="H940" t="str">
            <v>A</v>
          </cell>
          <cell r="I940" t="str">
            <v>00000041</v>
          </cell>
          <cell r="J940">
            <v>63</v>
          </cell>
          <cell r="K940">
            <v>313</v>
          </cell>
          <cell r="L940">
            <v>6621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 t="str">
            <v>0662</v>
          </cell>
          <cell r="R940" t="str">
            <v>51450</v>
          </cell>
          <cell r="S940" t="str">
            <v>200212</v>
          </cell>
          <cell r="T940" t="str">
            <v>SA01</v>
          </cell>
          <cell r="U940">
            <v>16003</v>
          </cell>
          <cell r="W940">
            <v>0</v>
          </cell>
          <cell r="Y940">
            <v>0</v>
          </cell>
          <cell r="Z940">
            <v>1</v>
          </cell>
          <cell r="AA940" t="str">
            <v>BCH</v>
          </cell>
          <cell r="AB940" t="str">
            <v>450002339</v>
          </cell>
          <cell r="AC940" t="str">
            <v>PO#</v>
          </cell>
          <cell r="AD940" t="str">
            <v>4500094253</v>
          </cell>
          <cell r="AE940" t="str">
            <v>S/R</v>
          </cell>
          <cell r="AF940" t="str">
            <v>337</v>
          </cell>
          <cell r="AI940" t="str">
            <v>PYN</v>
          </cell>
          <cell r="AJ940" t="str">
            <v>YOUNGS COMMUNICATIONS CO</v>
          </cell>
          <cell r="AK940" t="str">
            <v>VND</v>
          </cell>
          <cell r="AL940" t="str">
            <v>591398816</v>
          </cell>
          <cell r="AM940" t="str">
            <v>FAC</v>
          </cell>
          <cell r="AN940" t="str">
            <v>000</v>
          </cell>
          <cell r="AQ940" t="str">
            <v>NVD</v>
          </cell>
          <cell r="AR940" t="str">
            <v>2002-12-</v>
          </cell>
          <cell r="AU940" t="str">
            <v>INVOICE# 7194       YOUNGS COMMUNICATION5000003494</v>
          </cell>
          <cell r="AV940" t="str">
            <v>WF-BATCH</v>
          </cell>
          <cell r="AW940" t="str">
            <v>000</v>
          </cell>
          <cell r="AX940" t="str">
            <v>00</v>
          </cell>
          <cell r="AY940" t="str">
            <v>0</v>
          </cell>
          <cell r="AZ940" t="str">
            <v>FPL Fibernet</v>
          </cell>
        </row>
        <row r="941">
          <cell r="A941" t="str">
            <v>107100</v>
          </cell>
          <cell r="B941" t="str">
            <v>0313</v>
          </cell>
          <cell r="C941" t="str">
            <v>06600</v>
          </cell>
          <cell r="D941" t="str">
            <v>0FIBER</v>
          </cell>
          <cell r="E941" t="str">
            <v>313000</v>
          </cell>
          <cell r="F941" t="str">
            <v>0662</v>
          </cell>
          <cell r="G941" t="str">
            <v>65000</v>
          </cell>
          <cell r="H941" t="str">
            <v>A</v>
          </cell>
          <cell r="I941" t="str">
            <v>00000041</v>
          </cell>
          <cell r="J941">
            <v>63</v>
          </cell>
          <cell r="K941">
            <v>313</v>
          </cell>
          <cell r="L941">
            <v>6621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 t="str">
            <v>0662</v>
          </cell>
          <cell r="R941" t="str">
            <v>65000</v>
          </cell>
          <cell r="S941" t="str">
            <v>200212</v>
          </cell>
          <cell r="T941" t="str">
            <v>CA01</v>
          </cell>
          <cell r="U941">
            <v>596</v>
          </cell>
          <cell r="V941" t="str">
            <v>LDB</v>
          </cell>
          <cell r="W941">
            <v>0</v>
          </cell>
          <cell r="Y941">
            <v>0</v>
          </cell>
          <cell r="Z941">
            <v>0</v>
          </cell>
          <cell r="AA941" t="str">
            <v>BCH</v>
          </cell>
          <cell r="AB941" t="str">
            <v>0029</v>
          </cell>
          <cell r="AC941" t="str">
            <v>WKS</v>
          </cell>
          <cell r="AE941" t="str">
            <v>JV#</v>
          </cell>
          <cell r="AF941" t="str">
            <v>1232</v>
          </cell>
          <cell r="AG941" t="str">
            <v>FRN</v>
          </cell>
          <cell r="AH941" t="str">
            <v>6621</v>
          </cell>
          <cell r="AI941" t="str">
            <v>RP#</v>
          </cell>
          <cell r="AJ941" t="str">
            <v>000</v>
          </cell>
          <cell r="AK941" t="str">
            <v>CTL</v>
          </cell>
          <cell r="AM941" t="str">
            <v>RF#</v>
          </cell>
          <cell r="AU941" t="str">
            <v>ACCR WD COMM UNPAID INV</v>
          </cell>
          <cell r="AZ941" t="str">
            <v>FPL Fibernet</v>
          </cell>
        </row>
        <row r="942">
          <cell r="A942" t="str">
            <v>107100</v>
          </cell>
          <cell r="B942" t="str">
            <v>0313</v>
          </cell>
          <cell r="C942" t="str">
            <v>06600</v>
          </cell>
          <cell r="D942" t="str">
            <v>0FIBER</v>
          </cell>
          <cell r="E942" t="str">
            <v>313000</v>
          </cell>
          <cell r="F942" t="str">
            <v>0662</v>
          </cell>
          <cell r="G942" t="str">
            <v>65000</v>
          </cell>
          <cell r="H942" t="str">
            <v>A</v>
          </cell>
          <cell r="I942" t="str">
            <v>00000041</v>
          </cell>
          <cell r="J942">
            <v>63</v>
          </cell>
          <cell r="K942">
            <v>313</v>
          </cell>
          <cell r="L942">
            <v>6621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 t="str">
            <v>0662</v>
          </cell>
          <cell r="R942" t="str">
            <v>65000</v>
          </cell>
          <cell r="S942" t="str">
            <v>200212</v>
          </cell>
          <cell r="T942" t="str">
            <v>CA01</v>
          </cell>
          <cell r="U942">
            <v>596</v>
          </cell>
          <cell r="V942" t="str">
            <v>LDB</v>
          </cell>
          <cell r="W942">
            <v>0</v>
          </cell>
          <cell r="Y942">
            <v>0</v>
          </cell>
          <cell r="Z942">
            <v>0</v>
          </cell>
          <cell r="AA942" t="str">
            <v>BCH</v>
          </cell>
          <cell r="AB942" t="str">
            <v>0033</v>
          </cell>
          <cell r="AC942" t="str">
            <v>WKS</v>
          </cell>
          <cell r="AE942" t="str">
            <v>JV#</v>
          </cell>
          <cell r="AF942" t="str">
            <v>1232</v>
          </cell>
          <cell r="AG942" t="str">
            <v>FRN</v>
          </cell>
          <cell r="AH942" t="str">
            <v>6621</v>
          </cell>
          <cell r="AI942" t="str">
            <v>RP#</v>
          </cell>
          <cell r="AJ942" t="str">
            <v>000</v>
          </cell>
          <cell r="AK942" t="str">
            <v>CTL</v>
          </cell>
          <cell r="AM942" t="str">
            <v>RF#</v>
          </cell>
          <cell r="AU942" t="str">
            <v>ACCR WD COMM UNPAID INV</v>
          </cell>
          <cell r="AZ942" t="str">
            <v>FPL Fibernet</v>
          </cell>
        </row>
        <row r="943">
          <cell r="A943" t="str">
            <v>107100</v>
          </cell>
          <cell r="B943" t="str">
            <v>0313</v>
          </cell>
          <cell r="C943" t="str">
            <v>06600</v>
          </cell>
          <cell r="D943" t="str">
            <v>0FIBER</v>
          </cell>
          <cell r="E943" t="str">
            <v>313000</v>
          </cell>
          <cell r="F943" t="str">
            <v>0662</v>
          </cell>
          <cell r="G943" t="str">
            <v>65000</v>
          </cell>
          <cell r="H943" t="str">
            <v>A</v>
          </cell>
          <cell r="I943" t="str">
            <v>00000041</v>
          </cell>
          <cell r="J943">
            <v>63</v>
          </cell>
          <cell r="K943">
            <v>313</v>
          </cell>
          <cell r="L943">
            <v>6621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 t="str">
            <v>0662</v>
          </cell>
          <cell r="R943" t="str">
            <v>65000</v>
          </cell>
          <cell r="S943" t="str">
            <v>200212</v>
          </cell>
          <cell r="T943" t="str">
            <v>CA01</v>
          </cell>
          <cell r="U943">
            <v>-596</v>
          </cell>
          <cell r="V943" t="str">
            <v>LDB</v>
          </cell>
          <cell r="W943">
            <v>0</v>
          </cell>
          <cell r="Y943">
            <v>0</v>
          </cell>
          <cell r="Z943">
            <v>0</v>
          </cell>
          <cell r="AA943" t="str">
            <v>BCH</v>
          </cell>
          <cell r="AB943" t="str">
            <v>0034</v>
          </cell>
          <cell r="AC943" t="str">
            <v>WKS</v>
          </cell>
          <cell r="AE943" t="str">
            <v>JV#</v>
          </cell>
          <cell r="AF943" t="str">
            <v>1232</v>
          </cell>
          <cell r="AG943" t="str">
            <v>FRN</v>
          </cell>
          <cell r="AH943" t="str">
            <v>6621</v>
          </cell>
          <cell r="AI943" t="str">
            <v>RP#</v>
          </cell>
          <cell r="AJ943" t="str">
            <v>000</v>
          </cell>
          <cell r="AK943" t="str">
            <v>CTL</v>
          </cell>
          <cell r="AM943" t="str">
            <v>RF#</v>
          </cell>
          <cell r="AU943" t="str">
            <v>ACCR WD COMM UNPAID INV</v>
          </cell>
          <cell r="AZ943" t="str">
            <v>FPL Fibernet</v>
          </cell>
        </row>
        <row r="944">
          <cell r="A944" t="str">
            <v>107100</v>
          </cell>
          <cell r="B944" t="str">
            <v>0313</v>
          </cell>
          <cell r="C944" t="str">
            <v>06600</v>
          </cell>
          <cell r="D944" t="str">
            <v>0FIBER</v>
          </cell>
          <cell r="E944" t="str">
            <v>313000</v>
          </cell>
          <cell r="F944" t="str">
            <v>0803</v>
          </cell>
          <cell r="G944" t="str">
            <v>36000</v>
          </cell>
          <cell r="H944" t="str">
            <v>A</v>
          </cell>
          <cell r="I944" t="str">
            <v>00000041</v>
          </cell>
          <cell r="J944">
            <v>63</v>
          </cell>
          <cell r="K944">
            <v>313</v>
          </cell>
          <cell r="L944">
            <v>6621</v>
          </cell>
          <cell r="M944">
            <v>107</v>
          </cell>
          <cell r="N944">
            <v>10</v>
          </cell>
          <cell r="O944">
            <v>0</v>
          </cell>
          <cell r="P944">
            <v>107.1</v>
          </cell>
          <cell r="Q944" t="str">
            <v>0803</v>
          </cell>
          <cell r="R944" t="str">
            <v>36000</v>
          </cell>
          <cell r="S944" t="str">
            <v>200212</v>
          </cell>
          <cell r="T944" t="str">
            <v>PY42</v>
          </cell>
          <cell r="U944">
            <v>113.44</v>
          </cell>
          <cell r="V944" t="str">
            <v>LDB</v>
          </cell>
          <cell r="W944">
            <v>0</v>
          </cell>
          <cell r="X944" t="str">
            <v>SHR</v>
          </cell>
          <cell r="Y944">
            <v>3</v>
          </cell>
          <cell r="Z944">
            <v>3</v>
          </cell>
          <cell r="AA944" t="str">
            <v>PYP</v>
          </cell>
          <cell r="AB944" t="str">
            <v xml:space="preserve"> 0000025</v>
          </cell>
          <cell r="AC944" t="str">
            <v>PYL</v>
          </cell>
          <cell r="AD944" t="str">
            <v>004399</v>
          </cell>
          <cell r="AE944" t="str">
            <v>EMP</v>
          </cell>
          <cell r="AF944" t="str">
            <v>80814</v>
          </cell>
          <cell r="AG944" t="str">
            <v>JUL</v>
          </cell>
          <cell r="AH944" t="str">
            <v xml:space="preserve"> 000.00</v>
          </cell>
          <cell r="AI944" t="str">
            <v>BCH</v>
          </cell>
          <cell r="AJ944" t="str">
            <v>500</v>
          </cell>
          <cell r="AK944" t="str">
            <v>CLS</v>
          </cell>
          <cell r="AL944" t="str">
            <v>R437</v>
          </cell>
          <cell r="AM944" t="str">
            <v>DTA</v>
          </cell>
          <cell r="AN944" t="str">
            <v xml:space="preserve"> 00000000000.00</v>
          </cell>
          <cell r="AO944" t="str">
            <v>DTH</v>
          </cell>
          <cell r="AP944" t="str">
            <v xml:space="preserve"> 00000000000.00</v>
          </cell>
          <cell r="AV944" t="str">
            <v>000000000</v>
          </cell>
          <cell r="AW944" t="str">
            <v>000</v>
          </cell>
          <cell r="AX944" t="str">
            <v>00</v>
          </cell>
          <cell r="AY944" t="str">
            <v>0</v>
          </cell>
          <cell r="AZ944" t="str">
            <v>FPL Fibernet</v>
          </cell>
        </row>
        <row r="945">
          <cell r="A945" t="str">
            <v>107100</v>
          </cell>
          <cell r="B945" t="str">
            <v>0313</v>
          </cell>
          <cell r="C945" t="str">
            <v>06600</v>
          </cell>
          <cell r="D945" t="str">
            <v>0FIBER</v>
          </cell>
          <cell r="E945" t="str">
            <v>313000</v>
          </cell>
          <cell r="F945" t="str">
            <v>0813</v>
          </cell>
          <cell r="G945" t="str">
            <v>51450</v>
          </cell>
          <cell r="H945" t="str">
            <v>A</v>
          </cell>
          <cell r="I945" t="str">
            <v>00000041</v>
          </cell>
          <cell r="J945">
            <v>63</v>
          </cell>
          <cell r="K945">
            <v>313</v>
          </cell>
          <cell r="L945">
            <v>6621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 t="str">
            <v>0813</v>
          </cell>
          <cell r="R945" t="str">
            <v>51450</v>
          </cell>
          <cell r="S945" t="str">
            <v>200212</v>
          </cell>
          <cell r="T945" t="str">
            <v>SA01</v>
          </cell>
          <cell r="U945">
            <v>615</v>
          </cell>
          <cell r="W945">
            <v>0</v>
          </cell>
          <cell r="Y945">
            <v>0</v>
          </cell>
          <cell r="Z945">
            <v>1</v>
          </cell>
          <cell r="AA945" t="str">
            <v>BCH</v>
          </cell>
          <cell r="AB945" t="str">
            <v>450002354</v>
          </cell>
          <cell r="AC945" t="str">
            <v>PO#</v>
          </cell>
          <cell r="AD945" t="str">
            <v>4500054250</v>
          </cell>
          <cell r="AE945" t="str">
            <v>S/R</v>
          </cell>
          <cell r="AF945" t="str">
            <v>337</v>
          </cell>
          <cell r="AI945" t="str">
            <v>PYN</v>
          </cell>
          <cell r="AJ945" t="str">
            <v>K NEX INC</v>
          </cell>
          <cell r="AK945" t="str">
            <v>VND</v>
          </cell>
          <cell r="AL945" t="str">
            <v>593648022</v>
          </cell>
          <cell r="AM945" t="str">
            <v>FAC</v>
          </cell>
          <cell r="AN945" t="str">
            <v>000</v>
          </cell>
          <cell r="AQ945" t="str">
            <v>NVD</v>
          </cell>
          <cell r="AR945" t="str">
            <v>2002-12-</v>
          </cell>
          <cell r="AU945" t="str">
            <v>INVOICE# 1115       K NEX INC           5000003656</v>
          </cell>
          <cell r="AV945" t="str">
            <v>WF-BATCH</v>
          </cell>
          <cell r="AW945" t="str">
            <v>000</v>
          </cell>
          <cell r="AX945" t="str">
            <v>00</v>
          </cell>
          <cell r="AY945" t="str">
            <v>0</v>
          </cell>
          <cell r="AZ945" t="str">
            <v>FPL Fibernet</v>
          </cell>
        </row>
        <row r="946">
          <cell r="A946" t="str">
            <v>107100</v>
          </cell>
          <cell r="B946" t="str">
            <v>0313</v>
          </cell>
          <cell r="C946" t="str">
            <v>06600</v>
          </cell>
          <cell r="D946" t="str">
            <v>0FIBER</v>
          </cell>
          <cell r="E946" t="str">
            <v>313000</v>
          </cell>
          <cell r="F946" t="str">
            <v>0813</v>
          </cell>
          <cell r="G946" t="str">
            <v>51450</v>
          </cell>
          <cell r="H946" t="str">
            <v>A</v>
          </cell>
          <cell r="I946" t="str">
            <v>00000041</v>
          </cell>
          <cell r="J946">
            <v>63</v>
          </cell>
          <cell r="K946">
            <v>313</v>
          </cell>
          <cell r="L946">
            <v>6621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 t="str">
            <v>0813</v>
          </cell>
          <cell r="R946" t="str">
            <v>51450</v>
          </cell>
          <cell r="S946" t="str">
            <v>200212</v>
          </cell>
          <cell r="T946" t="str">
            <v>SA01</v>
          </cell>
          <cell r="U946">
            <v>2665</v>
          </cell>
          <cell r="W946">
            <v>0</v>
          </cell>
          <cell r="Y946">
            <v>0</v>
          </cell>
          <cell r="Z946">
            <v>1</v>
          </cell>
          <cell r="AA946" t="str">
            <v>BCH</v>
          </cell>
          <cell r="AB946" t="str">
            <v>450002354</v>
          </cell>
          <cell r="AC946" t="str">
            <v>PO#</v>
          </cell>
          <cell r="AD946" t="str">
            <v>4500054250</v>
          </cell>
          <cell r="AE946" t="str">
            <v>S/R</v>
          </cell>
          <cell r="AF946" t="str">
            <v>337</v>
          </cell>
          <cell r="AI946" t="str">
            <v>PYN</v>
          </cell>
          <cell r="AJ946" t="str">
            <v>K NEX INC</v>
          </cell>
          <cell r="AK946" t="str">
            <v>VND</v>
          </cell>
          <cell r="AL946" t="str">
            <v>593648022</v>
          </cell>
          <cell r="AM946" t="str">
            <v>FAC</v>
          </cell>
          <cell r="AN946" t="str">
            <v>000</v>
          </cell>
          <cell r="AQ946" t="str">
            <v>NVD</v>
          </cell>
          <cell r="AR946" t="str">
            <v>2002-12-</v>
          </cell>
          <cell r="AU946" t="str">
            <v>INVOICE# 1114       K NEX INC           5000003655</v>
          </cell>
          <cell r="AV946" t="str">
            <v>WF-BATCH</v>
          </cell>
          <cell r="AW946" t="str">
            <v>000</v>
          </cell>
          <cell r="AX946" t="str">
            <v>00</v>
          </cell>
          <cell r="AY946" t="str">
            <v>0</v>
          </cell>
          <cell r="AZ946" t="str">
            <v>FPL Fibernet</v>
          </cell>
        </row>
        <row r="947">
          <cell r="A947" t="str">
            <v>107100</v>
          </cell>
          <cell r="B947" t="str">
            <v>0385</v>
          </cell>
          <cell r="C947" t="str">
            <v>06600</v>
          </cell>
          <cell r="D947" t="str">
            <v>0FIBER</v>
          </cell>
          <cell r="E947" t="str">
            <v>385000</v>
          </cell>
          <cell r="F947" t="str">
            <v>0676</v>
          </cell>
          <cell r="G947" t="str">
            <v>11450</v>
          </cell>
          <cell r="H947" t="str">
            <v>A</v>
          </cell>
          <cell r="I947" t="str">
            <v>00000041</v>
          </cell>
          <cell r="J947">
            <v>62</v>
          </cell>
          <cell r="K947">
            <v>385</v>
          </cell>
          <cell r="L947">
            <v>6621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 t="str">
            <v>0676</v>
          </cell>
          <cell r="R947" t="str">
            <v>11450</v>
          </cell>
          <cell r="S947" t="str">
            <v>200212</v>
          </cell>
          <cell r="T947" t="str">
            <v>SA01</v>
          </cell>
          <cell r="U947">
            <v>714.39</v>
          </cell>
          <cell r="V947" t="str">
            <v>LDB</v>
          </cell>
          <cell r="W947">
            <v>0</v>
          </cell>
          <cell r="Y947">
            <v>0</v>
          </cell>
          <cell r="Z947">
            <v>1</v>
          </cell>
          <cell r="AA947" t="str">
            <v>MS#</v>
          </cell>
          <cell r="AB947" t="str">
            <v xml:space="preserve">   998000427</v>
          </cell>
          <cell r="AC947" t="str">
            <v>BCH</v>
          </cell>
          <cell r="AD947" t="str">
            <v>012375</v>
          </cell>
          <cell r="AE947" t="str">
            <v>TML</v>
          </cell>
          <cell r="AF947" t="str">
            <v>12026</v>
          </cell>
          <cell r="AG947" t="str">
            <v>SRL</v>
          </cell>
          <cell r="AH947" t="str">
            <v>0368</v>
          </cell>
          <cell r="AI947" t="str">
            <v>DLV</v>
          </cell>
          <cell r="AJ947" t="str">
            <v>000</v>
          </cell>
          <cell r="AK947" t="str">
            <v>REL</v>
          </cell>
          <cell r="AL947" t="str">
            <v>000</v>
          </cell>
          <cell r="AM947" t="str">
            <v>LN#</v>
          </cell>
          <cell r="AO947" t="str">
            <v>UOI</v>
          </cell>
          <cell r="AP947" t="str">
            <v>EA</v>
          </cell>
          <cell r="AU947" t="str">
            <v>0</v>
          </cell>
          <cell r="AW947" t="str">
            <v>000</v>
          </cell>
          <cell r="AX947" t="str">
            <v>00</v>
          </cell>
          <cell r="AY947" t="str">
            <v>0</v>
          </cell>
          <cell r="AZ947" t="str">
            <v>FPL Fibernet</v>
          </cell>
        </row>
        <row r="948">
          <cell r="A948" t="str">
            <v>107100</v>
          </cell>
          <cell r="B948" t="str">
            <v>0312</v>
          </cell>
          <cell r="C948" t="str">
            <v>06600</v>
          </cell>
          <cell r="D948" t="str">
            <v>0FIBER</v>
          </cell>
          <cell r="E948" t="str">
            <v>312000</v>
          </cell>
          <cell r="F948" t="str">
            <v>0629</v>
          </cell>
          <cell r="G948" t="str">
            <v>52450</v>
          </cell>
          <cell r="H948" t="str">
            <v>A</v>
          </cell>
          <cell r="I948" t="str">
            <v>00000041</v>
          </cell>
          <cell r="J948">
            <v>60</v>
          </cell>
          <cell r="K948">
            <v>312</v>
          </cell>
          <cell r="L948">
            <v>6622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 t="str">
            <v>0629</v>
          </cell>
          <cell r="R948" t="str">
            <v>52450</v>
          </cell>
          <cell r="S948" t="str">
            <v>200212</v>
          </cell>
          <cell r="T948" t="str">
            <v>SA01</v>
          </cell>
          <cell r="U948">
            <v>7.16</v>
          </cell>
          <cell r="W948">
            <v>0</v>
          </cell>
          <cell r="Y948">
            <v>0</v>
          </cell>
          <cell r="Z948">
            <v>0</v>
          </cell>
          <cell r="AA948" t="str">
            <v>BCH</v>
          </cell>
          <cell r="AB948" t="str">
            <v>450002337</v>
          </cell>
          <cell r="AC948" t="str">
            <v>PO#</v>
          </cell>
          <cell r="AE948" t="str">
            <v>S/R</v>
          </cell>
          <cell r="AI948" t="str">
            <v>PYN</v>
          </cell>
          <cell r="AJ948" t="str">
            <v>US BANK NATIONAL ASSOCIAT</v>
          </cell>
          <cell r="AK948" t="str">
            <v>VND</v>
          </cell>
          <cell r="AL948" t="str">
            <v>411881896</v>
          </cell>
          <cell r="AM948" t="str">
            <v>FAC</v>
          </cell>
          <cell r="AN948" t="str">
            <v>000</v>
          </cell>
          <cell r="AQ948" t="str">
            <v>NVD</v>
          </cell>
          <cell r="AR948" t="str">
            <v>2002-09-</v>
          </cell>
          <cell r="AU948" t="str">
            <v>4246044100408099    US BANK NATIONAL ASS1900003263</v>
          </cell>
          <cell r="AV948" t="str">
            <v>WF-BATCH</v>
          </cell>
          <cell r="AW948" t="str">
            <v>000</v>
          </cell>
          <cell r="AX948" t="str">
            <v>00</v>
          </cell>
          <cell r="AY948" t="str">
            <v>0</v>
          </cell>
          <cell r="AZ948" t="str">
            <v>FPL Fibernet</v>
          </cell>
        </row>
        <row r="949">
          <cell r="A949" t="str">
            <v>107100</v>
          </cell>
          <cell r="B949" t="str">
            <v>0312</v>
          </cell>
          <cell r="C949" t="str">
            <v>06600</v>
          </cell>
          <cell r="D949" t="str">
            <v>0FIBER</v>
          </cell>
          <cell r="E949" t="str">
            <v>312000</v>
          </cell>
          <cell r="F949" t="str">
            <v>0662</v>
          </cell>
          <cell r="G949" t="str">
            <v>51450</v>
          </cell>
          <cell r="H949" t="str">
            <v>A</v>
          </cell>
          <cell r="I949" t="str">
            <v>00000041</v>
          </cell>
          <cell r="J949">
            <v>63</v>
          </cell>
          <cell r="K949">
            <v>312</v>
          </cell>
          <cell r="L949">
            <v>6622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 t="str">
            <v>0662</v>
          </cell>
          <cell r="R949" t="str">
            <v>51450</v>
          </cell>
          <cell r="S949" t="str">
            <v>200212</v>
          </cell>
          <cell r="T949" t="str">
            <v>SA01</v>
          </cell>
          <cell r="U949">
            <v>198.25</v>
          </cell>
          <cell r="W949">
            <v>0</v>
          </cell>
          <cell r="Y949">
            <v>0</v>
          </cell>
          <cell r="Z949">
            <v>1</v>
          </cell>
          <cell r="AA949" t="str">
            <v>BCH</v>
          </cell>
          <cell r="AB949" t="str">
            <v>450002350</v>
          </cell>
          <cell r="AC949" t="str">
            <v>PO#</v>
          </cell>
          <cell r="AD949" t="str">
            <v>4500030221</v>
          </cell>
          <cell r="AE949" t="str">
            <v>S/R</v>
          </cell>
          <cell r="AF949" t="str">
            <v>NET</v>
          </cell>
          <cell r="AI949" t="str">
            <v>PYN</v>
          </cell>
          <cell r="AJ949" t="str">
            <v>W D COMMUNICATIONS INC</v>
          </cell>
          <cell r="AK949" t="str">
            <v>VND</v>
          </cell>
          <cell r="AL949" t="str">
            <v>591953252</v>
          </cell>
          <cell r="AM949" t="str">
            <v>FAC</v>
          </cell>
          <cell r="AN949" t="str">
            <v>000</v>
          </cell>
          <cell r="AQ949" t="str">
            <v>NVD</v>
          </cell>
          <cell r="AR949" t="str">
            <v>2002-12-</v>
          </cell>
          <cell r="AU949" t="str">
            <v>INVOICE# 26689      W D COMMUNICATIONS I5000003538</v>
          </cell>
          <cell r="AV949" t="str">
            <v>WF-BATCH</v>
          </cell>
          <cell r="AW949" t="str">
            <v>000</v>
          </cell>
          <cell r="AX949" t="str">
            <v>00</v>
          </cell>
          <cell r="AY949" t="str">
            <v>0</v>
          </cell>
          <cell r="AZ949" t="str">
            <v>FPL Fibernet</v>
          </cell>
        </row>
        <row r="950">
          <cell r="A950" t="str">
            <v>107100</v>
          </cell>
          <cell r="B950" t="str">
            <v>0312</v>
          </cell>
          <cell r="C950" t="str">
            <v>06600</v>
          </cell>
          <cell r="D950" t="str">
            <v>0FIBER</v>
          </cell>
          <cell r="E950" t="str">
            <v>312000</v>
          </cell>
          <cell r="F950" t="str">
            <v>0662</v>
          </cell>
          <cell r="G950" t="str">
            <v>51450</v>
          </cell>
          <cell r="H950" t="str">
            <v>A</v>
          </cell>
          <cell r="I950" t="str">
            <v>00000041</v>
          </cell>
          <cell r="J950">
            <v>63</v>
          </cell>
          <cell r="K950">
            <v>312</v>
          </cell>
          <cell r="L950">
            <v>6622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 t="str">
            <v>0662</v>
          </cell>
          <cell r="R950" t="str">
            <v>51450</v>
          </cell>
          <cell r="S950" t="str">
            <v>200212</v>
          </cell>
          <cell r="T950" t="str">
            <v>SA01</v>
          </cell>
          <cell r="U950">
            <v>396.5</v>
          </cell>
          <cell r="W950">
            <v>0</v>
          </cell>
          <cell r="Y950">
            <v>0</v>
          </cell>
          <cell r="Z950">
            <v>1</v>
          </cell>
          <cell r="AA950" t="str">
            <v>BCH</v>
          </cell>
          <cell r="AB950" t="str">
            <v>450002350</v>
          </cell>
          <cell r="AC950" t="str">
            <v>PO#</v>
          </cell>
          <cell r="AD950" t="str">
            <v>4500030221</v>
          </cell>
          <cell r="AE950" t="str">
            <v>S/R</v>
          </cell>
          <cell r="AF950" t="str">
            <v>NET</v>
          </cell>
          <cell r="AI950" t="str">
            <v>PYN</v>
          </cell>
          <cell r="AJ950" t="str">
            <v>W D COMMUNICATIONS INC</v>
          </cell>
          <cell r="AK950" t="str">
            <v>VND</v>
          </cell>
          <cell r="AL950" t="str">
            <v>591953252</v>
          </cell>
          <cell r="AM950" t="str">
            <v>FAC</v>
          </cell>
          <cell r="AN950" t="str">
            <v>000</v>
          </cell>
          <cell r="AQ950" t="str">
            <v>NVD</v>
          </cell>
          <cell r="AR950" t="str">
            <v>2002-12-</v>
          </cell>
          <cell r="AU950" t="str">
            <v>INVOICE# 26707      W D COMMUNICATIONS I5000003533</v>
          </cell>
          <cell r="AV950" t="str">
            <v>WF-BATCH</v>
          </cell>
          <cell r="AW950" t="str">
            <v>000</v>
          </cell>
          <cell r="AX950" t="str">
            <v>00</v>
          </cell>
          <cell r="AY950" t="str">
            <v>0</v>
          </cell>
          <cell r="AZ950" t="str">
            <v>FPL Fibernet</v>
          </cell>
        </row>
        <row r="951">
          <cell r="A951" t="str">
            <v>107100</v>
          </cell>
          <cell r="B951" t="str">
            <v>0312</v>
          </cell>
          <cell r="C951" t="str">
            <v>06600</v>
          </cell>
          <cell r="D951" t="str">
            <v>0FIBER</v>
          </cell>
          <cell r="E951" t="str">
            <v>312000</v>
          </cell>
          <cell r="F951" t="str">
            <v>0803</v>
          </cell>
          <cell r="G951" t="str">
            <v>36000</v>
          </cell>
          <cell r="H951" t="str">
            <v>A</v>
          </cell>
          <cell r="I951" t="str">
            <v>00000041</v>
          </cell>
          <cell r="J951">
            <v>60</v>
          </cell>
          <cell r="K951">
            <v>312</v>
          </cell>
          <cell r="L951">
            <v>6622</v>
          </cell>
          <cell r="M951">
            <v>107</v>
          </cell>
          <cell r="N951">
            <v>10</v>
          </cell>
          <cell r="O951">
            <v>0</v>
          </cell>
          <cell r="P951">
            <v>107.1</v>
          </cell>
          <cell r="Q951" t="str">
            <v>0803</v>
          </cell>
          <cell r="R951" t="str">
            <v>36000</v>
          </cell>
          <cell r="S951" t="str">
            <v>200212</v>
          </cell>
          <cell r="T951" t="str">
            <v>PY42</v>
          </cell>
          <cell r="U951">
            <v>73.08</v>
          </cell>
          <cell r="V951" t="str">
            <v>LDB</v>
          </cell>
          <cell r="W951">
            <v>0</v>
          </cell>
          <cell r="X951" t="str">
            <v>SHR</v>
          </cell>
          <cell r="Y951">
            <v>2</v>
          </cell>
          <cell r="Z951">
            <v>2</v>
          </cell>
          <cell r="AA951" t="str">
            <v>PYP</v>
          </cell>
          <cell r="AB951" t="str">
            <v xml:space="preserve"> 0000026</v>
          </cell>
          <cell r="AC951" t="str">
            <v>PYL</v>
          </cell>
          <cell r="AD951" t="str">
            <v>004382</v>
          </cell>
          <cell r="AE951" t="str">
            <v>EMP</v>
          </cell>
          <cell r="AF951" t="str">
            <v>90017</v>
          </cell>
          <cell r="AG951" t="str">
            <v>JUL</v>
          </cell>
          <cell r="AH951" t="str">
            <v xml:space="preserve"> 000.00</v>
          </cell>
          <cell r="AI951" t="str">
            <v>BCH</v>
          </cell>
          <cell r="AJ951" t="str">
            <v>500</v>
          </cell>
          <cell r="AK951" t="str">
            <v>CLS</v>
          </cell>
          <cell r="AL951" t="str">
            <v>R449</v>
          </cell>
          <cell r="AM951" t="str">
            <v>DTA</v>
          </cell>
          <cell r="AN951" t="str">
            <v xml:space="preserve"> 00000000000.00</v>
          </cell>
          <cell r="AO951" t="str">
            <v>DTH</v>
          </cell>
          <cell r="AP951" t="str">
            <v xml:space="preserve"> 00000000000.00</v>
          </cell>
          <cell r="AV951" t="str">
            <v>000000000</v>
          </cell>
          <cell r="AW951" t="str">
            <v>000</v>
          </cell>
          <cell r="AX951" t="str">
            <v>00</v>
          </cell>
          <cell r="AY951" t="str">
            <v>0</v>
          </cell>
          <cell r="AZ951" t="str">
            <v>FPL Fibernet</v>
          </cell>
        </row>
        <row r="952">
          <cell r="A952" t="str">
            <v>107100</v>
          </cell>
          <cell r="B952" t="str">
            <v>0312</v>
          </cell>
          <cell r="C952" t="str">
            <v>06600</v>
          </cell>
          <cell r="D952" t="str">
            <v>0FIBER</v>
          </cell>
          <cell r="E952" t="str">
            <v>312000</v>
          </cell>
          <cell r="F952" t="str">
            <v>0803</v>
          </cell>
          <cell r="G952" t="str">
            <v>36000</v>
          </cell>
          <cell r="H952" t="str">
            <v>A</v>
          </cell>
          <cell r="I952" t="str">
            <v>00000041</v>
          </cell>
          <cell r="J952">
            <v>60</v>
          </cell>
          <cell r="K952">
            <v>312</v>
          </cell>
          <cell r="L952">
            <v>6622</v>
          </cell>
          <cell r="M952">
            <v>107</v>
          </cell>
          <cell r="N952">
            <v>10</v>
          </cell>
          <cell r="O952">
            <v>0</v>
          </cell>
          <cell r="P952">
            <v>107.1</v>
          </cell>
          <cell r="Q952" t="str">
            <v>0803</v>
          </cell>
          <cell r="R952" t="str">
            <v>36000</v>
          </cell>
          <cell r="S952" t="str">
            <v>200212</v>
          </cell>
          <cell r="T952" t="str">
            <v>PY42</v>
          </cell>
          <cell r="U952">
            <v>146.15</v>
          </cell>
          <cell r="V952" t="str">
            <v>LDB</v>
          </cell>
          <cell r="W952">
            <v>0</v>
          </cell>
          <cell r="X952" t="str">
            <v>SHR</v>
          </cell>
          <cell r="Y952">
            <v>4</v>
          </cell>
          <cell r="Z952">
            <v>4</v>
          </cell>
          <cell r="AA952" t="str">
            <v>PYP</v>
          </cell>
          <cell r="AB952" t="str">
            <v xml:space="preserve"> 0000025</v>
          </cell>
          <cell r="AC952" t="str">
            <v>PYL</v>
          </cell>
          <cell r="AD952" t="str">
            <v>004382</v>
          </cell>
          <cell r="AE952" t="str">
            <v>EMP</v>
          </cell>
          <cell r="AF952" t="str">
            <v>90017</v>
          </cell>
          <cell r="AG952" t="str">
            <v>JUL</v>
          </cell>
          <cell r="AH952" t="str">
            <v xml:space="preserve"> 000.00</v>
          </cell>
          <cell r="AI952" t="str">
            <v>BCH</v>
          </cell>
          <cell r="AJ952" t="str">
            <v>500</v>
          </cell>
          <cell r="AK952" t="str">
            <v>CLS</v>
          </cell>
          <cell r="AL952" t="str">
            <v>R449</v>
          </cell>
          <cell r="AM952" t="str">
            <v>DTA</v>
          </cell>
          <cell r="AN952" t="str">
            <v xml:space="preserve"> 00000000000.00</v>
          </cell>
          <cell r="AO952" t="str">
            <v>DTH</v>
          </cell>
          <cell r="AP952" t="str">
            <v xml:space="preserve"> 00000000000.00</v>
          </cell>
          <cell r="AV952" t="str">
            <v>000000000</v>
          </cell>
          <cell r="AW952" t="str">
            <v>000</v>
          </cell>
          <cell r="AX952" t="str">
            <v>00</v>
          </cell>
          <cell r="AY952" t="str">
            <v>0</v>
          </cell>
          <cell r="AZ952" t="str">
            <v>FPL Fibernet</v>
          </cell>
        </row>
        <row r="953">
          <cell r="A953" t="str">
            <v>107100</v>
          </cell>
          <cell r="B953" t="str">
            <v>0385</v>
          </cell>
          <cell r="C953" t="str">
            <v>06600</v>
          </cell>
          <cell r="D953" t="str">
            <v>0FIBER</v>
          </cell>
          <cell r="E953" t="str">
            <v>385000</v>
          </cell>
          <cell r="F953" t="str">
            <v>0646</v>
          </cell>
          <cell r="G953" t="str">
            <v>52450</v>
          </cell>
          <cell r="H953" t="str">
            <v>A</v>
          </cell>
          <cell r="I953" t="str">
            <v>00000041</v>
          </cell>
          <cell r="J953">
            <v>60</v>
          </cell>
          <cell r="K953">
            <v>385</v>
          </cell>
          <cell r="L953">
            <v>6622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 t="str">
            <v>0646</v>
          </cell>
          <cell r="R953" t="str">
            <v>52450</v>
          </cell>
          <cell r="S953" t="str">
            <v>200212</v>
          </cell>
          <cell r="T953" t="str">
            <v>SA01</v>
          </cell>
          <cell r="U953">
            <v>51.83</v>
          </cell>
          <cell r="W953">
            <v>0</v>
          </cell>
          <cell r="Y953">
            <v>0</v>
          </cell>
          <cell r="Z953">
            <v>0</v>
          </cell>
          <cell r="AA953" t="str">
            <v>BCH</v>
          </cell>
          <cell r="AB953" t="str">
            <v>450002343</v>
          </cell>
          <cell r="AC953" t="str">
            <v>PO#</v>
          </cell>
          <cell r="AE953" t="str">
            <v>S/R</v>
          </cell>
          <cell r="AI953" t="str">
            <v>PYN</v>
          </cell>
          <cell r="AJ953" t="str">
            <v>CAJIGAS R C</v>
          </cell>
          <cell r="AK953" t="str">
            <v>VND</v>
          </cell>
          <cell r="AL953" t="str">
            <v>264370702</v>
          </cell>
          <cell r="AM953" t="str">
            <v>FAC</v>
          </cell>
          <cell r="AN953" t="str">
            <v>000</v>
          </cell>
          <cell r="AQ953" t="str">
            <v>NVD</v>
          </cell>
          <cell r="AR953" t="str">
            <v>2002-11-</v>
          </cell>
          <cell r="AU953" t="str">
            <v>R CAJIGAS MILEAGE   CAJIGAS R C         1900003290</v>
          </cell>
          <cell r="AV953" t="str">
            <v>WF-BATCH</v>
          </cell>
          <cell r="AW953" t="str">
            <v>000</v>
          </cell>
          <cell r="AX953" t="str">
            <v>00</v>
          </cell>
          <cell r="AY953" t="str">
            <v>0</v>
          </cell>
          <cell r="AZ953" t="str">
            <v>FPL Fibernet</v>
          </cell>
        </row>
        <row r="954">
          <cell r="A954" t="str">
            <v>107100</v>
          </cell>
          <cell r="B954" t="str">
            <v>0385</v>
          </cell>
          <cell r="C954" t="str">
            <v>06600</v>
          </cell>
          <cell r="D954" t="str">
            <v>0FIBER</v>
          </cell>
          <cell r="E954" t="str">
            <v>385000</v>
          </cell>
          <cell r="F954" t="str">
            <v>0803</v>
          </cell>
          <cell r="G954" t="str">
            <v>36000</v>
          </cell>
          <cell r="H954" t="str">
            <v>A</v>
          </cell>
          <cell r="I954" t="str">
            <v>00000041</v>
          </cell>
          <cell r="J954">
            <v>60</v>
          </cell>
          <cell r="K954">
            <v>385</v>
          </cell>
          <cell r="L954">
            <v>6622</v>
          </cell>
          <cell r="M954">
            <v>107</v>
          </cell>
          <cell r="N954">
            <v>10</v>
          </cell>
          <cell r="O954">
            <v>0</v>
          </cell>
          <cell r="P954">
            <v>107.1</v>
          </cell>
          <cell r="Q954" t="str">
            <v>0803</v>
          </cell>
          <cell r="R954" t="str">
            <v>36000</v>
          </cell>
          <cell r="S954" t="str">
            <v>200212</v>
          </cell>
          <cell r="T954" t="str">
            <v>PY42</v>
          </cell>
          <cell r="U954">
            <v>87.85</v>
          </cell>
          <cell r="V954" t="str">
            <v>LDB</v>
          </cell>
          <cell r="W954">
            <v>0</v>
          </cell>
          <cell r="X954" t="str">
            <v>SHR</v>
          </cell>
          <cell r="Y954">
            <v>2</v>
          </cell>
          <cell r="Z954">
            <v>2</v>
          </cell>
          <cell r="AA954" t="str">
            <v>PYP</v>
          </cell>
          <cell r="AB954" t="str">
            <v xml:space="preserve"> 0000025</v>
          </cell>
          <cell r="AC954" t="str">
            <v>PYL</v>
          </cell>
          <cell r="AD954" t="str">
            <v>003054</v>
          </cell>
          <cell r="AE954" t="str">
            <v>EMP</v>
          </cell>
          <cell r="AF954" t="str">
            <v>70702</v>
          </cell>
          <cell r="AG954" t="str">
            <v>JUL</v>
          </cell>
          <cell r="AH954" t="str">
            <v xml:space="preserve"> 000.00</v>
          </cell>
          <cell r="AI954" t="str">
            <v>BCH</v>
          </cell>
          <cell r="AJ954" t="str">
            <v>500</v>
          </cell>
          <cell r="AK954" t="str">
            <v>CLS</v>
          </cell>
          <cell r="AL954" t="str">
            <v>R513</v>
          </cell>
          <cell r="AM954" t="str">
            <v>DTA</v>
          </cell>
          <cell r="AN954" t="str">
            <v xml:space="preserve"> 00000000000.00</v>
          </cell>
          <cell r="AO954" t="str">
            <v>DTH</v>
          </cell>
          <cell r="AP954" t="str">
            <v xml:space="preserve"> 00000000000.00</v>
          </cell>
          <cell r="AV954" t="str">
            <v>000000000</v>
          </cell>
          <cell r="AW954" t="str">
            <v>000</v>
          </cell>
          <cell r="AX954" t="str">
            <v>00</v>
          </cell>
          <cell r="AY954" t="str">
            <v>0</v>
          </cell>
          <cell r="AZ954" t="str">
            <v>FPL Fibernet</v>
          </cell>
        </row>
        <row r="955">
          <cell r="A955" t="str">
            <v>107100</v>
          </cell>
          <cell r="B955" t="str">
            <v>0312</v>
          </cell>
          <cell r="C955" t="str">
            <v>06600</v>
          </cell>
          <cell r="D955" t="str">
            <v>0FIBER</v>
          </cell>
          <cell r="E955" t="str">
            <v>312000</v>
          </cell>
          <cell r="F955" t="str">
            <v>0790</v>
          </cell>
          <cell r="G955" t="str">
            <v>65000</v>
          </cell>
          <cell r="H955" t="str">
            <v>A</v>
          </cell>
          <cell r="I955" t="str">
            <v>00000041</v>
          </cell>
          <cell r="J955">
            <v>63</v>
          </cell>
          <cell r="K955">
            <v>312</v>
          </cell>
          <cell r="L955">
            <v>6623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 t="str">
            <v>0790</v>
          </cell>
          <cell r="R955" t="str">
            <v>65000</v>
          </cell>
          <cell r="S955" t="str">
            <v>200212</v>
          </cell>
          <cell r="T955" t="str">
            <v>CA01</v>
          </cell>
          <cell r="U955">
            <v>-1790.47</v>
          </cell>
          <cell r="V955" t="str">
            <v>LDB</v>
          </cell>
          <cell r="W955">
            <v>0</v>
          </cell>
          <cell r="Y955">
            <v>0</v>
          </cell>
          <cell r="Z955">
            <v>0</v>
          </cell>
          <cell r="AA955" t="str">
            <v>BCH</v>
          </cell>
          <cell r="AB955" t="str">
            <v>0023</v>
          </cell>
          <cell r="AC955" t="str">
            <v>WKS</v>
          </cell>
          <cell r="AE955" t="str">
            <v>JV#</v>
          </cell>
          <cell r="AF955" t="str">
            <v>1232</v>
          </cell>
          <cell r="AG955" t="str">
            <v>FRN</v>
          </cell>
          <cell r="AH955" t="str">
            <v>6623</v>
          </cell>
          <cell r="AI955" t="str">
            <v>RP#</v>
          </cell>
          <cell r="AJ955" t="str">
            <v>000</v>
          </cell>
          <cell r="AK955" t="str">
            <v>CTL</v>
          </cell>
          <cell r="AM955" t="str">
            <v>RF#</v>
          </cell>
          <cell r="AU955" t="str">
            <v>TO PLACE IN SERVICE</v>
          </cell>
          <cell r="AZ955" t="str">
            <v>FPL Fibernet</v>
          </cell>
        </row>
        <row r="956">
          <cell r="A956" t="str">
            <v>107100</v>
          </cell>
          <cell r="B956" t="str">
            <v>0313</v>
          </cell>
          <cell r="C956" t="str">
            <v>06600</v>
          </cell>
          <cell r="D956" t="str">
            <v>0FIBER</v>
          </cell>
          <cell r="E956" t="str">
            <v>313000</v>
          </cell>
          <cell r="F956" t="str">
            <v>0662</v>
          </cell>
          <cell r="G956" t="str">
            <v>65000</v>
          </cell>
          <cell r="H956" t="str">
            <v>A</v>
          </cell>
          <cell r="I956" t="str">
            <v>00000041</v>
          </cell>
          <cell r="J956">
            <v>63</v>
          </cell>
          <cell r="K956">
            <v>313</v>
          </cell>
          <cell r="L956">
            <v>6624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 t="str">
            <v>0662</v>
          </cell>
          <cell r="R956" t="str">
            <v>65000</v>
          </cell>
          <cell r="S956" t="str">
            <v>200212</v>
          </cell>
          <cell r="T956" t="str">
            <v>CA01</v>
          </cell>
          <cell r="U956">
            <v>143.19999999999999</v>
          </cell>
          <cell r="V956" t="str">
            <v>LDB</v>
          </cell>
          <cell r="W956">
            <v>0</v>
          </cell>
          <cell r="Y956">
            <v>0</v>
          </cell>
          <cell r="Z956">
            <v>0</v>
          </cell>
          <cell r="AA956" t="str">
            <v>BCH</v>
          </cell>
          <cell r="AB956" t="str">
            <v>0037</v>
          </cell>
          <cell r="AC956" t="str">
            <v>WKS</v>
          </cell>
          <cell r="AE956" t="str">
            <v>JV#</v>
          </cell>
          <cell r="AF956" t="str">
            <v>1232</v>
          </cell>
          <cell r="AG956" t="str">
            <v>FRN</v>
          </cell>
          <cell r="AH956" t="str">
            <v>6624</v>
          </cell>
          <cell r="AI956" t="str">
            <v>RP#</v>
          </cell>
          <cell r="AJ956" t="str">
            <v>000</v>
          </cell>
          <cell r="AK956" t="str">
            <v>CTL</v>
          </cell>
          <cell r="AM956" t="str">
            <v>RF#</v>
          </cell>
          <cell r="AU956" t="str">
            <v>RECLASS FROM 3229 ER 95</v>
          </cell>
          <cell r="AZ956" t="str">
            <v>FPL Fibernet</v>
          </cell>
        </row>
        <row r="957">
          <cell r="A957" t="str">
            <v>107100</v>
          </cell>
          <cell r="B957" t="str">
            <v>0313</v>
          </cell>
          <cell r="C957" t="str">
            <v>06600</v>
          </cell>
          <cell r="D957" t="str">
            <v>0FIBER</v>
          </cell>
          <cell r="E957" t="str">
            <v>313000</v>
          </cell>
          <cell r="F957" t="str">
            <v>0790</v>
          </cell>
          <cell r="G957" t="str">
            <v>65000</v>
          </cell>
          <cell r="H957" t="str">
            <v>A</v>
          </cell>
          <cell r="I957" t="str">
            <v>00000041</v>
          </cell>
          <cell r="J957">
            <v>63</v>
          </cell>
          <cell r="K957">
            <v>313</v>
          </cell>
          <cell r="L957">
            <v>6624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 t="str">
            <v>0790</v>
          </cell>
          <cell r="R957" t="str">
            <v>65000</v>
          </cell>
          <cell r="S957" t="str">
            <v>200212</v>
          </cell>
          <cell r="T957" t="str">
            <v>CA01</v>
          </cell>
          <cell r="U957">
            <v>1827.74</v>
          </cell>
          <cell r="V957" t="str">
            <v>LDB</v>
          </cell>
          <cell r="W957">
            <v>0</v>
          </cell>
          <cell r="Y957">
            <v>0</v>
          </cell>
          <cell r="Z957">
            <v>0</v>
          </cell>
          <cell r="AA957" t="str">
            <v>BCH</v>
          </cell>
          <cell r="AB957" t="str">
            <v>0014</v>
          </cell>
          <cell r="AC957" t="str">
            <v>WKS</v>
          </cell>
          <cell r="AE957" t="str">
            <v>JV#</v>
          </cell>
          <cell r="AF957" t="str">
            <v>1232</v>
          </cell>
          <cell r="AG957" t="str">
            <v>FRN</v>
          </cell>
          <cell r="AH957" t="str">
            <v>6624</v>
          </cell>
          <cell r="AI957" t="str">
            <v>RP#</v>
          </cell>
          <cell r="AJ957" t="str">
            <v>000</v>
          </cell>
          <cell r="AK957" t="str">
            <v>CTL</v>
          </cell>
          <cell r="AM957" t="str">
            <v>RF#</v>
          </cell>
          <cell r="AU957" t="str">
            <v>ACCRUAL OF DEC 02 CAPITAL</v>
          </cell>
          <cell r="AZ957" t="str">
            <v>FPL Fibernet</v>
          </cell>
        </row>
        <row r="958">
          <cell r="A958" t="str">
            <v>107100</v>
          </cell>
          <cell r="B958" t="str">
            <v>0313</v>
          </cell>
          <cell r="C958" t="str">
            <v>06600</v>
          </cell>
          <cell r="D958" t="str">
            <v>0FIBER</v>
          </cell>
          <cell r="E958" t="str">
            <v>313000</v>
          </cell>
          <cell r="F958" t="str">
            <v>0790</v>
          </cell>
          <cell r="G958" t="str">
            <v>65000</v>
          </cell>
          <cell r="H958" t="str">
            <v>A</v>
          </cell>
          <cell r="I958" t="str">
            <v>00000041</v>
          </cell>
          <cell r="J958">
            <v>63</v>
          </cell>
          <cell r="K958">
            <v>313</v>
          </cell>
          <cell r="L958">
            <v>6624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 t="str">
            <v>0790</v>
          </cell>
          <cell r="R958" t="str">
            <v>65000</v>
          </cell>
          <cell r="S958" t="str">
            <v>200212</v>
          </cell>
          <cell r="T958" t="str">
            <v>CA01</v>
          </cell>
          <cell r="U958">
            <v>-1827.74</v>
          </cell>
          <cell r="V958" t="str">
            <v>LDB</v>
          </cell>
          <cell r="W958">
            <v>0</v>
          </cell>
          <cell r="Y958">
            <v>0</v>
          </cell>
          <cell r="Z958">
            <v>0</v>
          </cell>
          <cell r="AA958" t="str">
            <v>BCH</v>
          </cell>
          <cell r="AB958" t="str">
            <v>0049</v>
          </cell>
          <cell r="AC958" t="str">
            <v>WKS</v>
          </cell>
          <cell r="AE958" t="str">
            <v>JV#</v>
          </cell>
          <cell r="AF958" t="str">
            <v>1232</v>
          </cell>
          <cell r="AG958" t="str">
            <v>FRN</v>
          </cell>
          <cell r="AH958" t="str">
            <v>6624</v>
          </cell>
          <cell r="AI958" t="str">
            <v>RP#</v>
          </cell>
          <cell r="AJ958" t="str">
            <v>000</v>
          </cell>
          <cell r="AK958" t="str">
            <v>CTL</v>
          </cell>
          <cell r="AM958" t="str">
            <v>RF#</v>
          </cell>
          <cell r="AU958" t="str">
            <v>ACCR REVERSAL OF DEC 02</v>
          </cell>
          <cell r="AZ958" t="str">
            <v>FPL Fibernet</v>
          </cell>
        </row>
        <row r="959">
          <cell r="A959" t="str">
            <v>107100</v>
          </cell>
          <cell r="B959" t="str">
            <v>0385</v>
          </cell>
          <cell r="C959" t="str">
            <v>06600</v>
          </cell>
          <cell r="D959" t="str">
            <v>0FIBER</v>
          </cell>
          <cell r="E959" t="str">
            <v>385000</v>
          </cell>
          <cell r="F959" t="str">
            <v>0803</v>
          </cell>
          <cell r="G959" t="str">
            <v>36000</v>
          </cell>
          <cell r="H959" t="str">
            <v>A</v>
          </cell>
          <cell r="I959" t="str">
            <v>00000041</v>
          </cell>
          <cell r="J959">
            <v>60</v>
          </cell>
          <cell r="K959">
            <v>385</v>
          </cell>
          <cell r="L959">
            <v>6624</v>
          </cell>
          <cell r="M959">
            <v>107</v>
          </cell>
          <cell r="N959">
            <v>10</v>
          </cell>
          <cell r="O959">
            <v>0</v>
          </cell>
          <cell r="P959">
            <v>107.1</v>
          </cell>
          <cell r="Q959" t="str">
            <v>0803</v>
          </cell>
          <cell r="R959" t="str">
            <v>36000</v>
          </cell>
          <cell r="S959" t="str">
            <v>200212</v>
          </cell>
          <cell r="T959" t="str">
            <v>PY42</v>
          </cell>
          <cell r="U959">
            <v>143.19999999999999</v>
          </cell>
          <cell r="V959" t="str">
            <v>LDB</v>
          </cell>
          <cell r="W959">
            <v>0</v>
          </cell>
          <cell r="X959" t="str">
            <v>SHR</v>
          </cell>
          <cell r="Y959">
            <v>4</v>
          </cell>
          <cell r="Z959">
            <v>4</v>
          </cell>
          <cell r="AA959" t="str">
            <v>PYP</v>
          </cell>
          <cell r="AB959" t="str">
            <v xml:space="preserve"> 0000001</v>
          </cell>
          <cell r="AC959" t="str">
            <v>PYL</v>
          </cell>
          <cell r="AD959" t="str">
            <v>004382</v>
          </cell>
          <cell r="AE959" t="str">
            <v>EMP</v>
          </cell>
          <cell r="AF959" t="str">
            <v>46869</v>
          </cell>
          <cell r="AG959" t="str">
            <v>JUL</v>
          </cell>
          <cell r="AH959" t="str">
            <v xml:space="preserve"> 000.00</v>
          </cell>
          <cell r="AI959" t="str">
            <v>BCH</v>
          </cell>
          <cell r="AJ959" t="str">
            <v>500</v>
          </cell>
          <cell r="AK959" t="str">
            <v>CLS</v>
          </cell>
          <cell r="AL959" t="str">
            <v>R431</v>
          </cell>
          <cell r="AM959" t="str">
            <v>DTA</v>
          </cell>
          <cell r="AN959" t="str">
            <v xml:space="preserve"> 00000000000.00</v>
          </cell>
          <cell r="AO959" t="str">
            <v>DTH</v>
          </cell>
          <cell r="AP959" t="str">
            <v xml:space="preserve"> 00000000000.00</v>
          </cell>
          <cell r="AV959" t="str">
            <v>000000000</v>
          </cell>
          <cell r="AW959" t="str">
            <v>000</v>
          </cell>
          <cell r="AX959" t="str">
            <v>00</v>
          </cell>
          <cell r="AY959" t="str">
            <v>0</v>
          </cell>
          <cell r="AZ959" t="str">
            <v>FPL Fibernet</v>
          </cell>
        </row>
        <row r="960">
          <cell r="A960" t="str">
            <v>107100</v>
          </cell>
          <cell r="B960" t="str">
            <v>0314</v>
          </cell>
          <cell r="C960" t="str">
            <v>06600</v>
          </cell>
          <cell r="D960" t="str">
            <v>0FIBER</v>
          </cell>
          <cell r="E960" t="str">
            <v>314000</v>
          </cell>
          <cell r="F960" t="str">
            <v>0790</v>
          </cell>
          <cell r="G960" t="str">
            <v>65000</v>
          </cell>
          <cell r="H960" t="str">
            <v>A</v>
          </cell>
          <cell r="I960" t="str">
            <v>00000041</v>
          </cell>
          <cell r="J960">
            <v>63</v>
          </cell>
          <cell r="K960">
            <v>314</v>
          </cell>
          <cell r="L960">
            <v>6625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 t="str">
            <v>0790</v>
          </cell>
          <cell r="R960" t="str">
            <v>65000</v>
          </cell>
          <cell r="S960" t="str">
            <v>200212</v>
          </cell>
          <cell r="T960" t="str">
            <v>CA01</v>
          </cell>
          <cell r="U960">
            <v>-3.87</v>
          </cell>
          <cell r="V960" t="str">
            <v>LDB</v>
          </cell>
          <cell r="W960">
            <v>0</v>
          </cell>
          <cell r="Y960">
            <v>0</v>
          </cell>
          <cell r="Z960">
            <v>0</v>
          </cell>
          <cell r="AA960" t="str">
            <v>BCH</v>
          </cell>
          <cell r="AB960" t="str">
            <v>0023</v>
          </cell>
          <cell r="AC960" t="str">
            <v>WKS</v>
          </cell>
          <cell r="AE960" t="str">
            <v>JV#</v>
          </cell>
          <cell r="AF960" t="str">
            <v>1232</v>
          </cell>
          <cell r="AG960" t="str">
            <v>FRN</v>
          </cell>
          <cell r="AH960" t="str">
            <v>6625</v>
          </cell>
          <cell r="AI960" t="str">
            <v>RP#</v>
          </cell>
          <cell r="AJ960" t="str">
            <v>000</v>
          </cell>
          <cell r="AK960" t="str">
            <v>CTL</v>
          </cell>
          <cell r="AM960" t="str">
            <v>RF#</v>
          </cell>
          <cell r="AU960" t="str">
            <v>TO PLACE IN SERVICE</v>
          </cell>
          <cell r="AZ960" t="str">
            <v>FPL Fibernet</v>
          </cell>
        </row>
        <row r="961">
          <cell r="A961" t="str">
            <v>107100</v>
          </cell>
          <cell r="B961" t="str">
            <v>0314</v>
          </cell>
          <cell r="C961" t="str">
            <v>06600</v>
          </cell>
          <cell r="D961" t="str">
            <v>0FIBER</v>
          </cell>
          <cell r="E961" t="str">
            <v>314000</v>
          </cell>
          <cell r="F961" t="str">
            <v>0803</v>
          </cell>
          <cell r="G961" t="str">
            <v>65000</v>
          </cell>
          <cell r="H961" t="str">
            <v>A</v>
          </cell>
          <cell r="I961" t="str">
            <v>00000041</v>
          </cell>
          <cell r="J961">
            <v>63</v>
          </cell>
          <cell r="K961">
            <v>314</v>
          </cell>
          <cell r="L961">
            <v>6625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 t="str">
            <v>0803</v>
          </cell>
          <cell r="R961" t="str">
            <v>65000</v>
          </cell>
          <cell r="S961" t="str">
            <v>200212</v>
          </cell>
          <cell r="T961" t="str">
            <v>CA01</v>
          </cell>
          <cell r="U961">
            <v>1088.5</v>
          </cell>
          <cell r="V961" t="str">
            <v>LDB</v>
          </cell>
          <cell r="W961">
            <v>0</v>
          </cell>
          <cell r="Y961">
            <v>0</v>
          </cell>
          <cell r="Z961">
            <v>0</v>
          </cell>
          <cell r="AA961" t="str">
            <v>BCH</v>
          </cell>
          <cell r="AB961" t="str">
            <v>0037</v>
          </cell>
          <cell r="AC961" t="str">
            <v>WKS</v>
          </cell>
          <cell r="AE961" t="str">
            <v>JV#</v>
          </cell>
          <cell r="AF961" t="str">
            <v>1232</v>
          </cell>
          <cell r="AG961" t="str">
            <v>FRN</v>
          </cell>
          <cell r="AH961" t="str">
            <v>6625</v>
          </cell>
          <cell r="AI961" t="str">
            <v>RP#</v>
          </cell>
          <cell r="AJ961" t="str">
            <v>000</v>
          </cell>
          <cell r="AK961" t="str">
            <v>CTL</v>
          </cell>
          <cell r="AM961" t="str">
            <v>RF#</v>
          </cell>
          <cell r="AU961" t="str">
            <v>RECLASS FROM 3229 ER 95</v>
          </cell>
          <cell r="AZ961" t="str">
            <v>FPL Fibernet</v>
          </cell>
        </row>
        <row r="962">
          <cell r="A962" t="str">
            <v>107100</v>
          </cell>
          <cell r="B962" t="str">
            <v>0312</v>
          </cell>
          <cell r="C962" t="str">
            <v>06600</v>
          </cell>
          <cell r="D962" t="str">
            <v>0FIBER</v>
          </cell>
          <cell r="E962" t="str">
            <v>312000</v>
          </cell>
          <cell r="F962" t="str">
            <v>0790</v>
          </cell>
          <cell r="G962" t="str">
            <v>65000</v>
          </cell>
          <cell r="H962" t="str">
            <v>A</v>
          </cell>
          <cell r="I962" t="str">
            <v>00000041</v>
          </cell>
          <cell r="J962">
            <v>63</v>
          </cell>
          <cell r="K962">
            <v>312</v>
          </cell>
          <cell r="L962">
            <v>6626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 t="str">
            <v>0790</v>
          </cell>
          <cell r="R962" t="str">
            <v>65000</v>
          </cell>
          <cell r="S962" t="str">
            <v>200212</v>
          </cell>
          <cell r="T962" t="str">
            <v>CA01</v>
          </cell>
          <cell r="U962">
            <v>1062.43</v>
          </cell>
          <cell r="V962" t="str">
            <v>LDB</v>
          </cell>
          <cell r="W962">
            <v>0</v>
          </cell>
          <cell r="Y962">
            <v>0</v>
          </cell>
          <cell r="Z962">
            <v>0</v>
          </cell>
          <cell r="AA962" t="str">
            <v>BCH</v>
          </cell>
          <cell r="AB962" t="str">
            <v>0014</v>
          </cell>
          <cell r="AC962" t="str">
            <v>WKS</v>
          </cell>
          <cell r="AE962" t="str">
            <v>JV#</v>
          </cell>
          <cell r="AF962" t="str">
            <v>1232</v>
          </cell>
          <cell r="AG962" t="str">
            <v>FRN</v>
          </cell>
          <cell r="AH962" t="str">
            <v>6626</v>
          </cell>
          <cell r="AI962" t="str">
            <v>RP#</v>
          </cell>
          <cell r="AJ962" t="str">
            <v>000</v>
          </cell>
          <cell r="AK962" t="str">
            <v>CTL</v>
          </cell>
          <cell r="AM962" t="str">
            <v>RF#</v>
          </cell>
          <cell r="AU962" t="str">
            <v>ACCRUAL OF DEC 02 CAPITAL</v>
          </cell>
          <cell r="AZ962" t="str">
            <v>FPL Fibernet</v>
          </cell>
        </row>
        <row r="963">
          <cell r="A963" t="str">
            <v>107100</v>
          </cell>
          <cell r="B963" t="str">
            <v>0312</v>
          </cell>
          <cell r="C963" t="str">
            <v>06600</v>
          </cell>
          <cell r="D963" t="str">
            <v>0FIBER</v>
          </cell>
          <cell r="E963" t="str">
            <v>312000</v>
          </cell>
          <cell r="F963" t="str">
            <v>0790</v>
          </cell>
          <cell r="G963" t="str">
            <v>65000</v>
          </cell>
          <cell r="H963" t="str">
            <v>A</v>
          </cell>
          <cell r="I963" t="str">
            <v>00000041</v>
          </cell>
          <cell r="J963">
            <v>63</v>
          </cell>
          <cell r="K963">
            <v>312</v>
          </cell>
          <cell r="L963">
            <v>6626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 t="str">
            <v>0790</v>
          </cell>
          <cell r="R963" t="str">
            <v>65000</v>
          </cell>
          <cell r="S963" t="str">
            <v>200212</v>
          </cell>
          <cell r="T963" t="str">
            <v>CA01</v>
          </cell>
          <cell r="U963">
            <v>2168.2399999999998</v>
          </cell>
          <cell r="V963" t="str">
            <v>LDB</v>
          </cell>
          <cell r="W963">
            <v>0</v>
          </cell>
          <cell r="Y963">
            <v>0</v>
          </cell>
          <cell r="Z963">
            <v>0</v>
          </cell>
          <cell r="AA963" t="str">
            <v>BCH</v>
          </cell>
          <cell r="AB963" t="str">
            <v>0014</v>
          </cell>
          <cell r="AC963" t="str">
            <v>WKS</v>
          </cell>
          <cell r="AE963" t="str">
            <v>JV#</v>
          </cell>
          <cell r="AF963" t="str">
            <v>1232</v>
          </cell>
          <cell r="AG963" t="str">
            <v>FRN</v>
          </cell>
          <cell r="AH963" t="str">
            <v>6626</v>
          </cell>
          <cell r="AI963" t="str">
            <v>RP#</v>
          </cell>
          <cell r="AJ963" t="str">
            <v>000</v>
          </cell>
          <cell r="AK963" t="str">
            <v>CTL</v>
          </cell>
          <cell r="AM963" t="str">
            <v>RF#</v>
          </cell>
          <cell r="AU963" t="str">
            <v>ACCRUAL OF DEC 02 CAPITAL</v>
          </cell>
          <cell r="AZ963" t="str">
            <v>FPL Fibernet</v>
          </cell>
        </row>
        <row r="964">
          <cell r="A964" t="str">
            <v>107100</v>
          </cell>
          <cell r="B964" t="str">
            <v>0312</v>
          </cell>
          <cell r="C964" t="str">
            <v>06600</v>
          </cell>
          <cell r="D964" t="str">
            <v>0FIBER</v>
          </cell>
          <cell r="E964" t="str">
            <v>312000</v>
          </cell>
          <cell r="F964" t="str">
            <v>0803</v>
          </cell>
          <cell r="G964" t="str">
            <v>36000</v>
          </cell>
          <cell r="H964" t="str">
            <v>A</v>
          </cell>
          <cell r="I964" t="str">
            <v>00000041</v>
          </cell>
          <cell r="J964">
            <v>60</v>
          </cell>
          <cell r="K964">
            <v>312</v>
          </cell>
          <cell r="L964">
            <v>6626</v>
          </cell>
          <cell r="M964">
            <v>107</v>
          </cell>
          <cell r="N964">
            <v>10</v>
          </cell>
          <cell r="O964">
            <v>0</v>
          </cell>
          <cell r="P964">
            <v>107.1</v>
          </cell>
          <cell r="Q964" t="str">
            <v>0803</v>
          </cell>
          <cell r="R964" t="str">
            <v>36000</v>
          </cell>
          <cell r="S964" t="str">
            <v>200212</v>
          </cell>
          <cell r="T964" t="str">
            <v>PY42</v>
          </cell>
          <cell r="U964">
            <v>37.5</v>
          </cell>
          <cell r="V964" t="str">
            <v>LDB</v>
          </cell>
          <cell r="W964">
            <v>0</v>
          </cell>
          <cell r="X964" t="str">
            <v>SHR</v>
          </cell>
          <cell r="Y964">
            <v>1</v>
          </cell>
          <cell r="Z964">
            <v>1</v>
          </cell>
          <cell r="AA964" t="str">
            <v>PYP</v>
          </cell>
          <cell r="AB964" t="str">
            <v xml:space="preserve"> 0000001</v>
          </cell>
          <cell r="AC964" t="str">
            <v>PYL</v>
          </cell>
          <cell r="AD964" t="str">
            <v>004382</v>
          </cell>
          <cell r="AE964" t="str">
            <v>EMP</v>
          </cell>
          <cell r="AF964" t="str">
            <v>29440</v>
          </cell>
          <cell r="AG964" t="str">
            <v>JUL</v>
          </cell>
          <cell r="AH964" t="str">
            <v xml:space="preserve"> 000.00</v>
          </cell>
          <cell r="AI964" t="str">
            <v>BCH</v>
          </cell>
          <cell r="AJ964" t="str">
            <v>500</v>
          </cell>
          <cell r="AK964" t="str">
            <v>CLS</v>
          </cell>
          <cell r="AL964" t="str">
            <v>R449</v>
          </cell>
          <cell r="AM964" t="str">
            <v>DTA</v>
          </cell>
          <cell r="AN964" t="str">
            <v xml:space="preserve"> 00000000000.00</v>
          </cell>
          <cell r="AO964" t="str">
            <v>DTH</v>
          </cell>
          <cell r="AP964" t="str">
            <v xml:space="preserve"> 00000000000.00</v>
          </cell>
          <cell r="AV964" t="str">
            <v>000000000</v>
          </cell>
          <cell r="AW964" t="str">
            <v>000</v>
          </cell>
          <cell r="AX964" t="str">
            <v>00</v>
          </cell>
          <cell r="AY964" t="str">
            <v>0</v>
          </cell>
          <cell r="AZ964" t="str">
            <v>FPL Fibernet</v>
          </cell>
        </row>
        <row r="965">
          <cell r="A965" t="str">
            <v>107100</v>
          </cell>
          <cell r="B965" t="str">
            <v>0312</v>
          </cell>
          <cell r="C965" t="str">
            <v>06600</v>
          </cell>
          <cell r="D965" t="str">
            <v>0FIBER</v>
          </cell>
          <cell r="E965" t="str">
            <v>312000</v>
          </cell>
          <cell r="F965" t="str">
            <v>0662</v>
          </cell>
          <cell r="G965" t="str">
            <v>65000</v>
          </cell>
          <cell r="H965" t="str">
            <v>A</v>
          </cell>
          <cell r="I965" t="str">
            <v>00000041</v>
          </cell>
          <cell r="J965">
            <v>63</v>
          </cell>
          <cell r="K965">
            <v>312</v>
          </cell>
          <cell r="L965">
            <v>6627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 t="str">
            <v>0662</v>
          </cell>
          <cell r="R965" t="str">
            <v>65000</v>
          </cell>
          <cell r="S965" t="str">
            <v>200212</v>
          </cell>
          <cell r="T965" t="str">
            <v>CA01</v>
          </cell>
          <cell r="U965">
            <v>10950.75</v>
          </cell>
          <cell r="V965" t="str">
            <v>LDB</v>
          </cell>
          <cell r="W965">
            <v>0</v>
          </cell>
          <cell r="Y965">
            <v>0</v>
          </cell>
          <cell r="Z965">
            <v>0</v>
          </cell>
          <cell r="AA965" t="str">
            <v>BCH</v>
          </cell>
          <cell r="AB965" t="str">
            <v>0039</v>
          </cell>
          <cell r="AC965" t="str">
            <v>WKS</v>
          </cell>
          <cell r="AE965" t="str">
            <v>JV#</v>
          </cell>
          <cell r="AF965" t="str">
            <v>1232</v>
          </cell>
          <cell r="AG965" t="str">
            <v>FRN</v>
          </cell>
          <cell r="AH965" t="str">
            <v>6627</v>
          </cell>
          <cell r="AI965" t="str">
            <v>RP#</v>
          </cell>
          <cell r="AJ965" t="str">
            <v>000</v>
          </cell>
          <cell r="AK965" t="str">
            <v>CTL</v>
          </cell>
          <cell r="AM965" t="str">
            <v>RF#</v>
          </cell>
          <cell r="AU965" t="str">
            <v>RECLASS FROM 3229-SEC 165</v>
          </cell>
          <cell r="AZ965" t="str">
            <v>FPL Fibernet</v>
          </cell>
        </row>
        <row r="966">
          <cell r="A966" t="str">
            <v>107100</v>
          </cell>
          <cell r="B966" t="str">
            <v>0312</v>
          </cell>
          <cell r="C966" t="str">
            <v>06600</v>
          </cell>
          <cell r="D966" t="str">
            <v>0FIBER</v>
          </cell>
          <cell r="E966" t="str">
            <v>312000</v>
          </cell>
          <cell r="F966" t="str">
            <v>0790</v>
          </cell>
          <cell r="G966" t="str">
            <v>65000</v>
          </cell>
          <cell r="H966" t="str">
            <v>A</v>
          </cell>
          <cell r="I966" t="str">
            <v>00000041</v>
          </cell>
          <cell r="J966">
            <v>63</v>
          </cell>
          <cell r="K966">
            <v>312</v>
          </cell>
          <cell r="L966">
            <v>6627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 t="str">
            <v>0790</v>
          </cell>
          <cell r="R966" t="str">
            <v>65000</v>
          </cell>
          <cell r="S966" t="str">
            <v>200212</v>
          </cell>
          <cell r="T966" t="str">
            <v>CA01</v>
          </cell>
          <cell r="U966">
            <v>-14806.76</v>
          </cell>
          <cell r="V966" t="str">
            <v>LDB</v>
          </cell>
          <cell r="W966">
            <v>0</v>
          </cell>
          <cell r="Y966">
            <v>0</v>
          </cell>
          <cell r="Z966">
            <v>0</v>
          </cell>
          <cell r="AA966" t="str">
            <v>BCH</v>
          </cell>
          <cell r="AB966" t="str">
            <v>0023</v>
          </cell>
          <cell r="AC966" t="str">
            <v>WKS</v>
          </cell>
          <cell r="AE966" t="str">
            <v>JV#</v>
          </cell>
          <cell r="AF966" t="str">
            <v>1232</v>
          </cell>
          <cell r="AG966" t="str">
            <v>FRN</v>
          </cell>
          <cell r="AH966" t="str">
            <v>6627</v>
          </cell>
          <cell r="AI966" t="str">
            <v>RP#</v>
          </cell>
          <cell r="AJ966" t="str">
            <v>000</v>
          </cell>
          <cell r="AK966" t="str">
            <v>CTL</v>
          </cell>
          <cell r="AM966" t="str">
            <v>RF#</v>
          </cell>
          <cell r="AU966" t="str">
            <v>TO PLACE IN SERVICE</v>
          </cell>
          <cell r="AZ966" t="str">
            <v>FPL Fibernet</v>
          </cell>
        </row>
        <row r="967">
          <cell r="A967" t="str">
            <v>107100</v>
          </cell>
          <cell r="B967" t="str">
            <v>0312</v>
          </cell>
          <cell r="C967" t="str">
            <v>06600</v>
          </cell>
          <cell r="D967" t="str">
            <v>0FIBER</v>
          </cell>
          <cell r="E967" t="str">
            <v>312000</v>
          </cell>
          <cell r="F967" t="str">
            <v>0813</v>
          </cell>
          <cell r="G967" t="str">
            <v>65000</v>
          </cell>
          <cell r="H967" t="str">
            <v>A</v>
          </cell>
          <cell r="I967" t="str">
            <v>00000041</v>
          </cell>
          <cell r="J967">
            <v>63</v>
          </cell>
          <cell r="K967">
            <v>312</v>
          </cell>
          <cell r="L967">
            <v>6627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 t="str">
            <v>0813</v>
          </cell>
          <cell r="R967" t="str">
            <v>65000</v>
          </cell>
          <cell r="S967" t="str">
            <v>200212</v>
          </cell>
          <cell r="T967" t="str">
            <v>CA01</v>
          </cell>
          <cell r="U967">
            <v>5162.8100000000004</v>
          </cell>
          <cell r="V967" t="str">
            <v>LDB</v>
          </cell>
          <cell r="W967">
            <v>0</v>
          </cell>
          <cell r="Y967">
            <v>0</v>
          </cell>
          <cell r="Z967">
            <v>0</v>
          </cell>
          <cell r="AA967" t="str">
            <v>BCH</v>
          </cell>
          <cell r="AB967" t="str">
            <v>0037</v>
          </cell>
          <cell r="AC967" t="str">
            <v>WKS</v>
          </cell>
          <cell r="AE967" t="str">
            <v>JV#</v>
          </cell>
          <cell r="AF967" t="str">
            <v>1232</v>
          </cell>
          <cell r="AG967" t="str">
            <v>FRN</v>
          </cell>
          <cell r="AH967" t="str">
            <v>6627</v>
          </cell>
          <cell r="AI967" t="str">
            <v>RP#</v>
          </cell>
          <cell r="AJ967" t="str">
            <v>000</v>
          </cell>
          <cell r="AK967" t="str">
            <v>CTL</v>
          </cell>
          <cell r="AM967" t="str">
            <v>RF#</v>
          </cell>
          <cell r="AU967" t="str">
            <v>RECLASS FROM 3229 ER 95</v>
          </cell>
          <cell r="AZ967" t="str">
            <v>FPL Fibernet</v>
          </cell>
        </row>
        <row r="968">
          <cell r="A968" t="str">
            <v>107100</v>
          </cell>
          <cell r="B968" t="str">
            <v>0312</v>
          </cell>
          <cell r="C968" t="str">
            <v>06600</v>
          </cell>
          <cell r="D968" t="str">
            <v>0FIBER</v>
          </cell>
          <cell r="E968" t="str">
            <v>312000</v>
          </cell>
          <cell r="F968" t="str">
            <v>0662</v>
          </cell>
          <cell r="G968" t="str">
            <v>51450</v>
          </cell>
          <cell r="H968" t="str">
            <v>A</v>
          </cell>
          <cell r="I968" t="str">
            <v>00000041</v>
          </cell>
          <cell r="J968">
            <v>63</v>
          </cell>
          <cell r="K968">
            <v>312</v>
          </cell>
          <cell r="L968">
            <v>6628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 t="str">
            <v>0662</v>
          </cell>
          <cell r="R968" t="str">
            <v>51450</v>
          </cell>
          <cell r="S968" t="str">
            <v>200212</v>
          </cell>
          <cell r="T968" t="str">
            <v>SA01</v>
          </cell>
          <cell r="U968">
            <v>708.4</v>
          </cell>
          <cell r="W968">
            <v>0</v>
          </cell>
          <cell r="Y968">
            <v>0</v>
          </cell>
          <cell r="Z968">
            <v>1</v>
          </cell>
          <cell r="AA968" t="str">
            <v>BCH</v>
          </cell>
          <cell r="AB968" t="str">
            <v>450002353</v>
          </cell>
          <cell r="AC968" t="str">
            <v>PO#</v>
          </cell>
          <cell r="AD968" t="str">
            <v>4500117857</v>
          </cell>
          <cell r="AE968" t="str">
            <v>S/R</v>
          </cell>
          <cell r="AF968" t="str">
            <v>337</v>
          </cell>
          <cell r="AI968" t="str">
            <v>PYN</v>
          </cell>
          <cell r="AJ968" t="str">
            <v>TROPICAL COMMUNICATIONS I</v>
          </cell>
          <cell r="AK968" t="str">
            <v>VND</v>
          </cell>
          <cell r="AL968" t="str">
            <v>592405537</v>
          </cell>
          <cell r="AM968" t="str">
            <v>FAC</v>
          </cell>
          <cell r="AN968" t="str">
            <v>000</v>
          </cell>
          <cell r="AQ968" t="str">
            <v>NVD</v>
          </cell>
          <cell r="AR968" t="str">
            <v>2002-12-</v>
          </cell>
          <cell r="AU968" t="str">
            <v>INVOICE# TC10869    TROPICAL COMMUNICATI5000003588</v>
          </cell>
          <cell r="AV968" t="str">
            <v>WF-BATCH</v>
          </cell>
          <cell r="AW968" t="str">
            <v>000</v>
          </cell>
          <cell r="AX968" t="str">
            <v>00</v>
          </cell>
          <cell r="AY968" t="str">
            <v>0</v>
          </cell>
          <cell r="AZ968" t="str">
            <v>FPL Fibernet</v>
          </cell>
        </row>
        <row r="969">
          <cell r="A969" t="str">
            <v>107100</v>
          </cell>
          <cell r="B969" t="str">
            <v>0312</v>
          </cell>
          <cell r="C969" t="str">
            <v>06600</v>
          </cell>
          <cell r="D969" t="str">
            <v>0FIBER</v>
          </cell>
          <cell r="E969" t="str">
            <v>312000</v>
          </cell>
          <cell r="F969" t="str">
            <v>0662</v>
          </cell>
          <cell r="G969" t="str">
            <v>51450</v>
          </cell>
          <cell r="H969" t="str">
            <v>A</v>
          </cell>
          <cell r="I969" t="str">
            <v>00000041</v>
          </cell>
          <cell r="J969">
            <v>63</v>
          </cell>
          <cell r="K969">
            <v>312</v>
          </cell>
          <cell r="L969">
            <v>6628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 t="str">
            <v>0662</v>
          </cell>
          <cell r="R969" t="str">
            <v>51450</v>
          </cell>
          <cell r="S969" t="str">
            <v>200212</v>
          </cell>
          <cell r="T969" t="str">
            <v>SA01</v>
          </cell>
          <cell r="U969">
            <v>1591</v>
          </cell>
          <cell r="W969">
            <v>0</v>
          </cell>
          <cell r="Y969">
            <v>0</v>
          </cell>
          <cell r="Z969">
            <v>1</v>
          </cell>
          <cell r="AA969" t="str">
            <v>BCH</v>
          </cell>
          <cell r="AB969" t="str">
            <v>450002350</v>
          </cell>
          <cell r="AC969" t="str">
            <v>PO#</v>
          </cell>
          <cell r="AD969" t="str">
            <v>4500030221</v>
          </cell>
          <cell r="AE969" t="str">
            <v>S/R</v>
          </cell>
          <cell r="AF969" t="str">
            <v>NET</v>
          </cell>
          <cell r="AI969" t="str">
            <v>PYN</v>
          </cell>
          <cell r="AJ969" t="str">
            <v>W D COMMUNICATIONS INC</v>
          </cell>
          <cell r="AK969" t="str">
            <v>VND</v>
          </cell>
          <cell r="AL969" t="str">
            <v>591953252</v>
          </cell>
          <cell r="AM969" t="str">
            <v>FAC</v>
          </cell>
          <cell r="AN969" t="str">
            <v>000</v>
          </cell>
          <cell r="AQ969" t="str">
            <v>NVD</v>
          </cell>
          <cell r="AR969" t="str">
            <v>2002-12-</v>
          </cell>
          <cell r="AU969" t="str">
            <v>INVOICE# 26704      W D COMMUNICATIONS I5000003539</v>
          </cell>
          <cell r="AV969" t="str">
            <v>WF-BATCH</v>
          </cell>
          <cell r="AW969" t="str">
            <v>000</v>
          </cell>
          <cell r="AX969" t="str">
            <v>00</v>
          </cell>
          <cell r="AY969" t="str">
            <v>0</v>
          </cell>
          <cell r="AZ969" t="str">
            <v>FPL Fibernet</v>
          </cell>
        </row>
        <row r="970">
          <cell r="A970" t="str">
            <v>107100</v>
          </cell>
          <cell r="B970" t="str">
            <v>0312</v>
          </cell>
          <cell r="C970" t="str">
            <v>06600</v>
          </cell>
          <cell r="D970" t="str">
            <v>0FIBER</v>
          </cell>
          <cell r="E970" t="str">
            <v>312000</v>
          </cell>
          <cell r="F970" t="str">
            <v>0662</v>
          </cell>
          <cell r="G970" t="str">
            <v>51450</v>
          </cell>
          <cell r="H970" t="str">
            <v>A</v>
          </cell>
          <cell r="I970" t="str">
            <v>00000041</v>
          </cell>
          <cell r="J970">
            <v>63</v>
          </cell>
          <cell r="K970">
            <v>312</v>
          </cell>
          <cell r="L970">
            <v>6628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 t="str">
            <v>0662</v>
          </cell>
          <cell r="R970" t="str">
            <v>51450</v>
          </cell>
          <cell r="S970" t="str">
            <v>200212</v>
          </cell>
          <cell r="T970" t="str">
            <v>SA01</v>
          </cell>
          <cell r="U970">
            <v>2386.5</v>
          </cell>
          <cell r="W970">
            <v>0</v>
          </cell>
          <cell r="Y970">
            <v>0</v>
          </cell>
          <cell r="Z970">
            <v>1</v>
          </cell>
          <cell r="AA970" t="str">
            <v>BCH</v>
          </cell>
          <cell r="AB970" t="str">
            <v>450002350</v>
          </cell>
          <cell r="AC970" t="str">
            <v>PO#</v>
          </cell>
          <cell r="AD970" t="str">
            <v>4500030221</v>
          </cell>
          <cell r="AE970" t="str">
            <v>S/R</v>
          </cell>
          <cell r="AF970" t="str">
            <v>NET</v>
          </cell>
          <cell r="AI970" t="str">
            <v>PYN</v>
          </cell>
          <cell r="AJ970" t="str">
            <v>W D COMMUNICATIONS INC</v>
          </cell>
          <cell r="AK970" t="str">
            <v>VND</v>
          </cell>
          <cell r="AL970" t="str">
            <v>591953252</v>
          </cell>
          <cell r="AM970" t="str">
            <v>FAC</v>
          </cell>
          <cell r="AN970" t="str">
            <v>000</v>
          </cell>
          <cell r="AQ970" t="str">
            <v>NVD</v>
          </cell>
          <cell r="AR970" t="str">
            <v>2002-12-</v>
          </cell>
          <cell r="AU970" t="str">
            <v>INVOICE# 26747      W D COMMUNICATIONS I5000003554</v>
          </cell>
          <cell r="AV970" t="str">
            <v>WF-BATCH</v>
          </cell>
          <cell r="AW970" t="str">
            <v>000</v>
          </cell>
          <cell r="AX970" t="str">
            <v>00</v>
          </cell>
          <cell r="AY970" t="str">
            <v>0</v>
          </cell>
          <cell r="AZ970" t="str">
            <v>FPL Fibernet</v>
          </cell>
        </row>
        <row r="971">
          <cell r="A971" t="str">
            <v>107100</v>
          </cell>
          <cell r="B971" t="str">
            <v>0312</v>
          </cell>
          <cell r="C971" t="str">
            <v>06600</v>
          </cell>
          <cell r="D971" t="str">
            <v>0FIBER</v>
          </cell>
          <cell r="E971" t="str">
            <v>312000</v>
          </cell>
          <cell r="F971" t="str">
            <v>0662</v>
          </cell>
          <cell r="G971" t="str">
            <v>51450</v>
          </cell>
          <cell r="H971" t="str">
            <v>A</v>
          </cell>
          <cell r="I971" t="str">
            <v>00000041</v>
          </cell>
          <cell r="J971">
            <v>63</v>
          </cell>
          <cell r="K971">
            <v>312</v>
          </cell>
          <cell r="L971">
            <v>6628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 t="str">
            <v>0662</v>
          </cell>
          <cell r="R971" t="str">
            <v>51450</v>
          </cell>
          <cell r="S971" t="str">
            <v>200212</v>
          </cell>
          <cell r="T971" t="str">
            <v>SA01</v>
          </cell>
          <cell r="U971">
            <v>2386.5</v>
          </cell>
          <cell r="W971">
            <v>0</v>
          </cell>
          <cell r="Y971">
            <v>0</v>
          </cell>
          <cell r="Z971">
            <v>1</v>
          </cell>
          <cell r="AA971" t="str">
            <v>BCH</v>
          </cell>
          <cell r="AB971" t="str">
            <v>450002350</v>
          </cell>
          <cell r="AC971" t="str">
            <v>PO#</v>
          </cell>
          <cell r="AD971" t="str">
            <v>4500030221</v>
          </cell>
          <cell r="AE971" t="str">
            <v>S/R</v>
          </cell>
          <cell r="AF971" t="str">
            <v>NET</v>
          </cell>
          <cell r="AI971" t="str">
            <v>PYN</v>
          </cell>
          <cell r="AJ971" t="str">
            <v>W D COMMUNICATIONS INC</v>
          </cell>
          <cell r="AK971" t="str">
            <v>VND</v>
          </cell>
          <cell r="AL971" t="str">
            <v>591953252</v>
          </cell>
          <cell r="AM971" t="str">
            <v>FAC</v>
          </cell>
          <cell r="AN971" t="str">
            <v>000</v>
          </cell>
          <cell r="AQ971" t="str">
            <v>NVD</v>
          </cell>
          <cell r="AR971" t="str">
            <v>2002-12-</v>
          </cell>
          <cell r="AU971" t="str">
            <v>INVOICE# 26884      W D COMMUNICATIONS I5000003553</v>
          </cell>
          <cell r="AV971" t="str">
            <v>WF-BATCH</v>
          </cell>
          <cell r="AW971" t="str">
            <v>000</v>
          </cell>
          <cell r="AX971" t="str">
            <v>00</v>
          </cell>
          <cell r="AY971" t="str">
            <v>0</v>
          </cell>
          <cell r="AZ971" t="str">
            <v>FPL Fibernet</v>
          </cell>
        </row>
        <row r="972">
          <cell r="A972" t="str">
            <v>107100</v>
          </cell>
          <cell r="B972" t="str">
            <v>0312</v>
          </cell>
          <cell r="C972" t="str">
            <v>06600</v>
          </cell>
          <cell r="D972" t="str">
            <v>0FIBER</v>
          </cell>
          <cell r="E972" t="str">
            <v>312000</v>
          </cell>
          <cell r="F972" t="str">
            <v>0662</v>
          </cell>
          <cell r="G972" t="str">
            <v>51450</v>
          </cell>
          <cell r="H972" t="str">
            <v>A</v>
          </cell>
          <cell r="I972" t="str">
            <v>00000041</v>
          </cell>
          <cell r="J972">
            <v>63</v>
          </cell>
          <cell r="K972">
            <v>312</v>
          </cell>
          <cell r="L972">
            <v>6628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 t="str">
            <v>0662</v>
          </cell>
          <cell r="R972" t="str">
            <v>51450</v>
          </cell>
          <cell r="S972" t="str">
            <v>200212</v>
          </cell>
          <cell r="T972" t="str">
            <v>SA01</v>
          </cell>
          <cell r="U972">
            <v>2386.5</v>
          </cell>
          <cell r="W972">
            <v>0</v>
          </cell>
          <cell r="Y972">
            <v>0</v>
          </cell>
          <cell r="Z972">
            <v>1</v>
          </cell>
          <cell r="AA972" t="str">
            <v>BCH</v>
          </cell>
          <cell r="AB972" t="str">
            <v>450002353</v>
          </cell>
          <cell r="AC972" t="str">
            <v>PO#</v>
          </cell>
          <cell r="AD972" t="str">
            <v>4500030221</v>
          </cell>
          <cell r="AE972" t="str">
            <v>S/R</v>
          </cell>
          <cell r="AF972" t="str">
            <v>NET</v>
          </cell>
          <cell r="AI972" t="str">
            <v>PYN</v>
          </cell>
          <cell r="AJ972" t="str">
            <v>W D COMMUNICATIONS INC</v>
          </cell>
          <cell r="AK972" t="str">
            <v>VND</v>
          </cell>
          <cell r="AL972" t="str">
            <v>591953252</v>
          </cell>
          <cell r="AM972" t="str">
            <v>FAC</v>
          </cell>
          <cell r="AN972" t="str">
            <v>000</v>
          </cell>
          <cell r="AQ972" t="str">
            <v>NVD</v>
          </cell>
          <cell r="AR972" t="str">
            <v>2002-12-</v>
          </cell>
          <cell r="AU972" t="str">
            <v>INVOICE# 26790      W D COMMUNICATIONS I5000003591</v>
          </cell>
          <cell r="AV972" t="str">
            <v>WF-BATCH</v>
          </cell>
          <cell r="AW972" t="str">
            <v>000</v>
          </cell>
          <cell r="AX972" t="str">
            <v>00</v>
          </cell>
          <cell r="AY972" t="str">
            <v>0</v>
          </cell>
          <cell r="AZ972" t="str">
            <v>FPL Fibernet</v>
          </cell>
        </row>
        <row r="973">
          <cell r="A973" t="str">
            <v>107100</v>
          </cell>
          <cell r="B973" t="str">
            <v>0312</v>
          </cell>
          <cell r="C973" t="str">
            <v>06600</v>
          </cell>
          <cell r="D973" t="str">
            <v>0FIBER</v>
          </cell>
          <cell r="E973" t="str">
            <v>312000</v>
          </cell>
          <cell r="F973" t="str">
            <v>0662</v>
          </cell>
          <cell r="G973" t="str">
            <v>51450</v>
          </cell>
          <cell r="H973" t="str">
            <v>A</v>
          </cell>
          <cell r="I973" t="str">
            <v>00000041</v>
          </cell>
          <cell r="J973">
            <v>63</v>
          </cell>
          <cell r="K973">
            <v>312</v>
          </cell>
          <cell r="L973">
            <v>6628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 t="str">
            <v>0662</v>
          </cell>
          <cell r="R973" t="str">
            <v>51450</v>
          </cell>
          <cell r="S973" t="str">
            <v>200212</v>
          </cell>
          <cell r="T973" t="str">
            <v>SA01</v>
          </cell>
          <cell r="U973">
            <v>2386.5</v>
          </cell>
          <cell r="W973">
            <v>0</v>
          </cell>
          <cell r="Y973">
            <v>0</v>
          </cell>
          <cell r="Z973">
            <v>1</v>
          </cell>
          <cell r="AA973" t="str">
            <v>BCH</v>
          </cell>
          <cell r="AB973" t="str">
            <v>450002353</v>
          </cell>
          <cell r="AC973" t="str">
            <v>PO#</v>
          </cell>
          <cell r="AD973" t="str">
            <v>4500030221</v>
          </cell>
          <cell r="AE973" t="str">
            <v>S/R</v>
          </cell>
          <cell r="AF973" t="str">
            <v>NET</v>
          </cell>
          <cell r="AI973" t="str">
            <v>PYN</v>
          </cell>
          <cell r="AJ973" t="str">
            <v>W D COMMUNICATIONS INC</v>
          </cell>
          <cell r="AK973" t="str">
            <v>VND</v>
          </cell>
          <cell r="AL973" t="str">
            <v>591953252</v>
          </cell>
          <cell r="AM973" t="str">
            <v>FAC</v>
          </cell>
          <cell r="AN973" t="str">
            <v>000</v>
          </cell>
          <cell r="AQ973" t="str">
            <v>NVD</v>
          </cell>
          <cell r="AR973" t="str">
            <v>2002-12-</v>
          </cell>
          <cell r="AU973" t="str">
            <v>INVOICE# 26808      W D COMMUNICATIONS I5000003603</v>
          </cell>
          <cell r="AV973" t="str">
            <v>WF-BATCH</v>
          </cell>
          <cell r="AW973" t="str">
            <v>000</v>
          </cell>
          <cell r="AX973" t="str">
            <v>00</v>
          </cell>
          <cell r="AY973" t="str">
            <v>0</v>
          </cell>
          <cell r="AZ973" t="str">
            <v>FPL Fibernet</v>
          </cell>
        </row>
        <row r="974">
          <cell r="A974" t="str">
            <v>107100</v>
          </cell>
          <cell r="B974" t="str">
            <v>0312</v>
          </cell>
          <cell r="C974" t="str">
            <v>06600</v>
          </cell>
          <cell r="D974" t="str">
            <v>0FIBER</v>
          </cell>
          <cell r="E974" t="str">
            <v>312000</v>
          </cell>
          <cell r="F974" t="str">
            <v>0662</v>
          </cell>
          <cell r="G974" t="str">
            <v>51450</v>
          </cell>
          <cell r="H974" t="str">
            <v>A</v>
          </cell>
          <cell r="I974" t="str">
            <v>00000041</v>
          </cell>
          <cell r="J974">
            <v>63</v>
          </cell>
          <cell r="K974">
            <v>312</v>
          </cell>
          <cell r="L974">
            <v>6628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 t="str">
            <v>0662</v>
          </cell>
          <cell r="R974" t="str">
            <v>51450</v>
          </cell>
          <cell r="S974" t="str">
            <v>200212</v>
          </cell>
          <cell r="T974" t="str">
            <v>SA01</v>
          </cell>
          <cell r="U974">
            <v>2386.5</v>
          </cell>
          <cell r="W974">
            <v>0</v>
          </cell>
          <cell r="Y974">
            <v>0</v>
          </cell>
          <cell r="Z974">
            <v>1</v>
          </cell>
          <cell r="AA974" t="str">
            <v>BCH</v>
          </cell>
          <cell r="AB974" t="str">
            <v>450002353</v>
          </cell>
          <cell r="AC974" t="str">
            <v>PO#</v>
          </cell>
          <cell r="AD974" t="str">
            <v>4500030221</v>
          </cell>
          <cell r="AE974" t="str">
            <v>S/R</v>
          </cell>
          <cell r="AF974" t="str">
            <v>NET</v>
          </cell>
          <cell r="AI974" t="str">
            <v>PYN</v>
          </cell>
          <cell r="AJ974" t="str">
            <v>W D COMMUNICATIONS INC</v>
          </cell>
          <cell r="AK974" t="str">
            <v>VND</v>
          </cell>
          <cell r="AL974" t="str">
            <v>591953252</v>
          </cell>
          <cell r="AM974" t="str">
            <v>FAC</v>
          </cell>
          <cell r="AN974" t="str">
            <v>000</v>
          </cell>
          <cell r="AQ974" t="str">
            <v>NVD</v>
          </cell>
          <cell r="AR974" t="str">
            <v>2002-12-</v>
          </cell>
          <cell r="AU974" t="str">
            <v>INVOICE# 26836      W D COMMUNICATIONS I5000003604</v>
          </cell>
          <cell r="AV974" t="str">
            <v>WF-BATCH</v>
          </cell>
          <cell r="AW974" t="str">
            <v>000</v>
          </cell>
          <cell r="AX974" t="str">
            <v>00</v>
          </cell>
          <cell r="AY974" t="str">
            <v>0</v>
          </cell>
          <cell r="AZ974" t="str">
            <v>FPL Fibernet</v>
          </cell>
        </row>
        <row r="975">
          <cell r="A975" t="str">
            <v>107100</v>
          </cell>
          <cell r="B975" t="str">
            <v>0312</v>
          </cell>
          <cell r="C975" t="str">
            <v>06600</v>
          </cell>
          <cell r="D975" t="str">
            <v>0FIBER</v>
          </cell>
          <cell r="E975" t="str">
            <v>312000</v>
          </cell>
          <cell r="F975" t="str">
            <v>0662</v>
          </cell>
          <cell r="G975" t="str">
            <v>65000</v>
          </cell>
          <cell r="H975" t="str">
            <v>A</v>
          </cell>
          <cell r="I975" t="str">
            <v>00000041</v>
          </cell>
          <cell r="J975">
            <v>63</v>
          </cell>
          <cell r="K975">
            <v>312</v>
          </cell>
          <cell r="L975">
            <v>6628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 t="str">
            <v>0662</v>
          </cell>
          <cell r="R975" t="str">
            <v>65000</v>
          </cell>
          <cell r="S975" t="str">
            <v>200212</v>
          </cell>
          <cell r="T975" t="str">
            <v>CA01</v>
          </cell>
          <cell r="U975">
            <v>3568.5</v>
          </cell>
          <cell r="V975" t="str">
            <v>LDB</v>
          </cell>
          <cell r="W975">
            <v>0</v>
          </cell>
          <cell r="Y975">
            <v>0</v>
          </cell>
          <cell r="Z975">
            <v>0</v>
          </cell>
          <cell r="AA975" t="str">
            <v>BCH</v>
          </cell>
          <cell r="AB975" t="str">
            <v>0029</v>
          </cell>
          <cell r="AC975" t="str">
            <v>WKS</v>
          </cell>
          <cell r="AE975" t="str">
            <v>JV#</v>
          </cell>
          <cell r="AF975" t="str">
            <v>1232</v>
          </cell>
          <cell r="AG975" t="str">
            <v>FRN</v>
          </cell>
          <cell r="AH975" t="str">
            <v>6628</v>
          </cell>
          <cell r="AI975" t="str">
            <v>RP#</v>
          </cell>
          <cell r="AJ975" t="str">
            <v>000</v>
          </cell>
          <cell r="AK975" t="str">
            <v>CTL</v>
          </cell>
          <cell r="AM975" t="str">
            <v>RF#</v>
          </cell>
          <cell r="AU975" t="str">
            <v>ACCR WD COMM UNPAID INV</v>
          </cell>
          <cell r="AZ975" t="str">
            <v>FPL Fibernet</v>
          </cell>
        </row>
        <row r="976">
          <cell r="A976" t="str">
            <v>107100</v>
          </cell>
          <cell r="B976" t="str">
            <v>0312</v>
          </cell>
          <cell r="C976" t="str">
            <v>06600</v>
          </cell>
          <cell r="D976" t="str">
            <v>0FIBER</v>
          </cell>
          <cell r="E976" t="str">
            <v>312000</v>
          </cell>
          <cell r="F976" t="str">
            <v>0662</v>
          </cell>
          <cell r="G976" t="str">
            <v>65000</v>
          </cell>
          <cell r="H976" t="str">
            <v>A</v>
          </cell>
          <cell r="I976" t="str">
            <v>00000041</v>
          </cell>
          <cell r="J976">
            <v>63</v>
          </cell>
          <cell r="K976">
            <v>312</v>
          </cell>
          <cell r="L976">
            <v>6628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 t="str">
            <v>0662</v>
          </cell>
          <cell r="R976" t="str">
            <v>65000</v>
          </cell>
          <cell r="S976" t="str">
            <v>200212</v>
          </cell>
          <cell r="T976" t="str">
            <v>CA01</v>
          </cell>
          <cell r="U976">
            <v>3568.5</v>
          </cell>
          <cell r="V976" t="str">
            <v>LDB</v>
          </cell>
          <cell r="W976">
            <v>0</v>
          </cell>
          <cell r="Y976">
            <v>0</v>
          </cell>
          <cell r="Z976">
            <v>0</v>
          </cell>
          <cell r="AA976" t="str">
            <v>BCH</v>
          </cell>
          <cell r="AB976" t="str">
            <v>0033</v>
          </cell>
          <cell r="AC976" t="str">
            <v>WKS</v>
          </cell>
          <cell r="AE976" t="str">
            <v>JV#</v>
          </cell>
          <cell r="AF976" t="str">
            <v>1232</v>
          </cell>
          <cell r="AG976" t="str">
            <v>FRN</v>
          </cell>
          <cell r="AH976" t="str">
            <v>6628</v>
          </cell>
          <cell r="AI976" t="str">
            <v>RP#</v>
          </cell>
          <cell r="AJ976" t="str">
            <v>000</v>
          </cell>
          <cell r="AK976" t="str">
            <v>CTL</v>
          </cell>
          <cell r="AM976" t="str">
            <v>RF#</v>
          </cell>
          <cell r="AU976" t="str">
            <v>ACCR WD COMM UNPAID INV</v>
          </cell>
          <cell r="AZ976" t="str">
            <v>FPL Fibernet</v>
          </cell>
        </row>
        <row r="977">
          <cell r="A977" t="str">
            <v>107100</v>
          </cell>
          <cell r="B977" t="str">
            <v>0312</v>
          </cell>
          <cell r="C977" t="str">
            <v>06600</v>
          </cell>
          <cell r="D977" t="str">
            <v>0FIBER</v>
          </cell>
          <cell r="E977" t="str">
            <v>312000</v>
          </cell>
          <cell r="F977" t="str">
            <v>0662</v>
          </cell>
          <cell r="G977" t="str">
            <v>65000</v>
          </cell>
          <cell r="H977" t="str">
            <v>A</v>
          </cell>
          <cell r="I977" t="str">
            <v>00000041</v>
          </cell>
          <cell r="J977">
            <v>63</v>
          </cell>
          <cell r="K977">
            <v>312</v>
          </cell>
          <cell r="L977">
            <v>6628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 t="str">
            <v>0662</v>
          </cell>
          <cell r="R977" t="str">
            <v>65000</v>
          </cell>
          <cell r="S977" t="str">
            <v>200212</v>
          </cell>
          <cell r="T977" t="str">
            <v>CA01</v>
          </cell>
          <cell r="U977">
            <v>-3568.5</v>
          </cell>
          <cell r="V977" t="str">
            <v>LDB</v>
          </cell>
          <cell r="W977">
            <v>0</v>
          </cell>
          <cell r="Y977">
            <v>0</v>
          </cell>
          <cell r="Z977">
            <v>0</v>
          </cell>
          <cell r="AA977" t="str">
            <v>BCH</v>
          </cell>
          <cell r="AB977" t="str">
            <v>0034</v>
          </cell>
          <cell r="AC977" t="str">
            <v>WKS</v>
          </cell>
          <cell r="AE977" t="str">
            <v>JV#</v>
          </cell>
          <cell r="AF977" t="str">
            <v>1232</v>
          </cell>
          <cell r="AG977" t="str">
            <v>FRN</v>
          </cell>
          <cell r="AH977" t="str">
            <v>6628</v>
          </cell>
          <cell r="AI977" t="str">
            <v>RP#</v>
          </cell>
          <cell r="AJ977" t="str">
            <v>000</v>
          </cell>
          <cell r="AK977" t="str">
            <v>CTL</v>
          </cell>
          <cell r="AM977" t="str">
            <v>RF#</v>
          </cell>
          <cell r="AU977" t="str">
            <v>ACCR WD COMM UNPAID INV</v>
          </cell>
          <cell r="AZ977" t="str">
            <v>FPL Fibernet</v>
          </cell>
        </row>
        <row r="978">
          <cell r="A978" t="str">
            <v>107100</v>
          </cell>
          <cell r="B978" t="str">
            <v>0312</v>
          </cell>
          <cell r="C978" t="str">
            <v>06600</v>
          </cell>
          <cell r="D978" t="str">
            <v>0FIBER</v>
          </cell>
          <cell r="E978" t="str">
            <v>312000</v>
          </cell>
          <cell r="F978" t="str">
            <v>0676</v>
          </cell>
          <cell r="G978" t="str">
            <v>11450</v>
          </cell>
          <cell r="H978" t="str">
            <v>A</v>
          </cell>
          <cell r="I978" t="str">
            <v>00000041</v>
          </cell>
          <cell r="J978">
            <v>60</v>
          </cell>
          <cell r="K978">
            <v>312</v>
          </cell>
          <cell r="L978">
            <v>6628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 t="str">
            <v>0676</v>
          </cell>
          <cell r="R978" t="str">
            <v>11450</v>
          </cell>
          <cell r="S978" t="str">
            <v>200212</v>
          </cell>
          <cell r="T978" t="str">
            <v>SA01</v>
          </cell>
          <cell r="U978">
            <v>714.39</v>
          </cell>
          <cell r="V978" t="str">
            <v>LDB</v>
          </cell>
          <cell r="W978">
            <v>0</v>
          </cell>
          <cell r="Y978">
            <v>0</v>
          </cell>
          <cell r="Z978">
            <v>1</v>
          </cell>
          <cell r="AA978" t="str">
            <v>MS#</v>
          </cell>
          <cell r="AB978" t="str">
            <v xml:space="preserve">   998000427</v>
          </cell>
          <cell r="AC978" t="str">
            <v>BCH</v>
          </cell>
          <cell r="AD978" t="str">
            <v>012376</v>
          </cell>
          <cell r="AE978" t="str">
            <v>TML</v>
          </cell>
          <cell r="AF978" t="str">
            <v>12026</v>
          </cell>
          <cell r="AG978" t="str">
            <v>SRL</v>
          </cell>
          <cell r="AH978" t="str">
            <v>0368</v>
          </cell>
          <cell r="AI978" t="str">
            <v>DLV</v>
          </cell>
          <cell r="AJ978" t="str">
            <v>000</v>
          </cell>
          <cell r="AK978" t="str">
            <v>REL</v>
          </cell>
          <cell r="AL978" t="str">
            <v>000</v>
          </cell>
          <cell r="AM978" t="str">
            <v>LN#</v>
          </cell>
          <cell r="AO978" t="str">
            <v>UOI</v>
          </cell>
          <cell r="AP978" t="str">
            <v>EA</v>
          </cell>
          <cell r="AU978" t="str">
            <v>0</v>
          </cell>
          <cell r="AW978" t="str">
            <v>000</v>
          </cell>
          <cell r="AX978" t="str">
            <v>00</v>
          </cell>
          <cell r="AY978" t="str">
            <v>0</v>
          </cell>
          <cell r="AZ978" t="str">
            <v>FPL Fibernet</v>
          </cell>
        </row>
        <row r="979">
          <cell r="A979" t="str">
            <v>107100</v>
          </cell>
          <cell r="B979" t="str">
            <v>0312</v>
          </cell>
          <cell r="C979" t="str">
            <v>06600</v>
          </cell>
          <cell r="D979" t="str">
            <v>0FIBER</v>
          </cell>
          <cell r="E979" t="str">
            <v>312000</v>
          </cell>
          <cell r="F979" t="str">
            <v>0676</v>
          </cell>
          <cell r="G979" t="str">
            <v>11450</v>
          </cell>
          <cell r="H979" t="str">
            <v>A</v>
          </cell>
          <cell r="I979" t="str">
            <v>00000041</v>
          </cell>
          <cell r="J979">
            <v>60</v>
          </cell>
          <cell r="K979">
            <v>312</v>
          </cell>
          <cell r="L979">
            <v>6628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 t="str">
            <v>0676</v>
          </cell>
          <cell r="R979" t="str">
            <v>11450</v>
          </cell>
          <cell r="S979" t="str">
            <v>200212</v>
          </cell>
          <cell r="T979" t="str">
            <v>SA01</v>
          </cell>
          <cell r="U979">
            <v>1754.19</v>
          </cell>
          <cell r="V979" t="str">
            <v>LDB</v>
          </cell>
          <cell r="W979">
            <v>0</v>
          </cell>
          <cell r="Y979">
            <v>0</v>
          </cell>
          <cell r="Z979">
            <v>2</v>
          </cell>
          <cell r="AA979" t="str">
            <v>MS#</v>
          </cell>
          <cell r="AB979" t="str">
            <v xml:space="preserve">   998000426</v>
          </cell>
          <cell r="AC979" t="str">
            <v>BCH</v>
          </cell>
          <cell r="AD979" t="str">
            <v>012376</v>
          </cell>
          <cell r="AE979" t="str">
            <v>TML</v>
          </cell>
          <cell r="AF979" t="str">
            <v>12026</v>
          </cell>
          <cell r="AG979" t="str">
            <v>SRL</v>
          </cell>
          <cell r="AH979" t="str">
            <v>0368</v>
          </cell>
          <cell r="AI979" t="str">
            <v>DLV</v>
          </cell>
          <cell r="AJ979" t="str">
            <v>000</v>
          </cell>
          <cell r="AK979" t="str">
            <v>REL</v>
          </cell>
          <cell r="AL979" t="str">
            <v>000</v>
          </cell>
          <cell r="AM979" t="str">
            <v>LN#</v>
          </cell>
          <cell r="AO979" t="str">
            <v>UOI</v>
          </cell>
          <cell r="AP979" t="str">
            <v>EA</v>
          </cell>
          <cell r="AU979" t="str">
            <v>0</v>
          </cell>
          <cell r="AW979" t="str">
            <v>000</v>
          </cell>
          <cell r="AX979" t="str">
            <v>00</v>
          </cell>
          <cell r="AY979" t="str">
            <v>0</v>
          </cell>
          <cell r="AZ979" t="str">
            <v>FPL Fibernet</v>
          </cell>
        </row>
        <row r="980">
          <cell r="A980" t="str">
            <v>107100</v>
          </cell>
          <cell r="B980" t="str">
            <v>0312</v>
          </cell>
          <cell r="C980" t="str">
            <v>06600</v>
          </cell>
          <cell r="D980" t="str">
            <v>0FIBER</v>
          </cell>
          <cell r="E980" t="str">
            <v>312000</v>
          </cell>
          <cell r="F980" t="str">
            <v>0790</v>
          </cell>
          <cell r="G980" t="str">
            <v>65000</v>
          </cell>
          <cell r="H980" t="str">
            <v>A</v>
          </cell>
          <cell r="I980" t="str">
            <v>00000041</v>
          </cell>
          <cell r="J980">
            <v>63</v>
          </cell>
          <cell r="K980">
            <v>312</v>
          </cell>
          <cell r="L980">
            <v>6628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 t="str">
            <v>0790</v>
          </cell>
          <cell r="R980" t="str">
            <v>65000</v>
          </cell>
          <cell r="S980" t="str">
            <v>200212</v>
          </cell>
          <cell r="T980" t="str">
            <v>CA01</v>
          </cell>
          <cell r="U980">
            <v>70000</v>
          </cell>
          <cell r="V980" t="str">
            <v>LDB</v>
          </cell>
          <cell r="W980">
            <v>0</v>
          </cell>
          <cell r="Y980">
            <v>0</v>
          </cell>
          <cell r="Z980">
            <v>0</v>
          </cell>
          <cell r="AA980" t="str">
            <v>BCH</v>
          </cell>
          <cell r="AB980" t="str">
            <v>0014</v>
          </cell>
          <cell r="AC980" t="str">
            <v>WKS</v>
          </cell>
          <cell r="AE980" t="str">
            <v>JV#</v>
          </cell>
          <cell r="AF980" t="str">
            <v>1232</v>
          </cell>
          <cell r="AG980" t="str">
            <v>FRN</v>
          </cell>
          <cell r="AH980" t="str">
            <v>6628</v>
          </cell>
          <cell r="AI980" t="str">
            <v>RP#</v>
          </cell>
          <cell r="AJ980" t="str">
            <v>000</v>
          </cell>
          <cell r="AK980" t="str">
            <v>CTL</v>
          </cell>
          <cell r="AM980" t="str">
            <v>RF#</v>
          </cell>
          <cell r="AU980" t="str">
            <v>ACCRUAL OF DEC 02 CAPITAL</v>
          </cell>
          <cell r="AZ980" t="str">
            <v>FPL Fibernet</v>
          </cell>
        </row>
        <row r="981">
          <cell r="A981" t="str">
            <v>107100</v>
          </cell>
          <cell r="B981" t="str">
            <v>0312</v>
          </cell>
          <cell r="C981" t="str">
            <v>06600</v>
          </cell>
          <cell r="D981" t="str">
            <v>0FIBER</v>
          </cell>
          <cell r="E981" t="str">
            <v>312000</v>
          </cell>
          <cell r="F981" t="str">
            <v>0790</v>
          </cell>
          <cell r="G981" t="str">
            <v>65000</v>
          </cell>
          <cell r="H981" t="str">
            <v>A</v>
          </cell>
          <cell r="I981" t="str">
            <v>00000041</v>
          </cell>
          <cell r="J981">
            <v>63</v>
          </cell>
          <cell r="K981">
            <v>312</v>
          </cell>
          <cell r="L981">
            <v>6628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 t="str">
            <v>0790</v>
          </cell>
          <cell r="R981" t="str">
            <v>65000</v>
          </cell>
          <cell r="S981" t="str">
            <v>200212</v>
          </cell>
          <cell r="T981" t="str">
            <v>CA01</v>
          </cell>
          <cell r="U981">
            <v>-510162.93</v>
          </cell>
          <cell r="V981" t="str">
            <v>LDB</v>
          </cell>
          <cell r="W981">
            <v>0</v>
          </cell>
          <cell r="Y981">
            <v>0</v>
          </cell>
          <cell r="Z981">
            <v>0</v>
          </cell>
          <cell r="AA981" t="str">
            <v>BCH</v>
          </cell>
          <cell r="AB981" t="str">
            <v>0023</v>
          </cell>
          <cell r="AC981" t="str">
            <v>WKS</v>
          </cell>
          <cell r="AE981" t="str">
            <v>JV#</v>
          </cell>
          <cell r="AF981" t="str">
            <v>1232</v>
          </cell>
          <cell r="AG981" t="str">
            <v>FRN</v>
          </cell>
          <cell r="AH981" t="str">
            <v>6628</v>
          </cell>
          <cell r="AI981" t="str">
            <v>RP#</v>
          </cell>
          <cell r="AJ981" t="str">
            <v>000</v>
          </cell>
          <cell r="AK981" t="str">
            <v>CTL</v>
          </cell>
          <cell r="AM981" t="str">
            <v>RF#</v>
          </cell>
          <cell r="AU981" t="str">
            <v>TO PLACE IN SERVICE</v>
          </cell>
          <cell r="AZ981" t="str">
            <v>FPL Fibernet</v>
          </cell>
        </row>
        <row r="982">
          <cell r="A982" t="str">
            <v>107100</v>
          </cell>
          <cell r="B982" t="str">
            <v>0312</v>
          </cell>
          <cell r="C982" t="str">
            <v>06600</v>
          </cell>
          <cell r="D982" t="str">
            <v>0FIBER</v>
          </cell>
          <cell r="E982" t="str">
            <v>312000</v>
          </cell>
          <cell r="F982" t="str">
            <v>0803</v>
          </cell>
          <cell r="G982" t="str">
            <v>36000</v>
          </cell>
          <cell r="H982" t="str">
            <v>A</v>
          </cell>
          <cell r="I982" t="str">
            <v>00000041</v>
          </cell>
          <cell r="J982">
            <v>60</v>
          </cell>
          <cell r="K982">
            <v>312</v>
          </cell>
          <cell r="L982">
            <v>6628</v>
          </cell>
          <cell r="M982">
            <v>107</v>
          </cell>
          <cell r="N982">
            <v>10</v>
          </cell>
          <cell r="O982">
            <v>0</v>
          </cell>
          <cell r="P982">
            <v>107.1</v>
          </cell>
          <cell r="Q982" t="str">
            <v>0803</v>
          </cell>
          <cell r="R982" t="str">
            <v>36000</v>
          </cell>
          <cell r="S982" t="str">
            <v>200212</v>
          </cell>
          <cell r="T982" t="str">
            <v>PY42</v>
          </cell>
          <cell r="U982">
            <v>109.61</v>
          </cell>
          <cell r="V982" t="str">
            <v>LDB</v>
          </cell>
          <cell r="W982">
            <v>0</v>
          </cell>
          <cell r="X982" t="str">
            <v>SHR</v>
          </cell>
          <cell r="Y982">
            <v>3</v>
          </cell>
          <cell r="Z982">
            <v>3</v>
          </cell>
          <cell r="AA982" t="str">
            <v>PYP</v>
          </cell>
          <cell r="AB982" t="str">
            <v xml:space="preserve"> 0000025</v>
          </cell>
          <cell r="AC982" t="str">
            <v>PYL</v>
          </cell>
          <cell r="AD982" t="str">
            <v>004382</v>
          </cell>
          <cell r="AE982" t="str">
            <v>EMP</v>
          </cell>
          <cell r="AF982" t="str">
            <v>90017</v>
          </cell>
          <cell r="AG982" t="str">
            <v>JUL</v>
          </cell>
          <cell r="AH982" t="str">
            <v xml:space="preserve"> 000.00</v>
          </cell>
          <cell r="AI982" t="str">
            <v>BCH</v>
          </cell>
          <cell r="AJ982" t="str">
            <v>500</v>
          </cell>
          <cell r="AK982" t="str">
            <v>CLS</v>
          </cell>
          <cell r="AL982" t="str">
            <v>R449</v>
          </cell>
          <cell r="AM982" t="str">
            <v>DTA</v>
          </cell>
          <cell r="AN982" t="str">
            <v xml:space="preserve"> 00000000000.00</v>
          </cell>
          <cell r="AO982" t="str">
            <v>DTH</v>
          </cell>
          <cell r="AP982" t="str">
            <v xml:space="preserve"> 00000000000.00</v>
          </cell>
          <cell r="AV982" t="str">
            <v>000000000</v>
          </cell>
          <cell r="AW982" t="str">
            <v>000</v>
          </cell>
          <cell r="AX982" t="str">
            <v>00</v>
          </cell>
          <cell r="AY982" t="str">
            <v>0</v>
          </cell>
          <cell r="AZ982" t="str">
            <v>FPL Fibernet</v>
          </cell>
        </row>
        <row r="983">
          <cell r="A983" t="str">
            <v>107100</v>
          </cell>
          <cell r="B983" t="str">
            <v>0312</v>
          </cell>
          <cell r="C983" t="str">
            <v>06600</v>
          </cell>
          <cell r="D983" t="str">
            <v>0FIBER</v>
          </cell>
          <cell r="E983" t="str">
            <v>312000</v>
          </cell>
          <cell r="F983" t="str">
            <v>0803</v>
          </cell>
          <cell r="G983" t="str">
            <v>36000</v>
          </cell>
          <cell r="H983" t="str">
            <v>A</v>
          </cell>
          <cell r="I983" t="str">
            <v>00000041</v>
          </cell>
          <cell r="J983">
            <v>60</v>
          </cell>
          <cell r="K983">
            <v>312</v>
          </cell>
          <cell r="L983">
            <v>6628</v>
          </cell>
          <cell r="M983">
            <v>107</v>
          </cell>
          <cell r="N983">
            <v>10</v>
          </cell>
          <cell r="O983">
            <v>0</v>
          </cell>
          <cell r="P983">
            <v>107.1</v>
          </cell>
          <cell r="Q983" t="str">
            <v>0803</v>
          </cell>
          <cell r="R983" t="str">
            <v>36000</v>
          </cell>
          <cell r="S983" t="str">
            <v>200212</v>
          </cell>
          <cell r="T983" t="str">
            <v>PY42</v>
          </cell>
          <cell r="U983">
            <v>375</v>
          </cell>
          <cell r="V983" t="str">
            <v>LDB</v>
          </cell>
          <cell r="W983">
            <v>0</v>
          </cell>
          <cell r="X983" t="str">
            <v>SHR</v>
          </cell>
          <cell r="Y983">
            <v>10</v>
          </cell>
          <cell r="Z983">
            <v>10</v>
          </cell>
          <cell r="AA983" t="str">
            <v>PYP</v>
          </cell>
          <cell r="AB983" t="str">
            <v xml:space="preserve"> 0000001</v>
          </cell>
          <cell r="AC983" t="str">
            <v>PYL</v>
          </cell>
          <cell r="AD983" t="str">
            <v>004382</v>
          </cell>
          <cell r="AE983" t="str">
            <v>EMP</v>
          </cell>
          <cell r="AF983" t="str">
            <v>29440</v>
          </cell>
          <cell r="AG983" t="str">
            <v>JUL</v>
          </cell>
          <cell r="AH983" t="str">
            <v xml:space="preserve"> 000.00</v>
          </cell>
          <cell r="AI983" t="str">
            <v>BCH</v>
          </cell>
          <cell r="AJ983" t="str">
            <v>500</v>
          </cell>
          <cell r="AK983" t="str">
            <v>CLS</v>
          </cell>
          <cell r="AL983" t="str">
            <v>R449</v>
          </cell>
          <cell r="AM983" t="str">
            <v>DTA</v>
          </cell>
          <cell r="AN983" t="str">
            <v xml:space="preserve"> 00000000000.00</v>
          </cell>
          <cell r="AO983" t="str">
            <v>DTH</v>
          </cell>
          <cell r="AP983" t="str">
            <v xml:space="preserve"> 00000000000.00</v>
          </cell>
          <cell r="AV983" t="str">
            <v>000000000</v>
          </cell>
          <cell r="AW983" t="str">
            <v>000</v>
          </cell>
          <cell r="AX983" t="str">
            <v>00</v>
          </cell>
          <cell r="AY983" t="str">
            <v>0</v>
          </cell>
          <cell r="AZ983" t="str">
            <v>FPL Fibernet</v>
          </cell>
        </row>
        <row r="984">
          <cell r="A984" t="str">
            <v>107100</v>
          </cell>
          <cell r="B984" t="str">
            <v>0312</v>
          </cell>
          <cell r="C984" t="str">
            <v>06600</v>
          </cell>
          <cell r="D984" t="str">
            <v>0FIBER</v>
          </cell>
          <cell r="E984" t="str">
            <v>312000</v>
          </cell>
          <cell r="F984" t="str">
            <v>0803</v>
          </cell>
          <cell r="G984" t="str">
            <v>36000</v>
          </cell>
          <cell r="H984" t="str">
            <v>A</v>
          </cell>
          <cell r="I984" t="str">
            <v>00000041</v>
          </cell>
          <cell r="J984">
            <v>63</v>
          </cell>
          <cell r="K984">
            <v>312</v>
          </cell>
          <cell r="L984">
            <v>6628</v>
          </cell>
          <cell r="M984">
            <v>107</v>
          </cell>
          <cell r="N984">
            <v>10</v>
          </cell>
          <cell r="O984">
            <v>0</v>
          </cell>
          <cell r="P984">
            <v>107.1</v>
          </cell>
          <cell r="Q984" t="str">
            <v>0803</v>
          </cell>
          <cell r="R984" t="str">
            <v>36000</v>
          </cell>
          <cell r="S984" t="str">
            <v>200212</v>
          </cell>
          <cell r="T984" t="str">
            <v>PY42</v>
          </cell>
          <cell r="U984">
            <v>692.4</v>
          </cell>
          <cell r="V984" t="str">
            <v>LDB</v>
          </cell>
          <cell r="W984">
            <v>0</v>
          </cell>
          <cell r="X984" t="str">
            <v>SHR</v>
          </cell>
          <cell r="Y984">
            <v>16</v>
          </cell>
          <cell r="Z984">
            <v>16</v>
          </cell>
          <cell r="AA984" t="str">
            <v>PYP</v>
          </cell>
          <cell r="AB984" t="str">
            <v xml:space="preserve"> 0000025</v>
          </cell>
          <cell r="AC984" t="str">
            <v>PYL</v>
          </cell>
          <cell r="AD984" t="str">
            <v>004368</v>
          </cell>
          <cell r="AE984" t="str">
            <v>EMP</v>
          </cell>
          <cell r="AF984" t="str">
            <v>78122</v>
          </cell>
          <cell r="AG984" t="str">
            <v>JUL</v>
          </cell>
          <cell r="AH984" t="str">
            <v xml:space="preserve"> 000.00</v>
          </cell>
          <cell r="AI984" t="str">
            <v>BCH</v>
          </cell>
          <cell r="AJ984" t="str">
            <v>500</v>
          </cell>
          <cell r="AK984" t="str">
            <v>CLS</v>
          </cell>
          <cell r="AL984" t="str">
            <v>1RB8</v>
          </cell>
          <cell r="AM984" t="str">
            <v>DTA</v>
          </cell>
          <cell r="AN984" t="str">
            <v xml:space="preserve"> 00000000000.00</v>
          </cell>
          <cell r="AO984" t="str">
            <v>DTH</v>
          </cell>
          <cell r="AP984" t="str">
            <v xml:space="preserve"> 00000000000.00</v>
          </cell>
          <cell r="AV984" t="str">
            <v>000000000</v>
          </cell>
          <cell r="AW984" t="str">
            <v>000</v>
          </cell>
          <cell r="AX984" t="str">
            <v>00</v>
          </cell>
          <cell r="AY984" t="str">
            <v>0</v>
          </cell>
          <cell r="AZ984" t="str">
            <v>FPL Fibernet</v>
          </cell>
        </row>
        <row r="985">
          <cell r="A985" t="str">
            <v>107100</v>
          </cell>
          <cell r="B985" t="str">
            <v>0312</v>
          </cell>
          <cell r="C985" t="str">
            <v>06600</v>
          </cell>
          <cell r="D985" t="str">
            <v>0FIBER</v>
          </cell>
          <cell r="E985" t="str">
            <v>312000</v>
          </cell>
          <cell r="F985" t="str">
            <v>0813</v>
          </cell>
          <cell r="G985" t="str">
            <v>51450</v>
          </cell>
          <cell r="H985" t="str">
            <v>A</v>
          </cell>
          <cell r="I985" t="str">
            <v>00000041</v>
          </cell>
          <cell r="J985">
            <v>63</v>
          </cell>
          <cell r="K985">
            <v>312</v>
          </cell>
          <cell r="L985">
            <v>6628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 t="str">
            <v>0813</v>
          </cell>
          <cell r="R985" t="str">
            <v>51450</v>
          </cell>
          <cell r="S985" t="str">
            <v>200212</v>
          </cell>
          <cell r="T985" t="str">
            <v>SA01</v>
          </cell>
          <cell r="U985">
            <v>6660</v>
          </cell>
          <cell r="W985">
            <v>0</v>
          </cell>
          <cell r="Y985">
            <v>0</v>
          </cell>
          <cell r="Z985">
            <v>1</v>
          </cell>
          <cell r="AA985" t="str">
            <v>BCH</v>
          </cell>
          <cell r="AB985" t="str">
            <v>450002354</v>
          </cell>
          <cell r="AC985" t="str">
            <v>PO#</v>
          </cell>
          <cell r="AD985" t="str">
            <v>4500115510</v>
          </cell>
          <cell r="AE985" t="str">
            <v>S/R</v>
          </cell>
          <cell r="AF985" t="str">
            <v>337</v>
          </cell>
          <cell r="AI985" t="str">
            <v>PYN</v>
          </cell>
          <cell r="AJ985" t="str">
            <v>UNITED FIBER OPTICS CORP</v>
          </cell>
          <cell r="AK985" t="str">
            <v>VND</v>
          </cell>
          <cell r="AL985" t="str">
            <v>650987123</v>
          </cell>
          <cell r="AM985" t="str">
            <v>FAC</v>
          </cell>
          <cell r="AN985" t="str">
            <v>000</v>
          </cell>
          <cell r="AQ985" t="str">
            <v>NVD</v>
          </cell>
          <cell r="AR985" t="str">
            <v>2002-12-</v>
          </cell>
          <cell r="AU985" t="str">
            <v>UFO-INV-02-26       UNITED FIBER OPTICS 5000003653</v>
          </cell>
          <cell r="AV985" t="str">
            <v>WF-BATCH</v>
          </cell>
          <cell r="AW985" t="str">
            <v>000</v>
          </cell>
          <cell r="AX985" t="str">
            <v>00</v>
          </cell>
          <cell r="AY985" t="str">
            <v>0</v>
          </cell>
          <cell r="AZ985" t="str">
            <v>FPL Fibernet</v>
          </cell>
        </row>
        <row r="986">
          <cell r="A986" t="str">
            <v>107100</v>
          </cell>
          <cell r="B986" t="str">
            <v>0312</v>
          </cell>
          <cell r="C986" t="str">
            <v>06600</v>
          </cell>
          <cell r="D986" t="str">
            <v>0FIBER</v>
          </cell>
          <cell r="E986" t="str">
            <v>312000</v>
          </cell>
          <cell r="F986" t="str">
            <v>0813</v>
          </cell>
          <cell r="G986" t="str">
            <v>51450</v>
          </cell>
          <cell r="H986" t="str">
            <v>A</v>
          </cell>
          <cell r="I986" t="str">
            <v>00000041</v>
          </cell>
          <cell r="J986">
            <v>63</v>
          </cell>
          <cell r="K986">
            <v>312</v>
          </cell>
          <cell r="L986">
            <v>6628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 t="str">
            <v>0813</v>
          </cell>
          <cell r="R986" t="str">
            <v>51450</v>
          </cell>
          <cell r="S986" t="str">
            <v>200212</v>
          </cell>
          <cell r="T986" t="str">
            <v>SA01</v>
          </cell>
          <cell r="U986">
            <v>13325</v>
          </cell>
          <cell r="W986">
            <v>0</v>
          </cell>
          <cell r="Y986">
            <v>0</v>
          </cell>
          <cell r="Z986">
            <v>1</v>
          </cell>
          <cell r="AA986" t="str">
            <v>BCH</v>
          </cell>
          <cell r="AB986" t="str">
            <v>450002354</v>
          </cell>
          <cell r="AC986" t="str">
            <v>PO#</v>
          </cell>
          <cell r="AD986" t="str">
            <v>4500054250</v>
          </cell>
          <cell r="AE986" t="str">
            <v>S/R</v>
          </cell>
          <cell r="AF986" t="str">
            <v>337</v>
          </cell>
          <cell r="AI986" t="str">
            <v>PYN</v>
          </cell>
          <cell r="AJ986" t="str">
            <v>K NEX INC</v>
          </cell>
          <cell r="AK986" t="str">
            <v>VND</v>
          </cell>
          <cell r="AL986" t="str">
            <v>593648022</v>
          </cell>
          <cell r="AM986" t="str">
            <v>FAC</v>
          </cell>
          <cell r="AN986" t="str">
            <v>000</v>
          </cell>
          <cell r="AQ986" t="str">
            <v>NVD</v>
          </cell>
          <cell r="AR986" t="str">
            <v>2002-12-</v>
          </cell>
          <cell r="AU986" t="str">
            <v>INVOICE# 1115       K NEX INC           5000003656</v>
          </cell>
          <cell r="AV986" t="str">
            <v>WF-BATCH</v>
          </cell>
          <cell r="AW986" t="str">
            <v>000</v>
          </cell>
          <cell r="AX986" t="str">
            <v>00</v>
          </cell>
          <cell r="AY986" t="str">
            <v>0</v>
          </cell>
          <cell r="AZ986" t="str">
            <v>FPL Fibernet</v>
          </cell>
        </row>
        <row r="987">
          <cell r="A987" t="str">
            <v>107100</v>
          </cell>
          <cell r="B987" t="str">
            <v>0385</v>
          </cell>
          <cell r="C987" t="str">
            <v>06600</v>
          </cell>
          <cell r="D987" t="str">
            <v>0FIBER</v>
          </cell>
          <cell r="E987" t="str">
            <v>385000</v>
          </cell>
          <cell r="F987" t="str">
            <v>0803</v>
          </cell>
          <cell r="G987" t="str">
            <v>36000</v>
          </cell>
          <cell r="H987" t="str">
            <v>A</v>
          </cell>
          <cell r="I987" t="str">
            <v>00000041</v>
          </cell>
          <cell r="J987">
            <v>60</v>
          </cell>
          <cell r="K987">
            <v>385</v>
          </cell>
          <cell r="L987">
            <v>6628</v>
          </cell>
          <cell r="M987">
            <v>107</v>
          </cell>
          <cell r="N987">
            <v>10</v>
          </cell>
          <cell r="O987">
            <v>0</v>
          </cell>
          <cell r="P987">
            <v>107.1</v>
          </cell>
          <cell r="Q987" t="str">
            <v>0803</v>
          </cell>
          <cell r="R987" t="str">
            <v>36000</v>
          </cell>
          <cell r="S987" t="str">
            <v>200212</v>
          </cell>
          <cell r="T987" t="str">
            <v>PY42</v>
          </cell>
          <cell r="U987">
            <v>263.55</v>
          </cell>
          <cell r="V987" t="str">
            <v>LDB</v>
          </cell>
          <cell r="W987">
            <v>0</v>
          </cell>
          <cell r="X987" t="str">
            <v>SHR</v>
          </cell>
          <cell r="Y987">
            <v>6</v>
          </cell>
          <cell r="Z987">
            <v>6</v>
          </cell>
          <cell r="AA987" t="str">
            <v>PYP</v>
          </cell>
          <cell r="AB987" t="str">
            <v xml:space="preserve"> 0000025</v>
          </cell>
          <cell r="AC987" t="str">
            <v>PYL</v>
          </cell>
          <cell r="AD987" t="str">
            <v>003054</v>
          </cell>
          <cell r="AE987" t="str">
            <v>EMP</v>
          </cell>
          <cell r="AF987" t="str">
            <v>70702</v>
          </cell>
          <cell r="AG987" t="str">
            <v>JUL</v>
          </cell>
          <cell r="AH987" t="str">
            <v xml:space="preserve"> 000.00</v>
          </cell>
          <cell r="AI987" t="str">
            <v>BCH</v>
          </cell>
          <cell r="AJ987" t="str">
            <v>500</v>
          </cell>
          <cell r="AK987" t="str">
            <v>CLS</v>
          </cell>
          <cell r="AL987" t="str">
            <v>R513</v>
          </cell>
          <cell r="AM987" t="str">
            <v>DTA</v>
          </cell>
          <cell r="AN987" t="str">
            <v xml:space="preserve"> 00000000000.00</v>
          </cell>
          <cell r="AO987" t="str">
            <v>DTH</v>
          </cell>
          <cell r="AP987" t="str">
            <v xml:space="preserve"> 00000000000.00</v>
          </cell>
          <cell r="AV987" t="str">
            <v>000000000</v>
          </cell>
          <cell r="AW987" t="str">
            <v>000</v>
          </cell>
          <cell r="AX987" t="str">
            <v>00</v>
          </cell>
          <cell r="AY987" t="str">
            <v>0</v>
          </cell>
          <cell r="AZ987" t="str">
            <v>FPL Fibernet</v>
          </cell>
        </row>
        <row r="988">
          <cell r="A988" t="str">
            <v>107100</v>
          </cell>
          <cell r="B988" t="str">
            <v>0306</v>
          </cell>
          <cell r="C988" t="str">
            <v>06600</v>
          </cell>
          <cell r="D988" t="str">
            <v>0FIBER</v>
          </cell>
          <cell r="E988" t="str">
            <v>306000</v>
          </cell>
          <cell r="F988" t="str">
            <v>0790</v>
          </cell>
          <cell r="G988" t="str">
            <v>65000</v>
          </cell>
          <cell r="H988" t="str">
            <v>A</v>
          </cell>
          <cell r="I988" t="str">
            <v>00000041</v>
          </cell>
          <cell r="J988">
            <v>63</v>
          </cell>
          <cell r="K988">
            <v>306</v>
          </cell>
          <cell r="L988">
            <v>6629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 t="str">
            <v>0790</v>
          </cell>
          <cell r="R988" t="str">
            <v>65000</v>
          </cell>
          <cell r="S988" t="str">
            <v>200212</v>
          </cell>
          <cell r="T988" t="str">
            <v>CA01</v>
          </cell>
          <cell r="U988">
            <v>-2075.54</v>
          </cell>
          <cell r="V988" t="str">
            <v>LDB</v>
          </cell>
          <cell r="W988">
            <v>0</v>
          </cell>
          <cell r="Y988">
            <v>0</v>
          </cell>
          <cell r="Z988">
            <v>0</v>
          </cell>
          <cell r="AA988" t="str">
            <v>BCH</v>
          </cell>
          <cell r="AB988" t="str">
            <v>0023</v>
          </cell>
          <cell r="AC988" t="str">
            <v>WKS</v>
          </cell>
          <cell r="AE988" t="str">
            <v>JV#</v>
          </cell>
          <cell r="AF988" t="str">
            <v>1232</v>
          </cell>
          <cell r="AG988" t="str">
            <v>FRN</v>
          </cell>
          <cell r="AH988" t="str">
            <v>6629</v>
          </cell>
          <cell r="AI988" t="str">
            <v>RP#</v>
          </cell>
          <cell r="AJ988" t="str">
            <v>000</v>
          </cell>
          <cell r="AK988" t="str">
            <v>CTL</v>
          </cell>
          <cell r="AM988" t="str">
            <v>RF#</v>
          </cell>
          <cell r="AU988" t="str">
            <v>TO PLACE IN SERVICE</v>
          </cell>
          <cell r="AZ988" t="str">
            <v>FPL Fibernet</v>
          </cell>
        </row>
        <row r="989">
          <cell r="A989" t="str">
            <v>107100</v>
          </cell>
          <cell r="B989" t="str">
            <v>0306</v>
          </cell>
          <cell r="C989" t="str">
            <v>06600</v>
          </cell>
          <cell r="D989" t="str">
            <v>0FIBER</v>
          </cell>
          <cell r="E989" t="str">
            <v>306000</v>
          </cell>
          <cell r="F989" t="str">
            <v>0662</v>
          </cell>
          <cell r="G989" t="str">
            <v>65000</v>
          </cell>
          <cell r="H989" t="str">
            <v>A</v>
          </cell>
          <cell r="I989" t="str">
            <v>00000041</v>
          </cell>
          <cell r="J989">
            <v>63</v>
          </cell>
          <cell r="K989">
            <v>306</v>
          </cell>
          <cell r="L989">
            <v>6630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 t="str">
            <v>0662</v>
          </cell>
          <cell r="R989" t="str">
            <v>65000</v>
          </cell>
          <cell r="S989" t="str">
            <v>200212</v>
          </cell>
          <cell r="T989" t="str">
            <v>CA01</v>
          </cell>
          <cell r="U989">
            <v>4375.05</v>
          </cell>
          <cell r="V989" t="str">
            <v>LDB</v>
          </cell>
          <cell r="W989">
            <v>0</v>
          </cell>
          <cell r="Y989">
            <v>0</v>
          </cell>
          <cell r="Z989">
            <v>0</v>
          </cell>
          <cell r="AA989" t="str">
            <v>BCH</v>
          </cell>
          <cell r="AB989" t="str">
            <v>0029</v>
          </cell>
          <cell r="AC989" t="str">
            <v>WKS</v>
          </cell>
          <cell r="AE989" t="str">
            <v>JV#</v>
          </cell>
          <cell r="AF989" t="str">
            <v>1232</v>
          </cell>
          <cell r="AG989" t="str">
            <v>FRN</v>
          </cell>
          <cell r="AH989" t="str">
            <v>6630</v>
          </cell>
          <cell r="AI989" t="str">
            <v>RP#</v>
          </cell>
          <cell r="AJ989" t="str">
            <v>000</v>
          </cell>
          <cell r="AK989" t="str">
            <v>CTL</v>
          </cell>
          <cell r="AM989" t="str">
            <v>RF#</v>
          </cell>
          <cell r="AU989" t="str">
            <v>ACCR WD COMM UNPAID INV</v>
          </cell>
          <cell r="AZ989" t="str">
            <v>FPL Fibernet</v>
          </cell>
        </row>
        <row r="990">
          <cell r="A990" t="str">
            <v>107100</v>
          </cell>
          <cell r="B990" t="str">
            <v>0306</v>
          </cell>
          <cell r="C990" t="str">
            <v>06600</v>
          </cell>
          <cell r="D990" t="str">
            <v>0FIBER</v>
          </cell>
          <cell r="E990" t="str">
            <v>306000</v>
          </cell>
          <cell r="F990" t="str">
            <v>0662</v>
          </cell>
          <cell r="G990" t="str">
            <v>65000</v>
          </cell>
          <cell r="H990" t="str">
            <v>A</v>
          </cell>
          <cell r="I990" t="str">
            <v>00000041</v>
          </cell>
          <cell r="J990">
            <v>63</v>
          </cell>
          <cell r="K990">
            <v>306</v>
          </cell>
          <cell r="L990">
            <v>6630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 t="str">
            <v>0662</v>
          </cell>
          <cell r="R990" t="str">
            <v>65000</v>
          </cell>
          <cell r="S990" t="str">
            <v>200212</v>
          </cell>
          <cell r="T990" t="str">
            <v>CA01</v>
          </cell>
          <cell r="U990">
            <v>4375.05</v>
          </cell>
          <cell r="V990" t="str">
            <v>LDB</v>
          </cell>
          <cell r="W990">
            <v>0</v>
          </cell>
          <cell r="Y990">
            <v>0</v>
          </cell>
          <cell r="Z990">
            <v>0</v>
          </cell>
          <cell r="AA990" t="str">
            <v>BCH</v>
          </cell>
          <cell r="AB990" t="str">
            <v>0033</v>
          </cell>
          <cell r="AC990" t="str">
            <v>WKS</v>
          </cell>
          <cell r="AE990" t="str">
            <v>JV#</v>
          </cell>
          <cell r="AF990" t="str">
            <v>1232</v>
          </cell>
          <cell r="AG990" t="str">
            <v>FRN</v>
          </cell>
          <cell r="AH990" t="str">
            <v>6630</v>
          </cell>
          <cell r="AI990" t="str">
            <v>RP#</v>
          </cell>
          <cell r="AJ990" t="str">
            <v>000</v>
          </cell>
          <cell r="AK990" t="str">
            <v>CTL</v>
          </cell>
          <cell r="AM990" t="str">
            <v>RF#</v>
          </cell>
          <cell r="AU990" t="str">
            <v>ACCR WD COMM UNPAID INV</v>
          </cell>
          <cell r="AZ990" t="str">
            <v>FPL Fibernet</v>
          </cell>
        </row>
        <row r="991">
          <cell r="A991" t="str">
            <v>107100</v>
          </cell>
          <cell r="B991" t="str">
            <v>0306</v>
          </cell>
          <cell r="C991" t="str">
            <v>06600</v>
          </cell>
          <cell r="D991" t="str">
            <v>0FIBER</v>
          </cell>
          <cell r="E991" t="str">
            <v>306000</v>
          </cell>
          <cell r="F991" t="str">
            <v>0662</v>
          </cell>
          <cell r="G991" t="str">
            <v>65000</v>
          </cell>
          <cell r="H991" t="str">
            <v>A</v>
          </cell>
          <cell r="I991" t="str">
            <v>00000041</v>
          </cell>
          <cell r="J991">
            <v>63</v>
          </cell>
          <cell r="K991">
            <v>306</v>
          </cell>
          <cell r="L991">
            <v>6630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 t="str">
            <v>0662</v>
          </cell>
          <cell r="R991" t="str">
            <v>65000</v>
          </cell>
          <cell r="S991" t="str">
            <v>200212</v>
          </cell>
          <cell r="T991" t="str">
            <v>CA01</v>
          </cell>
          <cell r="U991">
            <v>-4375.05</v>
          </cell>
          <cell r="V991" t="str">
            <v>LDB</v>
          </cell>
          <cell r="W991">
            <v>0</v>
          </cell>
          <cell r="Y991">
            <v>0</v>
          </cell>
          <cell r="Z991">
            <v>0</v>
          </cell>
          <cell r="AA991" t="str">
            <v>BCH</v>
          </cell>
          <cell r="AB991" t="str">
            <v>0034</v>
          </cell>
          <cell r="AC991" t="str">
            <v>WKS</v>
          </cell>
          <cell r="AE991" t="str">
            <v>JV#</v>
          </cell>
          <cell r="AF991" t="str">
            <v>1232</v>
          </cell>
          <cell r="AG991" t="str">
            <v>FRN</v>
          </cell>
          <cell r="AH991" t="str">
            <v>6630</v>
          </cell>
          <cell r="AI991" t="str">
            <v>RP#</v>
          </cell>
          <cell r="AJ991" t="str">
            <v>000</v>
          </cell>
          <cell r="AK991" t="str">
            <v>CTL</v>
          </cell>
          <cell r="AM991" t="str">
            <v>RF#</v>
          </cell>
          <cell r="AU991" t="str">
            <v>ACCR WD COMM UNPAID INV</v>
          </cell>
          <cell r="AZ991" t="str">
            <v>FPL Fibernet</v>
          </cell>
        </row>
        <row r="992">
          <cell r="A992" t="str">
            <v>107100</v>
          </cell>
          <cell r="B992" t="str">
            <v>0314</v>
          </cell>
          <cell r="C992" t="str">
            <v>06600</v>
          </cell>
          <cell r="D992" t="str">
            <v>0FIBER</v>
          </cell>
          <cell r="E992" t="str">
            <v>314000</v>
          </cell>
          <cell r="F992" t="str">
            <v>0662</v>
          </cell>
          <cell r="G992" t="str">
            <v>51450</v>
          </cell>
          <cell r="H992" t="str">
            <v>A</v>
          </cell>
          <cell r="I992" t="str">
            <v>00000041</v>
          </cell>
          <cell r="J992">
            <v>60</v>
          </cell>
          <cell r="K992">
            <v>314</v>
          </cell>
          <cell r="L992">
            <v>6630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 t="str">
            <v>0662</v>
          </cell>
          <cell r="R992" t="str">
            <v>51450</v>
          </cell>
          <cell r="S992" t="str">
            <v>200212</v>
          </cell>
          <cell r="T992" t="str">
            <v>SA01</v>
          </cell>
          <cell r="U992">
            <v>6063.1</v>
          </cell>
          <cell r="W992">
            <v>0</v>
          </cell>
          <cell r="Y992">
            <v>0</v>
          </cell>
          <cell r="Z992">
            <v>1</v>
          </cell>
          <cell r="AA992" t="str">
            <v>BCH</v>
          </cell>
          <cell r="AB992" t="str">
            <v>450002339</v>
          </cell>
          <cell r="AC992" t="str">
            <v>PO#</v>
          </cell>
          <cell r="AD992" t="str">
            <v>4500094253</v>
          </cell>
          <cell r="AE992" t="str">
            <v>S/R</v>
          </cell>
          <cell r="AF992" t="str">
            <v>337</v>
          </cell>
          <cell r="AI992" t="str">
            <v>PYN</v>
          </cell>
          <cell r="AJ992" t="str">
            <v>YOUNGS COMMUNICATIONS CO</v>
          </cell>
          <cell r="AK992" t="str">
            <v>VND</v>
          </cell>
          <cell r="AL992" t="str">
            <v>591398816</v>
          </cell>
          <cell r="AM992" t="str">
            <v>FAC</v>
          </cell>
          <cell r="AN992" t="str">
            <v>000</v>
          </cell>
          <cell r="AQ992" t="str">
            <v>NVD</v>
          </cell>
          <cell r="AR992" t="str">
            <v>2002-12-</v>
          </cell>
          <cell r="AU992" t="str">
            <v>INVOICE# 7151       YOUNGS COMMUNICATION5000003496</v>
          </cell>
          <cell r="AV992" t="str">
            <v>WF-BATCH</v>
          </cell>
          <cell r="AW992" t="str">
            <v>000</v>
          </cell>
          <cell r="AX992" t="str">
            <v>00</v>
          </cell>
          <cell r="AY992" t="str">
            <v>0</v>
          </cell>
          <cell r="AZ992" t="str">
            <v>FPL Fibernet</v>
          </cell>
        </row>
        <row r="993">
          <cell r="A993" t="str">
            <v>107100</v>
          </cell>
          <cell r="B993" t="str">
            <v>0314</v>
          </cell>
          <cell r="C993" t="str">
            <v>06600</v>
          </cell>
          <cell r="D993" t="str">
            <v>0FIBER</v>
          </cell>
          <cell r="E993" t="str">
            <v>314000</v>
          </cell>
          <cell r="F993" t="str">
            <v>0790</v>
          </cell>
          <cell r="G993" t="str">
            <v>65000</v>
          </cell>
          <cell r="H993" t="str">
            <v>A</v>
          </cell>
          <cell r="I993" t="str">
            <v>00000041</v>
          </cell>
          <cell r="J993">
            <v>63</v>
          </cell>
          <cell r="K993">
            <v>314</v>
          </cell>
          <cell r="L993">
            <v>6630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 t="str">
            <v>0790</v>
          </cell>
          <cell r="R993" t="str">
            <v>65000</v>
          </cell>
          <cell r="S993" t="str">
            <v>200212</v>
          </cell>
          <cell r="T993" t="str">
            <v>CA01</v>
          </cell>
          <cell r="U993">
            <v>4000</v>
          </cell>
          <cell r="V993" t="str">
            <v>LDB</v>
          </cell>
          <cell r="W993">
            <v>0</v>
          </cell>
          <cell r="Y993">
            <v>0</v>
          </cell>
          <cell r="Z993">
            <v>0</v>
          </cell>
          <cell r="AA993" t="str">
            <v>BCH</v>
          </cell>
          <cell r="AB993" t="str">
            <v>0014</v>
          </cell>
          <cell r="AC993" t="str">
            <v>WKS</v>
          </cell>
          <cell r="AE993" t="str">
            <v>JV#</v>
          </cell>
          <cell r="AF993" t="str">
            <v>1232</v>
          </cell>
          <cell r="AG993" t="str">
            <v>FRN</v>
          </cell>
          <cell r="AH993" t="str">
            <v>6630</v>
          </cell>
          <cell r="AI993" t="str">
            <v>RP#</v>
          </cell>
          <cell r="AJ993" t="str">
            <v>000</v>
          </cell>
          <cell r="AK993" t="str">
            <v>CTL</v>
          </cell>
          <cell r="AM993" t="str">
            <v>RF#</v>
          </cell>
          <cell r="AU993" t="str">
            <v>ACCRUAL OF DEC 02 CAPITAL</v>
          </cell>
          <cell r="AZ993" t="str">
            <v>FPL Fibernet</v>
          </cell>
        </row>
        <row r="994">
          <cell r="A994" t="str">
            <v>107100</v>
          </cell>
          <cell r="B994" t="str">
            <v>0314</v>
          </cell>
          <cell r="C994" t="str">
            <v>06600</v>
          </cell>
          <cell r="D994" t="str">
            <v>0FIBER</v>
          </cell>
          <cell r="E994" t="str">
            <v>314000</v>
          </cell>
          <cell r="F994" t="str">
            <v>0790</v>
          </cell>
          <cell r="G994" t="str">
            <v>65000</v>
          </cell>
          <cell r="H994" t="str">
            <v>A</v>
          </cell>
          <cell r="I994" t="str">
            <v>00000041</v>
          </cell>
          <cell r="J994">
            <v>63</v>
          </cell>
          <cell r="K994">
            <v>314</v>
          </cell>
          <cell r="L994">
            <v>6630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 t="str">
            <v>0790</v>
          </cell>
          <cell r="R994" t="str">
            <v>65000</v>
          </cell>
          <cell r="S994" t="str">
            <v>200212</v>
          </cell>
          <cell r="T994" t="str">
            <v>CA01</v>
          </cell>
          <cell r="U994">
            <v>13746</v>
          </cell>
          <cell r="V994" t="str">
            <v>LDB</v>
          </cell>
          <cell r="W994">
            <v>0</v>
          </cell>
          <cell r="Y994">
            <v>0</v>
          </cell>
          <cell r="Z994">
            <v>0</v>
          </cell>
          <cell r="AA994" t="str">
            <v>BCH</v>
          </cell>
          <cell r="AB994" t="str">
            <v>0044</v>
          </cell>
          <cell r="AC994" t="str">
            <v>WKS</v>
          </cell>
          <cell r="AE994" t="str">
            <v>JV#</v>
          </cell>
          <cell r="AF994" t="str">
            <v>1232</v>
          </cell>
          <cell r="AG994" t="str">
            <v>FRN</v>
          </cell>
          <cell r="AH994" t="str">
            <v>6630</v>
          </cell>
          <cell r="AI994" t="str">
            <v>RP#</v>
          </cell>
          <cell r="AJ994" t="str">
            <v>000</v>
          </cell>
          <cell r="AK994" t="str">
            <v>CTL</v>
          </cell>
          <cell r="AM994" t="str">
            <v>RF#</v>
          </cell>
          <cell r="AU994" t="str">
            <v>ACCRUAL OF DEC 02 CAPITAL</v>
          </cell>
          <cell r="AZ994" t="str">
            <v>FPL Fibernet</v>
          </cell>
        </row>
        <row r="995">
          <cell r="A995" t="str">
            <v>107100</v>
          </cell>
          <cell r="B995" t="str">
            <v>0314</v>
          </cell>
          <cell r="C995" t="str">
            <v>06600</v>
          </cell>
          <cell r="D995" t="str">
            <v>0FIBER</v>
          </cell>
          <cell r="E995" t="str">
            <v>314000</v>
          </cell>
          <cell r="F995" t="str">
            <v>0790</v>
          </cell>
          <cell r="G995" t="str">
            <v>65000</v>
          </cell>
          <cell r="H995" t="str">
            <v>A</v>
          </cell>
          <cell r="I995" t="str">
            <v>00000041</v>
          </cell>
          <cell r="J995">
            <v>63</v>
          </cell>
          <cell r="K995">
            <v>314</v>
          </cell>
          <cell r="L995">
            <v>6630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 t="str">
            <v>0790</v>
          </cell>
          <cell r="R995" t="str">
            <v>65000</v>
          </cell>
          <cell r="S995" t="str">
            <v>200212</v>
          </cell>
          <cell r="T995" t="str">
            <v>CA01</v>
          </cell>
          <cell r="U995">
            <v>-4000</v>
          </cell>
          <cell r="V995" t="str">
            <v>LDB</v>
          </cell>
          <cell r="W995">
            <v>0</v>
          </cell>
          <cell r="Y995">
            <v>0</v>
          </cell>
          <cell r="Z995">
            <v>0</v>
          </cell>
          <cell r="AA995" t="str">
            <v>BCH</v>
          </cell>
          <cell r="AB995" t="str">
            <v>0049</v>
          </cell>
          <cell r="AC995" t="str">
            <v>WKS</v>
          </cell>
          <cell r="AE995" t="str">
            <v>JV#</v>
          </cell>
          <cell r="AF995" t="str">
            <v>1232</v>
          </cell>
          <cell r="AG995" t="str">
            <v>FRN</v>
          </cell>
          <cell r="AH995" t="str">
            <v>6630</v>
          </cell>
          <cell r="AI995" t="str">
            <v>RP#</v>
          </cell>
          <cell r="AJ995" t="str">
            <v>000</v>
          </cell>
          <cell r="AK995" t="str">
            <v>CTL</v>
          </cell>
          <cell r="AM995" t="str">
            <v>RF#</v>
          </cell>
          <cell r="AU995" t="str">
            <v>ACCR REVERSAL OF DEC 02</v>
          </cell>
          <cell r="AZ995" t="str">
            <v>FPL Fibernet</v>
          </cell>
        </row>
        <row r="996">
          <cell r="A996" t="str">
            <v>107100</v>
          </cell>
          <cell r="B996" t="str">
            <v>0385</v>
          </cell>
          <cell r="C996" t="str">
            <v>06600</v>
          </cell>
          <cell r="D996" t="str">
            <v>0FIBER</v>
          </cell>
          <cell r="E996" t="str">
            <v>385000</v>
          </cell>
          <cell r="F996" t="str">
            <v>0803</v>
          </cell>
          <cell r="G996" t="str">
            <v>36000</v>
          </cell>
          <cell r="H996" t="str">
            <v>A</v>
          </cell>
          <cell r="I996" t="str">
            <v>00000041</v>
          </cell>
          <cell r="J996">
            <v>60</v>
          </cell>
          <cell r="K996">
            <v>385</v>
          </cell>
          <cell r="L996">
            <v>6630</v>
          </cell>
          <cell r="M996">
            <v>0</v>
          </cell>
          <cell r="N996">
            <v>31</v>
          </cell>
          <cell r="O996">
            <v>3</v>
          </cell>
          <cell r="P996">
            <v>0.313</v>
          </cell>
          <cell r="Q996" t="str">
            <v>0803</v>
          </cell>
          <cell r="R996" t="str">
            <v>36000</v>
          </cell>
          <cell r="S996" t="str">
            <v>200212</v>
          </cell>
          <cell r="T996" t="str">
            <v>PY42</v>
          </cell>
          <cell r="U996">
            <v>286.39999999999998</v>
          </cell>
          <cell r="V996" t="str">
            <v>LDB</v>
          </cell>
          <cell r="W996">
            <v>0</v>
          </cell>
          <cell r="X996" t="str">
            <v>SHR</v>
          </cell>
          <cell r="Y996">
            <v>8</v>
          </cell>
          <cell r="Z996">
            <v>8</v>
          </cell>
          <cell r="AA996" t="str">
            <v>PYP</v>
          </cell>
          <cell r="AB996" t="str">
            <v xml:space="preserve"> 0000025</v>
          </cell>
          <cell r="AC996" t="str">
            <v>PYL</v>
          </cell>
          <cell r="AD996" t="str">
            <v>004382</v>
          </cell>
          <cell r="AE996" t="str">
            <v>EMP</v>
          </cell>
          <cell r="AF996" t="str">
            <v>46869</v>
          </cell>
          <cell r="AG996" t="str">
            <v>JUL</v>
          </cell>
          <cell r="AH996" t="str">
            <v xml:space="preserve"> 000.00</v>
          </cell>
          <cell r="AI996" t="str">
            <v>BCH</v>
          </cell>
          <cell r="AJ996" t="str">
            <v>500</v>
          </cell>
          <cell r="AK996" t="str">
            <v>CLS</v>
          </cell>
          <cell r="AL996" t="str">
            <v>R431</v>
          </cell>
          <cell r="AM996" t="str">
            <v>DTA</v>
          </cell>
          <cell r="AN996" t="str">
            <v xml:space="preserve"> 00000000000.00</v>
          </cell>
          <cell r="AO996" t="str">
            <v>DTH</v>
          </cell>
          <cell r="AP996" t="str">
            <v xml:space="preserve"> 00000000000.00</v>
          </cell>
          <cell r="AV996" t="str">
            <v>000000000</v>
          </cell>
          <cell r="AW996" t="str">
            <v>000</v>
          </cell>
          <cell r="AX996" t="str">
            <v>00</v>
          </cell>
          <cell r="AY996" t="str">
            <v>0</v>
          </cell>
          <cell r="AZ996" t="str">
            <v>FPL Fibernet</v>
          </cell>
        </row>
        <row r="997">
          <cell r="A997" t="str">
            <v>107100</v>
          </cell>
          <cell r="B997" t="str">
            <v>0314</v>
          </cell>
          <cell r="C997" t="str">
            <v>06600</v>
          </cell>
          <cell r="D997" t="str">
            <v>0FIBER</v>
          </cell>
          <cell r="E997" t="str">
            <v>314000</v>
          </cell>
          <cell r="F997" t="str">
            <v>0625</v>
          </cell>
          <cell r="G997" t="str">
            <v>52450</v>
          </cell>
          <cell r="H997" t="str">
            <v>A</v>
          </cell>
          <cell r="I997" t="str">
            <v>00000041</v>
          </cell>
          <cell r="J997">
            <v>63</v>
          </cell>
          <cell r="K997">
            <v>314</v>
          </cell>
          <cell r="L997">
            <v>6631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 t="str">
            <v>0625</v>
          </cell>
          <cell r="R997" t="str">
            <v>52450</v>
          </cell>
          <cell r="S997" t="str">
            <v>200212</v>
          </cell>
          <cell r="T997" t="str">
            <v>SA01</v>
          </cell>
          <cell r="U997">
            <v>14.5</v>
          </cell>
          <cell r="W997">
            <v>0</v>
          </cell>
          <cell r="Y997">
            <v>0</v>
          </cell>
          <cell r="Z997">
            <v>0</v>
          </cell>
          <cell r="AA997" t="str">
            <v>BCH</v>
          </cell>
          <cell r="AB997" t="str">
            <v>450002350</v>
          </cell>
          <cell r="AC997" t="str">
            <v>PO#</v>
          </cell>
          <cell r="AE997" t="str">
            <v>S/R</v>
          </cell>
          <cell r="AI997" t="str">
            <v>PYN</v>
          </cell>
          <cell r="AJ997" t="str">
            <v>SCHELL L D</v>
          </cell>
          <cell r="AK997" t="str">
            <v>VND</v>
          </cell>
          <cell r="AL997" t="str">
            <v>049448139</v>
          </cell>
          <cell r="AM997" t="str">
            <v>FAC</v>
          </cell>
          <cell r="AN997" t="str">
            <v>000</v>
          </cell>
          <cell r="AQ997" t="str">
            <v>NVD</v>
          </cell>
          <cell r="AR997" t="str">
            <v>2002-12-</v>
          </cell>
          <cell r="AU997" t="str">
            <v>L SCHELL MISC       SCHELL L D          1900003324</v>
          </cell>
          <cell r="AV997" t="str">
            <v>WF-BATCH</v>
          </cell>
          <cell r="AW997" t="str">
            <v>000</v>
          </cell>
          <cell r="AX997" t="str">
            <v>00</v>
          </cell>
          <cell r="AY997" t="str">
            <v>0</v>
          </cell>
          <cell r="AZ997" t="str">
            <v>FPL Fibernet</v>
          </cell>
        </row>
        <row r="998">
          <cell r="A998" t="str">
            <v>107100</v>
          </cell>
          <cell r="B998" t="str">
            <v>0314</v>
          </cell>
          <cell r="C998" t="str">
            <v>06600</v>
          </cell>
          <cell r="D998" t="str">
            <v>0FIBER</v>
          </cell>
          <cell r="E998" t="str">
            <v>314000</v>
          </cell>
          <cell r="F998" t="str">
            <v>0662</v>
          </cell>
          <cell r="G998" t="str">
            <v>51450</v>
          </cell>
          <cell r="H998" t="str">
            <v>A</v>
          </cell>
          <cell r="I998" t="str">
            <v>00000041</v>
          </cell>
          <cell r="J998">
            <v>63</v>
          </cell>
          <cell r="K998">
            <v>314</v>
          </cell>
          <cell r="L998">
            <v>6631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 t="str">
            <v>0662</v>
          </cell>
          <cell r="R998" t="str">
            <v>51450</v>
          </cell>
          <cell r="S998" t="str">
            <v>200212</v>
          </cell>
          <cell r="T998" t="str">
            <v>SA01</v>
          </cell>
          <cell r="U998">
            <v>875.05</v>
          </cell>
          <cell r="W998">
            <v>0</v>
          </cell>
          <cell r="Y998">
            <v>0</v>
          </cell>
          <cell r="Z998">
            <v>1</v>
          </cell>
          <cell r="AA998" t="str">
            <v>BCH</v>
          </cell>
          <cell r="AB998" t="str">
            <v>450002350</v>
          </cell>
          <cell r="AC998" t="str">
            <v>PO#</v>
          </cell>
          <cell r="AD998" t="str">
            <v>4500030221</v>
          </cell>
          <cell r="AE998" t="str">
            <v>S/R</v>
          </cell>
          <cell r="AF998" t="str">
            <v>NET</v>
          </cell>
          <cell r="AI998" t="str">
            <v>PYN</v>
          </cell>
          <cell r="AJ998" t="str">
            <v>W D COMMUNICATIONS INC</v>
          </cell>
          <cell r="AK998" t="str">
            <v>VND</v>
          </cell>
          <cell r="AL998" t="str">
            <v>591953252</v>
          </cell>
          <cell r="AM998" t="str">
            <v>FAC</v>
          </cell>
          <cell r="AN998" t="str">
            <v>000</v>
          </cell>
          <cell r="AQ998" t="str">
            <v>NVD</v>
          </cell>
          <cell r="AR998" t="str">
            <v>2002-12-</v>
          </cell>
          <cell r="AU998" t="str">
            <v>INVOICE# 26653      W D COMMUNICATIONS I5000003534</v>
          </cell>
          <cell r="AV998" t="str">
            <v>WF-BATCH</v>
          </cell>
          <cell r="AW998" t="str">
            <v>000</v>
          </cell>
          <cell r="AX998" t="str">
            <v>00</v>
          </cell>
          <cell r="AY998" t="str">
            <v>0</v>
          </cell>
          <cell r="AZ998" t="str">
            <v>FPL Fibernet</v>
          </cell>
        </row>
        <row r="999">
          <cell r="A999" t="str">
            <v>107100</v>
          </cell>
          <cell r="B999" t="str">
            <v>0314</v>
          </cell>
          <cell r="C999" t="str">
            <v>06600</v>
          </cell>
          <cell r="D999" t="str">
            <v>0FIBER</v>
          </cell>
          <cell r="E999" t="str">
            <v>314000</v>
          </cell>
          <cell r="F999" t="str">
            <v>0662</v>
          </cell>
          <cell r="G999" t="str">
            <v>51450</v>
          </cell>
          <cell r="H999" t="str">
            <v>A</v>
          </cell>
          <cell r="I999" t="str">
            <v>00000041</v>
          </cell>
          <cell r="J999">
            <v>63</v>
          </cell>
          <cell r="K999">
            <v>314</v>
          </cell>
          <cell r="L999">
            <v>6631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 t="str">
            <v>0662</v>
          </cell>
          <cell r="R999" t="str">
            <v>51450</v>
          </cell>
          <cell r="S999" t="str">
            <v>200212</v>
          </cell>
          <cell r="T999" t="str">
            <v>SA01</v>
          </cell>
          <cell r="U999">
            <v>2227.4</v>
          </cell>
          <cell r="W999">
            <v>0</v>
          </cell>
          <cell r="Y999">
            <v>0</v>
          </cell>
          <cell r="Z999">
            <v>1</v>
          </cell>
          <cell r="AA999" t="str">
            <v>BCH</v>
          </cell>
          <cell r="AB999" t="str">
            <v>450002350</v>
          </cell>
          <cell r="AC999" t="str">
            <v>PO#</v>
          </cell>
          <cell r="AD999" t="str">
            <v>4500030221</v>
          </cell>
          <cell r="AE999" t="str">
            <v>S/R</v>
          </cell>
          <cell r="AF999" t="str">
            <v>NET</v>
          </cell>
          <cell r="AI999" t="str">
            <v>PYN</v>
          </cell>
          <cell r="AJ999" t="str">
            <v>W D COMMUNICATIONS INC</v>
          </cell>
          <cell r="AK999" t="str">
            <v>VND</v>
          </cell>
          <cell r="AL999" t="str">
            <v>591953252</v>
          </cell>
          <cell r="AM999" t="str">
            <v>FAC</v>
          </cell>
          <cell r="AN999" t="str">
            <v>000</v>
          </cell>
          <cell r="AQ999" t="str">
            <v>NVD</v>
          </cell>
          <cell r="AR999" t="str">
            <v>2002-12-</v>
          </cell>
          <cell r="AU999" t="str">
            <v>INVOICE# 26606      W D COMMUNICATIONS I5000003537</v>
          </cell>
          <cell r="AV999" t="str">
            <v>WF-BATCH</v>
          </cell>
          <cell r="AW999" t="str">
            <v>000</v>
          </cell>
          <cell r="AX999" t="str">
            <v>00</v>
          </cell>
          <cell r="AY999" t="str">
            <v>0</v>
          </cell>
          <cell r="AZ999" t="str">
            <v>FPL Fibernet</v>
          </cell>
        </row>
        <row r="1000">
          <cell r="A1000" t="str">
            <v>107100</v>
          </cell>
          <cell r="B1000" t="str">
            <v>0314</v>
          </cell>
          <cell r="C1000" t="str">
            <v>06600</v>
          </cell>
          <cell r="D1000" t="str">
            <v>0FIBER</v>
          </cell>
          <cell r="E1000" t="str">
            <v>314000</v>
          </cell>
          <cell r="F1000" t="str">
            <v>0790</v>
          </cell>
          <cell r="G1000" t="str">
            <v>65000</v>
          </cell>
          <cell r="H1000" t="str">
            <v>A</v>
          </cell>
          <cell r="I1000" t="str">
            <v>00000041</v>
          </cell>
          <cell r="J1000">
            <v>63</v>
          </cell>
          <cell r="K1000">
            <v>314</v>
          </cell>
          <cell r="L1000">
            <v>6631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 t="str">
            <v>0790</v>
          </cell>
          <cell r="R1000" t="str">
            <v>65000</v>
          </cell>
          <cell r="S1000" t="str">
            <v>200212</v>
          </cell>
          <cell r="T1000" t="str">
            <v>CA01</v>
          </cell>
          <cell r="U1000">
            <v>-41499.25</v>
          </cell>
          <cell r="V1000" t="str">
            <v>LDB</v>
          </cell>
          <cell r="W1000">
            <v>0</v>
          </cell>
          <cell r="Y1000">
            <v>0</v>
          </cell>
          <cell r="Z1000">
            <v>0</v>
          </cell>
          <cell r="AA1000" t="str">
            <v>BCH</v>
          </cell>
          <cell r="AB1000" t="str">
            <v>0023</v>
          </cell>
          <cell r="AC1000" t="str">
            <v>WKS</v>
          </cell>
          <cell r="AE1000" t="str">
            <v>JV#</v>
          </cell>
          <cell r="AF1000" t="str">
            <v>1232</v>
          </cell>
          <cell r="AG1000" t="str">
            <v>FRN</v>
          </cell>
          <cell r="AH1000" t="str">
            <v>6631</v>
          </cell>
          <cell r="AI1000" t="str">
            <v>RP#</v>
          </cell>
          <cell r="AJ1000" t="str">
            <v>000</v>
          </cell>
          <cell r="AK1000" t="str">
            <v>CTL</v>
          </cell>
          <cell r="AM1000" t="str">
            <v>RF#</v>
          </cell>
          <cell r="AU1000" t="str">
            <v>TO PLACE IN SERVICE</v>
          </cell>
          <cell r="AZ1000" t="str">
            <v>FPL Fibernet</v>
          </cell>
        </row>
        <row r="1001">
          <cell r="A1001" t="str">
            <v>107100</v>
          </cell>
          <cell r="B1001" t="str">
            <v>0314</v>
          </cell>
          <cell r="C1001" t="str">
            <v>06600</v>
          </cell>
          <cell r="D1001" t="str">
            <v>0FIBER</v>
          </cell>
          <cell r="E1001" t="str">
            <v>314000</v>
          </cell>
          <cell r="F1001" t="str">
            <v>0662</v>
          </cell>
          <cell r="G1001" t="str">
            <v>51450</v>
          </cell>
          <cell r="H1001" t="str">
            <v>A</v>
          </cell>
          <cell r="I1001" t="str">
            <v>00000041</v>
          </cell>
          <cell r="J1001">
            <v>63</v>
          </cell>
          <cell r="K1001">
            <v>314</v>
          </cell>
          <cell r="L1001">
            <v>6632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 t="str">
            <v>0662</v>
          </cell>
          <cell r="R1001" t="str">
            <v>51450</v>
          </cell>
          <cell r="S1001" t="str">
            <v>200212</v>
          </cell>
          <cell r="T1001" t="str">
            <v>SA01</v>
          </cell>
          <cell r="U1001">
            <v>278.43</v>
          </cell>
          <cell r="W1001">
            <v>0</v>
          </cell>
          <cell r="Y1001">
            <v>0</v>
          </cell>
          <cell r="Z1001">
            <v>1</v>
          </cell>
          <cell r="AA1001" t="str">
            <v>BCH</v>
          </cell>
          <cell r="AB1001" t="str">
            <v>450002361</v>
          </cell>
          <cell r="AC1001" t="str">
            <v>PO#</v>
          </cell>
          <cell r="AD1001" t="str">
            <v>4500030221</v>
          </cell>
          <cell r="AE1001" t="str">
            <v>S/R</v>
          </cell>
          <cell r="AF1001" t="str">
            <v>NET</v>
          </cell>
          <cell r="AI1001" t="str">
            <v>PYN</v>
          </cell>
          <cell r="AJ1001" t="str">
            <v>W D COMMUNICATIONS INC</v>
          </cell>
          <cell r="AK1001" t="str">
            <v>VND</v>
          </cell>
          <cell r="AL1001" t="str">
            <v>591953252</v>
          </cell>
          <cell r="AM1001" t="str">
            <v>FAC</v>
          </cell>
          <cell r="AN1001" t="str">
            <v>000</v>
          </cell>
          <cell r="AQ1001" t="str">
            <v>NVD</v>
          </cell>
          <cell r="AR1001" t="str">
            <v>2002-12-</v>
          </cell>
          <cell r="AU1001" t="str">
            <v>INVOICE# 26837      W D COMMUNICATIONS I5000003715</v>
          </cell>
          <cell r="AV1001" t="str">
            <v>WF-BATCH</v>
          </cell>
          <cell r="AW1001" t="str">
            <v>000</v>
          </cell>
          <cell r="AX1001" t="str">
            <v>00</v>
          </cell>
          <cell r="AY1001" t="str">
            <v>0</v>
          </cell>
          <cell r="AZ1001" t="str">
            <v>FPL Fibernet</v>
          </cell>
        </row>
        <row r="1002">
          <cell r="A1002" t="str">
            <v>107100</v>
          </cell>
          <cell r="B1002" t="str">
            <v>0314</v>
          </cell>
          <cell r="C1002" t="str">
            <v>06600</v>
          </cell>
          <cell r="D1002" t="str">
            <v>0FIBER</v>
          </cell>
          <cell r="E1002" t="str">
            <v>314000</v>
          </cell>
          <cell r="F1002" t="str">
            <v>0662</v>
          </cell>
          <cell r="G1002" t="str">
            <v>51450</v>
          </cell>
          <cell r="H1002" t="str">
            <v>A</v>
          </cell>
          <cell r="I1002" t="str">
            <v>00000041</v>
          </cell>
          <cell r="J1002">
            <v>63</v>
          </cell>
          <cell r="K1002">
            <v>314</v>
          </cell>
          <cell r="L1002">
            <v>6632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 t="str">
            <v>0662</v>
          </cell>
          <cell r="R1002" t="str">
            <v>51450</v>
          </cell>
          <cell r="S1002" t="str">
            <v>200212</v>
          </cell>
          <cell r="T1002" t="str">
            <v>SA01</v>
          </cell>
          <cell r="U1002">
            <v>397.75</v>
          </cell>
          <cell r="W1002">
            <v>0</v>
          </cell>
          <cell r="Y1002">
            <v>0</v>
          </cell>
          <cell r="Z1002">
            <v>1</v>
          </cell>
          <cell r="AA1002" t="str">
            <v>BCH</v>
          </cell>
          <cell r="AB1002" t="str">
            <v>450002361</v>
          </cell>
          <cell r="AC1002" t="str">
            <v>PO#</v>
          </cell>
          <cell r="AD1002" t="str">
            <v>4500030221</v>
          </cell>
          <cell r="AE1002" t="str">
            <v>S/R</v>
          </cell>
          <cell r="AF1002" t="str">
            <v>NET</v>
          </cell>
          <cell r="AI1002" t="str">
            <v>PYN</v>
          </cell>
          <cell r="AJ1002" t="str">
            <v>W D COMMUNICATIONS INC</v>
          </cell>
          <cell r="AK1002" t="str">
            <v>VND</v>
          </cell>
          <cell r="AL1002" t="str">
            <v>591953252</v>
          </cell>
          <cell r="AM1002" t="str">
            <v>FAC</v>
          </cell>
          <cell r="AN1002" t="str">
            <v>000</v>
          </cell>
          <cell r="AQ1002" t="str">
            <v>NVD</v>
          </cell>
          <cell r="AR1002" t="str">
            <v>2002-12-</v>
          </cell>
          <cell r="AU1002" t="str">
            <v>INVOICE# 26789      W D COMMUNICATIONS I5000003714</v>
          </cell>
          <cell r="AV1002" t="str">
            <v>WF-BATCH</v>
          </cell>
          <cell r="AW1002" t="str">
            <v>000</v>
          </cell>
          <cell r="AX1002" t="str">
            <v>00</v>
          </cell>
          <cell r="AY1002" t="str">
            <v>0</v>
          </cell>
          <cell r="AZ1002" t="str">
            <v>FPL Fibernet</v>
          </cell>
        </row>
        <row r="1003">
          <cell r="A1003" t="str">
            <v>107100</v>
          </cell>
          <cell r="B1003" t="str">
            <v>0314</v>
          </cell>
          <cell r="C1003" t="str">
            <v>06600</v>
          </cell>
          <cell r="D1003" t="str">
            <v>0FIBER</v>
          </cell>
          <cell r="E1003" t="str">
            <v>314000</v>
          </cell>
          <cell r="F1003" t="str">
            <v>0662</v>
          </cell>
          <cell r="G1003" t="str">
            <v>51450</v>
          </cell>
          <cell r="H1003" t="str">
            <v>A</v>
          </cell>
          <cell r="I1003" t="str">
            <v>00000041</v>
          </cell>
          <cell r="J1003">
            <v>63</v>
          </cell>
          <cell r="K1003">
            <v>314</v>
          </cell>
          <cell r="L1003">
            <v>6632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 t="str">
            <v>0662</v>
          </cell>
          <cell r="R1003" t="str">
            <v>51450</v>
          </cell>
          <cell r="S1003" t="str">
            <v>200212</v>
          </cell>
          <cell r="T1003" t="str">
            <v>SA01</v>
          </cell>
          <cell r="U1003">
            <v>530</v>
          </cell>
          <cell r="W1003">
            <v>0</v>
          </cell>
          <cell r="Y1003">
            <v>0</v>
          </cell>
          <cell r="Z1003">
            <v>1</v>
          </cell>
          <cell r="AA1003" t="str">
            <v>BCH</v>
          </cell>
          <cell r="AB1003" t="str">
            <v>450002339</v>
          </cell>
          <cell r="AC1003" t="str">
            <v>PO#</v>
          </cell>
          <cell r="AD1003" t="str">
            <v>4500094253</v>
          </cell>
          <cell r="AE1003" t="str">
            <v>S/R</v>
          </cell>
          <cell r="AF1003" t="str">
            <v>337</v>
          </cell>
          <cell r="AI1003" t="str">
            <v>PYN</v>
          </cell>
          <cell r="AJ1003" t="str">
            <v>YOUNGS COMMUNICATIONS CO</v>
          </cell>
          <cell r="AK1003" t="str">
            <v>VND</v>
          </cell>
          <cell r="AL1003" t="str">
            <v>591398816</v>
          </cell>
          <cell r="AM1003" t="str">
            <v>FAC</v>
          </cell>
          <cell r="AN1003" t="str">
            <v>000</v>
          </cell>
          <cell r="AQ1003" t="str">
            <v>NVD</v>
          </cell>
          <cell r="AR1003" t="str">
            <v>2002-12-</v>
          </cell>
          <cell r="AU1003" t="str">
            <v>INVOICE# 72105      YOUNGS COMMUNICATION5000003502</v>
          </cell>
          <cell r="AV1003" t="str">
            <v>WF-BATCH</v>
          </cell>
          <cell r="AW1003" t="str">
            <v>000</v>
          </cell>
          <cell r="AX1003" t="str">
            <v>00</v>
          </cell>
          <cell r="AY1003" t="str">
            <v>0</v>
          </cell>
          <cell r="AZ1003" t="str">
            <v>FPL Fibernet</v>
          </cell>
        </row>
        <row r="1004">
          <cell r="A1004" t="str">
            <v>107100</v>
          </cell>
          <cell r="B1004" t="str">
            <v>0314</v>
          </cell>
          <cell r="C1004" t="str">
            <v>06600</v>
          </cell>
          <cell r="D1004" t="str">
            <v>0FIBER</v>
          </cell>
          <cell r="E1004" t="str">
            <v>314000</v>
          </cell>
          <cell r="F1004" t="str">
            <v>0662</v>
          </cell>
          <cell r="G1004" t="str">
            <v>51450</v>
          </cell>
          <cell r="H1004" t="str">
            <v>A</v>
          </cell>
          <cell r="I1004" t="str">
            <v>00000041</v>
          </cell>
          <cell r="J1004">
            <v>63</v>
          </cell>
          <cell r="K1004">
            <v>314</v>
          </cell>
          <cell r="L1004">
            <v>6632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 t="str">
            <v>0662</v>
          </cell>
          <cell r="R1004" t="str">
            <v>51450</v>
          </cell>
          <cell r="S1004" t="str">
            <v>200212</v>
          </cell>
          <cell r="T1004" t="str">
            <v>SA01</v>
          </cell>
          <cell r="U1004">
            <v>1113.7</v>
          </cell>
          <cell r="W1004">
            <v>0</v>
          </cell>
          <cell r="Y1004">
            <v>0</v>
          </cell>
          <cell r="Z1004">
            <v>1</v>
          </cell>
          <cell r="AA1004" t="str">
            <v>BCH</v>
          </cell>
          <cell r="AB1004" t="str">
            <v>450002361</v>
          </cell>
          <cell r="AC1004" t="str">
            <v>PO#</v>
          </cell>
          <cell r="AD1004" t="str">
            <v>4500030221</v>
          </cell>
          <cell r="AE1004" t="str">
            <v>S/R</v>
          </cell>
          <cell r="AF1004" t="str">
            <v>NET</v>
          </cell>
          <cell r="AI1004" t="str">
            <v>PYN</v>
          </cell>
          <cell r="AJ1004" t="str">
            <v>W D COMMUNICATIONS INC</v>
          </cell>
          <cell r="AK1004" t="str">
            <v>VND</v>
          </cell>
          <cell r="AL1004" t="str">
            <v>591953252</v>
          </cell>
          <cell r="AM1004" t="str">
            <v>FAC</v>
          </cell>
          <cell r="AN1004" t="str">
            <v>000</v>
          </cell>
          <cell r="AQ1004" t="str">
            <v>NVD</v>
          </cell>
          <cell r="AR1004" t="str">
            <v>2002-12-</v>
          </cell>
          <cell r="AU1004" t="str">
            <v>INVOICE# 26810      W D COMMUNICATIONS I5000003705</v>
          </cell>
          <cell r="AV1004" t="str">
            <v>WF-BATCH</v>
          </cell>
          <cell r="AW1004" t="str">
            <v>000</v>
          </cell>
          <cell r="AX1004" t="str">
            <v>00</v>
          </cell>
          <cell r="AY1004" t="str">
            <v>0</v>
          </cell>
          <cell r="AZ1004" t="str">
            <v>FPL Fibernet</v>
          </cell>
        </row>
        <row r="1005">
          <cell r="A1005" t="str">
            <v>107100</v>
          </cell>
          <cell r="B1005" t="str">
            <v>0314</v>
          </cell>
          <cell r="C1005" t="str">
            <v>06600</v>
          </cell>
          <cell r="D1005" t="str">
            <v>0FIBER</v>
          </cell>
          <cell r="E1005" t="str">
            <v>314000</v>
          </cell>
          <cell r="F1005" t="str">
            <v>0662</v>
          </cell>
          <cell r="G1005" t="str">
            <v>51450</v>
          </cell>
          <cell r="H1005" t="str">
            <v>A</v>
          </cell>
          <cell r="I1005" t="str">
            <v>00000041</v>
          </cell>
          <cell r="J1005">
            <v>63</v>
          </cell>
          <cell r="K1005">
            <v>314</v>
          </cell>
          <cell r="L1005">
            <v>6632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 t="str">
            <v>0662</v>
          </cell>
          <cell r="R1005" t="str">
            <v>51450</v>
          </cell>
          <cell r="S1005" t="str">
            <v>200212</v>
          </cell>
          <cell r="T1005" t="str">
            <v>SA01</v>
          </cell>
          <cell r="U1005">
            <v>1193.25</v>
          </cell>
          <cell r="W1005">
            <v>0</v>
          </cell>
          <cell r="Y1005">
            <v>0</v>
          </cell>
          <cell r="Z1005">
            <v>1</v>
          </cell>
          <cell r="AA1005" t="str">
            <v>BCH</v>
          </cell>
          <cell r="AB1005" t="str">
            <v>450002350</v>
          </cell>
          <cell r="AC1005" t="str">
            <v>PO#</v>
          </cell>
          <cell r="AD1005" t="str">
            <v>4500030221</v>
          </cell>
          <cell r="AE1005" t="str">
            <v>S/R</v>
          </cell>
          <cell r="AF1005" t="str">
            <v>NET</v>
          </cell>
          <cell r="AI1005" t="str">
            <v>PYN</v>
          </cell>
          <cell r="AJ1005" t="str">
            <v>W D COMMUNICATIONS INC</v>
          </cell>
          <cell r="AK1005" t="str">
            <v>VND</v>
          </cell>
          <cell r="AL1005" t="str">
            <v>591953252</v>
          </cell>
          <cell r="AM1005" t="str">
            <v>FAC</v>
          </cell>
          <cell r="AN1005" t="str">
            <v>000</v>
          </cell>
          <cell r="AQ1005" t="str">
            <v>NVD</v>
          </cell>
          <cell r="AR1005" t="str">
            <v>2002-12-</v>
          </cell>
          <cell r="AU1005" t="str">
            <v>INVOICE# 26749      W D COMMUNICATIONS I5000003546</v>
          </cell>
          <cell r="AV1005" t="str">
            <v>WF-BATCH</v>
          </cell>
          <cell r="AW1005" t="str">
            <v>000</v>
          </cell>
          <cell r="AX1005" t="str">
            <v>00</v>
          </cell>
          <cell r="AY1005" t="str">
            <v>0</v>
          </cell>
          <cell r="AZ1005" t="str">
            <v>FPL Fibernet</v>
          </cell>
        </row>
        <row r="1006">
          <cell r="A1006" t="str">
            <v>107100</v>
          </cell>
          <cell r="B1006" t="str">
            <v>0314</v>
          </cell>
          <cell r="C1006" t="str">
            <v>06600</v>
          </cell>
          <cell r="D1006" t="str">
            <v>0FIBER</v>
          </cell>
          <cell r="E1006" t="str">
            <v>314000</v>
          </cell>
          <cell r="F1006" t="str">
            <v>0662</v>
          </cell>
          <cell r="G1006" t="str">
            <v>51450</v>
          </cell>
          <cell r="H1006" t="str">
            <v>A</v>
          </cell>
          <cell r="I1006" t="str">
            <v>00000041</v>
          </cell>
          <cell r="J1006">
            <v>63</v>
          </cell>
          <cell r="K1006">
            <v>314</v>
          </cell>
          <cell r="L1006">
            <v>6632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 t="str">
            <v>0662</v>
          </cell>
          <cell r="R1006" t="str">
            <v>51450</v>
          </cell>
          <cell r="S1006" t="str">
            <v>200212</v>
          </cell>
          <cell r="T1006" t="str">
            <v>SA01</v>
          </cell>
          <cell r="U1006">
            <v>1392.13</v>
          </cell>
          <cell r="W1006">
            <v>0</v>
          </cell>
          <cell r="Y1006">
            <v>0</v>
          </cell>
          <cell r="Z1006">
            <v>1</v>
          </cell>
          <cell r="AA1006" t="str">
            <v>BCH</v>
          </cell>
          <cell r="AB1006" t="str">
            <v>450002350</v>
          </cell>
          <cell r="AC1006" t="str">
            <v>PO#</v>
          </cell>
          <cell r="AD1006" t="str">
            <v>4500030221</v>
          </cell>
          <cell r="AE1006" t="str">
            <v>S/R</v>
          </cell>
          <cell r="AF1006" t="str">
            <v>NET</v>
          </cell>
          <cell r="AI1006" t="str">
            <v>PYN</v>
          </cell>
          <cell r="AJ1006" t="str">
            <v>W D COMMUNICATIONS INC</v>
          </cell>
          <cell r="AK1006" t="str">
            <v>VND</v>
          </cell>
          <cell r="AL1006" t="str">
            <v>591953252</v>
          </cell>
          <cell r="AM1006" t="str">
            <v>FAC</v>
          </cell>
          <cell r="AN1006" t="str">
            <v>000</v>
          </cell>
          <cell r="AQ1006" t="str">
            <v>NVD</v>
          </cell>
          <cell r="AR1006" t="str">
            <v>2002-12-</v>
          </cell>
          <cell r="AU1006" t="str">
            <v>INVOICE# 26652      W D COMMUNICATIONS I5000003585</v>
          </cell>
          <cell r="AV1006" t="str">
            <v>WF-BATCH</v>
          </cell>
          <cell r="AW1006" t="str">
            <v>000</v>
          </cell>
          <cell r="AX1006" t="str">
            <v>00</v>
          </cell>
          <cell r="AY1006" t="str">
            <v>0</v>
          </cell>
          <cell r="AZ1006" t="str">
            <v>FPL Fibernet</v>
          </cell>
        </row>
        <row r="1007">
          <cell r="A1007" t="str">
            <v>107100</v>
          </cell>
          <cell r="B1007" t="str">
            <v>0314</v>
          </cell>
          <cell r="C1007" t="str">
            <v>06600</v>
          </cell>
          <cell r="D1007" t="str">
            <v>0FIBER</v>
          </cell>
          <cell r="E1007" t="str">
            <v>314000</v>
          </cell>
          <cell r="F1007" t="str">
            <v>0662</v>
          </cell>
          <cell r="G1007" t="str">
            <v>51450</v>
          </cell>
          <cell r="H1007" t="str">
            <v>A</v>
          </cell>
          <cell r="I1007" t="str">
            <v>00000041</v>
          </cell>
          <cell r="J1007">
            <v>63</v>
          </cell>
          <cell r="K1007">
            <v>314</v>
          </cell>
          <cell r="L1007">
            <v>6632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 t="str">
            <v>0662</v>
          </cell>
          <cell r="R1007" t="str">
            <v>51450</v>
          </cell>
          <cell r="S1007" t="str">
            <v>200212</v>
          </cell>
          <cell r="T1007" t="str">
            <v>SA01</v>
          </cell>
          <cell r="U1007">
            <v>1988.75</v>
          </cell>
          <cell r="W1007">
            <v>0</v>
          </cell>
          <cell r="Y1007">
            <v>0</v>
          </cell>
          <cell r="Z1007">
            <v>1</v>
          </cell>
          <cell r="AA1007" t="str">
            <v>BCH</v>
          </cell>
          <cell r="AB1007" t="str">
            <v>450002350</v>
          </cell>
          <cell r="AC1007" t="str">
            <v>PO#</v>
          </cell>
          <cell r="AD1007" t="str">
            <v>4500030221</v>
          </cell>
          <cell r="AE1007" t="str">
            <v>S/R</v>
          </cell>
          <cell r="AF1007" t="str">
            <v>NET</v>
          </cell>
          <cell r="AI1007" t="str">
            <v>PYN</v>
          </cell>
          <cell r="AJ1007" t="str">
            <v>W D COMMUNICATIONS INC</v>
          </cell>
          <cell r="AK1007" t="str">
            <v>VND</v>
          </cell>
          <cell r="AL1007" t="str">
            <v>591953252</v>
          </cell>
          <cell r="AM1007" t="str">
            <v>FAC</v>
          </cell>
          <cell r="AN1007" t="str">
            <v>000</v>
          </cell>
          <cell r="AQ1007" t="str">
            <v>NVD</v>
          </cell>
          <cell r="AR1007" t="str">
            <v>2002-12-</v>
          </cell>
          <cell r="AU1007" t="str">
            <v>INVOICE# 26555      W D COMMUNICATIONS I5000003544</v>
          </cell>
          <cell r="AV1007" t="str">
            <v>WF-BATCH</v>
          </cell>
          <cell r="AW1007" t="str">
            <v>000</v>
          </cell>
          <cell r="AX1007" t="str">
            <v>00</v>
          </cell>
          <cell r="AY1007" t="str">
            <v>0</v>
          </cell>
          <cell r="AZ1007" t="str">
            <v>FPL Fibernet</v>
          </cell>
        </row>
        <row r="1008">
          <cell r="A1008" t="str">
            <v>107100</v>
          </cell>
          <cell r="B1008" t="str">
            <v>0314</v>
          </cell>
          <cell r="C1008" t="str">
            <v>06600</v>
          </cell>
          <cell r="D1008" t="str">
            <v>0FIBER</v>
          </cell>
          <cell r="E1008" t="str">
            <v>314000</v>
          </cell>
          <cell r="F1008" t="str">
            <v>0662</v>
          </cell>
          <cell r="G1008" t="str">
            <v>51450</v>
          </cell>
          <cell r="H1008" t="str">
            <v>A</v>
          </cell>
          <cell r="I1008" t="str">
            <v>00000041</v>
          </cell>
          <cell r="J1008">
            <v>63</v>
          </cell>
          <cell r="K1008">
            <v>314</v>
          </cell>
          <cell r="L1008">
            <v>6632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 t="str">
            <v>0662</v>
          </cell>
          <cell r="R1008" t="str">
            <v>51450</v>
          </cell>
          <cell r="S1008" t="str">
            <v>200212</v>
          </cell>
          <cell r="T1008" t="str">
            <v>SA01</v>
          </cell>
          <cell r="U1008">
            <v>1988.75</v>
          </cell>
          <cell r="W1008">
            <v>0</v>
          </cell>
          <cell r="Y1008">
            <v>0</v>
          </cell>
          <cell r="Z1008">
            <v>1</v>
          </cell>
          <cell r="AA1008" t="str">
            <v>BCH</v>
          </cell>
          <cell r="AB1008" t="str">
            <v>450002350</v>
          </cell>
          <cell r="AC1008" t="str">
            <v>PO#</v>
          </cell>
          <cell r="AD1008" t="str">
            <v>4500030221</v>
          </cell>
          <cell r="AE1008" t="str">
            <v>S/R</v>
          </cell>
          <cell r="AF1008" t="str">
            <v>NET</v>
          </cell>
          <cell r="AI1008" t="str">
            <v>PYN</v>
          </cell>
          <cell r="AJ1008" t="str">
            <v>W D COMMUNICATIONS INC</v>
          </cell>
          <cell r="AK1008" t="str">
            <v>VND</v>
          </cell>
          <cell r="AL1008" t="str">
            <v>591953252</v>
          </cell>
          <cell r="AM1008" t="str">
            <v>FAC</v>
          </cell>
          <cell r="AN1008" t="str">
            <v>000</v>
          </cell>
          <cell r="AQ1008" t="str">
            <v>NVD</v>
          </cell>
          <cell r="AR1008" t="str">
            <v>2002-12-</v>
          </cell>
          <cell r="AU1008" t="str">
            <v>INVOICE# 26575      W D COMMUNICATIONS I5000003540</v>
          </cell>
          <cell r="AV1008" t="str">
            <v>WF-BATCH</v>
          </cell>
          <cell r="AW1008" t="str">
            <v>000</v>
          </cell>
          <cell r="AX1008" t="str">
            <v>00</v>
          </cell>
          <cell r="AY1008" t="str">
            <v>0</v>
          </cell>
          <cell r="AZ1008" t="str">
            <v>FPL Fibernet</v>
          </cell>
        </row>
        <row r="1009">
          <cell r="A1009" t="str">
            <v>107100</v>
          </cell>
          <cell r="B1009" t="str">
            <v>0314</v>
          </cell>
          <cell r="C1009" t="str">
            <v>06600</v>
          </cell>
          <cell r="D1009" t="str">
            <v>0FIBER</v>
          </cell>
          <cell r="E1009" t="str">
            <v>314000</v>
          </cell>
          <cell r="F1009" t="str">
            <v>0662</v>
          </cell>
          <cell r="G1009" t="str">
            <v>51450</v>
          </cell>
          <cell r="H1009" t="str">
            <v>A</v>
          </cell>
          <cell r="I1009" t="str">
            <v>00000041</v>
          </cell>
          <cell r="J1009">
            <v>63</v>
          </cell>
          <cell r="K1009">
            <v>314</v>
          </cell>
          <cell r="L1009">
            <v>6632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 t="str">
            <v>0662</v>
          </cell>
          <cell r="R1009" t="str">
            <v>51450</v>
          </cell>
          <cell r="S1009" t="str">
            <v>200212</v>
          </cell>
          <cell r="T1009" t="str">
            <v>SA01</v>
          </cell>
          <cell r="U1009">
            <v>1988.75</v>
          </cell>
          <cell r="W1009">
            <v>0</v>
          </cell>
          <cell r="Y1009">
            <v>0</v>
          </cell>
          <cell r="Z1009">
            <v>1</v>
          </cell>
          <cell r="AA1009" t="str">
            <v>BCH</v>
          </cell>
          <cell r="AB1009" t="str">
            <v>450002350</v>
          </cell>
          <cell r="AC1009" t="str">
            <v>PO#</v>
          </cell>
          <cell r="AD1009" t="str">
            <v>4500030221</v>
          </cell>
          <cell r="AE1009" t="str">
            <v>S/R</v>
          </cell>
          <cell r="AF1009" t="str">
            <v>NET</v>
          </cell>
          <cell r="AI1009" t="str">
            <v>PYN</v>
          </cell>
          <cell r="AJ1009" t="str">
            <v>W D COMMUNICATIONS INC</v>
          </cell>
          <cell r="AK1009" t="str">
            <v>VND</v>
          </cell>
          <cell r="AL1009" t="str">
            <v>591953252</v>
          </cell>
          <cell r="AM1009" t="str">
            <v>FAC</v>
          </cell>
          <cell r="AN1009" t="str">
            <v>000</v>
          </cell>
          <cell r="AQ1009" t="str">
            <v>NVD</v>
          </cell>
          <cell r="AR1009" t="str">
            <v>2002-12-</v>
          </cell>
          <cell r="AU1009" t="str">
            <v>INVOICE# 26605      W D COMMUNICATIONS I5000003545</v>
          </cell>
          <cell r="AV1009" t="str">
            <v>WF-BATCH</v>
          </cell>
          <cell r="AW1009" t="str">
            <v>000</v>
          </cell>
          <cell r="AX1009" t="str">
            <v>00</v>
          </cell>
          <cell r="AY1009" t="str">
            <v>0</v>
          </cell>
          <cell r="AZ1009" t="str">
            <v>FPL Fibernet</v>
          </cell>
        </row>
        <row r="1010">
          <cell r="A1010" t="str">
            <v>107100</v>
          </cell>
          <cell r="B1010" t="str">
            <v>0314</v>
          </cell>
          <cell r="C1010" t="str">
            <v>06600</v>
          </cell>
          <cell r="D1010" t="str">
            <v>0FIBER</v>
          </cell>
          <cell r="E1010" t="str">
            <v>314000</v>
          </cell>
          <cell r="F1010" t="str">
            <v>0662</v>
          </cell>
          <cell r="G1010" t="str">
            <v>65000</v>
          </cell>
          <cell r="H1010" t="str">
            <v>A</v>
          </cell>
          <cell r="I1010" t="str">
            <v>00000041</v>
          </cell>
          <cell r="J1010">
            <v>63</v>
          </cell>
          <cell r="K1010">
            <v>314</v>
          </cell>
          <cell r="L1010">
            <v>6632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0662</v>
          </cell>
          <cell r="R1010" t="str">
            <v>65000</v>
          </cell>
          <cell r="S1010" t="str">
            <v>200212</v>
          </cell>
          <cell r="T1010" t="str">
            <v>CA01</v>
          </cell>
          <cell r="U1010">
            <v>4932.1000000000004</v>
          </cell>
          <cell r="V1010" t="str">
            <v>LDB</v>
          </cell>
          <cell r="W1010">
            <v>0</v>
          </cell>
          <cell r="Y1010">
            <v>0</v>
          </cell>
          <cell r="Z1010">
            <v>0</v>
          </cell>
          <cell r="AA1010" t="str">
            <v>BCH</v>
          </cell>
          <cell r="AB1010" t="str">
            <v>0029</v>
          </cell>
          <cell r="AC1010" t="str">
            <v>WKS</v>
          </cell>
          <cell r="AE1010" t="str">
            <v>JV#</v>
          </cell>
          <cell r="AF1010" t="str">
            <v>1232</v>
          </cell>
          <cell r="AG1010" t="str">
            <v>FRN</v>
          </cell>
          <cell r="AH1010" t="str">
            <v>6632</v>
          </cell>
          <cell r="AI1010" t="str">
            <v>RP#</v>
          </cell>
          <cell r="AJ1010" t="str">
            <v>000</v>
          </cell>
          <cell r="AK1010" t="str">
            <v>CTL</v>
          </cell>
          <cell r="AM1010" t="str">
            <v>RF#</v>
          </cell>
          <cell r="AU1010" t="str">
            <v>ACCR WD COMM UNPAID INV</v>
          </cell>
          <cell r="AZ1010" t="str">
            <v>FPL Fibernet</v>
          </cell>
        </row>
        <row r="1011">
          <cell r="A1011" t="str">
            <v>107100</v>
          </cell>
          <cell r="B1011" t="str">
            <v>0314</v>
          </cell>
          <cell r="C1011" t="str">
            <v>06600</v>
          </cell>
          <cell r="D1011" t="str">
            <v>0FIBER</v>
          </cell>
          <cell r="E1011" t="str">
            <v>314000</v>
          </cell>
          <cell r="F1011" t="str">
            <v>0662</v>
          </cell>
          <cell r="G1011" t="str">
            <v>65000</v>
          </cell>
          <cell r="H1011" t="str">
            <v>A</v>
          </cell>
          <cell r="I1011" t="str">
            <v>00000041</v>
          </cell>
          <cell r="J1011">
            <v>63</v>
          </cell>
          <cell r="K1011">
            <v>314</v>
          </cell>
          <cell r="L1011">
            <v>6632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0662</v>
          </cell>
          <cell r="R1011" t="str">
            <v>65000</v>
          </cell>
          <cell r="S1011" t="str">
            <v>200212</v>
          </cell>
          <cell r="T1011" t="str">
            <v>CA01</v>
          </cell>
          <cell r="U1011">
            <v>4932.1000000000004</v>
          </cell>
          <cell r="V1011" t="str">
            <v>LDB</v>
          </cell>
          <cell r="W1011">
            <v>0</v>
          </cell>
          <cell r="Y1011">
            <v>0</v>
          </cell>
          <cell r="Z1011">
            <v>0</v>
          </cell>
          <cell r="AA1011" t="str">
            <v>BCH</v>
          </cell>
          <cell r="AB1011" t="str">
            <v>0033</v>
          </cell>
          <cell r="AC1011" t="str">
            <v>WKS</v>
          </cell>
          <cell r="AE1011" t="str">
            <v>JV#</v>
          </cell>
          <cell r="AF1011" t="str">
            <v>1232</v>
          </cell>
          <cell r="AG1011" t="str">
            <v>FRN</v>
          </cell>
          <cell r="AH1011" t="str">
            <v>6632</v>
          </cell>
          <cell r="AI1011" t="str">
            <v>RP#</v>
          </cell>
          <cell r="AJ1011" t="str">
            <v>000</v>
          </cell>
          <cell r="AK1011" t="str">
            <v>CTL</v>
          </cell>
          <cell r="AM1011" t="str">
            <v>RF#</v>
          </cell>
          <cell r="AU1011" t="str">
            <v>ACCR WD COMM UNPAID INV</v>
          </cell>
          <cell r="AZ1011" t="str">
            <v>FPL Fibernet</v>
          </cell>
        </row>
        <row r="1012">
          <cell r="A1012" t="str">
            <v>107100</v>
          </cell>
          <cell r="B1012" t="str">
            <v>0314</v>
          </cell>
          <cell r="C1012" t="str">
            <v>06600</v>
          </cell>
          <cell r="D1012" t="str">
            <v>0FIBER</v>
          </cell>
          <cell r="E1012" t="str">
            <v>314000</v>
          </cell>
          <cell r="F1012" t="str">
            <v>0662</v>
          </cell>
          <cell r="G1012" t="str">
            <v>65000</v>
          </cell>
          <cell r="H1012" t="str">
            <v>A</v>
          </cell>
          <cell r="I1012" t="str">
            <v>00000041</v>
          </cell>
          <cell r="J1012">
            <v>63</v>
          </cell>
          <cell r="K1012">
            <v>314</v>
          </cell>
          <cell r="L1012">
            <v>6632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0662</v>
          </cell>
          <cell r="R1012" t="str">
            <v>65000</v>
          </cell>
          <cell r="S1012" t="str">
            <v>200212</v>
          </cell>
          <cell r="T1012" t="str">
            <v>CA01</v>
          </cell>
          <cell r="U1012">
            <v>-4932.1000000000004</v>
          </cell>
          <cell r="V1012" t="str">
            <v>LDB</v>
          </cell>
          <cell r="W1012">
            <v>0</v>
          </cell>
          <cell r="Y1012">
            <v>0</v>
          </cell>
          <cell r="Z1012">
            <v>0</v>
          </cell>
          <cell r="AA1012" t="str">
            <v>BCH</v>
          </cell>
          <cell r="AB1012" t="str">
            <v>0034</v>
          </cell>
          <cell r="AC1012" t="str">
            <v>WKS</v>
          </cell>
          <cell r="AE1012" t="str">
            <v>JV#</v>
          </cell>
          <cell r="AF1012" t="str">
            <v>1232</v>
          </cell>
          <cell r="AG1012" t="str">
            <v>FRN</v>
          </cell>
          <cell r="AH1012" t="str">
            <v>6632</v>
          </cell>
          <cell r="AI1012" t="str">
            <v>RP#</v>
          </cell>
          <cell r="AJ1012" t="str">
            <v>000</v>
          </cell>
          <cell r="AK1012" t="str">
            <v>CTL</v>
          </cell>
          <cell r="AM1012" t="str">
            <v>RF#</v>
          </cell>
          <cell r="AU1012" t="str">
            <v>ACCR WD COMM UNPAID INV</v>
          </cell>
          <cell r="AZ1012" t="str">
            <v>FPL Fibernet</v>
          </cell>
        </row>
        <row r="1013">
          <cell r="A1013" t="str">
            <v>107100</v>
          </cell>
          <cell r="B1013" t="str">
            <v>0314</v>
          </cell>
          <cell r="C1013" t="str">
            <v>06600</v>
          </cell>
          <cell r="D1013" t="str">
            <v>0FIBER</v>
          </cell>
          <cell r="E1013" t="str">
            <v>314000</v>
          </cell>
          <cell r="F1013" t="str">
            <v>0675</v>
          </cell>
          <cell r="G1013" t="str">
            <v>52450</v>
          </cell>
          <cell r="H1013" t="str">
            <v>A</v>
          </cell>
          <cell r="I1013" t="str">
            <v>00000041</v>
          </cell>
          <cell r="J1013">
            <v>63</v>
          </cell>
          <cell r="K1013">
            <v>314</v>
          </cell>
          <cell r="L1013">
            <v>6632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 t="str">
            <v>0675</v>
          </cell>
          <cell r="R1013" t="str">
            <v>52450</v>
          </cell>
          <cell r="S1013" t="str">
            <v>200212</v>
          </cell>
          <cell r="T1013" t="str">
            <v>SA01</v>
          </cell>
          <cell r="U1013">
            <v>10.72</v>
          </cell>
          <cell r="W1013">
            <v>0</v>
          </cell>
          <cell r="Y1013">
            <v>0</v>
          </cell>
          <cell r="Z1013">
            <v>0</v>
          </cell>
          <cell r="AA1013" t="str">
            <v>BCH</v>
          </cell>
          <cell r="AB1013" t="str">
            <v>450002351</v>
          </cell>
          <cell r="AC1013" t="str">
            <v>PO#</v>
          </cell>
          <cell r="AE1013" t="str">
            <v>S/R</v>
          </cell>
          <cell r="AI1013" t="str">
            <v>PYN</v>
          </cell>
          <cell r="AJ1013" t="str">
            <v>UNITED PARCEL SVC OF AMER</v>
          </cell>
          <cell r="AK1013" t="str">
            <v>VND</v>
          </cell>
          <cell r="AL1013" t="str">
            <v>362407381</v>
          </cell>
          <cell r="AM1013" t="str">
            <v>FAC</v>
          </cell>
          <cell r="AN1013" t="str">
            <v>000</v>
          </cell>
          <cell r="AQ1013" t="str">
            <v>NVD</v>
          </cell>
          <cell r="AR1013" t="str">
            <v>2002-11-</v>
          </cell>
          <cell r="AU1013" t="str">
            <v>0000R454V3442       UNITED PARCEL SVC OF1900003361</v>
          </cell>
          <cell r="AV1013" t="str">
            <v>WF-BATCH</v>
          </cell>
          <cell r="AW1013" t="str">
            <v>000</v>
          </cell>
          <cell r="AX1013" t="str">
            <v>00</v>
          </cell>
          <cell r="AY1013" t="str">
            <v>0</v>
          </cell>
          <cell r="AZ1013" t="str">
            <v>FPL Fibernet</v>
          </cell>
        </row>
        <row r="1014">
          <cell r="A1014" t="str">
            <v>107100</v>
          </cell>
          <cell r="B1014" t="str">
            <v>0314</v>
          </cell>
          <cell r="C1014" t="str">
            <v>06600</v>
          </cell>
          <cell r="D1014" t="str">
            <v>0FIBER</v>
          </cell>
          <cell r="E1014" t="str">
            <v>314000</v>
          </cell>
          <cell r="F1014" t="str">
            <v>0803</v>
          </cell>
          <cell r="G1014" t="str">
            <v>36000</v>
          </cell>
          <cell r="H1014" t="str">
            <v>A</v>
          </cell>
          <cell r="I1014" t="str">
            <v>00000041</v>
          </cell>
          <cell r="J1014">
            <v>60</v>
          </cell>
          <cell r="K1014">
            <v>314</v>
          </cell>
          <cell r="L1014">
            <v>6632</v>
          </cell>
          <cell r="M1014">
            <v>107</v>
          </cell>
          <cell r="N1014">
            <v>10</v>
          </cell>
          <cell r="O1014">
            <v>0</v>
          </cell>
          <cell r="P1014">
            <v>107.1</v>
          </cell>
          <cell r="Q1014" t="str">
            <v>0803</v>
          </cell>
          <cell r="R1014" t="str">
            <v>36000</v>
          </cell>
          <cell r="S1014" t="str">
            <v>200212</v>
          </cell>
          <cell r="T1014" t="str">
            <v>PY42</v>
          </cell>
          <cell r="U1014">
            <v>68.849999999999994</v>
          </cell>
          <cell r="V1014" t="str">
            <v>LDB</v>
          </cell>
          <cell r="W1014">
            <v>0</v>
          </cell>
          <cell r="X1014" t="str">
            <v>SHR</v>
          </cell>
          <cell r="Y1014">
            <v>2</v>
          </cell>
          <cell r="Z1014">
            <v>2</v>
          </cell>
          <cell r="AA1014" t="str">
            <v>PYP</v>
          </cell>
          <cell r="AB1014" t="str">
            <v xml:space="preserve"> 0000026</v>
          </cell>
          <cell r="AC1014" t="str">
            <v>PYL</v>
          </cell>
          <cell r="AD1014" t="str">
            <v>004368</v>
          </cell>
          <cell r="AE1014" t="str">
            <v>EMP</v>
          </cell>
          <cell r="AF1014" t="str">
            <v>13648</v>
          </cell>
          <cell r="AG1014" t="str">
            <v>JUL</v>
          </cell>
          <cell r="AH1014" t="str">
            <v xml:space="preserve"> 000.00</v>
          </cell>
          <cell r="AI1014" t="str">
            <v>BCH</v>
          </cell>
          <cell r="AJ1014" t="str">
            <v>500</v>
          </cell>
          <cell r="AK1014" t="str">
            <v>CLS</v>
          </cell>
          <cell r="AL1014" t="str">
            <v>R445</v>
          </cell>
          <cell r="AM1014" t="str">
            <v>DTA</v>
          </cell>
          <cell r="AN1014" t="str">
            <v xml:space="preserve"> 00000000000.00</v>
          </cell>
          <cell r="AO1014" t="str">
            <v>DTH</v>
          </cell>
          <cell r="AP1014" t="str">
            <v xml:space="preserve"> 00000000000.00</v>
          </cell>
          <cell r="AV1014" t="str">
            <v>000000000</v>
          </cell>
          <cell r="AW1014" t="str">
            <v>000</v>
          </cell>
          <cell r="AX1014" t="str">
            <v>00</v>
          </cell>
          <cell r="AY1014" t="str">
            <v>0</v>
          </cell>
          <cell r="AZ1014" t="str">
            <v>FPL Fibernet</v>
          </cell>
        </row>
        <row r="1015">
          <cell r="A1015" t="str">
            <v>107100</v>
          </cell>
          <cell r="B1015" t="str">
            <v>0385</v>
          </cell>
          <cell r="C1015" t="str">
            <v>06600</v>
          </cell>
          <cell r="D1015" t="str">
            <v>0FIBER</v>
          </cell>
          <cell r="E1015" t="str">
            <v>385000</v>
          </cell>
          <cell r="F1015" t="str">
            <v>0662</v>
          </cell>
          <cell r="G1015" t="str">
            <v>51450</v>
          </cell>
          <cell r="H1015" t="str">
            <v>A</v>
          </cell>
          <cell r="I1015" t="str">
            <v>00000041</v>
          </cell>
          <cell r="J1015">
            <v>63</v>
          </cell>
          <cell r="K1015">
            <v>385</v>
          </cell>
          <cell r="L1015">
            <v>6632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 t="str">
            <v>0662</v>
          </cell>
          <cell r="R1015" t="str">
            <v>51450</v>
          </cell>
          <cell r="S1015" t="str">
            <v>200212</v>
          </cell>
          <cell r="T1015" t="str">
            <v>SA01</v>
          </cell>
          <cell r="U1015">
            <v>12262.5</v>
          </cell>
          <cell r="W1015">
            <v>0</v>
          </cell>
          <cell r="Y1015">
            <v>0</v>
          </cell>
          <cell r="Z1015">
            <v>1</v>
          </cell>
          <cell r="AA1015" t="str">
            <v>BCH</v>
          </cell>
          <cell r="AB1015" t="str">
            <v>450002350</v>
          </cell>
          <cell r="AC1015" t="str">
            <v>PO#</v>
          </cell>
          <cell r="AD1015" t="str">
            <v>4500094253</v>
          </cell>
          <cell r="AE1015" t="str">
            <v>S/R</v>
          </cell>
          <cell r="AF1015" t="str">
            <v>337</v>
          </cell>
          <cell r="AI1015" t="str">
            <v>PYN</v>
          </cell>
          <cell r="AJ1015" t="str">
            <v>YOUNGS COMMUNICATIONS CO</v>
          </cell>
          <cell r="AK1015" t="str">
            <v>VND</v>
          </cell>
          <cell r="AL1015" t="str">
            <v>591398816</v>
          </cell>
          <cell r="AM1015" t="str">
            <v>FAC</v>
          </cell>
          <cell r="AN1015" t="str">
            <v>000</v>
          </cell>
          <cell r="AQ1015" t="str">
            <v>NVD</v>
          </cell>
          <cell r="AR1015" t="str">
            <v>2002-12-</v>
          </cell>
          <cell r="AU1015" t="str">
            <v>INVOICE# 7086       YOUNGS COMMUNICATION5000003579</v>
          </cell>
          <cell r="AV1015" t="str">
            <v>WF-BATCH</v>
          </cell>
          <cell r="AW1015" t="str">
            <v>000</v>
          </cell>
          <cell r="AX1015" t="str">
            <v>00</v>
          </cell>
          <cell r="AY1015" t="str">
            <v>0</v>
          </cell>
          <cell r="AZ1015" t="str">
            <v>FPL Fibernet</v>
          </cell>
        </row>
        <row r="1016">
          <cell r="A1016" t="str">
            <v>107100</v>
          </cell>
          <cell r="B1016" t="str">
            <v>0313</v>
          </cell>
          <cell r="C1016" t="str">
            <v>06600</v>
          </cell>
          <cell r="D1016" t="str">
            <v>0FIBER</v>
          </cell>
          <cell r="E1016" t="str">
            <v>313000</v>
          </cell>
          <cell r="F1016" t="str">
            <v>0662</v>
          </cell>
          <cell r="G1016" t="str">
            <v>51450</v>
          </cell>
          <cell r="H1016" t="str">
            <v>A</v>
          </cell>
          <cell r="I1016" t="str">
            <v>00000041</v>
          </cell>
          <cell r="J1016">
            <v>63</v>
          </cell>
          <cell r="K1016">
            <v>313</v>
          </cell>
          <cell r="L1016">
            <v>6633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 t="str">
            <v>0662</v>
          </cell>
          <cell r="R1016" t="str">
            <v>51450</v>
          </cell>
          <cell r="S1016" t="str">
            <v>200212</v>
          </cell>
          <cell r="T1016" t="str">
            <v>SA01</v>
          </cell>
          <cell r="U1016">
            <v>477.3</v>
          </cell>
          <cell r="W1016">
            <v>0</v>
          </cell>
          <cell r="Y1016">
            <v>0</v>
          </cell>
          <cell r="Z1016">
            <v>1</v>
          </cell>
          <cell r="AA1016" t="str">
            <v>BCH</v>
          </cell>
          <cell r="AB1016" t="str">
            <v>450002350</v>
          </cell>
          <cell r="AC1016" t="str">
            <v>PO#</v>
          </cell>
          <cell r="AD1016" t="str">
            <v>4500030221</v>
          </cell>
          <cell r="AE1016" t="str">
            <v>S/R</v>
          </cell>
          <cell r="AF1016" t="str">
            <v>NET</v>
          </cell>
          <cell r="AI1016" t="str">
            <v>PYN</v>
          </cell>
          <cell r="AJ1016" t="str">
            <v>W D COMMUNICATIONS INC</v>
          </cell>
          <cell r="AK1016" t="str">
            <v>VND</v>
          </cell>
          <cell r="AL1016" t="str">
            <v>591953252</v>
          </cell>
          <cell r="AM1016" t="str">
            <v>FAC</v>
          </cell>
          <cell r="AN1016" t="str">
            <v>000</v>
          </cell>
          <cell r="AQ1016" t="str">
            <v>NVD</v>
          </cell>
          <cell r="AR1016" t="str">
            <v>2002-12-</v>
          </cell>
          <cell r="AU1016" t="str">
            <v>INVOICE# 26519      W D COMMUNICATIONS I5000003532</v>
          </cell>
          <cell r="AV1016" t="str">
            <v>WF-BATCH</v>
          </cell>
          <cell r="AW1016" t="str">
            <v>000</v>
          </cell>
          <cell r="AX1016" t="str">
            <v>00</v>
          </cell>
          <cell r="AY1016" t="str">
            <v>0</v>
          </cell>
          <cell r="AZ1016" t="str">
            <v>FPL Fibernet</v>
          </cell>
        </row>
        <row r="1017">
          <cell r="A1017" t="str">
            <v>107100</v>
          </cell>
          <cell r="B1017" t="str">
            <v>0313</v>
          </cell>
          <cell r="C1017" t="str">
            <v>06600</v>
          </cell>
          <cell r="D1017" t="str">
            <v>0FIBER</v>
          </cell>
          <cell r="E1017" t="str">
            <v>313000</v>
          </cell>
          <cell r="F1017" t="str">
            <v>0662</v>
          </cell>
          <cell r="G1017" t="str">
            <v>51450</v>
          </cell>
          <cell r="H1017" t="str">
            <v>A</v>
          </cell>
          <cell r="I1017" t="str">
            <v>00000041</v>
          </cell>
          <cell r="J1017">
            <v>63</v>
          </cell>
          <cell r="K1017">
            <v>313</v>
          </cell>
          <cell r="L1017">
            <v>6633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 t="str">
            <v>0662</v>
          </cell>
          <cell r="R1017" t="str">
            <v>51450</v>
          </cell>
          <cell r="S1017" t="str">
            <v>200212</v>
          </cell>
          <cell r="T1017" t="str">
            <v>SA01</v>
          </cell>
          <cell r="U1017">
            <v>598.5</v>
          </cell>
          <cell r="W1017">
            <v>0</v>
          </cell>
          <cell r="Y1017">
            <v>0</v>
          </cell>
          <cell r="Z1017">
            <v>1</v>
          </cell>
          <cell r="AA1017" t="str">
            <v>BCH</v>
          </cell>
          <cell r="AB1017" t="str">
            <v>450002350</v>
          </cell>
          <cell r="AC1017" t="str">
            <v>PO#</v>
          </cell>
          <cell r="AD1017" t="str">
            <v>4500030221</v>
          </cell>
          <cell r="AE1017" t="str">
            <v>S/R</v>
          </cell>
          <cell r="AF1017" t="str">
            <v>NET</v>
          </cell>
          <cell r="AI1017" t="str">
            <v>PYN</v>
          </cell>
          <cell r="AJ1017" t="str">
            <v>W D COMMUNICATIONS INC</v>
          </cell>
          <cell r="AK1017" t="str">
            <v>VND</v>
          </cell>
          <cell r="AL1017" t="str">
            <v>591953252</v>
          </cell>
          <cell r="AM1017" t="str">
            <v>FAC</v>
          </cell>
          <cell r="AN1017" t="str">
            <v>000</v>
          </cell>
          <cell r="AQ1017" t="str">
            <v>NVD</v>
          </cell>
          <cell r="AR1017" t="str">
            <v>2002-12-</v>
          </cell>
          <cell r="AU1017" t="str">
            <v>INVOICE# 26432      W D COMMUNICATIONS I5000003535</v>
          </cell>
          <cell r="AV1017" t="str">
            <v>WF-BATCH</v>
          </cell>
          <cell r="AW1017" t="str">
            <v>000</v>
          </cell>
          <cell r="AX1017" t="str">
            <v>00</v>
          </cell>
          <cell r="AY1017" t="str">
            <v>0</v>
          </cell>
          <cell r="AZ1017" t="str">
            <v>FPL Fibernet</v>
          </cell>
        </row>
        <row r="1018">
          <cell r="A1018" t="str">
            <v>107100</v>
          </cell>
          <cell r="B1018" t="str">
            <v>0313</v>
          </cell>
          <cell r="C1018" t="str">
            <v>06600</v>
          </cell>
          <cell r="D1018" t="str">
            <v>0FIBER</v>
          </cell>
          <cell r="E1018" t="str">
            <v>313000</v>
          </cell>
          <cell r="F1018" t="str">
            <v>0662</v>
          </cell>
          <cell r="G1018" t="str">
            <v>51450</v>
          </cell>
          <cell r="H1018" t="str">
            <v>A</v>
          </cell>
          <cell r="I1018" t="str">
            <v>00000041</v>
          </cell>
          <cell r="J1018">
            <v>63</v>
          </cell>
          <cell r="K1018">
            <v>313</v>
          </cell>
          <cell r="L1018">
            <v>6633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 t="str">
            <v>0662</v>
          </cell>
          <cell r="R1018" t="str">
            <v>51450</v>
          </cell>
          <cell r="S1018" t="str">
            <v>200212</v>
          </cell>
          <cell r="T1018" t="str">
            <v>SA01</v>
          </cell>
          <cell r="U1018">
            <v>795</v>
          </cell>
          <cell r="W1018">
            <v>0</v>
          </cell>
          <cell r="Y1018">
            <v>0</v>
          </cell>
          <cell r="Z1018">
            <v>1</v>
          </cell>
          <cell r="AA1018" t="str">
            <v>BCH</v>
          </cell>
          <cell r="AB1018" t="str">
            <v>450002350</v>
          </cell>
          <cell r="AC1018" t="str">
            <v>PO#</v>
          </cell>
          <cell r="AD1018" t="str">
            <v>4500030221</v>
          </cell>
          <cell r="AE1018" t="str">
            <v>S/R</v>
          </cell>
          <cell r="AF1018" t="str">
            <v>NET</v>
          </cell>
          <cell r="AI1018" t="str">
            <v>PYN</v>
          </cell>
          <cell r="AJ1018" t="str">
            <v>W D COMMUNICATIONS INC</v>
          </cell>
          <cell r="AK1018" t="str">
            <v>VND</v>
          </cell>
          <cell r="AL1018" t="str">
            <v>591953252</v>
          </cell>
          <cell r="AM1018" t="str">
            <v>FAC</v>
          </cell>
          <cell r="AN1018" t="str">
            <v>000</v>
          </cell>
          <cell r="AQ1018" t="str">
            <v>NVD</v>
          </cell>
          <cell r="AR1018" t="str">
            <v>2002-12-</v>
          </cell>
          <cell r="AU1018" t="str">
            <v>INVOICE# 26436      W D COMMUNICATIONS I5000003536</v>
          </cell>
          <cell r="AV1018" t="str">
            <v>WF-BATCH</v>
          </cell>
          <cell r="AW1018" t="str">
            <v>000</v>
          </cell>
          <cell r="AX1018" t="str">
            <v>00</v>
          </cell>
          <cell r="AY1018" t="str">
            <v>0</v>
          </cell>
          <cell r="AZ1018" t="str">
            <v>FPL Fibernet</v>
          </cell>
        </row>
        <row r="1019">
          <cell r="A1019" t="str">
            <v>107100</v>
          </cell>
          <cell r="B1019" t="str">
            <v>0313</v>
          </cell>
          <cell r="C1019" t="str">
            <v>06600</v>
          </cell>
          <cell r="D1019" t="str">
            <v>0FIBER</v>
          </cell>
          <cell r="E1019" t="str">
            <v>313000</v>
          </cell>
          <cell r="F1019" t="str">
            <v>0662</v>
          </cell>
          <cell r="G1019" t="str">
            <v>51450</v>
          </cell>
          <cell r="H1019" t="str">
            <v>A</v>
          </cell>
          <cell r="I1019" t="str">
            <v>00000041</v>
          </cell>
          <cell r="J1019">
            <v>63</v>
          </cell>
          <cell r="K1019">
            <v>313</v>
          </cell>
          <cell r="L1019">
            <v>6633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 t="str">
            <v>0662</v>
          </cell>
          <cell r="R1019" t="str">
            <v>51450</v>
          </cell>
          <cell r="S1019" t="str">
            <v>200212</v>
          </cell>
          <cell r="T1019" t="str">
            <v>SA01</v>
          </cell>
          <cell r="U1019">
            <v>2386.5</v>
          </cell>
          <cell r="W1019">
            <v>0</v>
          </cell>
          <cell r="Y1019">
            <v>0</v>
          </cell>
          <cell r="Z1019">
            <v>1</v>
          </cell>
          <cell r="AA1019" t="str">
            <v>BCH</v>
          </cell>
          <cell r="AB1019" t="str">
            <v>450002350</v>
          </cell>
          <cell r="AC1019" t="str">
            <v>PO#</v>
          </cell>
          <cell r="AD1019" t="str">
            <v>4500030221</v>
          </cell>
          <cell r="AE1019" t="str">
            <v>S/R</v>
          </cell>
          <cell r="AF1019" t="str">
            <v>NET</v>
          </cell>
          <cell r="AI1019" t="str">
            <v>PYN</v>
          </cell>
          <cell r="AJ1019" t="str">
            <v>W D COMMUNICATIONS INC</v>
          </cell>
          <cell r="AK1019" t="str">
            <v>VND</v>
          </cell>
          <cell r="AL1019" t="str">
            <v>591953252</v>
          </cell>
          <cell r="AM1019" t="str">
            <v>FAC</v>
          </cell>
          <cell r="AN1019" t="str">
            <v>000</v>
          </cell>
          <cell r="AQ1019" t="str">
            <v>NVD</v>
          </cell>
          <cell r="AR1019" t="str">
            <v>2002-12-</v>
          </cell>
          <cell r="AU1019" t="str">
            <v>INVOICE# 26348      W D COMMUNICATIONS I5000003548</v>
          </cell>
          <cell r="AV1019" t="str">
            <v>WF-BATCH</v>
          </cell>
          <cell r="AW1019" t="str">
            <v>000</v>
          </cell>
          <cell r="AX1019" t="str">
            <v>00</v>
          </cell>
          <cell r="AY1019" t="str">
            <v>0</v>
          </cell>
          <cell r="AZ1019" t="str">
            <v>FPL Fibernet</v>
          </cell>
        </row>
        <row r="1020">
          <cell r="A1020" t="str">
            <v>107100</v>
          </cell>
          <cell r="B1020" t="str">
            <v>0313</v>
          </cell>
          <cell r="C1020" t="str">
            <v>06600</v>
          </cell>
          <cell r="D1020" t="str">
            <v>0FIBER</v>
          </cell>
          <cell r="E1020" t="str">
            <v>313000</v>
          </cell>
          <cell r="F1020" t="str">
            <v>0662</v>
          </cell>
          <cell r="G1020" t="str">
            <v>65000</v>
          </cell>
          <cell r="H1020" t="str">
            <v>A</v>
          </cell>
          <cell r="I1020" t="str">
            <v>00000041</v>
          </cell>
          <cell r="J1020">
            <v>63</v>
          </cell>
          <cell r="K1020">
            <v>313</v>
          </cell>
          <cell r="L1020">
            <v>6633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 t="str">
            <v>0662</v>
          </cell>
          <cell r="R1020" t="str">
            <v>65000</v>
          </cell>
          <cell r="S1020" t="str">
            <v>200212</v>
          </cell>
          <cell r="T1020" t="str">
            <v>CA01</v>
          </cell>
          <cell r="U1020">
            <v>1987.5</v>
          </cell>
          <cell r="V1020" t="str">
            <v>LDB</v>
          </cell>
          <cell r="W1020">
            <v>0</v>
          </cell>
          <cell r="Y1020">
            <v>0</v>
          </cell>
          <cell r="Z1020">
            <v>0</v>
          </cell>
          <cell r="AA1020" t="str">
            <v>BCH</v>
          </cell>
          <cell r="AB1020" t="str">
            <v>0029</v>
          </cell>
          <cell r="AC1020" t="str">
            <v>WKS</v>
          </cell>
          <cell r="AE1020" t="str">
            <v>JV#</v>
          </cell>
          <cell r="AF1020" t="str">
            <v>1232</v>
          </cell>
          <cell r="AG1020" t="str">
            <v>FRN</v>
          </cell>
          <cell r="AH1020" t="str">
            <v>6633</v>
          </cell>
          <cell r="AI1020" t="str">
            <v>RP#</v>
          </cell>
          <cell r="AJ1020" t="str">
            <v>000</v>
          </cell>
          <cell r="AK1020" t="str">
            <v>CTL</v>
          </cell>
          <cell r="AM1020" t="str">
            <v>RF#</v>
          </cell>
          <cell r="AU1020" t="str">
            <v>ACCR WD COMM UNPAID INV</v>
          </cell>
          <cell r="AZ1020" t="str">
            <v>FPL Fibernet</v>
          </cell>
        </row>
        <row r="1021">
          <cell r="A1021" t="str">
            <v>107100</v>
          </cell>
          <cell r="B1021" t="str">
            <v>0313</v>
          </cell>
          <cell r="C1021" t="str">
            <v>06600</v>
          </cell>
          <cell r="D1021" t="str">
            <v>0FIBER</v>
          </cell>
          <cell r="E1021" t="str">
            <v>313000</v>
          </cell>
          <cell r="F1021" t="str">
            <v>0662</v>
          </cell>
          <cell r="G1021" t="str">
            <v>65000</v>
          </cell>
          <cell r="H1021" t="str">
            <v>A</v>
          </cell>
          <cell r="I1021" t="str">
            <v>00000041</v>
          </cell>
          <cell r="J1021">
            <v>63</v>
          </cell>
          <cell r="K1021">
            <v>313</v>
          </cell>
          <cell r="L1021">
            <v>6633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 t="str">
            <v>0662</v>
          </cell>
          <cell r="R1021" t="str">
            <v>65000</v>
          </cell>
          <cell r="S1021" t="str">
            <v>200212</v>
          </cell>
          <cell r="T1021" t="str">
            <v>CA01</v>
          </cell>
          <cell r="U1021">
            <v>1987.5</v>
          </cell>
          <cell r="V1021" t="str">
            <v>LDB</v>
          </cell>
          <cell r="W1021">
            <v>0</v>
          </cell>
          <cell r="Y1021">
            <v>0</v>
          </cell>
          <cell r="Z1021">
            <v>0</v>
          </cell>
          <cell r="AA1021" t="str">
            <v>BCH</v>
          </cell>
          <cell r="AB1021" t="str">
            <v>0033</v>
          </cell>
          <cell r="AC1021" t="str">
            <v>WKS</v>
          </cell>
          <cell r="AE1021" t="str">
            <v>JV#</v>
          </cell>
          <cell r="AF1021" t="str">
            <v>1232</v>
          </cell>
          <cell r="AG1021" t="str">
            <v>FRN</v>
          </cell>
          <cell r="AH1021" t="str">
            <v>6633</v>
          </cell>
          <cell r="AI1021" t="str">
            <v>RP#</v>
          </cell>
          <cell r="AJ1021" t="str">
            <v>000</v>
          </cell>
          <cell r="AK1021" t="str">
            <v>CTL</v>
          </cell>
          <cell r="AM1021" t="str">
            <v>RF#</v>
          </cell>
          <cell r="AU1021" t="str">
            <v>ACCR WD COMM UNPAID INV</v>
          </cell>
          <cell r="AZ1021" t="str">
            <v>FPL Fibernet</v>
          </cell>
        </row>
        <row r="1022">
          <cell r="A1022" t="str">
            <v>107100</v>
          </cell>
          <cell r="B1022" t="str">
            <v>0313</v>
          </cell>
          <cell r="C1022" t="str">
            <v>06600</v>
          </cell>
          <cell r="D1022" t="str">
            <v>0FIBER</v>
          </cell>
          <cell r="E1022" t="str">
            <v>313000</v>
          </cell>
          <cell r="F1022" t="str">
            <v>0662</v>
          </cell>
          <cell r="G1022" t="str">
            <v>65000</v>
          </cell>
          <cell r="H1022" t="str">
            <v>A</v>
          </cell>
          <cell r="I1022" t="str">
            <v>00000041</v>
          </cell>
          <cell r="J1022">
            <v>63</v>
          </cell>
          <cell r="K1022">
            <v>313</v>
          </cell>
          <cell r="L1022">
            <v>6633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 t="str">
            <v>0662</v>
          </cell>
          <cell r="R1022" t="str">
            <v>65000</v>
          </cell>
          <cell r="S1022" t="str">
            <v>200212</v>
          </cell>
          <cell r="T1022" t="str">
            <v>CA01</v>
          </cell>
          <cell r="U1022">
            <v>-1987.5</v>
          </cell>
          <cell r="V1022" t="str">
            <v>LDB</v>
          </cell>
          <cell r="W1022">
            <v>0</v>
          </cell>
          <cell r="Y1022">
            <v>0</v>
          </cell>
          <cell r="Z1022">
            <v>0</v>
          </cell>
          <cell r="AA1022" t="str">
            <v>BCH</v>
          </cell>
          <cell r="AB1022" t="str">
            <v>0034</v>
          </cell>
          <cell r="AC1022" t="str">
            <v>WKS</v>
          </cell>
          <cell r="AE1022" t="str">
            <v>JV#</v>
          </cell>
          <cell r="AF1022" t="str">
            <v>1232</v>
          </cell>
          <cell r="AG1022" t="str">
            <v>FRN</v>
          </cell>
          <cell r="AH1022" t="str">
            <v>6633</v>
          </cell>
          <cell r="AI1022" t="str">
            <v>RP#</v>
          </cell>
          <cell r="AJ1022" t="str">
            <v>000</v>
          </cell>
          <cell r="AK1022" t="str">
            <v>CTL</v>
          </cell>
          <cell r="AM1022" t="str">
            <v>RF#</v>
          </cell>
          <cell r="AU1022" t="str">
            <v>ACCR WD COMM UNPAID INV</v>
          </cell>
          <cell r="AZ1022" t="str">
            <v>FPL Fibernet</v>
          </cell>
        </row>
        <row r="1023">
          <cell r="A1023" t="str">
            <v>107100</v>
          </cell>
          <cell r="B1023" t="str">
            <v>0313</v>
          </cell>
          <cell r="C1023" t="str">
            <v>06600</v>
          </cell>
          <cell r="D1023" t="str">
            <v>0FIBER</v>
          </cell>
          <cell r="E1023" t="str">
            <v>313000</v>
          </cell>
          <cell r="F1023" t="str">
            <v>0790</v>
          </cell>
          <cell r="G1023" t="str">
            <v>65000</v>
          </cell>
          <cell r="H1023" t="str">
            <v>A</v>
          </cell>
          <cell r="I1023" t="str">
            <v>00000041</v>
          </cell>
          <cell r="J1023">
            <v>63</v>
          </cell>
          <cell r="K1023">
            <v>313</v>
          </cell>
          <cell r="L1023">
            <v>6633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 t="str">
            <v>0790</v>
          </cell>
          <cell r="R1023" t="str">
            <v>65000</v>
          </cell>
          <cell r="S1023" t="str">
            <v>200212</v>
          </cell>
          <cell r="T1023" t="str">
            <v>CA01</v>
          </cell>
          <cell r="U1023">
            <v>17786.5</v>
          </cell>
          <cell r="V1023" t="str">
            <v>LDB</v>
          </cell>
          <cell r="W1023">
            <v>0</v>
          </cell>
          <cell r="Y1023">
            <v>0</v>
          </cell>
          <cell r="Z1023">
            <v>0</v>
          </cell>
          <cell r="AA1023" t="str">
            <v>BCH</v>
          </cell>
          <cell r="AB1023" t="str">
            <v>0014</v>
          </cell>
          <cell r="AC1023" t="str">
            <v>WKS</v>
          </cell>
          <cell r="AE1023" t="str">
            <v>JV#</v>
          </cell>
          <cell r="AF1023" t="str">
            <v>1232</v>
          </cell>
          <cell r="AG1023" t="str">
            <v>FRN</v>
          </cell>
          <cell r="AH1023" t="str">
            <v>6633</v>
          </cell>
          <cell r="AI1023" t="str">
            <v>RP#</v>
          </cell>
          <cell r="AJ1023" t="str">
            <v>000</v>
          </cell>
          <cell r="AK1023" t="str">
            <v>CTL</v>
          </cell>
          <cell r="AM1023" t="str">
            <v>RF#</v>
          </cell>
          <cell r="AU1023" t="str">
            <v>ACCRUAL OF DEC 02 CAPITAL</v>
          </cell>
          <cell r="AZ1023" t="str">
            <v>FPL Fibernet</v>
          </cell>
        </row>
        <row r="1024">
          <cell r="A1024" t="str">
            <v>107100</v>
          </cell>
          <cell r="B1024" t="str">
            <v>0313</v>
          </cell>
          <cell r="C1024" t="str">
            <v>06600</v>
          </cell>
          <cell r="D1024" t="str">
            <v>0FIBER</v>
          </cell>
          <cell r="E1024" t="str">
            <v>313000</v>
          </cell>
          <cell r="F1024" t="str">
            <v>0790</v>
          </cell>
          <cell r="G1024" t="str">
            <v>65000</v>
          </cell>
          <cell r="H1024" t="str">
            <v>A</v>
          </cell>
          <cell r="I1024" t="str">
            <v>00000041</v>
          </cell>
          <cell r="J1024">
            <v>63</v>
          </cell>
          <cell r="K1024">
            <v>313</v>
          </cell>
          <cell r="L1024">
            <v>6633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 t="str">
            <v>0790</v>
          </cell>
          <cell r="R1024" t="str">
            <v>65000</v>
          </cell>
          <cell r="S1024" t="str">
            <v>200212</v>
          </cell>
          <cell r="T1024" t="str">
            <v>CA01</v>
          </cell>
          <cell r="U1024">
            <v>-17786.5</v>
          </cell>
          <cell r="V1024" t="str">
            <v>LDB</v>
          </cell>
          <cell r="W1024">
            <v>0</v>
          </cell>
          <cell r="Y1024">
            <v>0</v>
          </cell>
          <cell r="Z1024">
            <v>0</v>
          </cell>
          <cell r="AA1024" t="str">
            <v>BCH</v>
          </cell>
          <cell r="AB1024" t="str">
            <v>0049</v>
          </cell>
          <cell r="AC1024" t="str">
            <v>WKS</v>
          </cell>
          <cell r="AE1024" t="str">
            <v>JV#</v>
          </cell>
          <cell r="AF1024" t="str">
            <v>1232</v>
          </cell>
          <cell r="AG1024" t="str">
            <v>FRN</v>
          </cell>
          <cell r="AH1024" t="str">
            <v>6633</v>
          </cell>
          <cell r="AI1024" t="str">
            <v>RP#</v>
          </cell>
          <cell r="AJ1024" t="str">
            <v>000</v>
          </cell>
          <cell r="AK1024" t="str">
            <v>CTL</v>
          </cell>
          <cell r="AM1024" t="str">
            <v>RF#</v>
          </cell>
          <cell r="AU1024" t="str">
            <v>ACCR REVERSAL OF DEC 02</v>
          </cell>
          <cell r="AZ1024" t="str">
            <v>FPL Fibernet</v>
          </cell>
        </row>
        <row r="1025">
          <cell r="A1025" t="str">
            <v>107100</v>
          </cell>
          <cell r="B1025" t="str">
            <v>0313</v>
          </cell>
          <cell r="C1025" t="str">
            <v>06600</v>
          </cell>
          <cell r="D1025" t="str">
            <v>0FIBER</v>
          </cell>
          <cell r="E1025" t="str">
            <v>313000</v>
          </cell>
          <cell r="F1025" t="str">
            <v>0790</v>
          </cell>
          <cell r="G1025" t="str">
            <v>65000</v>
          </cell>
          <cell r="H1025" t="str">
            <v>A</v>
          </cell>
          <cell r="I1025" t="str">
            <v>00000041</v>
          </cell>
          <cell r="J1025">
            <v>63</v>
          </cell>
          <cell r="K1025">
            <v>313</v>
          </cell>
          <cell r="L1025">
            <v>6633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 t="str">
            <v>0790</v>
          </cell>
          <cell r="R1025" t="str">
            <v>65000</v>
          </cell>
          <cell r="S1025" t="str">
            <v>200212</v>
          </cell>
          <cell r="T1025" t="str">
            <v>CA01</v>
          </cell>
          <cell r="U1025">
            <v>-22044</v>
          </cell>
          <cell r="V1025" t="str">
            <v>LDB</v>
          </cell>
          <cell r="W1025">
            <v>0</v>
          </cell>
          <cell r="Y1025">
            <v>0</v>
          </cell>
          <cell r="Z1025">
            <v>0</v>
          </cell>
          <cell r="AA1025" t="str">
            <v>BCH</v>
          </cell>
          <cell r="AB1025" t="str">
            <v>0003</v>
          </cell>
          <cell r="AC1025" t="str">
            <v>WKS</v>
          </cell>
          <cell r="AE1025" t="str">
            <v>JV#</v>
          </cell>
          <cell r="AF1025" t="str">
            <v>1232</v>
          </cell>
          <cell r="AG1025" t="str">
            <v>FRN</v>
          </cell>
          <cell r="AH1025" t="str">
            <v>6633</v>
          </cell>
          <cell r="AI1025" t="str">
            <v>RP#</v>
          </cell>
          <cell r="AJ1025" t="str">
            <v>000</v>
          </cell>
          <cell r="AK1025" t="str">
            <v>CTL</v>
          </cell>
          <cell r="AM1025" t="str">
            <v>RF#</v>
          </cell>
          <cell r="AU1025" t="str">
            <v>AC-REV ACCRUAL OF OCT 02 CAPITA</v>
          </cell>
          <cell r="AZ1025" t="str">
            <v>FPL Fibernet</v>
          </cell>
        </row>
        <row r="1026">
          <cell r="A1026" t="str">
            <v>107100</v>
          </cell>
          <cell r="B1026" t="str">
            <v>0313</v>
          </cell>
          <cell r="C1026" t="str">
            <v>06600</v>
          </cell>
          <cell r="D1026" t="str">
            <v>0FIBER</v>
          </cell>
          <cell r="E1026" t="str">
            <v>313000</v>
          </cell>
          <cell r="F1026" t="str">
            <v>0790</v>
          </cell>
          <cell r="G1026" t="str">
            <v>65000</v>
          </cell>
          <cell r="H1026" t="str">
            <v>A</v>
          </cell>
          <cell r="I1026" t="str">
            <v>00000041</v>
          </cell>
          <cell r="J1026">
            <v>63</v>
          </cell>
          <cell r="K1026">
            <v>313</v>
          </cell>
          <cell r="L1026">
            <v>6633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 t="str">
            <v>0790</v>
          </cell>
          <cell r="R1026" t="str">
            <v>65000</v>
          </cell>
          <cell r="S1026" t="str">
            <v>200212</v>
          </cell>
          <cell r="T1026" t="str">
            <v>CA01</v>
          </cell>
          <cell r="U1026">
            <v>-28193.01</v>
          </cell>
          <cell r="V1026" t="str">
            <v>LDB</v>
          </cell>
          <cell r="W1026">
            <v>0</v>
          </cell>
          <cell r="Y1026">
            <v>0</v>
          </cell>
          <cell r="Z1026">
            <v>0</v>
          </cell>
          <cell r="AA1026" t="str">
            <v>BCH</v>
          </cell>
          <cell r="AB1026" t="str">
            <v>0023</v>
          </cell>
          <cell r="AC1026" t="str">
            <v>WKS</v>
          </cell>
          <cell r="AE1026" t="str">
            <v>JV#</v>
          </cell>
          <cell r="AF1026" t="str">
            <v>1232</v>
          </cell>
          <cell r="AG1026" t="str">
            <v>FRN</v>
          </cell>
          <cell r="AH1026" t="str">
            <v>6633</v>
          </cell>
          <cell r="AI1026" t="str">
            <v>RP#</v>
          </cell>
          <cell r="AJ1026" t="str">
            <v>000</v>
          </cell>
          <cell r="AK1026" t="str">
            <v>CTL</v>
          </cell>
          <cell r="AM1026" t="str">
            <v>RF#</v>
          </cell>
          <cell r="AU1026" t="str">
            <v>TO PLACE IN SERVICE</v>
          </cell>
          <cell r="AZ1026" t="str">
            <v>FPL Fibernet</v>
          </cell>
        </row>
        <row r="1027">
          <cell r="A1027" t="str">
            <v>107100</v>
          </cell>
          <cell r="B1027" t="str">
            <v>0312</v>
          </cell>
          <cell r="C1027" t="str">
            <v>06600</v>
          </cell>
          <cell r="D1027" t="str">
            <v>0FIBER</v>
          </cell>
          <cell r="E1027" t="str">
            <v>312000</v>
          </cell>
          <cell r="F1027" t="str">
            <v>0662</v>
          </cell>
          <cell r="G1027" t="str">
            <v>51450</v>
          </cell>
          <cell r="H1027" t="str">
            <v>A</v>
          </cell>
          <cell r="I1027" t="str">
            <v>00000041</v>
          </cell>
          <cell r="J1027">
            <v>63</v>
          </cell>
          <cell r="K1027">
            <v>312</v>
          </cell>
          <cell r="L1027">
            <v>6634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 t="str">
            <v>0662</v>
          </cell>
          <cell r="R1027" t="str">
            <v>51450</v>
          </cell>
          <cell r="S1027" t="str">
            <v>200212</v>
          </cell>
          <cell r="T1027" t="str">
            <v>SA01</v>
          </cell>
          <cell r="U1027">
            <v>1134</v>
          </cell>
          <cell r="W1027">
            <v>0</v>
          </cell>
          <cell r="Y1027">
            <v>0</v>
          </cell>
          <cell r="Z1027">
            <v>1</v>
          </cell>
          <cell r="AA1027" t="str">
            <v>BCH</v>
          </cell>
          <cell r="AB1027" t="str">
            <v>450002339</v>
          </cell>
          <cell r="AC1027" t="str">
            <v>PO#</v>
          </cell>
          <cell r="AD1027" t="str">
            <v>4500038164</v>
          </cell>
          <cell r="AE1027" t="str">
            <v>S/R</v>
          </cell>
          <cell r="AF1027" t="str">
            <v>337</v>
          </cell>
          <cell r="AI1027" t="str">
            <v>PYN</v>
          </cell>
          <cell r="AJ1027" t="str">
            <v>THE FISHEL COMPANY</v>
          </cell>
          <cell r="AK1027" t="str">
            <v>VND</v>
          </cell>
          <cell r="AL1027" t="str">
            <v>314360115</v>
          </cell>
          <cell r="AM1027" t="str">
            <v>FAC</v>
          </cell>
          <cell r="AN1027" t="str">
            <v>000</v>
          </cell>
          <cell r="AQ1027" t="str">
            <v>NVD</v>
          </cell>
          <cell r="AR1027" t="str">
            <v>2002-12-</v>
          </cell>
          <cell r="AU1027" t="str">
            <v>INVOICE# 3702-00109 THE FISHEL COMPANY  5000003466</v>
          </cell>
          <cell r="AV1027" t="str">
            <v>WF-BATCH</v>
          </cell>
          <cell r="AW1027" t="str">
            <v>000</v>
          </cell>
          <cell r="AX1027" t="str">
            <v>00</v>
          </cell>
          <cell r="AY1027" t="str">
            <v>0</v>
          </cell>
          <cell r="AZ1027" t="str">
            <v>FPL Fibernet</v>
          </cell>
        </row>
        <row r="1028">
          <cell r="A1028" t="str">
            <v>107100</v>
          </cell>
          <cell r="B1028" t="str">
            <v>0312</v>
          </cell>
          <cell r="C1028" t="str">
            <v>06600</v>
          </cell>
          <cell r="D1028" t="str">
            <v>0FIBER</v>
          </cell>
          <cell r="E1028" t="str">
            <v>312000</v>
          </cell>
          <cell r="F1028" t="str">
            <v>0790</v>
          </cell>
          <cell r="G1028" t="str">
            <v>65000</v>
          </cell>
          <cell r="H1028" t="str">
            <v>A</v>
          </cell>
          <cell r="I1028" t="str">
            <v>00000041</v>
          </cell>
          <cell r="J1028">
            <v>63</v>
          </cell>
          <cell r="K1028">
            <v>312</v>
          </cell>
          <cell r="L1028">
            <v>6634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 t="str">
            <v>0790</v>
          </cell>
          <cell r="R1028" t="str">
            <v>65000</v>
          </cell>
          <cell r="S1028" t="str">
            <v>200212</v>
          </cell>
          <cell r="T1028" t="str">
            <v>CA01</v>
          </cell>
          <cell r="U1028">
            <v>17000</v>
          </cell>
          <cell r="V1028" t="str">
            <v>LDB</v>
          </cell>
          <cell r="W1028">
            <v>0</v>
          </cell>
          <cell r="Y1028">
            <v>0</v>
          </cell>
          <cell r="Z1028">
            <v>0</v>
          </cell>
          <cell r="AA1028" t="str">
            <v>BCH</v>
          </cell>
          <cell r="AB1028" t="str">
            <v>0014</v>
          </cell>
          <cell r="AC1028" t="str">
            <v>WKS</v>
          </cell>
          <cell r="AE1028" t="str">
            <v>JV#</v>
          </cell>
          <cell r="AF1028" t="str">
            <v>1232</v>
          </cell>
          <cell r="AG1028" t="str">
            <v>FRN</v>
          </cell>
          <cell r="AH1028" t="str">
            <v>6634</v>
          </cell>
          <cell r="AI1028" t="str">
            <v>RP#</v>
          </cell>
          <cell r="AJ1028" t="str">
            <v>000</v>
          </cell>
          <cell r="AK1028" t="str">
            <v>CTL</v>
          </cell>
          <cell r="AM1028" t="str">
            <v>RF#</v>
          </cell>
          <cell r="AU1028" t="str">
            <v>ACCRUAL OF DEC 02 CAPITAL</v>
          </cell>
          <cell r="AZ1028" t="str">
            <v>FPL Fibernet</v>
          </cell>
        </row>
        <row r="1029">
          <cell r="A1029" t="str">
            <v>107100</v>
          </cell>
          <cell r="B1029" t="str">
            <v>0312</v>
          </cell>
          <cell r="C1029" t="str">
            <v>06600</v>
          </cell>
          <cell r="D1029" t="str">
            <v>0FIBER</v>
          </cell>
          <cell r="E1029" t="str">
            <v>312000</v>
          </cell>
          <cell r="F1029" t="str">
            <v>0790</v>
          </cell>
          <cell r="G1029" t="str">
            <v>65000</v>
          </cell>
          <cell r="H1029" t="str">
            <v>A</v>
          </cell>
          <cell r="I1029" t="str">
            <v>00000041</v>
          </cell>
          <cell r="J1029">
            <v>63</v>
          </cell>
          <cell r="K1029">
            <v>312</v>
          </cell>
          <cell r="L1029">
            <v>6634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 t="str">
            <v>0790</v>
          </cell>
          <cell r="R1029" t="str">
            <v>65000</v>
          </cell>
          <cell r="S1029" t="str">
            <v>200212</v>
          </cell>
          <cell r="T1029" t="str">
            <v>CA01</v>
          </cell>
          <cell r="U1029">
            <v>-23740.44</v>
          </cell>
          <cell r="V1029" t="str">
            <v>LDB</v>
          </cell>
          <cell r="W1029">
            <v>0</v>
          </cell>
          <cell r="Y1029">
            <v>0</v>
          </cell>
          <cell r="Z1029">
            <v>0</v>
          </cell>
          <cell r="AA1029" t="str">
            <v>BCH</v>
          </cell>
          <cell r="AB1029" t="str">
            <v>0023</v>
          </cell>
          <cell r="AC1029" t="str">
            <v>WKS</v>
          </cell>
          <cell r="AE1029" t="str">
            <v>JV#</v>
          </cell>
          <cell r="AF1029" t="str">
            <v>1232</v>
          </cell>
          <cell r="AG1029" t="str">
            <v>FRN</v>
          </cell>
          <cell r="AH1029" t="str">
            <v>6634</v>
          </cell>
          <cell r="AI1029" t="str">
            <v>RP#</v>
          </cell>
          <cell r="AJ1029" t="str">
            <v>000</v>
          </cell>
          <cell r="AK1029" t="str">
            <v>CTL</v>
          </cell>
          <cell r="AM1029" t="str">
            <v>RF#</v>
          </cell>
          <cell r="AU1029" t="str">
            <v>TO PLACE IN SERVICE</v>
          </cell>
          <cell r="AZ1029" t="str">
            <v>FPL Fibernet</v>
          </cell>
        </row>
        <row r="1030">
          <cell r="A1030" t="str">
            <v>107100</v>
          </cell>
          <cell r="B1030" t="str">
            <v>0312</v>
          </cell>
          <cell r="C1030" t="str">
            <v>06600</v>
          </cell>
          <cell r="D1030" t="str">
            <v>0FIBER</v>
          </cell>
          <cell r="E1030" t="str">
            <v>312000</v>
          </cell>
          <cell r="F1030" t="str">
            <v>0790</v>
          </cell>
          <cell r="G1030" t="str">
            <v>65000</v>
          </cell>
          <cell r="H1030" t="str">
            <v>A</v>
          </cell>
          <cell r="I1030" t="str">
            <v>00000041</v>
          </cell>
          <cell r="J1030">
            <v>63</v>
          </cell>
          <cell r="K1030">
            <v>312</v>
          </cell>
          <cell r="L1030">
            <v>6634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 t="str">
            <v>0790</v>
          </cell>
          <cell r="R1030" t="str">
            <v>65000</v>
          </cell>
          <cell r="S1030" t="str">
            <v>200212</v>
          </cell>
          <cell r="T1030" t="str">
            <v>CA01</v>
          </cell>
          <cell r="U1030">
            <v>-33117</v>
          </cell>
          <cell r="V1030" t="str">
            <v>LDB</v>
          </cell>
          <cell r="W1030">
            <v>0</v>
          </cell>
          <cell r="Y1030">
            <v>0</v>
          </cell>
          <cell r="Z1030">
            <v>0</v>
          </cell>
          <cell r="AA1030" t="str">
            <v>BCH</v>
          </cell>
          <cell r="AB1030" t="str">
            <v>0003</v>
          </cell>
          <cell r="AC1030" t="str">
            <v>WKS</v>
          </cell>
          <cell r="AE1030" t="str">
            <v>JV#</v>
          </cell>
          <cell r="AF1030" t="str">
            <v>1232</v>
          </cell>
          <cell r="AG1030" t="str">
            <v>FRN</v>
          </cell>
          <cell r="AH1030" t="str">
            <v>6634</v>
          </cell>
          <cell r="AI1030" t="str">
            <v>RP#</v>
          </cell>
          <cell r="AJ1030" t="str">
            <v>000</v>
          </cell>
          <cell r="AK1030" t="str">
            <v>CTL</v>
          </cell>
          <cell r="AM1030" t="str">
            <v>RF#</v>
          </cell>
          <cell r="AU1030" t="str">
            <v>AC-REV ACCRUAL OF OCT 02 CAPITA</v>
          </cell>
          <cell r="AZ1030" t="str">
            <v>FPL Fibernet</v>
          </cell>
        </row>
        <row r="1031">
          <cell r="A1031" t="str">
            <v>107100</v>
          </cell>
          <cell r="B1031" t="str">
            <v>0312</v>
          </cell>
          <cell r="C1031" t="str">
            <v>06600</v>
          </cell>
          <cell r="D1031" t="str">
            <v>0FIBER</v>
          </cell>
          <cell r="E1031" t="str">
            <v>312000</v>
          </cell>
          <cell r="F1031" t="str">
            <v>0675</v>
          </cell>
          <cell r="G1031" t="str">
            <v>65000</v>
          </cell>
          <cell r="H1031" t="str">
            <v>A</v>
          </cell>
          <cell r="I1031" t="str">
            <v>00000041</v>
          </cell>
          <cell r="J1031">
            <v>63</v>
          </cell>
          <cell r="K1031">
            <v>312</v>
          </cell>
          <cell r="L1031">
            <v>6636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 t="str">
            <v>0675</v>
          </cell>
          <cell r="R1031" t="str">
            <v>65000</v>
          </cell>
          <cell r="S1031" t="str">
            <v>200212</v>
          </cell>
          <cell r="T1031" t="str">
            <v>CA01</v>
          </cell>
          <cell r="U1031">
            <v>18.420000000000002</v>
          </cell>
          <cell r="V1031" t="str">
            <v>LDB</v>
          </cell>
          <cell r="W1031">
            <v>0</v>
          </cell>
          <cell r="Y1031">
            <v>0</v>
          </cell>
          <cell r="Z1031">
            <v>0</v>
          </cell>
          <cell r="AA1031" t="str">
            <v>BCH</v>
          </cell>
          <cell r="AB1031" t="str">
            <v>0037</v>
          </cell>
          <cell r="AC1031" t="str">
            <v>WKS</v>
          </cell>
          <cell r="AE1031" t="str">
            <v>JV#</v>
          </cell>
          <cell r="AF1031" t="str">
            <v>1232</v>
          </cell>
          <cell r="AG1031" t="str">
            <v>FRN</v>
          </cell>
          <cell r="AH1031" t="str">
            <v>6636</v>
          </cell>
          <cell r="AI1031" t="str">
            <v>RP#</v>
          </cell>
          <cell r="AJ1031" t="str">
            <v>000</v>
          </cell>
          <cell r="AK1031" t="str">
            <v>CTL</v>
          </cell>
          <cell r="AM1031" t="str">
            <v>RF#</v>
          </cell>
          <cell r="AU1031" t="str">
            <v>RECLASS FROM 3229 ER 95</v>
          </cell>
          <cell r="AZ1031" t="str">
            <v>FPL Fibernet</v>
          </cell>
        </row>
        <row r="1032">
          <cell r="A1032" t="str">
            <v>107100</v>
          </cell>
          <cell r="B1032" t="str">
            <v>0312</v>
          </cell>
          <cell r="C1032" t="str">
            <v>06600</v>
          </cell>
          <cell r="D1032" t="str">
            <v>0FIBER</v>
          </cell>
          <cell r="E1032" t="str">
            <v>312000</v>
          </cell>
          <cell r="F1032" t="str">
            <v>0803</v>
          </cell>
          <cell r="G1032" t="str">
            <v>36000</v>
          </cell>
          <cell r="H1032" t="str">
            <v>A</v>
          </cell>
          <cell r="I1032" t="str">
            <v>00000041</v>
          </cell>
          <cell r="J1032">
            <v>60</v>
          </cell>
          <cell r="K1032">
            <v>312</v>
          </cell>
          <cell r="L1032">
            <v>6636</v>
          </cell>
          <cell r="M1032">
            <v>107</v>
          </cell>
          <cell r="N1032">
            <v>10</v>
          </cell>
          <cell r="O1032">
            <v>0</v>
          </cell>
          <cell r="P1032">
            <v>107.1</v>
          </cell>
          <cell r="Q1032" t="str">
            <v>0803</v>
          </cell>
          <cell r="R1032" t="str">
            <v>36000</v>
          </cell>
          <cell r="S1032" t="str">
            <v>200212</v>
          </cell>
          <cell r="T1032" t="str">
            <v>PY42</v>
          </cell>
          <cell r="U1032">
            <v>175.7</v>
          </cell>
          <cell r="V1032" t="str">
            <v>LDB</v>
          </cell>
          <cell r="W1032">
            <v>0</v>
          </cell>
          <cell r="X1032" t="str">
            <v>SHR</v>
          </cell>
          <cell r="Y1032">
            <v>4</v>
          </cell>
          <cell r="Z1032">
            <v>4</v>
          </cell>
          <cell r="AA1032" t="str">
            <v>PYP</v>
          </cell>
          <cell r="AB1032" t="str">
            <v xml:space="preserve"> 0000025</v>
          </cell>
          <cell r="AC1032" t="str">
            <v>PYL</v>
          </cell>
          <cell r="AD1032" t="str">
            <v>003054</v>
          </cell>
          <cell r="AE1032" t="str">
            <v>EMP</v>
          </cell>
          <cell r="AF1032" t="str">
            <v>70702</v>
          </cell>
          <cell r="AG1032" t="str">
            <v>JUL</v>
          </cell>
          <cell r="AH1032" t="str">
            <v xml:space="preserve"> 000.00</v>
          </cell>
          <cell r="AI1032" t="str">
            <v>BCH</v>
          </cell>
          <cell r="AJ1032" t="str">
            <v>500</v>
          </cell>
          <cell r="AK1032" t="str">
            <v>CLS</v>
          </cell>
          <cell r="AL1032" t="str">
            <v>R513</v>
          </cell>
          <cell r="AM1032" t="str">
            <v>DTA</v>
          </cell>
          <cell r="AN1032" t="str">
            <v xml:space="preserve"> 00000000000.00</v>
          </cell>
          <cell r="AO1032" t="str">
            <v>DTH</v>
          </cell>
          <cell r="AP1032" t="str">
            <v xml:space="preserve"> 00000000000.00</v>
          </cell>
          <cell r="AV1032" t="str">
            <v>000000000</v>
          </cell>
          <cell r="AW1032" t="str">
            <v>000</v>
          </cell>
          <cell r="AX1032" t="str">
            <v>00</v>
          </cell>
          <cell r="AY1032" t="str">
            <v>0</v>
          </cell>
          <cell r="AZ1032" t="str">
            <v>FPL Fibernet</v>
          </cell>
        </row>
        <row r="1033">
          <cell r="A1033" t="str">
            <v>107100</v>
          </cell>
          <cell r="B1033" t="str">
            <v>0312</v>
          </cell>
          <cell r="C1033" t="str">
            <v>06600</v>
          </cell>
          <cell r="D1033" t="str">
            <v>0FIBER</v>
          </cell>
          <cell r="E1033" t="str">
            <v>312000</v>
          </cell>
          <cell r="F1033" t="str">
            <v>0803</v>
          </cell>
          <cell r="G1033" t="str">
            <v>36000</v>
          </cell>
          <cell r="H1033" t="str">
            <v>A</v>
          </cell>
          <cell r="I1033" t="str">
            <v>00000041</v>
          </cell>
          <cell r="J1033">
            <v>60</v>
          </cell>
          <cell r="K1033">
            <v>312</v>
          </cell>
          <cell r="L1033">
            <v>6636</v>
          </cell>
          <cell r="M1033">
            <v>107</v>
          </cell>
          <cell r="N1033">
            <v>10</v>
          </cell>
          <cell r="O1033">
            <v>0</v>
          </cell>
          <cell r="P1033">
            <v>107.1</v>
          </cell>
          <cell r="Q1033" t="str">
            <v>0803</v>
          </cell>
          <cell r="R1033" t="str">
            <v>36000</v>
          </cell>
          <cell r="S1033" t="str">
            <v>200212</v>
          </cell>
          <cell r="T1033" t="str">
            <v>PY42</v>
          </cell>
          <cell r="U1033">
            <v>255.76</v>
          </cell>
          <cell r="V1033" t="str">
            <v>LDB</v>
          </cell>
          <cell r="W1033">
            <v>0</v>
          </cell>
          <cell r="X1033" t="str">
            <v>SHR</v>
          </cell>
          <cell r="Y1033">
            <v>7</v>
          </cell>
          <cell r="Z1033">
            <v>7</v>
          </cell>
          <cell r="AA1033" t="str">
            <v>PYP</v>
          </cell>
          <cell r="AB1033" t="str">
            <v xml:space="preserve"> 0000025</v>
          </cell>
          <cell r="AC1033" t="str">
            <v>PYL</v>
          </cell>
          <cell r="AD1033" t="str">
            <v>004382</v>
          </cell>
          <cell r="AE1033" t="str">
            <v>EMP</v>
          </cell>
          <cell r="AF1033" t="str">
            <v>90017</v>
          </cell>
          <cell r="AG1033" t="str">
            <v>JUL</v>
          </cell>
          <cell r="AH1033" t="str">
            <v xml:space="preserve"> 000.00</v>
          </cell>
          <cell r="AI1033" t="str">
            <v>BCH</v>
          </cell>
          <cell r="AJ1033" t="str">
            <v>500</v>
          </cell>
          <cell r="AK1033" t="str">
            <v>CLS</v>
          </cell>
          <cell r="AL1033" t="str">
            <v>R449</v>
          </cell>
          <cell r="AM1033" t="str">
            <v>DTA</v>
          </cell>
          <cell r="AN1033" t="str">
            <v xml:space="preserve"> 00000000000.00</v>
          </cell>
          <cell r="AO1033" t="str">
            <v>DTH</v>
          </cell>
          <cell r="AP1033" t="str">
            <v xml:space="preserve"> 00000000000.00</v>
          </cell>
          <cell r="AV1033" t="str">
            <v>000000000</v>
          </cell>
          <cell r="AW1033" t="str">
            <v>000</v>
          </cell>
          <cell r="AX1033" t="str">
            <v>00</v>
          </cell>
          <cell r="AY1033" t="str">
            <v>0</v>
          </cell>
          <cell r="AZ1033" t="str">
            <v>FPL Fibernet</v>
          </cell>
        </row>
        <row r="1034">
          <cell r="A1034" t="str">
            <v>107100</v>
          </cell>
          <cell r="B1034" t="str">
            <v>0312</v>
          </cell>
          <cell r="C1034" t="str">
            <v>06600</v>
          </cell>
          <cell r="D1034" t="str">
            <v>0FIBER</v>
          </cell>
          <cell r="E1034" t="str">
            <v>312000</v>
          </cell>
          <cell r="F1034" t="str">
            <v>0803</v>
          </cell>
          <cell r="G1034" t="str">
            <v>36000</v>
          </cell>
          <cell r="H1034" t="str">
            <v>A</v>
          </cell>
          <cell r="I1034" t="str">
            <v>00000041</v>
          </cell>
          <cell r="J1034">
            <v>60</v>
          </cell>
          <cell r="K1034">
            <v>312</v>
          </cell>
          <cell r="L1034">
            <v>6636</v>
          </cell>
          <cell r="M1034">
            <v>107</v>
          </cell>
          <cell r="N1034">
            <v>10</v>
          </cell>
          <cell r="O1034">
            <v>0</v>
          </cell>
          <cell r="P1034">
            <v>107.1</v>
          </cell>
          <cell r="Q1034" t="str">
            <v>0803</v>
          </cell>
          <cell r="R1034" t="str">
            <v>36000</v>
          </cell>
          <cell r="S1034" t="str">
            <v>200212</v>
          </cell>
          <cell r="T1034" t="str">
            <v>PY42</v>
          </cell>
          <cell r="U1034">
            <v>438.45</v>
          </cell>
          <cell r="V1034" t="str">
            <v>LDB</v>
          </cell>
          <cell r="W1034">
            <v>0</v>
          </cell>
          <cell r="X1034" t="str">
            <v>SHR</v>
          </cell>
          <cell r="Y1034">
            <v>12</v>
          </cell>
          <cell r="Z1034">
            <v>12</v>
          </cell>
          <cell r="AA1034" t="str">
            <v>PYP</v>
          </cell>
          <cell r="AB1034" t="str">
            <v xml:space="preserve"> 0000026</v>
          </cell>
          <cell r="AC1034" t="str">
            <v>PYL</v>
          </cell>
          <cell r="AD1034" t="str">
            <v>004382</v>
          </cell>
          <cell r="AE1034" t="str">
            <v>EMP</v>
          </cell>
          <cell r="AF1034" t="str">
            <v>90017</v>
          </cell>
          <cell r="AG1034" t="str">
            <v>JUL</v>
          </cell>
          <cell r="AH1034" t="str">
            <v xml:space="preserve"> 000.00</v>
          </cell>
          <cell r="AI1034" t="str">
            <v>BCH</v>
          </cell>
          <cell r="AJ1034" t="str">
            <v>500</v>
          </cell>
          <cell r="AK1034" t="str">
            <v>CLS</v>
          </cell>
          <cell r="AL1034" t="str">
            <v>R449</v>
          </cell>
          <cell r="AM1034" t="str">
            <v>DTA</v>
          </cell>
          <cell r="AN1034" t="str">
            <v xml:space="preserve"> 00000000000.00</v>
          </cell>
          <cell r="AO1034" t="str">
            <v>DTH</v>
          </cell>
          <cell r="AP1034" t="str">
            <v xml:space="preserve"> 00000000000.00</v>
          </cell>
          <cell r="AV1034" t="str">
            <v>000000000</v>
          </cell>
          <cell r="AW1034" t="str">
            <v>000</v>
          </cell>
          <cell r="AX1034" t="str">
            <v>00</v>
          </cell>
          <cell r="AY1034" t="str">
            <v>0</v>
          </cell>
          <cell r="AZ1034" t="str">
            <v>FPL Fibernet</v>
          </cell>
        </row>
        <row r="1035">
          <cell r="A1035" t="str">
            <v>107100</v>
          </cell>
          <cell r="B1035" t="str">
            <v>0313</v>
          </cell>
          <cell r="C1035" t="str">
            <v>06600</v>
          </cell>
          <cell r="D1035" t="str">
            <v>0FIBER</v>
          </cell>
          <cell r="E1035" t="str">
            <v>313000</v>
          </cell>
          <cell r="F1035" t="str">
            <v>0790</v>
          </cell>
          <cell r="G1035" t="str">
            <v>65000</v>
          </cell>
          <cell r="H1035" t="str">
            <v>A</v>
          </cell>
          <cell r="I1035" t="str">
            <v>00000041</v>
          </cell>
          <cell r="J1035">
            <v>63</v>
          </cell>
          <cell r="K1035">
            <v>313</v>
          </cell>
          <cell r="L1035">
            <v>6637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 t="str">
            <v>0790</v>
          </cell>
          <cell r="R1035" t="str">
            <v>65000</v>
          </cell>
          <cell r="S1035" t="str">
            <v>200212</v>
          </cell>
          <cell r="T1035" t="str">
            <v>CA01</v>
          </cell>
          <cell r="U1035">
            <v>107200</v>
          </cell>
          <cell r="V1035" t="str">
            <v>LDB</v>
          </cell>
          <cell r="W1035">
            <v>0</v>
          </cell>
          <cell r="Y1035">
            <v>0</v>
          </cell>
          <cell r="Z1035">
            <v>0</v>
          </cell>
          <cell r="AA1035" t="str">
            <v>BCH</v>
          </cell>
          <cell r="AB1035" t="str">
            <v>0044</v>
          </cell>
          <cell r="AC1035" t="str">
            <v>WKS</v>
          </cell>
          <cell r="AE1035" t="str">
            <v>JV#</v>
          </cell>
          <cell r="AF1035" t="str">
            <v>1232</v>
          </cell>
          <cell r="AG1035" t="str">
            <v>FRN</v>
          </cell>
          <cell r="AH1035" t="str">
            <v>6637</v>
          </cell>
          <cell r="AI1035" t="str">
            <v>RP#</v>
          </cell>
          <cell r="AJ1035" t="str">
            <v>000</v>
          </cell>
          <cell r="AK1035" t="str">
            <v>CTL</v>
          </cell>
          <cell r="AM1035" t="str">
            <v>RF#</v>
          </cell>
          <cell r="AU1035" t="str">
            <v>ACCRUAL OF DEC 02 CAPITAL</v>
          </cell>
          <cell r="AZ1035" t="str">
            <v>FPL Fibernet</v>
          </cell>
        </row>
        <row r="1036">
          <cell r="A1036" t="str">
            <v>107100</v>
          </cell>
          <cell r="B1036" t="str">
            <v>0313</v>
          </cell>
          <cell r="C1036" t="str">
            <v>06600</v>
          </cell>
          <cell r="D1036" t="str">
            <v>0FIBER</v>
          </cell>
          <cell r="E1036" t="str">
            <v>313000</v>
          </cell>
          <cell r="F1036" t="str">
            <v>0790</v>
          </cell>
          <cell r="G1036" t="str">
            <v>65000</v>
          </cell>
          <cell r="H1036" t="str">
            <v>A</v>
          </cell>
          <cell r="I1036" t="str">
            <v>00000041</v>
          </cell>
          <cell r="J1036">
            <v>63</v>
          </cell>
          <cell r="K1036">
            <v>313</v>
          </cell>
          <cell r="L1036">
            <v>6637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 t="str">
            <v>0790</v>
          </cell>
          <cell r="R1036" t="str">
            <v>65000</v>
          </cell>
          <cell r="S1036" t="str">
            <v>200212</v>
          </cell>
          <cell r="T1036" t="str">
            <v>CA01</v>
          </cell>
          <cell r="U1036">
            <v>203000</v>
          </cell>
          <cell r="V1036" t="str">
            <v>LDB</v>
          </cell>
          <cell r="W1036">
            <v>0</v>
          </cell>
          <cell r="Y1036">
            <v>0</v>
          </cell>
          <cell r="Z1036">
            <v>0</v>
          </cell>
          <cell r="AA1036" t="str">
            <v>BCH</v>
          </cell>
          <cell r="AB1036" t="str">
            <v>0014</v>
          </cell>
          <cell r="AC1036" t="str">
            <v>WKS</v>
          </cell>
          <cell r="AE1036" t="str">
            <v>JV#</v>
          </cell>
          <cell r="AF1036" t="str">
            <v>1232</v>
          </cell>
          <cell r="AG1036" t="str">
            <v>FRN</v>
          </cell>
          <cell r="AH1036" t="str">
            <v>6637</v>
          </cell>
          <cell r="AI1036" t="str">
            <v>RP#</v>
          </cell>
          <cell r="AJ1036" t="str">
            <v>000</v>
          </cell>
          <cell r="AK1036" t="str">
            <v>CTL</v>
          </cell>
          <cell r="AM1036" t="str">
            <v>RF#</v>
          </cell>
          <cell r="AU1036" t="str">
            <v>ACCRUAL OF DEC 02 CAPITAL</v>
          </cell>
          <cell r="AZ1036" t="str">
            <v>FPL Fibernet</v>
          </cell>
        </row>
        <row r="1037">
          <cell r="A1037" t="str">
            <v>107100</v>
          </cell>
          <cell r="B1037" t="str">
            <v>0313</v>
          </cell>
          <cell r="C1037" t="str">
            <v>06600</v>
          </cell>
          <cell r="D1037" t="str">
            <v>0FIBER</v>
          </cell>
          <cell r="E1037" t="str">
            <v>313000</v>
          </cell>
          <cell r="F1037" t="str">
            <v>0790</v>
          </cell>
          <cell r="G1037" t="str">
            <v>65000</v>
          </cell>
          <cell r="H1037" t="str">
            <v>A</v>
          </cell>
          <cell r="I1037" t="str">
            <v>00000041</v>
          </cell>
          <cell r="J1037">
            <v>63</v>
          </cell>
          <cell r="K1037">
            <v>313</v>
          </cell>
          <cell r="L1037">
            <v>6637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 t="str">
            <v>0790</v>
          </cell>
          <cell r="R1037" t="str">
            <v>65000</v>
          </cell>
          <cell r="S1037" t="str">
            <v>200212</v>
          </cell>
          <cell r="T1037" t="str">
            <v>CA01</v>
          </cell>
          <cell r="U1037">
            <v>-203000</v>
          </cell>
          <cell r="V1037" t="str">
            <v>LDB</v>
          </cell>
          <cell r="W1037">
            <v>0</v>
          </cell>
          <cell r="Y1037">
            <v>0</v>
          </cell>
          <cell r="Z1037">
            <v>0</v>
          </cell>
          <cell r="AA1037" t="str">
            <v>BCH</v>
          </cell>
          <cell r="AB1037" t="str">
            <v>0049</v>
          </cell>
          <cell r="AC1037" t="str">
            <v>WKS</v>
          </cell>
          <cell r="AE1037" t="str">
            <v>JV#</v>
          </cell>
          <cell r="AF1037" t="str">
            <v>1232</v>
          </cell>
          <cell r="AG1037" t="str">
            <v>FRN</v>
          </cell>
          <cell r="AH1037" t="str">
            <v>6637</v>
          </cell>
          <cell r="AI1037" t="str">
            <v>RP#</v>
          </cell>
          <cell r="AJ1037" t="str">
            <v>000</v>
          </cell>
          <cell r="AK1037" t="str">
            <v>CTL</v>
          </cell>
          <cell r="AM1037" t="str">
            <v>RF#</v>
          </cell>
          <cell r="AU1037" t="str">
            <v>ACCR REVERSAL OF DEC 02</v>
          </cell>
          <cell r="AZ1037" t="str">
            <v>FPL Fibernet</v>
          </cell>
        </row>
        <row r="1038">
          <cell r="A1038" t="str">
            <v>107100</v>
          </cell>
          <cell r="B1038" t="str">
            <v>0313</v>
          </cell>
          <cell r="C1038" t="str">
            <v>06600</v>
          </cell>
          <cell r="D1038" t="str">
            <v>0FIBER</v>
          </cell>
          <cell r="E1038" t="str">
            <v>313000</v>
          </cell>
          <cell r="F1038" t="str">
            <v>0803</v>
          </cell>
          <cell r="G1038" t="str">
            <v>36000</v>
          </cell>
          <cell r="H1038" t="str">
            <v>A</v>
          </cell>
          <cell r="I1038" t="str">
            <v>00000041</v>
          </cell>
          <cell r="J1038">
            <v>63</v>
          </cell>
          <cell r="K1038">
            <v>313</v>
          </cell>
          <cell r="L1038">
            <v>6637</v>
          </cell>
          <cell r="M1038">
            <v>107</v>
          </cell>
          <cell r="N1038">
            <v>10</v>
          </cell>
          <cell r="O1038">
            <v>0</v>
          </cell>
          <cell r="P1038">
            <v>107.1</v>
          </cell>
          <cell r="Q1038" t="str">
            <v>0803</v>
          </cell>
          <cell r="R1038" t="str">
            <v>36000</v>
          </cell>
          <cell r="S1038" t="str">
            <v>200212</v>
          </cell>
          <cell r="T1038" t="str">
            <v>PY42</v>
          </cell>
          <cell r="U1038">
            <v>830.7</v>
          </cell>
          <cell r="V1038" t="str">
            <v>LDB</v>
          </cell>
          <cell r="W1038">
            <v>0</v>
          </cell>
          <cell r="X1038" t="str">
            <v>SHR</v>
          </cell>
          <cell r="Y1038">
            <v>24</v>
          </cell>
          <cell r="Z1038">
            <v>24</v>
          </cell>
          <cell r="AA1038" t="str">
            <v>PYP</v>
          </cell>
          <cell r="AB1038" t="str">
            <v xml:space="preserve"> 0000001</v>
          </cell>
          <cell r="AC1038" t="str">
            <v>PYL</v>
          </cell>
          <cell r="AD1038" t="str">
            <v>004368</v>
          </cell>
          <cell r="AE1038" t="str">
            <v>EMP</v>
          </cell>
          <cell r="AF1038" t="str">
            <v>35483</v>
          </cell>
          <cell r="AG1038" t="str">
            <v>JUL</v>
          </cell>
          <cell r="AH1038" t="str">
            <v xml:space="preserve"> 000.00</v>
          </cell>
          <cell r="AI1038" t="str">
            <v>BCH</v>
          </cell>
          <cell r="AJ1038" t="str">
            <v>500</v>
          </cell>
          <cell r="AK1038" t="str">
            <v>CLS</v>
          </cell>
          <cell r="AL1038" t="str">
            <v>R445</v>
          </cell>
          <cell r="AM1038" t="str">
            <v>DTA</v>
          </cell>
          <cell r="AN1038" t="str">
            <v xml:space="preserve"> 00000000000.00</v>
          </cell>
          <cell r="AO1038" t="str">
            <v>DTH</v>
          </cell>
          <cell r="AP1038" t="str">
            <v xml:space="preserve"> 00000000000.00</v>
          </cell>
          <cell r="AV1038" t="str">
            <v>000000000</v>
          </cell>
          <cell r="AW1038" t="str">
            <v>000</v>
          </cell>
          <cell r="AX1038" t="str">
            <v>00</v>
          </cell>
          <cell r="AY1038" t="str">
            <v>0</v>
          </cell>
          <cell r="AZ1038" t="str">
            <v>FPL Fibernet</v>
          </cell>
        </row>
        <row r="1039">
          <cell r="A1039" t="str">
            <v>107100</v>
          </cell>
          <cell r="B1039" t="str">
            <v>0385</v>
          </cell>
          <cell r="C1039" t="str">
            <v>06600</v>
          </cell>
          <cell r="D1039" t="str">
            <v>0FIBER</v>
          </cell>
          <cell r="E1039" t="str">
            <v>385000</v>
          </cell>
          <cell r="F1039" t="str">
            <v>0676</v>
          </cell>
          <cell r="G1039" t="str">
            <v>11450</v>
          </cell>
          <cell r="H1039" t="str">
            <v>A</v>
          </cell>
          <cell r="I1039" t="str">
            <v>00000041</v>
          </cell>
          <cell r="J1039">
            <v>60</v>
          </cell>
          <cell r="K1039">
            <v>385</v>
          </cell>
          <cell r="L1039">
            <v>6637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 t="str">
            <v>0676</v>
          </cell>
          <cell r="R1039" t="str">
            <v>11450</v>
          </cell>
          <cell r="S1039" t="str">
            <v>200212</v>
          </cell>
          <cell r="T1039" t="str">
            <v>SA01</v>
          </cell>
          <cell r="U1039">
            <v>0.13</v>
          </cell>
          <cell r="V1039" t="str">
            <v>LDB</v>
          </cell>
          <cell r="W1039">
            <v>0</v>
          </cell>
          <cell r="Y1039">
            <v>0</v>
          </cell>
          <cell r="Z1039">
            <v>1</v>
          </cell>
          <cell r="AA1039" t="str">
            <v>MS#</v>
          </cell>
          <cell r="AB1039" t="str">
            <v xml:space="preserve">   998000404</v>
          </cell>
          <cell r="AC1039" t="str">
            <v>BCH</v>
          </cell>
          <cell r="AD1039" t="str">
            <v>012636</v>
          </cell>
          <cell r="AE1039" t="str">
            <v>TML</v>
          </cell>
          <cell r="AF1039" t="str">
            <v>12027</v>
          </cell>
          <cell r="AG1039" t="str">
            <v>SRL</v>
          </cell>
          <cell r="AH1039" t="str">
            <v>0368</v>
          </cell>
          <cell r="AI1039" t="str">
            <v>DLV</v>
          </cell>
          <cell r="AJ1039" t="str">
            <v>000</v>
          </cell>
          <cell r="AK1039" t="str">
            <v>REL</v>
          </cell>
          <cell r="AL1039" t="str">
            <v>000</v>
          </cell>
          <cell r="AM1039" t="str">
            <v>LN#</v>
          </cell>
          <cell r="AO1039" t="str">
            <v>UOI</v>
          </cell>
          <cell r="AP1039" t="str">
            <v>EA</v>
          </cell>
          <cell r="AU1039" t="str">
            <v>0</v>
          </cell>
          <cell r="AW1039" t="str">
            <v>000</v>
          </cell>
          <cell r="AX1039" t="str">
            <v>00</v>
          </cell>
          <cell r="AY1039" t="str">
            <v>0</v>
          </cell>
          <cell r="AZ1039" t="str">
            <v>FPL Fibernet</v>
          </cell>
        </row>
        <row r="1040">
          <cell r="A1040" t="str">
            <v>107100</v>
          </cell>
          <cell r="B1040" t="str">
            <v>0385</v>
          </cell>
          <cell r="C1040" t="str">
            <v>06600</v>
          </cell>
          <cell r="D1040" t="str">
            <v>0FIBER</v>
          </cell>
          <cell r="E1040" t="str">
            <v>385000</v>
          </cell>
          <cell r="F1040" t="str">
            <v>0676</v>
          </cell>
          <cell r="G1040" t="str">
            <v>11450</v>
          </cell>
          <cell r="H1040" t="str">
            <v>A</v>
          </cell>
          <cell r="I1040" t="str">
            <v>00000041</v>
          </cell>
          <cell r="J1040">
            <v>60</v>
          </cell>
          <cell r="K1040">
            <v>385</v>
          </cell>
          <cell r="L1040">
            <v>6637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 t="str">
            <v>0676</v>
          </cell>
          <cell r="R1040" t="str">
            <v>11450</v>
          </cell>
          <cell r="S1040" t="str">
            <v>200212</v>
          </cell>
          <cell r="T1040" t="str">
            <v>SA01</v>
          </cell>
          <cell r="U1040">
            <v>8.2799999999999994</v>
          </cell>
          <cell r="V1040" t="str">
            <v>LDB</v>
          </cell>
          <cell r="W1040">
            <v>0</v>
          </cell>
          <cell r="Y1040">
            <v>0</v>
          </cell>
          <cell r="Z1040">
            <v>11</v>
          </cell>
          <cell r="AA1040" t="str">
            <v>MS#</v>
          </cell>
          <cell r="AB1040" t="str">
            <v xml:space="preserve">   998000409</v>
          </cell>
          <cell r="AC1040" t="str">
            <v>BCH</v>
          </cell>
          <cell r="AD1040" t="str">
            <v>012636</v>
          </cell>
          <cell r="AE1040" t="str">
            <v>TML</v>
          </cell>
          <cell r="AF1040" t="str">
            <v>12027</v>
          </cell>
          <cell r="AG1040" t="str">
            <v>SRL</v>
          </cell>
          <cell r="AH1040" t="str">
            <v>0368</v>
          </cell>
          <cell r="AI1040" t="str">
            <v>DLV</v>
          </cell>
          <cell r="AJ1040" t="str">
            <v>000</v>
          </cell>
          <cell r="AK1040" t="str">
            <v>REL</v>
          </cell>
          <cell r="AL1040" t="str">
            <v>000</v>
          </cell>
          <cell r="AM1040" t="str">
            <v>LN#</v>
          </cell>
          <cell r="AO1040" t="str">
            <v>UOI</v>
          </cell>
          <cell r="AP1040" t="str">
            <v>EA</v>
          </cell>
          <cell r="AU1040" t="str">
            <v>0</v>
          </cell>
          <cell r="AW1040" t="str">
            <v>000</v>
          </cell>
          <cell r="AX1040" t="str">
            <v>00</v>
          </cell>
          <cell r="AY1040" t="str">
            <v>0</v>
          </cell>
          <cell r="AZ1040" t="str">
            <v>FPL Fibernet</v>
          </cell>
        </row>
        <row r="1041">
          <cell r="A1041" t="str">
            <v>107100</v>
          </cell>
          <cell r="B1041" t="str">
            <v>0385</v>
          </cell>
          <cell r="C1041" t="str">
            <v>06600</v>
          </cell>
          <cell r="D1041" t="str">
            <v>0FIBER</v>
          </cell>
          <cell r="E1041" t="str">
            <v>385000</v>
          </cell>
          <cell r="F1041" t="str">
            <v>0676</v>
          </cell>
          <cell r="G1041" t="str">
            <v>11450</v>
          </cell>
          <cell r="H1041" t="str">
            <v>A</v>
          </cell>
          <cell r="I1041" t="str">
            <v>00000041</v>
          </cell>
          <cell r="J1041">
            <v>60</v>
          </cell>
          <cell r="K1041">
            <v>385</v>
          </cell>
          <cell r="L1041">
            <v>6637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 t="str">
            <v>0676</v>
          </cell>
          <cell r="R1041" t="str">
            <v>11450</v>
          </cell>
          <cell r="S1041" t="str">
            <v>200212</v>
          </cell>
          <cell r="T1041" t="str">
            <v>SA01</v>
          </cell>
          <cell r="U1041">
            <v>119.51</v>
          </cell>
          <cell r="V1041" t="str">
            <v>LDB</v>
          </cell>
          <cell r="W1041">
            <v>0</v>
          </cell>
          <cell r="Y1041">
            <v>0</v>
          </cell>
          <cell r="Z1041">
            <v>11</v>
          </cell>
          <cell r="AA1041" t="str">
            <v>MS#</v>
          </cell>
          <cell r="AB1041" t="str">
            <v xml:space="preserve">   998000407</v>
          </cell>
          <cell r="AC1041" t="str">
            <v>BCH</v>
          </cell>
          <cell r="AD1041" t="str">
            <v>012636</v>
          </cell>
          <cell r="AE1041" t="str">
            <v>TML</v>
          </cell>
          <cell r="AF1041" t="str">
            <v>12027</v>
          </cell>
          <cell r="AG1041" t="str">
            <v>SRL</v>
          </cell>
          <cell r="AH1041" t="str">
            <v>0368</v>
          </cell>
          <cell r="AI1041" t="str">
            <v>DLV</v>
          </cell>
          <cell r="AJ1041" t="str">
            <v>000</v>
          </cell>
          <cell r="AK1041" t="str">
            <v>REL</v>
          </cell>
          <cell r="AL1041" t="str">
            <v>000</v>
          </cell>
          <cell r="AM1041" t="str">
            <v>LN#</v>
          </cell>
          <cell r="AO1041" t="str">
            <v>UOI</v>
          </cell>
          <cell r="AP1041" t="str">
            <v>EA</v>
          </cell>
          <cell r="AU1041" t="str">
            <v>0</v>
          </cell>
          <cell r="AW1041" t="str">
            <v>000</v>
          </cell>
          <cell r="AX1041" t="str">
            <v>00</v>
          </cell>
          <cell r="AY1041" t="str">
            <v>0</v>
          </cell>
          <cell r="AZ1041" t="str">
            <v>FPL Fibernet</v>
          </cell>
        </row>
        <row r="1042">
          <cell r="A1042" t="str">
            <v>107100</v>
          </cell>
          <cell r="B1042" t="str">
            <v>0385</v>
          </cell>
          <cell r="C1042" t="str">
            <v>06600</v>
          </cell>
          <cell r="D1042" t="str">
            <v>0FIBER</v>
          </cell>
          <cell r="E1042" t="str">
            <v>385000</v>
          </cell>
          <cell r="F1042" t="str">
            <v>0676</v>
          </cell>
          <cell r="G1042" t="str">
            <v>11450</v>
          </cell>
          <cell r="H1042" t="str">
            <v>A</v>
          </cell>
          <cell r="I1042" t="str">
            <v>00000041</v>
          </cell>
          <cell r="J1042">
            <v>60</v>
          </cell>
          <cell r="K1042">
            <v>385</v>
          </cell>
          <cell r="L1042">
            <v>6637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 t="str">
            <v>0676</v>
          </cell>
          <cell r="R1042" t="str">
            <v>11450</v>
          </cell>
          <cell r="S1042" t="str">
            <v>200212</v>
          </cell>
          <cell r="T1042" t="str">
            <v>SA01</v>
          </cell>
          <cell r="U1042">
            <v>291.72000000000003</v>
          </cell>
          <cell r="V1042" t="str">
            <v>LDB</v>
          </cell>
          <cell r="W1042">
            <v>0</v>
          </cell>
          <cell r="Y1042">
            <v>0</v>
          </cell>
          <cell r="Z1042">
            <v>156</v>
          </cell>
          <cell r="AA1042" t="str">
            <v>MS#</v>
          </cell>
          <cell r="AB1042" t="str">
            <v xml:space="preserve">   998000366</v>
          </cell>
          <cell r="AC1042" t="str">
            <v>BCH</v>
          </cell>
          <cell r="AD1042" t="str">
            <v>012636</v>
          </cell>
          <cell r="AE1042" t="str">
            <v>TML</v>
          </cell>
          <cell r="AF1042" t="str">
            <v>12027</v>
          </cell>
          <cell r="AG1042" t="str">
            <v>SRL</v>
          </cell>
          <cell r="AH1042" t="str">
            <v>0368</v>
          </cell>
          <cell r="AI1042" t="str">
            <v>DLV</v>
          </cell>
          <cell r="AJ1042" t="str">
            <v>000</v>
          </cell>
          <cell r="AK1042" t="str">
            <v>REL</v>
          </cell>
          <cell r="AL1042" t="str">
            <v>000</v>
          </cell>
          <cell r="AM1042" t="str">
            <v>LN#</v>
          </cell>
          <cell r="AO1042" t="str">
            <v>UOI</v>
          </cell>
          <cell r="AP1042" t="str">
            <v>EA</v>
          </cell>
          <cell r="AU1042" t="str">
            <v>0</v>
          </cell>
          <cell r="AW1042" t="str">
            <v>000</v>
          </cell>
          <cell r="AX1042" t="str">
            <v>00</v>
          </cell>
          <cell r="AY1042" t="str">
            <v>0</v>
          </cell>
          <cell r="AZ1042" t="str">
            <v>FPL Fibernet</v>
          </cell>
        </row>
        <row r="1043">
          <cell r="A1043" t="str">
            <v>107100</v>
          </cell>
          <cell r="B1043" t="str">
            <v>0385</v>
          </cell>
          <cell r="C1043" t="str">
            <v>06600</v>
          </cell>
          <cell r="D1043" t="str">
            <v>0FIBER</v>
          </cell>
          <cell r="E1043" t="str">
            <v>385000</v>
          </cell>
          <cell r="F1043" t="str">
            <v>0676</v>
          </cell>
          <cell r="G1043" t="str">
            <v>11450</v>
          </cell>
          <cell r="H1043" t="str">
            <v>A</v>
          </cell>
          <cell r="I1043" t="str">
            <v>00000041</v>
          </cell>
          <cell r="J1043">
            <v>60</v>
          </cell>
          <cell r="K1043">
            <v>385</v>
          </cell>
          <cell r="L1043">
            <v>6637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 t="str">
            <v>0676</v>
          </cell>
          <cell r="R1043" t="str">
            <v>11450</v>
          </cell>
          <cell r="S1043" t="str">
            <v>200212</v>
          </cell>
          <cell r="T1043" t="str">
            <v>SA01</v>
          </cell>
          <cell r="U1043">
            <v>398.6</v>
          </cell>
          <cell r="V1043" t="str">
            <v>LDB</v>
          </cell>
          <cell r="W1043">
            <v>0</v>
          </cell>
          <cell r="Y1043">
            <v>0</v>
          </cell>
          <cell r="Z1043">
            <v>11</v>
          </cell>
          <cell r="AA1043" t="str">
            <v>MS#</v>
          </cell>
          <cell r="AB1043" t="str">
            <v xml:space="preserve">   998000318</v>
          </cell>
          <cell r="AC1043" t="str">
            <v>BCH</v>
          </cell>
          <cell r="AD1043" t="str">
            <v>012636</v>
          </cell>
          <cell r="AE1043" t="str">
            <v>TML</v>
          </cell>
          <cell r="AF1043" t="str">
            <v>12027</v>
          </cell>
          <cell r="AG1043" t="str">
            <v>SRL</v>
          </cell>
          <cell r="AH1043" t="str">
            <v>0368</v>
          </cell>
          <cell r="AI1043" t="str">
            <v>DLV</v>
          </cell>
          <cell r="AJ1043" t="str">
            <v>000</v>
          </cell>
          <cell r="AK1043" t="str">
            <v>REL</v>
          </cell>
          <cell r="AL1043" t="str">
            <v>000</v>
          </cell>
          <cell r="AM1043" t="str">
            <v>LN#</v>
          </cell>
          <cell r="AO1043" t="str">
            <v>UOI</v>
          </cell>
          <cell r="AP1043" t="str">
            <v>EA</v>
          </cell>
          <cell r="AU1043" t="str">
            <v>0</v>
          </cell>
          <cell r="AW1043" t="str">
            <v>000</v>
          </cell>
          <cell r="AX1043" t="str">
            <v>00</v>
          </cell>
          <cell r="AY1043" t="str">
            <v>0</v>
          </cell>
          <cell r="AZ1043" t="str">
            <v>FPL Fibernet</v>
          </cell>
        </row>
        <row r="1044">
          <cell r="A1044" t="str">
            <v>107100</v>
          </cell>
          <cell r="B1044" t="str">
            <v>0385</v>
          </cell>
          <cell r="C1044" t="str">
            <v>06600</v>
          </cell>
          <cell r="D1044" t="str">
            <v>0FIBER</v>
          </cell>
          <cell r="E1044" t="str">
            <v>385000</v>
          </cell>
          <cell r="F1044" t="str">
            <v>0676</v>
          </cell>
          <cell r="G1044" t="str">
            <v>11450</v>
          </cell>
          <cell r="H1044" t="str">
            <v>A</v>
          </cell>
          <cell r="I1044" t="str">
            <v>00000041</v>
          </cell>
          <cell r="J1044">
            <v>60</v>
          </cell>
          <cell r="K1044">
            <v>385</v>
          </cell>
          <cell r="L1044">
            <v>6637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 t="str">
            <v>0676</v>
          </cell>
          <cell r="R1044" t="str">
            <v>11450</v>
          </cell>
          <cell r="S1044" t="str">
            <v>200212</v>
          </cell>
          <cell r="T1044" t="str">
            <v>SA01</v>
          </cell>
          <cell r="U1044">
            <v>492</v>
          </cell>
          <cell r="V1044" t="str">
            <v>LDB</v>
          </cell>
          <cell r="W1044">
            <v>0</v>
          </cell>
          <cell r="Y1044">
            <v>0</v>
          </cell>
          <cell r="Z1044">
            <v>49200</v>
          </cell>
          <cell r="AA1044" t="str">
            <v>MS#</v>
          </cell>
          <cell r="AB1044" t="str">
            <v xml:space="preserve">   998000449</v>
          </cell>
          <cell r="AC1044" t="str">
            <v>BCH</v>
          </cell>
          <cell r="AD1044" t="str">
            <v>012637</v>
          </cell>
          <cell r="AE1044" t="str">
            <v>TML</v>
          </cell>
          <cell r="AF1044" t="str">
            <v>12027</v>
          </cell>
          <cell r="AG1044" t="str">
            <v>SRL</v>
          </cell>
          <cell r="AH1044" t="str">
            <v>0350</v>
          </cell>
          <cell r="AI1044" t="str">
            <v>DLV</v>
          </cell>
          <cell r="AJ1044" t="str">
            <v>000</v>
          </cell>
          <cell r="AK1044" t="str">
            <v>REL</v>
          </cell>
          <cell r="AL1044" t="str">
            <v>000</v>
          </cell>
          <cell r="AM1044" t="str">
            <v>LN#</v>
          </cell>
          <cell r="AO1044" t="str">
            <v>UOI</v>
          </cell>
          <cell r="AP1044" t="str">
            <v>FT</v>
          </cell>
          <cell r="AU1044" t="str">
            <v>0</v>
          </cell>
          <cell r="AW1044" t="str">
            <v>000</v>
          </cell>
          <cell r="AX1044" t="str">
            <v>00</v>
          </cell>
          <cell r="AY1044" t="str">
            <v>0</v>
          </cell>
          <cell r="AZ1044" t="str">
            <v>FPL Fibernet</v>
          </cell>
        </row>
        <row r="1045">
          <cell r="A1045" t="str">
            <v>107100</v>
          </cell>
          <cell r="B1045" t="str">
            <v>0385</v>
          </cell>
          <cell r="C1045" t="str">
            <v>06600</v>
          </cell>
          <cell r="D1045" t="str">
            <v>0FIBER</v>
          </cell>
          <cell r="E1045" t="str">
            <v>385000</v>
          </cell>
          <cell r="F1045" t="str">
            <v>0676</v>
          </cell>
          <cell r="G1045" t="str">
            <v>11450</v>
          </cell>
          <cell r="H1045" t="str">
            <v>A</v>
          </cell>
          <cell r="I1045" t="str">
            <v>00000041</v>
          </cell>
          <cell r="J1045">
            <v>60</v>
          </cell>
          <cell r="K1045">
            <v>385</v>
          </cell>
          <cell r="L1045">
            <v>6637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 t="str">
            <v>0676</v>
          </cell>
          <cell r="R1045" t="str">
            <v>11450</v>
          </cell>
          <cell r="S1045" t="str">
            <v>200212</v>
          </cell>
          <cell r="T1045" t="str">
            <v>SA01</v>
          </cell>
          <cell r="U1045">
            <v>500</v>
          </cell>
          <cell r="V1045" t="str">
            <v>LDB</v>
          </cell>
          <cell r="W1045">
            <v>0</v>
          </cell>
          <cell r="Y1045">
            <v>0</v>
          </cell>
          <cell r="Z1045">
            <v>12500</v>
          </cell>
          <cell r="AA1045" t="str">
            <v>MS#</v>
          </cell>
          <cell r="AB1045" t="str">
            <v xml:space="preserve">   998000535</v>
          </cell>
          <cell r="AC1045" t="str">
            <v>BCH</v>
          </cell>
          <cell r="AD1045" t="str">
            <v>012636</v>
          </cell>
          <cell r="AE1045" t="str">
            <v>TML</v>
          </cell>
          <cell r="AF1045" t="str">
            <v>12027</v>
          </cell>
          <cell r="AG1045" t="str">
            <v>SRL</v>
          </cell>
          <cell r="AH1045" t="str">
            <v>0368</v>
          </cell>
          <cell r="AI1045" t="str">
            <v>DLV</v>
          </cell>
          <cell r="AJ1045" t="str">
            <v>000</v>
          </cell>
          <cell r="AK1045" t="str">
            <v>REL</v>
          </cell>
          <cell r="AL1045" t="str">
            <v>000</v>
          </cell>
          <cell r="AM1045" t="str">
            <v>LN#</v>
          </cell>
          <cell r="AO1045" t="str">
            <v>UOI</v>
          </cell>
          <cell r="AP1045" t="str">
            <v>FT</v>
          </cell>
          <cell r="AU1045" t="str">
            <v>0</v>
          </cell>
          <cell r="AW1045" t="str">
            <v>000</v>
          </cell>
          <cell r="AX1045" t="str">
            <v>00</v>
          </cell>
          <cell r="AY1045" t="str">
            <v>0</v>
          </cell>
          <cell r="AZ1045" t="str">
            <v>FPL Fibernet</v>
          </cell>
        </row>
        <row r="1046">
          <cell r="A1046" t="str">
            <v>107100</v>
          </cell>
          <cell r="B1046" t="str">
            <v>0385</v>
          </cell>
          <cell r="C1046" t="str">
            <v>06600</v>
          </cell>
          <cell r="D1046" t="str">
            <v>0FIBER</v>
          </cell>
          <cell r="E1046" t="str">
            <v>385000</v>
          </cell>
          <cell r="F1046" t="str">
            <v>0676</v>
          </cell>
          <cell r="G1046" t="str">
            <v>11450</v>
          </cell>
          <cell r="H1046" t="str">
            <v>A</v>
          </cell>
          <cell r="I1046" t="str">
            <v>00000041</v>
          </cell>
          <cell r="J1046">
            <v>60</v>
          </cell>
          <cell r="K1046">
            <v>385</v>
          </cell>
          <cell r="L1046">
            <v>6637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 t="str">
            <v>0676</v>
          </cell>
          <cell r="R1046" t="str">
            <v>11450</v>
          </cell>
          <cell r="S1046" t="str">
            <v>200212</v>
          </cell>
          <cell r="T1046" t="str">
            <v>SA01</v>
          </cell>
          <cell r="U1046">
            <v>556.79999999999995</v>
          </cell>
          <cell r="V1046" t="str">
            <v>LDB</v>
          </cell>
          <cell r="W1046">
            <v>0</v>
          </cell>
          <cell r="Y1046">
            <v>0</v>
          </cell>
          <cell r="Z1046">
            <v>48</v>
          </cell>
          <cell r="AA1046" t="str">
            <v>MS#</v>
          </cell>
          <cell r="AB1046" t="str">
            <v xml:space="preserve">   998000317</v>
          </cell>
          <cell r="AC1046" t="str">
            <v>BCH</v>
          </cell>
          <cell r="AD1046" t="str">
            <v>012636</v>
          </cell>
          <cell r="AE1046" t="str">
            <v>TML</v>
          </cell>
          <cell r="AF1046" t="str">
            <v>12027</v>
          </cell>
          <cell r="AG1046" t="str">
            <v>SRL</v>
          </cell>
          <cell r="AH1046" t="str">
            <v>0368</v>
          </cell>
          <cell r="AI1046" t="str">
            <v>DLV</v>
          </cell>
          <cell r="AJ1046" t="str">
            <v>000</v>
          </cell>
          <cell r="AK1046" t="str">
            <v>REL</v>
          </cell>
          <cell r="AL1046" t="str">
            <v>000</v>
          </cell>
          <cell r="AM1046" t="str">
            <v>LN#</v>
          </cell>
          <cell r="AO1046" t="str">
            <v>UOI</v>
          </cell>
          <cell r="AP1046" t="str">
            <v>EA</v>
          </cell>
          <cell r="AU1046" t="str">
            <v>0</v>
          </cell>
          <cell r="AW1046" t="str">
            <v>000</v>
          </cell>
          <cell r="AX1046" t="str">
            <v>00</v>
          </cell>
          <cell r="AY1046" t="str">
            <v>0</v>
          </cell>
          <cell r="AZ1046" t="str">
            <v>FPL Fibernet</v>
          </cell>
        </row>
        <row r="1047">
          <cell r="A1047" t="str">
            <v>107100</v>
          </cell>
          <cell r="B1047" t="str">
            <v>0385</v>
          </cell>
          <cell r="C1047" t="str">
            <v>06600</v>
          </cell>
          <cell r="D1047" t="str">
            <v>0FIBER</v>
          </cell>
          <cell r="E1047" t="str">
            <v>385000</v>
          </cell>
          <cell r="F1047" t="str">
            <v>0676</v>
          </cell>
          <cell r="G1047" t="str">
            <v>11450</v>
          </cell>
          <cell r="H1047" t="str">
            <v>A</v>
          </cell>
          <cell r="I1047" t="str">
            <v>00000041</v>
          </cell>
          <cell r="J1047">
            <v>60</v>
          </cell>
          <cell r="K1047">
            <v>385</v>
          </cell>
          <cell r="L1047">
            <v>6637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 t="str">
            <v>0676</v>
          </cell>
          <cell r="R1047" t="str">
            <v>11450</v>
          </cell>
          <cell r="S1047" t="str">
            <v>200212</v>
          </cell>
          <cell r="T1047" t="str">
            <v>SA01</v>
          </cell>
          <cell r="U1047">
            <v>3068.45</v>
          </cell>
          <cell r="V1047" t="str">
            <v>LDB</v>
          </cell>
          <cell r="W1047">
            <v>0</v>
          </cell>
          <cell r="Y1047">
            <v>0</v>
          </cell>
          <cell r="Z1047">
            <v>11</v>
          </cell>
          <cell r="AA1047" t="str">
            <v>MS#</v>
          </cell>
          <cell r="AB1047" t="str">
            <v xml:space="preserve">   998000309</v>
          </cell>
          <cell r="AC1047" t="str">
            <v>BCH</v>
          </cell>
          <cell r="AD1047" t="str">
            <v>012367</v>
          </cell>
          <cell r="AE1047" t="str">
            <v>TML</v>
          </cell>
          <cell r="AF1047" t="str">
            <v>12026</v>
          </cell>
          <cell r="AG1047" t="str">
            <v>SRL</v>
          </cell>
          <cell r="AH1047" t="str">
            <v>0368</v>
          </cell>
          <cell r="AI1047" t="str">
            <v>DLV</v>
          </cell>
          <cell r="AJ1047" t="str">
            <v>000</v>
          </cell>
          <cell r="AK1047" t="str">
            <v>REL</v>
          </cell>
          <cell r="AL1047" t="str">
            <v>000</v>
          </cell>
          <cell r="AM1047" t="str">
            <v>LN#</v>
          </cell>
          <cell r="AO1047" t="str">
            <v>UOI</v>
          </cell>
          <cell r="AP1047" t="str">
            <v>EA</v>
          </cell>
          <cell r="AU1047" t="str">
            <v>0</v>
          </cell>
          <cell r="AW1047" t="str">
            <v>000</v>
          </cell>
          <cell r="AX1047" t="str">
            <v>00</v>
          </cell>
          <cell r="AY1047" t="str">
            <v>0</v>
          </cell>
          <cell r="AZ1047" t="str">
            <v>FPL Fibernet</v>
          </cell>
        </row>
        <row r="1048">
          <cell r="A1048" t="str">
            <v>107100</v>
          </cell>
          <cell r="B1048" t="str">
            <v>0385</v>
          </cell>
          <cell r="C1048" t="str">
            <v>06600</v>
          </cell>
          <cell r="D1048" t="str">
            <v>0FIBER</v>
          </cell>
          <cell r="E1048" t="str">
            <v>385000</v>
          </cell>
          <cell r="F1048" t="str">
            <v>0676</v>
          </cell>
          <cell r="G1048" t="str">
            <v>11450</v>
          </cell>
          <cell r="H1048" t="str">
            <v>A</v>
          </cell>
          <cell r="I1048" t="str">
            <v>00000041</v>
          </cell>
          <cell r="J1048">
            <v>60</v>
          </cell>
          <cell r="K1048">
            <v>385</v>
          </cell>
          <cell r="L1048">
            <v>6637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 t="str">
            <v>0676</v>
          </cell>
          <cell r="R1048" t="str">
            <v>11450</v>
          </cell>
          <cell r="S1048" t="str">
            <v>200212</v>
          </cell>
          <cell r="T1048" t="str">
            <v>SA01</v>
          </cell>
          <cell r="U1048">
            <v>12740</v>
          </cell>
          <cell r="V1048" t="str">
            <v>LDB</v>
          </cell>
          <cell r="W1048">
            <v>0</v>
          </cell>
          <cell r="Y1048">
            <v>0</v>
          </cell>
          <cell r="Z1048">
            <v>45500</v>
          </cell>
          <cell r="AA1048" t="str">
            <v>MS#</v>
          </cell>
          <cell r="AB1048" t="str">
            <v xml:space="preserve">   998000098</v>
          </cell>
          <cell r="AC1048" t="str">
            <v>BCH</v>
          </cell>
          <cell r="AD1048" t="str">
            <v>012367</v>
          </cell>
          <cell r="AE1048" t="str">
            <v>TML</v>
          </cell>
          <cell r="AF1048" t="str">
            <v>12026</v>
          </cell>
          <cell r="AG1048" t="str">
            <v>SRL</v>
          </cell>
          <cell r="AH1048" t="str">
            <v>0368</v>
          </cell>
          <cell r="AI1048" t="str">
            <v>DLV</v>
          </cell>
          <cell r="AJ1048" t="str">
            <v>000</v>
          </cell>
          <cell r="AK1048" t="str">
            <v>REL</v>
          </cell>
          <cell r="AL1048" t="str">
            <v>000</v>
          </cell>
          <cell r="AM1048" t="str">
            <v>LN#</v>
          </cell>
          <cell r="AO1048" t="str">
            <v>UOI</v>
          </cell>
          <cell r="AP1048" t="str">
            <v>FT</v>
          </cell>
          <cell r="AU1048" t="str">
            <v>0</v>
          </cell>
          <cell r="AW1048" t="str">
            <v>000</v>
          </cell>
          <cell r="AX1048" t="str">
            <v>00</v>
          </cell>
          <cell r="AY1048" t="str">
            <v>0</v>
          </cell>
          <cell r="AZ1048" t="str">
            <v>FPL Fibernet</v>
          </cell>
        </row>
        <row r="1049">
          <cell r="A1049" t="str">
            <v>107100</v>
          </cell>
          <cell r="B1049" t="str">
            <v>0385</v>
          </cell>
          <cell r="C1049" t="str">
            <v>06600</v>
          </cell>
          <cell r="D1049" t="str">
            <v>0FIBER</v>
          </cell>
          <cell r="E1049" t="str">
            <v>385000</v>
          </cell>
          <cell r="F1049" t="str">
            <v>0803</v>
          </cell>
          <cell r="G1049" t="str">
            <v>36000</v>
          </cell>
          <cell r="H1049" t="str">
            <v>A</v>
          </cell>
          <cell r="I1049" t="str">
            <v>00000041</v>
          </cell>
          <cell r="J1049">
            <v>60</v>
          </cell>
          <cell r="K1049">
            <v>385</v>
          </cell>
          <cell r="L1049">
            <v>6637</v>
          </cell>
          <cell r="M1049">
            <v>107</v>
          </cell>
          <cell r="N1049">
            <v>10</v>
          </cell>
          <cell r="O1049">
            <v>0</v>
          </cell>
          <cell r="P1049">
            <v>107.1</v>
          </cell>
          <cell r="Q1049" t="str">
            <v>0803</v>
          </cell>
          <cell r="R1049" t="str">
            <v>36000</v>
          </cell>
          <cell r="S1049" t="str">
            <v>200212</v>
          </cell>
          <cell r="T1049" t="str">
            <v>PY42</v>
          </cell>
          <cell r="U1049">
            <v>286.39999999999998</v>
          </cell>
          <cell r="V1049" t="str">
            <v>LDB</v>
          </cell>
          <cell r="W1049">
            <v>0</v>
          </cell>
          <cell r="X1049" t="str">
            <v>SHR</v>
          </cell>
          <cell r="Y1049">
            <v>8</v>
          </cell>
          <cell r="Z1049">
            <v>8</v>
          </cell>
          <cell r="AA1049" t="str">
            <v>PYP</v>
          </cell>
          <cell r="AB1049" t="str">
            <v xml:space="preserve"> 0000026</v>
          </cell>
          <cell r="AC1049" t="str">
            <v>PYL</v>
          </cell>
          <cell r="AD1049" t="str">
            <v>004382</v>
          </cell>
          <cell r="AE1049" t="str">
            <v>EMP</v>
          </cell>
          <cell r="AF1049" t="str">
            <v>46869</v>
          </cell>
          <cell r="AG1049" t="str">
            <v>JUL</v>
          </cell>
          <cell r="AH1049" t="str">
            <v xml:space="preserve"> 000.00</v>
          </cell>
          <cell r="AI1049" t="str">
            <v>BCH</v>
          </cell>
          <cell r="AJ1049" t="str">
            <v>500</v>
          </cell>
          <cell r="AK1049" t="str">
            <v>CLS</v>
          </cell>
          <cell r="AL1049" t="str">
            <v>R431</v>
          </cell>
          <cell r="AM1049" t="str">
            <v>DTA</v>
          </cell>
          <cell r="AN1049" t="str">
            <v xml:space="preserve"> 00000000000.00</v>
          </cell>
          <cell r="AO1049" t="str">
            <v>DTH</v>
          </cell>
          <cell r="AP1049" t="str">
            <v xml:space="preserve"> 00000000000.00</v>
          </cell>
          <cell r="AV1049" t="str">
            <v>000000000</v>
          </cell>
          <cell r="AW1049" t="str">
            <v>000</v>
          </cell>
          <cell r="AX1049" t="str">
            <v>00</v>
          </cell>
          <cell r="AY1049" t="str">
            <v>0</v>
          </cell>
          <cell r="AZ1049" t="str">
            <v>FPL Fibernet</v>
          </cell>
        </row>
        <row r="1050">
          <cell r="A1050" t="str">
            <v>107100</v>
          </cell>
          <cell r="B1050" t="str">
            <v>0385</v>
          </cell>
          <cell r="C1050" t="str">
            <v>06600</v>
          </cell>
          <cell r="D1050" t="str">
            <v>0FIBER</v>
          </cell>
          <cell r="E1050" t="str">
            <v>385000</v>
          </cell>
          <cell r="F1050" t="str">
            <v>0662</v>
          </cell>
          <cell r="G1050" t="str">
            <v>65000</v>
          </cell>
          <cell r="H1050" t="str">
            <v>A</v>
          </cell>
          <cell r="I1050" t="str">
            <v>00000041</v>
          </cell>
          <cell r="J1050">
            <v>63</v>
          </cell>
          <cell r="K1050">
            <v>385</v>
          </cell>
          <cell r="L1050">
            <v>6639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 t="str">
            <v>0662</v>
          </cell>
          <cell r="R1050" t="str">
            <v>65000</v>
          </cell>
          <cell r="S1050" t="str">
            <v>200212</v>
          </cell>
          <cell r="T1050" t="str">
            <v>CA01</v>
          </cell>
          <cell r="U1050">
            <v>3420.99</v>
          </cell>
          <cell r="V1050" t="str">
            <v>LDB</v>
          </cell>
          <cell r="W1050">
            <v>0</v>
          </cell>
          <cell r="Y1050">
            <v>0</v>
          </cell>
          <cell r="Z1050">
            <v>0</v>
          </cell>
          <cell r="AA1050" t="str">
            <v>BCH</v>
          </cell>
          <cell r="AB1050" t="str">
            <v>0037</v>
          </cell>
          <cell r="AC1050" t="str">
            <v>WKS</v>
          </cell>
          <cell r="AE1050" t="str">
            <v>JV#</v>
          </cell>
          <cell r="AF1050" t="str">
            <v>1232</v>
          </cell>
          <cell r="AG1050" t="str">
            <v>FRN</v>
          </cell>
          <cell r="AH1050" t="str">
            <v>6639</v>
          </cell>
          <cell r="AI1050" t="str">
            <v>RP#</v>
          </cell>
          <cell r="AJ1050" t="str">
            <v>000</v>
          </cell>
          <cell r="AK1050" t="str">
            <v>CTL</v>
          </cell>
          <cell r="AM1050" t="str">
            <v>RF#</v>
          </cell>
          <cell r="AU1050" t="str">
            <v>RECLASS FROM 3229 ER 95</v>
          </cell>
          <cell r="AZ1050" t="str">
            <v>FPL Fibernet</v>
          </cell>
        </row>
        <row r="1051">
          <cell r="A1051" t="str">
            <v>107100</v>
          </cell>
          <cell r="B1051" t="str">
            <v>0385</v>
          </cell>
          <cell r="C1051" t="str">
            <v>06600</v>
          </cell>
          <cell r="D1051" t="str">
            <v>0FIBER</v>
          </cell>
          <cell r="E1051" t="str">
            <v>385000</v>
          </cell>
          <cell r="F1051" t="str">
            <v>0803</v>
          </cell>
          <cell r="G1051" t="str">
            <v>36000</v>
          </cell>
          <cell r="H1051" t="str">
            <v>A</v>
          </cell>
          <cell r="I1051" t="str">
            <v>00000041</v>
          </cell>
          <cell r="J1051">
            <v>60</v>
          </cell>
          <cell r="K1051">
            <v>385</v>
          </cell>
          <cell r="L1051">
            <v>6639</v>
          </cell>
          <cell r="M1051">
            <v>107</v>
          </cell>
          <cell r="N1051">
            <v>10</v>
          </cell>
          <cell r="O1051">
            <v>0</v>
          </cell>
          <cell r="P1051">
            <v>107.1</v>
          </cell>
          <cell r="Q1051" t="str">
            <v>0803</v>
          </cell>
          <cell r="R1051" t="str">
            <v>36000</v>
          </cell>
          <cell r="S1051" t="str">
            <v>200212</v>
          </cell>
          <cell r="T1051" t="str">
            <v>PY42</v>
          </cell>
          <cell r="U1051">
            <v>75</v>
          </cell>
          <cell r="V1051" t="str">
            <v>LDB</v>
          </cell>
          <cell r="W1051">
            <v>0</v>
          </cell>
          <cell r="X1051" t="str">
            <v>SHR</v>
          </cell>
          <cell r="Y1051">
            <v>2</v>
          </cell>
          <cell r="Z1051">
            <v>2</v>
          </cell>
          <cell r="AA1051" t="str">
            <v>PYP</v>
          </cell>
          <cell r="AB1051" t="str">
            <v xml:space="preserve"> 0000025</v>
          </cell>
          <cell r="AC1051" t="str">
            <v>PYL</v>
          </cell>
          <cell r="AD1051" t="str">
            <v>004382</v>
          </cell>
          <cell r="AE1051" t="str">
            <v>EMP</v>
          </cell>
          <cell r="AF1051" t="str">
            <v>29440</v>
          </cell>
          <cell r="AG1051" t="str">
            <v>JUL</v>
          </cell>
          <cell r="AH1051" t="str">
            <v xml:space="preserve"> 000.00</v>
          </cell>
          <cell r="AI1051" t="str">
            <v>BCH</v>
          </cell>
          <cell r="AJ1051" t="str">
            <v>500</v>
          </cell>
          <cell r="AK1051" t="str">
            <v>CLS</v>
          </cell>
          <cell r="AL1051" t="str">
            <v>R449</v>
          </cell>
          <cell r="AM1051" t="str">
            <v>DTA</v>
          </cell>
          <cell r="AN1051" t="str">
            <v xml:space="preserve"> 00000000000.00</v>
          </cell>
          <cell r="AO1051" t="str">
            <v>DTH</v>
          </cell>
          <cell r="AP1051" t="str">
            <v xml:space="preserve"> 00000000000.00</v>
          </cell>
          <cell r="AV1051" t="str">
            <v>000000000</v>
          </cell>
          <cell r="AW1051" t="str">
            <v>000</v>
          </cell>
          <cell r="AX1051" t="str">
            <v>00</v>
          </cell>
          <cell r="AY1051" t="str">
            <v>0</v>
          </cell>
          <cell r="AZ1051" t="str">
            <v>FPL Fibernet</v>
          </cell>
        </row>
        <row r="1052">
          <cell r="A1052" t="str">
            <v>107100</v>
          </cell>
          <cell r="B1052" t="str">
            <v>0385</v>
          </cell>
          <cell r="C1052" t="str">
            <v>06600</v>
          </cell>
          <cell r="D1052" t="str">
            <v>0FIBER</v>
          </cell>
          <cell r="E1052" t="str">
            <v>385000</v>
          </cell>
          <cell r="F1052" t="str">
            <v>0802</v>
          </cell>
          <cell r="G1052" t="str">
            <v>31000</v>
          </cell>
          <cell r="H1052" t="str">
            <v>A</v>
          </cell>
          <cell r="I1052" t="str">
            <v>00000041</v>
          </cell>
          <cell r="J1052">
            <v>60</v>
          </cell>
          <cell r="K1052">
            <v>385</v>
          </cell>
          <cell r="L1052">
            <v>6640</v>
          </cell>
          <cell r="M1052">
            <v>107</v>
          </cell>
          <cell r="N1052">
            <v>10</v>
          </cell>
          <cell r="O1052">
            <v>0</v>
          </cell>
          <cell r="P1052">
            <v>107.1</v>
          </cell>
          <cell r="Q1052" t="str">
            <v>0802</v>
          </cell>
          <cell r="R1052" t="str">
            <v>31000</v>
          </cell>
          <cell r="S1052" t="str">
            <v>200212</v>
          </cell>
          <cell r="T1052" t="str">
            <v>PY42</v>
          </cell>
          <cell r="U1052">
            <v>346.2</v>
          </cell>
          <cell r="V1052" t="str">
            <v>LDB</v>
          </cell>
          <cell r="W1052">
            <v>0</v>
          </cell>
          <cell r="X1052" t="str">
            <v>SHR</v>
          </cell>
          <cell r="Y1052">
            <v>16</v>
          </cell>
          <cell r="Z1052">
            <v>16</v>
          </cell>
          <cell r="AA1052" t="str">
            <v>PYP</v>
          </cell>
          <cell r="AB1052" t="str">
            <v xml:space="preserve"> 0000025</v>
          </cell>
          <cell r="AC1052" t="str">
            <v>PYL</v>
          </cell>
          <cell r="AD1052" t="str">
            <v>004385</v>
          </cell>
          <cell r="AE1052" t="str">
            <v>EMP</v>
          </cell>
          <cell r="AF1052" t="str">
            <v>NWADI</v>
          </cell>
          <cell r="AG1052" t="str">
            <v>JUL</v>
          </cell>
          <cell r="AH1052" t="str">
            <v xml:space="preserve"> 000.00</v>
          </cell>
          <cell r="AI1052" t="str">
            <v>BCH</v>
          </cell>
          <cell r="AJ1052" t="str">
            <v>500</v>
          </cell>
          <cell r="AK1052" t="str">
            <v>CLS</v>
          </cell>
          <cell r="AL1052" t="str">
            <v>1XD9</v>
          </cell>
          <cell r="AM1052" t="str">
            <v>DTA</v>
          </cell>
          <cell r="AN1052" t="str">
            <v xml:space="preserve"> 00000000000.00</v>
          </cell>
          <cell r="AO1052" t="str">
            <v>DTH</v>
          </cell>
          <cell r="AP1052" t="str">
            <v xml:space="preserve"> 00000000000.00</v>
          </cell>
          <cell r="AV1052" t="str">
            <v>000000000</v>
          </cell>
          <cell r="AW1052" t="str">
            <v>000</v>
          </cell>
          <cell r="AX1052" t="str">
            <v>00</v>
          </cell>
          <cell r="AY1052" t="str">
            <v>0</v>
          </cell>
          <cell r="AZ1052" t="str">
            <v>FPL Fibernet</v>
          </cell>
        </row>
        <row r="1053">
          <cell r="A1053" t="str">
            <v>107100</v>
          </cell>
          <cell r="B1053" t="str">
            <v>0385</v>
          </cell>
          <cell r="C1053" t="str">
            <v>06600</v>
          </cell>
          <cell r="D1053" t="str">
            <v>0FIBER</v>
          </cell>
          <cell r="E1053" t="str">
            <v>385000</v>
          </cell>
          <cell r="F1053" t="str">
            <v>0803</v>
          </cell>
          <cell r="G1053" t="str">
            <v>36000</v>
          </cell>
          <cell r="H1053" t="str">
            <v>A</v>
          </cell>
          <cell r="I1053" t="str">
            <v>00000041</v>
          </cell>
          <cell r="J1053">
            <v>60</v>
          </cell>
          <cell r="K1053">
            <v>385</v>
          </cell>
          <cell r="L1053">
            <v>6640</v>
          </cell>
          <cell r="M1053">
            <v>107</v>
          </cell>
          <cell r="N1053">
            <v>10</v>
          </cell>
          <cell r="O1053">
            <v>0</v>
          </cell>
          <cell r="P1053">
            <v>107.1</v>
          </cell>
          <cell r="Q1053" t="str">
            <v>0803</v>
          </cell>
          <cell r="R1053" t="str">
            <v>36000</v>
          </cell>
          <cell r="S1053" t="str">
            <v>200212</v>
          </cell>
          <cell r="T1053" t="str">
            <v>PY42</v>
          </cell>
          <cell r="U1053">
            <v>37.5</v>
          </cell>
          <cell r="V1053" t="str">
            <v>LDB</v>
          </cell>
          <cell r="W1053">
            <v>0</v>
          </cell>
          <cell r="X1053" t="str">
            <v>SHR</v>
          </cell>
          <cell r="Y1053">
            <v>1</v>
          </cell>
          <cell r="Z1053">
            <v>1</v>
          </cell>
          <cell r="AA1053" t="str">
            <v>PYP</v>
          </cell>
          <cell r="AB1053" t="str">
            <v xml:space="preserve"> 0000025</v>
          </cell>
          <cell r="AC1053" t="str">
            <v>PYL</v>
          </cell>
          <cell r="AD1053" t="str">
            <v>004382</v>
          </cell>
          <cell r="AE1053" t="str">
            <v>EMP</v>
          </cell>
          <cell r="AF1053" t="str">
            <v>29440</v>
          </cell>
          <cell r="AG1053" t="str">
            <v>JUL</v>
          </cell>
          <cell r="AH1053" t="str">
            <v xml:space="preserve"> 000.00</v>
          </cell>
          <cell r="AI1053" t="str">
            <v>BCH</v>
          </cell>
          <cell r="AJ1053" t="str">
            <v>500</v>
          </cell>
          <cell r="AK1053" t="str">
            <v>CLS</v>
          </cell>
          <cell r="AL1053" t="str">
            <v>R449</v>
          </cell>
          <cell r="AM1053" t="str">
            <v>DTA</v>
          </cell>
          <cell r="AN1053" t="str">
            <v xml:space="preserve"> 00000000000.00</v>
          </cell>
          <cell r="AO1053" t="str">
            <v>DTH</v>
          </cell>
          <cell r="AP1053" t="str">
            <v xml:space="preserve"> 00000000000.00</v>
          </cell>
          <cell r="AV1053" t="str">
            <v>000000000</v>
          </cell>
          <cell r="AW1053" t="str">
            <v>000</v>
          </cell>
          <cell r="AX1053" t="str">
            <v>00</v>
          </cell>
          <cell r="AY1053" t="str">
            <v>0</v>
          </cell>
          <cell r="AZ1053" t="str">
            <v>FPL Fibernet</v>
          </cell>
        </row>
        <row r="1054">
          <cell r="A1054" t="str">
            <v>107100</v>
          </cell>
          <cell r="B1054" t="str">
            <v>0385</v>
          </cell>
          <cell r="C1054" t="str">
            <v>06600</v>
          </cell>
          <cell r="D1054" t="str">
            <v>0FIBER</v>
          </cell>
          <cell r="E1054" t="str">
            <v>385000</v>
          </cell>
          <cell r="F1054" t="str">
            <v>0803</v>
          </cell>
          <cell r="G1054" t="str">
            <v>36000</v>
          </cell>
          <cell r="H1054" t="str">
            <v>A</v>
          </cell>
          <cell r="I1054" t="str">
            <v>00000041</v>
          </cell>
          <cell r="J1054">
            <v>60</v>
          </cell>
          <cell r="K1054">
            <v>385</v>
          </cell>
          <cell r="L1054">
            <v>6640</v>
          </cell>
          <cell r="M1054">
            <v>107</v>
          </cell>
          <cell r="N1054">
            <v>10</v>
          </cell>
          <cell r="O1054">
            <v>0</v>
          </cell>
          <cell r="P1054">
            <v>107.1</v>
          </cell>
          <cell r="Q1054" t="str">
            <v>0803</v>
          </cell>
          <cell r="R1054" t="str">
            <v>36000</v>
          </cell>
          <cell r="S1054" t="str">
            <v>200212</v>
          </cell>
          <cell r="T1054" t="str">
            <v>PY42</v>
          </cell>
          <cell r="U1054">
            <v>143.19999999999999</v>
          </cell>
          <cell r="V1054" t="str">
            <v>LDB</v>
          </cell>
          <cell r="W1054">
            <v>0</v>
          </cell>
          <cell r="X1054" t="str">
            <v>SHR</v>
          </cell>
          <cell r="Y1054">
            <v>4</v>
          </cell>
          <cell r="Z1054">
            <v>4</v>
          </cell>
          <cell r="AA1054" t="str">
            <v>PYP</v>
          </cell>
          <cell r="AB1054" t="str">
            <v xml:space="preserve"> 0000026</v>
          </cell>
          <cell r="AC1054" t="str">
            <v>PYL</v>
          </cell>
          <cell r="AD1054" t="str">
            <v>004382</v>
          </cell>
          <cell r="AE1054" t="str">
            <v>EMP</v>
          </cell>
          <cell r="AF1054" t="str">
            <v>46869</v>
          </cell>
          <cell r="AG1054" t="str">
            <v>JUL</v>
          </cell>
          <cell r="AH1054" t="str">
            <v xml:space="preserve"> 000.00</v>
          </cell>
          <cell r="AI1054" t="str">
            <v>BCH</v>
          </cell>
          <cell r="AJ1054" t="str">
            <v>500</v>
          </cell>
          <cell r="AK1054" t="str">
            <v>CLS</v>
          </cell>
          <cell r="AL1054" t="str">
            <v>R431</v>
          </cell>
          <cell r="AM1054" t="str">
            <v>DTA</v>
          </cell>
          <cell r="AN1054" t="str">
            <v xml:space="preserve"> 00000000000.00</v>
          </cell>
          <cell r="AO1054" t="str">
            <v>DTH</v>
          </cell>
          <cell r="AP1054" t="str">
            <v xml:space="preserve"> 00000000000.00</v>
          </cell>
          <cell r="AV1054" t="str">
            <v>000000000</v>
          </cell>
          <cell r="AW1054" t="str">
            <v>000</v>
          </cell>
          <cell r="AX1054" t="str">
            <v>00</v>
          </cell>
          <cell r="AY1054" t="str">
            <v>0</v>
          </cell>
          <cell r="AZ1054" t="str">
            <v>FPL Fibernet</v>
          </cell>
        </row>
        <row r="1055">
          <cell r="A1055" t="str">
            <v>107100</v>
          </cell>
          <cell r="B1055" t="str">
            <v>0312</v>
          </cell>
          <cell r="C1055" t="str">
            <v>06600</v>
          </cell>
          <cell r="D1055" t="str">
            <v>0FIBER</v>
          </cell>
          <cell r="E1055" t="str">
            <v>312000</v>
          </cell>
          <cell r="F1055" t="str">
            <v>0803</v>
          </cell>
          <cell r="G1055" t="str">
            <v>65000</v>
          </cell>
          <cell r="H1055" t="str">
            <v>A</v>
          </cell>
          <cell r="I1055" t="str">
            <v>00000041</v>
          </cell>
          <cell r="J1055">
            <v>63</v>
          </cell>
          <cell r="K1055">
            <v>312</v>
          </cell>
          <cell r="L1055">
            <v>6641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 t="str">
            <v>0803</v>
          </cell>
          <cell r="R1055" t="str">
            <v>65000</v>
          </cell>
          <cell r="S1055" t="str">
            <v>200212</v>
          </cell>
          <cell r="T1055" t="str">
            <v>CA01</v>
          </cell>
          <cell r="U1055">
            <v>1311.99</v>
          </cell>
          <cell r="V1055" t="str">
            <v>LDB</v>
          </cell>
          <cell r="W1055">
            <v>0</v>
          </cell>
          <cell r="Y1055">
            <v>0</v>
          </cell>
          <cell r="Z1055">
            <v>0</v>
          </cell>
          <cell r="AA1055" t="str">
            <v>BCH</v>
          </cell>
          <cell r="AB1055" t="str">
            <v>0037</v>
          </cell>
          <cell r="AC1055" t="str">
            <v>WKS</v>
          </cell>
          <cell r="AE1055" t="str">
            <v>JV#</v>
          </cell>
          <cell r="AF1055" t="str">
            <v>1232</v>
          </cell>
          <cell r="AG1055" t="str">
            <v>FRN</v>
          </cell>
          <cell r="AH1055" t="str">
            <v>6641</v>
          </cell>
          <cell r="AI1055" t="str">
            <v>RP#</v>
          </cell>
          <cell r="AJ1055" t="str">
            <v>000</v>
          </cell>
          <cell r="AK1055" t="str">
            <v>CTL</v>
          </cell>
          <cell r="AM1055" t="str">
            <v>RF#</v>
          </cell>
          <cell r="AU1055" t="str">
            <v>RECLASS FROM 3229 ER 95</v>
          </cell>
          <cell r="AZ1055" t="str">
            <v>FPL Fibernet</v>
          </cell>
        </row>
        <row r="1056">
          <cell r="A1056" t="str">
            <v>107100</v>
          </cell>
          <cell r="B1056" t="str">
            <v>0306</v>
          </cell>
          <cell r="C1056" t="str">
            <v>06600</v>
          </cell>
          <cell r="D1056" t="str">
            <v>0FIBER</v>
          </cell>
          <cell r="E1056" t="str">
            <v>313000</v>
          </cell>
          <cell r="F1056" t="str">
            <v>0790</v>
          </cell>
          <cell r="G1056" t="str">
            <v>65000</v>
          </cell>
          <cell r="H1056" t="str">
            <v>A</v>
          </cell>
          <cell r="I1056" t="str">
            <v>00000041</v>
          </cell>
          <cell r="J1056">
            <v>63</v>
          </cell>
          <cell r="K1056">
            <v>306</v>
          </cell>
          <cell r="L1056">
            <v>6642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 t="str">
            <v>0790</v>
          </cell>
          <cell r="R1056" t="str">
            <v>65000</v>
          </cell>
          <cell r="S1056" t="str">
            <v>200212</v>
          </cell>
          <cell r="T1056" t="str">
            <v>CA01</v>
          </cell>
          <cell r="U1056">
            <v>7708.68</v>
          </cell>
          <cell r="V1056" t="str">
            <v>LDB</v>
          </cell>
          <cell r="W1056">
            <v>0</v>
          </cell>
          <cell r="Y1056">
            <v>0</v>
          </cell>
          <cell r="Z1056">
            <v>0</v>
          </cell>
          <cell r="AA1056" t="str">
            <v>BCH</v>
          </cell>
          <cell r="AB1056" t="str">
            <v>0037</v>
          </cell>
          <cell r="AC1056" t="str">
            <v>WKS</v>
          </cell>
          <cell r="AE1056" t="str">
            <v>JV#</v>
          </cell>
          <cell r="AF1056" t="str">
            <v>1232</v>
          </cell>
          <cell r="AG1056" t="str">
            <v>FRN</v>
          </cell>
          <cell r="AH1056" t="str">
            <v>6642</v>
          </cell>
          <cell r="AI1056" t="str">
            <v>RP#</v>
          </cell>
          <cell r="AJ1056" t="str">
            <v>000</v>
          </cell>
          <cell r="AK1056" t="str">
            <v>CTL</v>
          </cell>
          <cell r="AM1056" t="str">
            <v>RF#</v>
          </cell>
          <cell r="AU1056" t="str">
            <v>RECLASS FROM 3229 ER 95</v>
          </cell>
          <cell r="AZ1056" t="str">
            <v>FPL Fibernet</v>
          </cell>
        </row>
        <row r="1057">
          <cell r="A1057" t="str">
            <v>107100</v>
          </cell>
          <cell r="B1057" t="str">
            <v>0306</v>
          </cell>
          <cell r="C1057" t="str">
            <v>06600</v>
          </cell>
          <cell r="D1057" t="str">
            <v>0FIBER</v>
          </cell>
          <cell r="E1057" t="str">
            <v>313000</v>
          </cell>
          <cell r="F1057" t="str">
            <v>0790</v>
          </cell>
          <cell r="G1057" t="str">
            <v>65000</v>
          </cell>
          <cell r="H1057" t="str">
            <v>A</v>
          </cell>
          <cell r="I1057" t="str">
            <v>00000041</v>
          </cell>
          <cell r="J1057">
            <v>63</v>
          </cell>
          <cell r="K1057">
            <v>306</v>
          </cell>
          <cell r="L1057">
            <v>6642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 t="str">
            <v>0790</v>
          </cell>
          <cell r="R1057" t="str">
            <v>65000</v>
          </cell>
          <cell r="S1057" t="str">
            <v>200212</v>
          </cell>
          <cell r="T1057" t="str">
            <v>CA01</v>
          </cell>
          <cell r="U1057">
            <v>33931</v>
          </cell>
          <cell r="V1057" t="str">
            <v>LDB</v>
          </cell>
          <cell r="W1057">
            <v>0</v>
          </cell>
          <cell r="Y1057">
            <v>0</v>
          </cell>
          <cell r="Z1057">
            <v>0</v>
          </cell>
          <cell r="AA1057" t="str">
            <v>BCH</v>
          </cell>
          <cell r="AB1057" t="str">
            <v>0014</v>
          </cell>
          <cell r="AC1057" t="str">
            <v>WKS</v>
          </cell>
          <cell r="AE1057" t="str">
            <v>JV#</v>
          </cell>
          <cell r="AF1057" t="str">
            <v>1232</v>
          </cell>
          <cell r="AG1057" t="str">
            <v>FRN</v>
          </cell>
          <cell r="AH1057" t="str">
            <v>6642</v>
          </cell>
          <cell r="AI1057" t="str">
            <v>RP#</v>
          </cell>
          <cell r="AJ1057" t="str">
            <v>000</v>
          </cell>
          <cell r="AK1057" t="str">
            <v>CTL</v>
          </cell>
          <cell r="AM1057" t="str">
            <v>RF#</v>
          </cell>
          <cell r="AU1057" t="str">
            <v>ACCRUAL OF DEC 02 CAPITAL</v>
          </cell>
          <cell r="AZ1057" t="str">
            <v>FPL Fibernet</v>
          </cell>
        </row>
        <row r="1058">
          <cell r="A1058" t="str">
            <v>107100</v>
          </cell>
          <cell r="B1058" t="str">
            <v>0306</v>
          </cell>
          <cell r="C1058" t="str">
            <v>06600</v>
          </cell>
          <cell r="D1058" t="str">
            <v>0FIBER</v>
          </cell>
          <cell r="E1058" t="str">
            <v>313000</v>
          </cell>
          <cell r="F1058" t="str">
            <v>0803</v>
          </cell>
          <cell r="G1058" t="str">
            <v>36000</v>
          </cell>
          <cell r="H1058" t="str">
            <v>A</v>
          </cell>
          <cell r="I1058" t="str">
            <v>00000041</v>
          </cell>
          <cell r="J1058">
            <v>60</v>
          </cell>
          <cell r="K1058">
            <v>306</v>
          </cell>
          <cell r="L1058">
            <v>6642</v>
          </cell>
          <cell r="M1058">
            <v>107</v>
          </cell>
          <cell r="N1058">
            <v>10</v>
          </cell>
          <cell r="O1058">
            <v>0</v>
          </cell>
          <cell r="P1058">
            <v>107.1</v>
          </cell>
          <cell r="Q1058" t="str">
            <v>0803</v>
          </cell>
          <cell r="R1058" t="str">
            <v>36000</v>
          </cell>
          <cell r="S1058" t="str">
            <v>200212</v>
          </cell>
          <cell r="T1058" t="str">
            <v>PY42</v>
          </cell>
          <cell r="U1058">
            <v>150</v>
          </cell>
          <cell r="V1058" t="str">
            <v>LDB</v>
          </cell>
          <cell r="W1058">
            <v>0</v>
          </cell>
          <cell r="X1058" t="str">
            <v>SHR</v>
          </cell>
          <cell r="Y1058">
            <v>4</v>
          </cell>
          <cell r="Z1058">
            <v>4</v>
          </cell>
          <cell r="AA1058" t="str">
            <v>PYP</v>
          </cell>
          <cell r="AB1058" t="str">
            <v xml:space="preserve"> 0000001</v>
          </cell>
          <cell r="AC1058" t="str">
            <v>PYL</v>
          </cell>
          <cell r="AD1058" t="str">
            <v>004382</v>
          </cell>
          <cell r="AE1058" t="str">
            <v>EMP</v>
          </cell>
          <cell r="AF1058" t="str">
            <v>29440</v>
          </cell>
          <cell r="AG1058" t="str">
            <v>JUL</v>
          </cell>
          <cell r="AH1058" t="str">
            <v xml:space="preserve"> 000.00</v>
          </cell>
          <cell r="AI1058" t="str">
            <v>BCH</v>
          </cell>
          <cell r="AJ1058" t="str">
            <v>500</v>
          </cell>
          <cell r="AK1058" t="str">
            <v>CLS</v>
          </cell>
          <cell r="AL1058" t="str">
            <v>R449</v>
          </cell>
          <cell r="AM1058" t="str">
            <v>DTA</v>
          </cell>
          <cell r="AN1058" t="str">
            <v xml:space="preserve"> 00000000000.00</v>
          </cell>
          <cell r="AO1058" t="str">
            <v>DTH</v>
          </cell>
          <cell r="AP1058" t="str">
            <v xml:space="preserve"> 00000000000.00</v>
          </cell>
          <cell r="AV1058" t="str">
            <v>000000000</v>
          </cell>
          <cell r="AW1058" t="str">
            <v>000</v>
          </cell>
          <cell r="AX1058" t="str">
            <v>00</v>
          </cell>
          <cell r="AY1058" t="str">
            <v>0</v>
          </cell>
          <cell r="AZ1058" t="str">
            <v>FPL Fibernet</v>
          </cell>
        </row>
        <row r="1059">
          <cell r="A1059" t="str">
            <v>107100</v>
          </cell>
          <cell r="B1059" t="str">
            <v>0313</v>
          </cell>
          <cell r="C1059" t="str">
            <v>06600</v>
          </cell>
          <cell r="D1059" t="str">
            <v>0FIBER</v>
          </cell>
          <cell r="E1059" t="str">
            <v>313000</v>
          </cell>
          <cell r="F1059" t="str">
            <v>0662</v>
          </cell>
          <cell r="G1059" t="str">
            <v>65000</v>
          </cell>
          <cell r="H1059" t="str">
            <v>A</v>
          </cell>
          <cell r="I1059" t="str">
            <v>00000041</v>
          </cell>
          <cell r="J1059">
            <v>63</v>
          </cell>
          <cell r="K1059">
            <v>313</v>
          </cell>
          <cell r="L1059">
            <v>6643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 t="str">
            <v>0662</v>
          </cell>
          <cell r="R1059" t="str">
            <v>65000</v>
          </cell>
          <cell r="S1059" t="str">
            <v>200212</v>
          </cell>
          <cell r="T1059" t="str">
            <v>CA01</v>
          </cell>
          <cell r="U1059">
            <v>8439.75</v>
          </cell>
          <cell r="V1059" t="str">
            <v>LDB</v>
          </cell>
          <cell r="W1059">
            <v>0</v>
          </cell>
          <cell r="Y1059">
            <v>0</v>
          </cell>
          <cell r="Z1059">
            <v>0</v>
          </cell>
          <cell r="AA1059" t="str">
            <v>BCH</v>
          </cell>
          <cell r="AB1059" t="str">
            <v>0037</v>
          </cell>
          <cell r="AC1059" t="str">
            <v>WKS</v>
          </cell>
          <cell r="AE1059" t="str">
            <v>JV#</v>
          </cell>
          <cell r="AF1059" t="str">
            <v>1232</v>
          </cell>
          <cell r="AG1059" t="str">
            <v>FRN</v>
          </cell>
          <cell r="AH1059" t="str">
            <v>6643</v>
          </cell>
          <cell r="AI1059" t="str">
            <v>RP#</v>
          </cell>
          <cell r="AJ1059" t="str">
            <v>000</v>
          </cell>
          <cell r="AK1059" t="str">
            <v>CTL</v>
          </cell>
          <cell r="AM1059" t="str">
            <v>RF#</v>
          </cell>
          <cell r="AU1059" t="str">
            <v>RECLASS FROM 3229-ER 95</v>
          </cell>
          <cell r="AZ1059" t="str">
            <v>FPL Fibernet</v>
          </cell>
        </row>
        <row r="1060">
          <cell r="A1060" t="str">
            <v>107100</v>
          </cell>
          <cell r="B1060" t="str">
            <v>0313</v>
          </cell>
          <cell r="C1060" t="str">
            <v>06600</v>
          </cell>
          <cell r="D1060" t="str">
            <v>0FIBER</v>
          </cell>
          <cell r="E1060" t="str">
            <v>313000</v>
          </cell>
          <cell r="F1060" t="str">
            <v>0790</v>
          </cell>
          <cell r="G1060" t="str">
            <v>65000</v>
          </cell>
          <cell r="H1060" t="str">
            <v>A</v>
          </cell>
          <cell r="I1060" t="str">
            <v>00000041</v>
          </cell>
          <cell r="J1060">
            <v>63</v>
          </cell>
          <cell r="K1060">
            <v>313</v>
          </cell>
          <cell r="L1060">
            <v>6643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 t="str">
            <v>0790</v>
          </cell>
          <cell r="R1060" t="str">
            <v>65000</v>
          </cell>
          <cell r="S1060" t="str">
            <v>200212</v>
          </cell>
          <cell r="T1060" t="str">
            <v>CA01</v>
          </cell>
          <cell r="U1060">
            <v>80000</v>
          </cell>
          <cell r="V1060" t="str">
            <v>LDB</v>
          </cell>
          <cell r="W1060">
            <v>0</v>
          </cell>
          <cell r="Y1060">
            <v>0</v>
          </cell>
          <cell r="Z1060">
            <v>0</v>
          </cell>
          <cell r="AA1060" t="str">
            <v>BCH</v>
          </cell>
          <cell r="AB1060" t="str">
            <v>0014</v>
          </cell>
          <cell r="AC1060" t="str">
            <v>WKS</v>
          </cell>
          <cell r="AE1060" t="str">
            <v>JV#</v>
          </cell>
          <cell r="AF1060" t="str">
            <v>1232</v>
          </cell>
          <cell r="AG1060" t="str">
            <v>FRN</v>
          </cell>
          <cell r="AH1060" t="str">
            <v>6643</v>
          </cell>
          <cell r="AI1060" t="str">
            <v>RP#</v>
          </cell>
          <cell r="AJ1060" t="str">
            <v>000</v>
          </cell>
          <cell r="AK1060" t="str">
            <v>CTL</v>
          </cell>
          <cell r="AM1060" t="str">
            <v>RF#</v>
          </cell>
          <cell r="AU1060" t="str">
            <v>ACCRUAL OF DEC 02 CAPITAL</v>
          </cell>
          <cell r="AZ1060" t="str">
            <v>FPL Fibernet</v>
          </cell>
        </row>
        <row r="1061">
          <cell r="A1061" t="str">
            <v>107100</v>
          </cell>
          <cell r="B1061" t="str">
            <v>0313</v>
          </cell>
          <cell r="C1061" t="str">
            <v>06600</v>
          </cell>
          <cell r="D1061" t="str">
            <v>0FIBER</v>
          </cell>
          <cell r="E1061" t="str">
            <v>313000</v>
          </cell>
          <cell r="F1061" t="str">
            <v>0803</v>
          </cell>
          <cell r="G1061" t="str">
            <v>36000</v>
          </cell>
          <cell r="H1061" t="str">
            <v>A</v>
          </cell>
          <cell r="I1061" t="str">
            <v>00000041</v>
          </cell>
          <cell r="J1061">
            <v>60</v>
          </cell>
          <cell r="K1061">
            <v>313</v>
          </cell>
          <cell r="L1061">
            <v>6643</v>
          </cell>
          <cell r="M1061">
            <v>107</v>
          </cell>
          <cell r="N1061">
            <v>10</v>
          </cell>
          <cell r="O1061">
            <v>0</v>
          </cell>
          <cell r="P1061">
            <v>107.1</v>
          </cell>
          <cell r="Q1061" t="str">
            <v>0803</v>
          </cell>
          <cell r="R1061" t="str">
            <v>36000</v>
          </cell>
          <cell r="S1061" t="str">
            <v>200212</v>
          </cell>
          <cell r="T1061" t="str">
            <v>PY42</v>
          </cell>
          <cell r="U1061">
            <v>375</v>
          </cell>
          <cell r="V1061" t="str">
            <v>LDB</v>
          </cell>
          <cell r="W1061">
            <v>0</v>
          </cell>
          <cell r="X1061" t="str">
            <v>SHR</v>
          </cell>
          <cell r="Y1061">
            <v>10</v>
          </cell>
          <cell r="Z1061">
            <v>10</v>
          </cell>
          <cell r="AA1061" t="str">
            <v>PYP</v>
          </cell>
          <cell r="AB1061" t="str">
            <v xml:space="preserve"> 0000001</v>
          </cell>
          <cell r="AC1061" t="str">
            <v>PYL</v>
          </cell>
          <cell r="AD1061" t="str">
            <v>004382</v>
          </cell>
          <cell r="AE1061" t="str">
            <v>EMP</v>
          </cell>
          <cell r="AF1061" t="str">
            <v>29440</v>
          </cell>
          <cell r="AG1061" t="str">
            <v>JUL</v>
          </cell>
          <cell r="AH1061" t="str">
            <v xml:space="preserve"> 000.00</v>
          </cell>
          <cell r="AI1061" t="str">
            <v>BCH</v>
          </cell>
          <cell r="AJ1061" t="str">
            <v>500</v>
          </cell>
          <cell r="AK1061" t="str">
            <v>CLS</v>
          </cell>
          <cell r="AL1061" t="str">
            <v>R449</v>
          </cell>
          <cell r="AM1061" t="str">
            <v>DTA</v>
          </cell>
          <cell r="AN1061" t="str">
            <v xml:space="preserve"> 00000000000.00</v>
          </cell>
          <cell r="AO1061" t="str">
            <v>DTH</v>
          </cell>
          <cell r="AP1061" t="str">
            <v xml:space="preserve"> 00000000000.00</v>
          </cell>
          <cell r="AV1061" t="str">
            <v>000000000</v>
          </cell>
          <cell r="AW1061" t="str">
            <v>000</v>
          </cell>
          <cell r="AX1061" t="str">
            <v>00</v>
          </cell>
          <cell r="AY1061" t="str">
            <v>0</v>
          </cell>
          <cell r="AZ1061" t="str">
            <v>FPL Fibernet</v>
          </cell>
        </row>
        <row r="1062">
          <cell r="A1062" t="str">
            <v>107100</v>
          </cell>
          <cell r="B1062" t="str">
            <v>0314</v>
          </cell>
          <cell r="C1062" t="str">
            <v>06600</v>
          </cell>
          <cell r="D1062" t="str">
            <v>0FIBER</v>
          </cell>
          <cell r="E1062" t="str">
            <v>314000</v>
          </cell>
          <cell r="F1062" t="str">
            <v>0803</v>
          </cell>
          <cell r="G1062" t="str">
            <v>36000</v>
          </cell>
          <cell r="H1062" t="str">
            <v>A</v>
          </cell>
          <cell r="I1062" t="str">
            <v>00000041</v>
          </cell>
          <cell r="J1062">
            <v>60</v>
          </cell>
          <cell r="K1062">
            <v>314</v>
          </cell>
          <cell r="L1062">
            <v>6644</v>
          </cell>
          <cell r="M1062">
            <v>107</v>
          </cell>
          <cell r="N1062">
            <v>10</v>
          </cell>
          <cell r="O1062">
            <v>0</v>
          </cell>
          <cell r="P1062">
            <v>107.1</v>
          </cell>
          <cell r="Q1062" t="str">
            <v>0803</v>
          </cell>
          <cell r="R1062" t="str">
            <v>36000</v>
          </cell>
          <cell r="S1062" t="str">
            <v>200212</v>
          </cell>
          <cell r="T1062" t="str">
            <v>PY42</v>
          </cell>
          <cell r="U1062">
            <v>112.5</v>
          </cell>
          <cell r="V1062" t="str">
            <v>LDB</v>
          </cell>
          <cell r="W1062">
            <v>0</v>
          </cell>
          <cell r="X1062" t="str">
            <v>SHR</v>
          </cell>
          <cell r="Y1062">
            <v>3</v>
          </cell>
          <cell r="Z1062">
            <v>3</v>
          </cell>
          <cell r="AA1062" t="str">
            <v>PYP</v>
          </cell>
          <cell r="AB1062" t="str">
            <v xml:space="preserve"> 0000001</v>
          </cell>
          <cell r="AC1062" t="str">
            <v>PYL</v>
          </cell>
          <cell r="AD1062" t="str">
            <v>004382</v>
          </cell>
          <cell r="AE1062" t="str">
            <v>EMP</v>
          </cell>
          <cell r="AF1062" t="str">
            <v>29440</v>
          </cell>
          <cell r="AG1062" t="str">
            <v>JUL</v>
          </cell>
          <cell r="AH1062" t="str">
            <v xml:space="preserve"> 000.00</v>
          </cell>
          <cell r="AI1062" t="str">
            <v>BCH</v>
          </cell>
          <cell r="AJ1062" t="str">
            <v>500</v>
          </cell>
          <cell r="AK1062" t="str">
            <v>CLS</v>
          </cell>
          <cell r="AL1062" t="str">
            <v>R449</v>
          </cell>
          <cell r="AM1062" t="str">
            <v>DTA</v>
          </cell>
          <cell r="AN1062" t="str">
            <v xml:space="preserve"> 00000000000.00</v>
          </cell>
          <cell r="AO1062" t="str">
            <v>DTH</v>
          </cell>
          <cell r="AP1062" t="str">
            <v xml:space="preserve"> 00000000000.00</v>
          </cell>
          <cell r="AV1062" t="str">
            <v>000000000</v>
          </cell>
          <cell r="AW1062" t="str">
            <v>000</v>
          </cell>
          <cell r="AX1062" t="str">
            <v>00</v>
          </cell>
          <cell r="AY1062" t="str">
            <v>0</v>
          </cell>
          <cell r="AZ1062" t="str">
            <v>FPL Fibernet</v>
          </cell>
        </row>
        <row r="1063">
          <cell r="A1063" t="str">
            <v>107100</v>
          </cell>
          <cell r="B1063" t="str">
            <v>0399</v>
          </cell>
          <cell r="C1063" t="str">
            <v>06600</v>
          </cell>
          <cell r="D1063" t="str">
            <v>0FIBER</v>
          </cell>
          <cell r="E1063" t="str">
            <v>399000</v>
          </cell>
          <cell r="F1063" t="str">
            <v>0802</v>
          </cell>
          <cell r="G1063" t="str">
            <v>65000</v>
          </cell>
          <cell r="H1063" t="str">
            <v>A</v>
          </cell>
          <cell r="I1063" t="str">
            <v>00000041</v>
          </cell>
          <cell r="J1063">
            <v>63</v>
          </cell>
          <cell r="K1063">
            <v>399</v>
          </cell>
          <cell r="L1063">
            <v>6644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 t="str">
            <v>0802</v>
          </cell>
          <cell r="R1063" t="str">
            <v>65000</v>
          </cell>
          <cell r="S1063" t="str">
            <v>200212</v>
          </cell>
          <cell r="T1063" t="str">
            <v>CA01</v>
          </cell>
          <cell r="U1063">
            <v>302.93</v>
          </cell>
          <cell r="V1063" t="str">
            <v>LDB</v>
          </cell>
          <cell r="W1063">
            <v>0</v>
          </cell>
          <cell r="Y1063">
            <v>0</v>
          </cell>
          <cell r="Z1063">
            <v>0</v>
          </cell>
          <cell r="AA1063" t="str">
            <v>BCH</v>
          </cell>
          <cell r="AB1063" t="str">
            <v>0037</v>
          </cell>
          <cell r="AC1063" t="str">
            <v>WKS</v>
          </cell>
          <cell r="AE1063" t="str">
            <v>JV#</v>
          </cell>
          <cell r="AF1063" t="str">
            <v>1232</v>
          </cell>
          <cell r="AG1063" t="str">
            <v>FRN</v>
          </cell>
          <cell r="AH1063" t="str">
            <v>6644</v>
          </cell>
          <cell r="AI1063" t="str">
            <v>RP#</v>
          </cell>
          <cell r="AJ1063" t="str">
            <v>000</v>
          </cell>
          <cell r="AK1063" t="str">
            <v>CTL</v>
          </cell>
          <cell r="AM1063" t="str">
            <v>RF#</v>
          </cell>
          <cell r="AU1063" t="str">
            <v>RECLASS FROM 3229 ER 95</v>
          </cell>
          <cell r="AZ1063" t="str">
            <v>FPL Fibernet</v>
          </cell>
        </row>
        <row r="1064">
          <cell r="A1064" t="str">
            <v>107100</v>
          </cell>
          <cell r="B1064" t="str">
            <v>0350</v>
          </cell>
          <cell r="C1064" t="str">
            <v>06997</v>
          </cell>
          <cell r="D1064" t="str">
            <v>0OTHER</v>
          </cell>
          <cell r="E1064" t="str">
            <v>350000</v>
          </cell>
          <cell r="F1064" t="str">
            <v>0790</v>
          </cell>
          <cell r="G1064" t="str">
            <v>65000</v>
          </cell>
          <cell r="H1064" t="str">
            <v>A</v>
          </cell>
          <cell r="I1064" t="str">
            <v>00000041</v>
          </cell>
          <cell r="J1064">
            <v>64</v>
          </cell>
          <cell r="K1064">
            <v>350</v>
          </cell>
          <cell r="L1064">
            <v>6997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 t="str">
            <v>0790</v>
          </cell>
          <cell r="R1064" t="str">
            <v>65000</v>
          </cell>
          <cell r="S1064" t="str">
            <v>200212</v>
          </cell>
          <cell r="T1064" t="str">
            <v>CA01</v>
          </cell>
          <cell r="U1064">
            <v>-1086008.3899999999</v>
          </cell>
          <cell r="V1064" t="str">
            <v>LDB</v>
          </cell>
          <cell r="W1064">
            <v>0</v>
          </cell>
          <cell r="Y1064">
            <v>0</v>
          </cell>
          <cell r="Z1064">
            <v>0</v>
          </cell>
          <cell r="AA1064" t="str">
            <v>BCH</v>
          </cell>
          <cell r="AB1064" t="str">
            <v>0023</v>
          </cell>
          <cell r="AC1064" t="str">
            <v>WKS</v>
          </cell>
          <cell r="AE1064" t="str">
            <v>JV#</v>
          </cell>
          <cell r="AF1064" t="str">
            <v>1232</v>
          </cell>
          <cell r="AG1064" t="str">
            <v>FRN</v>
          </cell>
          <cell r="AH1064" t="str">
            <v>6997</v>
          </cell>
          <cell r="AI1064" t="str">
            <v>RP#</v>
          </cell>
          <cell r="AJ1064" t="str">
            <v>000</v>
          </cell>
          <cell r="AK1064" t="str">
            <v>CTL</v>
          </cell>
          <cell r="AM1064" t="str">
            <v>RF#</v>
          </cell>
          <cell r="AU1064" t="str">
            <v>TO PLACE IN SERVICE</v>
          </cell>
          <cell r="AZ1064" t="str">
            <v>FPL Fibernet</v>
          </cell>
        </row>
        <row r="1065">
          <cell r="A1065" t="str">
            <v>107100</v>
          </cell>
          <cell r="B1065" t="str">
            <v>0335</v>
          </cell>
          <cell r="C1065" t="str">
            <v>06998</v>
          </cell>
          <cell r="D1065" t="str">
            <v>0OTHER</v>
          </cell>
          <cell r="E1065" t="str">
            <v>335000</v>
          </cell>
          <cell r="F1065" t="str">
            <v>0676</v>
          </cell>
          <cell r="G1065" t="str">
            <v>65000</v>
          </cell>
          <cell r="H1065" t="str">
            <v>A</v>
          </cell>
          <cell r="I1065" t="str">
            <v>00000041</v>
          </cell>
          <cell r="J1065">
            <v>64</v>
          </cell>
          <cell r="K1065">
            <v>335</v>
          </cell>
          <cell r="L1065">
            <v>6998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 t="str">
            <v>0676</v>
          </cell>
          <cell r="R1065" t="str">
            <v>65000</v>
          </cell>
          <cell r="S1065" t="str">
            <v>200212</v>
          </cell>
          <cell r="T1065" t="str">
            <v>CA01</v>
          </cell>
          <cell r="U1065">
            <v>1376172.47</v>
          </cell>
          <cell r="V1065" t="str">
            <v>LDB</v>
          </cell>
          <cell r="W1065">
            <v>0</v>
          </cell>
          <cell r="Y1065">
            <v>0</v>
          </cell>
          <cell r="Z1065">
            <v>0</v>
          </cell>
          <cell r="AA1065" t="str">
            <v>BCH</v>
          </cell>
          <cell r="AB1065" t="str">
            <v>0010</v>
          </cell>
          <cell r="AC1065" t="str">
            <v>WKS</v>
          </cell>
          <cell r="AE1065" t="str">
            <v>JV#</v>
          </cell>
          <cell r="AF1065" t="str">
            <v>1232</v>
          </cell>
          <cell r="AG1065" t="str">
            <v>FRN</v>
          </cell>
          <cell r="AH1065" t="str">
            <v>6998</v>
          </cell>
          <cell r="AI1065" t="str">
            <v>RP#</v>
          </cell>
          <cell r="AJ1065" t="str">
            <v>000</v>
          </cell>
          <cell r="AK1065" t="str">
            <v>CTL</v>
          </cell>
          <cell r="AM1065" t="str">
            <v>RF#</v>
          </cell>
          <cell r="AU1065" t="str">
            <v>CORR WO# SPARES INV ADJ</v>
          </cell>
          <cell r="AZ1065" t="str">
            <v>FPL Fibernet</v>
          </cell>
        </row>
        <row r="1066">
          <cell r="A1066" t="str">
            <v>107100</v>
          </cell>
          <cell r="B1066" t="str">
            <v>0336</v>
          </cell>
          <cell r="C1066" t="str">
            <v>06998</v>
          </cell>
          <cell r="D1066" t="str">
            <v>0OTHER</v>
          </cell>
          <cell r="E1066" t="str">
            <v>336000</v>
          </cell>
          <cell r="F1066" t="str">
            <v>0677</v>
          </cell>
          <cell r="G1066" t="str">
            <v>65000</v>
          </cell>
          <cell r="H1066" t="str">
            <v>A</v>
          </cell>
          <cell r="I1066" t="str">
            <v>00000041</v>
          </cell>
          <cell r="J1066">
            <v>64</v>
          </cell>
          <cell r="K1066">
            <v>336</v>
          </cell>
          <cell r="L1066">
            <v>6998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 t="str">
            <v>0677</v>
          </cell>
          <cell r="R1066" t="str">
            <v>65000</v>
          </cell>
          <cell r="S1066" t="str">
            <v>200212</v>
          </cell>
          <cell r="T1066" t="str">
            <v>CA01</v>
          </cell>
          <cell r="U1066">
            <v>6208.76</v>
          </cell>
          <cell r="V1066" t="str">
            <v>LDB</v>
          </cell>
          <cell r="W1066">
            <v>0</v>
          </cell>
          <cell r="Y1066">
            <v>0</v>
          </cell>
          <cell r="Z1066">
            <v>0</v>
          </cell>
          <cell r="AA1066" t="str">
            <v>BCH</v>
          </cell>
          <cell r="AB1066" t="str">
            <v>0061</v>
          </cell>
          <cell r="AC1066" t="str">
            <v>WKS</v>
          </cell>
          <cell r="AE1066" t="str">
            <v>JV#</v>
          </cell>
          <cell r="AF1066" t="str">
            <v>1232</v>
          </cell>
          <cell r="AG1066" t="str">
            <v>FRN</v>
          </cell>
          <cell r="AH1066" t="str">
            <v>6998</v>
          </cell>
          <cell r="AI1066" t="str">
            <v>RP#</v>
          </cell>
          <cell r="AJ1066" t="str">
            <v>000</v>
          </cell>
          <cell r="AK1066" t="str">
            <v>CTL</v>
          </cell>
          <cell r="AM1066" t="str">
            <v>RF#</v>
          </cell>
          <cell r="AU1066" t="str">
            <v>TELCO SALES INC</v>
          </cell>
          <cell r="AZ1066" t="str">
            <v>FPL Fibernet</v>
          </cell>
        </row>
        <row r="1067">
          <cell r="A1067" t="str">
            <v>107100</v>
          </cell>
          <cell r="B1067" t="str">
            <v>0338</v>
          </cell>
          <cell r="C1067" t="str">
            <v>06998</v>
          </cell>
          <cell r="D1067" t="str">
            <v>0OTHER</v>
          </cell>
          <cell r="E1067" t="str">
            <v>338000</v>
          </cell>
          <cell r="F1067" t="str">
            <v>0790</v>
          </cell>
          <cell r="G1067" t="str">
            <v>65000</v>
          </cell>
          <cell r="H1067" t="str">
            <v>A</v>
          </cell>
          <cell r="I1067" t="str">
            <v>00000041</v>
          </cell>
          <cell r="J1067">
            <v>64</v>
          </cell>
          <cell r="K1067">
            <v>338</v>
          </cell>
          <cell r="L1067">
            <v>6998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 t="str">
            <v>0790</v>
          </cell>
          <cell r="R1067" t="str">
            <v>65000</v>
          </cell>
          <cell r="S1067" t="str">
            <v>200212</v>
          </cell>
          <cell r="T1067" t="str">
            <v>CA01</v>
          </cell>
          <cell r="U1067">
            <v>-1115027.3500000001</v>
          </cell>
          <cell r="V1067" t="str">
            <v>LDB</v>
          </cell>
          <cell r="W1067">
            <v>0</v>
          </cell>
          <cell r="Y1067">
            <v>0</v>
          </cell>
          <cell r="Z1067">
            <v>0</v>
          </cell>
          <cell r="AA1067" t="str">
            <v>BCH</v>
          </cell>
          <cell r="AB1067" t="str">
            <v>0023</v>
          </cell>
          <cell r="AC1067" t="str">
            <v>WKS</v>
          </cell>
          <cell r="AE1067" t="str">
            <v>JV#</v>
          </cell>
          <cell r="AF1067" t="str">
            <v>1232</v>
          </cell>
          <cell r="AG1067" t="str">
            <v>FRN</v>
          </cell>
          <cell r="AH1067" t="str">
            <v>6998</v>
          </cell>
          <cell r="AI1067" t="str">
            <v>RP#</v>
          </cell>
          <cell r="AJ1067" t="str">
            <v>000</v>
          </cell>
          <cell r="AK1067" t="str">
            <v>CTL</v>
          </cell>
          <cell r="AM1067" t="str">
            <v>RF#</v>
          </cell>
          <cell r="AU1067" t="str">
            <v>TO PLACE IN SERVICE</v>
          </cell>
          <cell r="AZ1067" t="str">
            <v>FPL Fibernet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0</v>
          </cell>
          <cell r="B2">
            <v>55408.98</v>
          </cell>
        </row>
        <row r="3">
          <cell r="A3" t="str">
            <v>1005</v>
          </cell>
          <cell r="B3">
            <v>28076.92</v>
          </cell>
        </row>
        <row r="4">
          <cell r="A4" t="str">
            <v>3213</v>
          </cell>
          <cell r="B4">
            <v>71866.759999999995</v>
          </cell>
        </row>
        <row r="5">
          <cell r="A5" t="str">
            <v>3218</v>
          </cell>
          <cell r="B5">
            <v>37959.410000000003</v>
          </cell>
        </row>
        <row r="6">
          <cell r="A6" t="str">
            <v>3219</v>
          </cell>
          <cell r="B6">
            <v>29586.93</v>
          </cell>
        </row>
        <row r="7">
          <cell r="A7" t="str">
            <v>3231</v>
          </cell>
          <cell r="B7">
            <v>35807.11</v>
          </cell>
        </row>
        <row r="8">
          <cell r="A8" t="str">
            <v>3333</v>
          </cell>
          <cell r="B8">
            <v>13282.17</v>
          </cell>
        </row>
        <row r="9">
          <cell r="A9" t="str">
            <v>6002</v>
          </cell>
          <cell r="B9">
            <v>14482.35</v>
          </cell>
        </row>
        <row r="10">
          <cell r="A10" t="str">
            <v>6004</v>
          </cell>
          <cell r="B10">
            <v>-179605.44</v>
          </cell>
        </row>
        <row r="11">
          <cell r="A11" t="str">
            <v>6005</v>
          </cell>
          <cell r="B11">
            <v>4731.03</v>
          </cell>
        </row>
        <row r="12">
          <cell r="A12" t="str">
            <v>6006</v>
          </cell>
          <cell r="B12">
            <v>5388.08</v>
          </cell>
        </row>
        <row r="13">
          <cell r="A13" t="str">
            <v>6007</v>
          </cell>
          <cell r="B13">
            <v>2221.4300000000094</v>
          </cell>
        </row>
        <row r="14">
          <cell r="A14" t="str">
            <v>6008</v>
          </cell>
          <cell r="B14">
            <v>181.19</v>
          </cell>
        </row>
        <row r="15">
          <cell r="A15" t="str">
            <v>6036</v>
          </cell>
          <cell r="B15">
            <v>63949.39</v>
          </cell>
        </row>
        <row r="16">
          <cell r="A16" t="str">
            <v>6042</v>
          </cell>
          <cell r="B16">
            <v>736.19</v>
          </cell>
        </row>
        <row r="17">
          <cell r="A17" t="str">
            <v>6061</v>
          </cell>
          <cell r="B17">
            <v>118.95</v>
          </cell>
        </row>
        <row r="18">
          <cell r="A18" t="str">
            <v>6062</v>
          </cell>
          <cell r="B18">
            <v>1699</v>
          </cell>
        </row>
        <row r="19">
          <cell r="A19" t="str">
            <v>6063</v>
          </cell>
          <cell r="B19">
            <v>1850</v>
          </cell>
        </row>
        <row r="20">
          <cell r="A20" t="str">
            <v>6064</v>
          </cell>
          <cell r="B20">
            <v>5694.2300000000132</v>
          </cell>
        </row>
        <row r="21">
          <cell r="A21" t="str">
            <v>6065</v>
          </cell>
          <cell r="B21">
            <v>1629.4</v>
          </cell>
        </row>
        <row r="22">
          <cell r="A22" t="str">
            <v>6067</v>
          </cell>
          <cell r="B22">
            <v>16616.759999999998</v>
          </cell>
        </row>
        <row r="23">
          <cell r="A23" t="str">
            <v>6068</v>
          </cell>
          <cell r="B23">
            <v>0</v>
          </cell>
        </row>
        <row r="24">
          <cell r="A24" t="str">
            <v>6069</v>
          </cell>
          <cell r="B24">
            <v>1358</v>
          </cell>
        </row>
        <row r="25">
          <cell r="A25" t="str">
            <v>6073</v>
          </cell>
          <cell r="B25">
            <v>-25</v>
          </cell>
        </row>
        <row r="26">
          <cell r="A26" t="str">
            <v>6075</v>
          </cell>
          <cell r="B26">
            <v>623.05999999999995</v>
          </cell>
        </row>
        <row r="27">
          <cell r="A27" t="str">
            <v>6076</v>
          </cell>
          <cell r="B27">
            <v>419</v>
          </cell>
        </row>
        <row r="28">
          <cell r="A28" t="str">
            <v>6077</v>
          </cell>
          <cell r="B28">
            <v>16463.599999999999</v>
          </cell>
        </row>
        <row r="29">
          <cell r="A29" t="str">
            <v>6078</v>
          </cell>
          <cell r="B29">
            <v>927.37</v>
          </cell>
        </row>
        <row r="30">
          <cell r="A30" t="str">
            <v>6102</v>
          </cell>
          <cell r="B30">
            <v>1820.92</v>
          </cell>
        </row>
        <row r="31">
          <cell r="A31" t="str">
            <v>6116</v>
          </cell>
          <cell r="B31">
            <v>61008.63</v>
          </cell>
        </row>
        <row r="32">
          <cell r="A32" t="str">
            <v>6119</v>
          </cell>
          <cell r="B32">
            <v>-61008.63</v>
          </cell>
        </row>
        <row r="33">
          <cell r="A33" t="str">
            <v>6124</v>
          </cell>
          <cell r="B33">
            <v>793.38</v>
          </cell>
        </row>
        <row r="34">
          <cell r="A34" t="str">
            <v>6133</v>
          </cell>
          <cell r="B34">
            <v>1799.45</v>
          </cell>
        </row>
        <row r="35">
          <cell r="A35" t="str">
            <v>6134</v>
          </cell>
          <cell r="B35">
            <v>-6093.75</v>
          </cell>
        </row>
        <row r="36">
          <cell r="A36" t="str">
            <v>6135</v>
          </cell>
          <cell r="B36">
            <v>197.33</v>
          </cell>
        </row>
        <row r="37">
          <cell r="A37" t="str">
            <v>6136</v>
          </cell>
          <cell r="B37">
            <v>3576.13</v>
          </cell>
        </row>
        <row r="38">
          <cell r="A38" t="str">
            <v>6139</v>
          </cell>
          <cell r="B38">
            <v>-15362.51</v>
          </cell>
        </row>
        <row r="39">
          <cell r="A39" t="str">
            <v>6140</v>
          </cell>
          <cell r="B39">
            <v>945.81</v>
          </cell>
        </row>
        <row r="40">
          <cell r="A40" t="str">
            <v>6141</v>
          </cell>
          <cell r="B40">
            <v>131687.54</v>
          </cell>
        </row>
        <row r="41">
          <cell r="A41" t="str">
            <v>6146</v>
          </cell>
          <cell r="B41">
            <v>-34921.339999999997</v>
          </cell>
        </row>
        <row r="42">
          <cell r="A42" t="str">
            <v>6147</v>
          </cell>
          <cell r="B42">
            <v>-14.62</v>
          </cell>
        </row>
        <row r="43">
          <cell r="A43" t="str">
            <v>6149</v>
          </cell>
          <cell r="B43">
            <v>1967.82</v>
          </cell>
        </row>
        <row r="44">
          <cell r="A44" t="str">
            <v>6152</v>
          </cell>
          <cell r="B44">
            <v>7838.21</v>
          </cell>
        </row>
        <row r="45">
          <cell r="A45" t="str">
            <v>6153</v>
          </cell>
          <cell r="B45">
            <v>1882.46</v>
          </cell>
        </row>
        <row r="46">
          <cell r="A46" t="str">
            <v>6154</v>
          </cell>
          <cell r="B46">
            <v>0</v>
          </cell>
        </row>
        <row r="47">
          <cell r="A47" t="str">
            <v>6157</v>
          </cell>
          <cell r="B47">
            <v>63921.53</v>
          </cell>
        </row>
        <row r="48">
          <cell r="A48" t="str">
            <v>6158</v>
          </cell>
          <cell r="B48">
            <v>9450.7900000000009</v>
          </cell>
        </row>
        <row r="49">
          <cell r="A49" t="str">
            <v>6161</v>
          </cell>
          <cell r="B49">
            <v>63516.13</v>
          </cell>
        </row>
        <row r="50">
          <cell r="A50" t="str">
            <v>6162</v>
          </cell>
          <cell r="B50">
            <v>2386.21</v>
          </cell>
        </row>
        <row r="51">
          <cell r="A51" t="str">
            <v>6163</v>
          </cell>
          <cell r="B51">
            <v>3524.87</v>
          </cell>
        </row>
        <row r="52">
          <cell r="A52" t="str">
            <v>6164</v>
          </cell>
          <cell r="B52">
            <v>-2.9558577807620168E-12</v>
          </cell>
        </row>
        <row r="53">
          <cell r="A53" t="str">
            <v>6170</v>
          </cell>
          <cell r="B53">
            <v>588.41999999999996</v>
          </cell>
        </row>
        <row r="54">
          <cell r="A54" t="str">
            <v>6171</v>
          </cell>
          <cell r="B54">
            <v>267.3</v>
          </cell>
        </row>
        <row r="55">
          <cell r="A55" t="str">
            <v>6172</v>
          </cell>
          <cell r="B55">
            <v>3472.46</v>
          </cell>
        </row>
        <row r="56">
          <cell r="A56" t="str">
            <v>6173</v>
          </cell>
          <cell r="B56">
            <v>0.1</v>
          </cell>
        </row>
        <row r="57">
          <cell r="A57" t="str">
            <v>6174</v>
          </cell>
          <cell r="B57">
            <v>13477.36</v>
          </cell>
        </row>
        <row r="58">
          <cell r="A58" t="str">
            <v>6177</v>
          </cell>
          <cell r="B58">
            <v>500.33</v>
          </cell>
        </row>
        <row r="59">
          <cell r="A59" t="str">
            <v>6178</v>
          </cell>
          <cell r="B59">
            <v>77</v>
          </cell>
        </row>
        <row r="60">
          <cell r="A60" t="str">
            <v>6179</v>
          </cell>
          <cell r="B60">
            <v>1134.7</v>
          </cell>
        </row>
        <row r="61">
          <cell r="A61" t="str">
            <v>6180</v>
          </cell>
          <cell r="B61">
            <v>432.16</v>
          </cell>
        </row>
        <row r="62">
          <cell r="A62" t="str">
            <v>6181</v>
          </cell>
          <cell r="B62">
            <v>5892.73</v>
          </cell>
        </row>
        <row r="63">
          <cell r="A63" t="str">
            <v>6182</v>
          </cell>
          <cell r="B63">
            <v>49079.82</v>
          </cell>
        </row>
        <row r="64">
          <cell r="A64" t="str">
            <v>6183</v>
          </cell>
          <cell r="B64">
            <v>47864.98</v>
          </cell>
        </row>
        <row r="65">
          <cell r="A65" t="str">
            <v>6184</v>
          </cell>
          <cell r="B65">
            <v>18072.16</v>
          </cell>
        </row>
        <row r="66">
          <cell r="A66" t="str">
            <v>6185</v>
          </cell>
          <cell r="B66">
            <v>8701.4899999999489</v>
          </cell>
        </row>
        <row r="67">
          <cell r="A67" t="str">
            <v>6188</v>
          </cell>
          <cell r="B67">
            <v>106188.42</v>
          </cell>
        </row>
        <row r="68">
          <cell r="A68" t="str">
            <v>6189</v>
          </cell>
          <cell r="B68">
            <v>429.6</v>
          </cell>
        </row>
        <row r="69">
          <cell r="A69" t="str">
            <v>6190</v>
          </cell>
          <cell r="B69">
            <v>1354.31</v>
          </cell>
        </row>
        <row r="70">
          <cell r="A70" t="str">
            <v>6191</v>
          </cell>
          <cell r="B70">
            <v>4933.0600000000004</v>
          </cell>
        </row>
        <row r="71">
          <cell r="A71" t="str">
            <v>6192</v>
          </cell>
          <cell r="B71">
            <v>27038.79</v>
          </cell>
        </row>
        <row r="72">
          <cell r="A72" t="str">
            <v>6193</v>
          </cell>
          <cell r="B72">
            <v>1750.93</v>
          </cell>
        </row>
        <row r="73">
          <cell r="A73" t="str">
            <v>6194</v>
          </cell>
          <cell r="B73">
            <v>71.599999999999994</v>
          </cell>
        </row>
        <row r="74">
          <cell r="A74" t="str">
            <v>6195</v>
          </cell>
          <cell r="B74">
            <v>101908.32</v>
          </cell>
        </row>
        <row r="75">
          <cell r="A75" t="str">
            <v>6201</v>
          </cell>
          <cell r="B75">
            <v>69800.53</v>
          </cell>
        </row>
        <row r="76">
          <cell r="A76" t="str">
            <v>6202</v>
          </cell>
          <cell r="B76">
            <v>-47065.39</v>
          </cell>
        </row>
        <row r="77">
          <cell r="A77" t="str">
            <v>6308</v>
          </cell>
          <cell r="B77">
            <v>0</v>
          </cell>
        </row>
        <row r="78">
          <cell r="A78" t="str">
            <v>6311</v>
          </cell>
          <cell r="B78">
            <v>0</v>
          </cell>
        </row>
        <row r="79">
          <cell r="A79" t="str">
            <v>6312</v>
          </cell>
          <cell r="B79">
            <v>-25</v>
          </cell>
        </row>
        <row r="80">
          <cell r="A80" t="str">
            <v>6317</v>
          </cell>
          <cell r="B80">
            <v>-3408.04</v>
          </cell>
        </row>
        <row r="81">
          <cell r="A81" t="str">
            <v>6321</v>
          </cell>
          <cell r="B81">
            <v>0</v>
          </cell>
        </row>
        <row r="82">
          <cell r="A82" t="str">
            <v>6324</v>
          </cell>
          <cell r="B82">
            <v>33613.94</v>
          </cell>
        </row>
        <row r="83">
          <cell r="A83" t="str">
            <v>6328</v>
          </cell>
          <cell r="B83">
            <v>33550</v>
          </cell>
        </row>
        <row r="84">
          <cell r="A84" t="str">
            <v>6343</v>
          </cell>
          <cell r="B84">
            <v>54850</v>
          </cell>
        </row>
        <row r="85">
          <cell r="A85" t="str">
            <v>6344</v>
          </cell>
          <cell r="B85">
            <v>808.46</v>
          </cell>
        </row>
        <row r="86">
          <cell r="A86" t="str">
            <v>6346</v>
          </cell>
          <cell r="B86">
            <v>-6000</v>
          </cell>
        </row>
        <row r="87">
          <cell r="A87" t="str">
            <v>6350</v>
          </cell>
          <cell r="B87">
            <v>-2439.4499999999998</v>
          </cell>
        </row>
        <row r="88">
          <cell r="A88" t="str">
            <v>6355</v>
          </cell>
          <cell r="B88">
            <v>30</v>
          </cell>
        </row>
        <row r="89">
          <cell r="A89" t="str">
            <v>6356</v>
          </cell>
          <cell r="B89">
            <v>26</v>
          </cell>
        </row>
        <row r="90">
          <cell r="A90" t="str">
            <v>6358</v>
          </cell>
          <cell r="B90">
            <v>2719.48</v>
          </cell>
        </row>
        <row r="91">
          <cell r="A91" t="str">
            <v>6600</v>
          </cell>
          <cell r="B91">
            <v>0</v>
          </cell>
        </row>
        <row r="92">
          <cell r="A92" t="str">
            <v>6602</v>
          </cell>
          <cell r="B92">
            <v>888.29999999999927</v>
          </cell>
        </row>
        <row r="93">
          <cell r="A93" t="str">
            <v>6603</v>
          </cell>
          <cell r="B93">
            <v>0</v>
          </cell>
        </row>
        <row r="94">
          <cell r="A94" t="str">
            <v>6613</v>
          </cell>
          <cell r="B94">
            <v>0</v>
          </cell>
        </row>
        <row r="95">
          <cell r="A95" t="str">
            <v>6615</v>
          </cell>
          <cell r="B95">
            <v>0</v>
          </cell>
        </row>
        <row r="96">
          <cell r="A96" t="str">
            <v>6616</v>
          </cell>
          <cell r="B96">
            <v>0</v>
          </cell>
        </row>
        <row r="97">
          <cell r="A97" t="str">
            <v>6617</v>
          </cell>
          <cell r="B97">
            <v>0</v>
          </cell>
        </row>
        <row r="98">
          <cell r="A98" t="str">
            <v>6620</v>
          </cell>
          <cell r="B98">
            <v>468.1</v>
          </cell>
        </row>
        <row r="99">
          <cell r="A99" t="str">
            <v>6621</v>
          </cell>
          <cell r="B99">
            <v>0</v>
          </cell>
        </row>
        <row r="100">
          <cell r="A100" t="str">
            <v>6622</v>
          </cell>
          <cell r="B100">
            <v>974.43</v>
          </cell>
        </row>
        <row r="101">
          <cell r="A101" t="str">
            <v>6624</v>
          </cell>
          <cell r="B101">
            <v>1460.03</v>
          </cell>
        </row>
        <row r="102">
          <cell r="A102" t="str">
            <v>6626</v>
          </cell>
          <cell r="B102">
            <v>20346.509999999998</v>
          </cell>
        </row>
        <row r="103">
          <cell r="A103" t="str">
            <v>6627</v>
          </cell>
          <cell r="B103">
            <v>2963.54</v>
          </cell>
        </row>
        <row r="104">
          <cell r="A104" t="str">
            <v>6628</v>
          </cell>
          <cell r="B104">
            <v>73597.279999999999</v>
          </cell>
        </row>
        <row r="105">
          <cell r="A105" t="str">
            <v>6630</v>
          </cell>
          <cell r="B105">
            <v>15508.02</v>
          </cell>
        </row>
        <row r="106">
          <cell r="A106" t="str">
            <v>6632</v>
          </cell>
          <cell r="B106">
            <v>17023.75</v>
          </cell>
        </row>
        <row r="107">
          <cell r="A107" t="str">
            <v>6633</v>
          </cell>
          <cell r="B107">
            <v>0</v>
          </cell>
        </row>
        <row r="108">
          <cell r="A108" t="str">
            <v>6634</v>
          </cell>
          <cell r="B108">
            <v>450</v>
          </cell>
        </row>
        <row r="109">
          <cell r="A109" t="str">
            <v>6636</v>
          </cell>
          <cell r="B109">
            <v>25867.279999999999</v>
          </cell>
        </row>
        <row r="110">
          <cell r="A110" t="str">
            <v>6637</v>
          </cell>
          <cell r="B110">
            <v>99251.83</v>
          </cell>
        </row>
        <row r="111">
          <cell r="A111" t="str">
            <v>6640</v>
          </cell>
          <cell r="B111">
            <v>4953.55</v>
          </cell>
        </row>
        <row r="112">
          <cell r="A112" t="str">
            <v>6641</v>
          </cell>
          <cell r="B112">
            <v>26120.91</v>
          </cell>
        </row>
        <row r="113">
          <cell r="A113" t="str">
            <v>6642</v>
          </cell>
          <cell r="B113">
            <v>29749.35</v>
          </cell>
        </row>
        <row r="114">
          <cell r="A114" t="str">
            <v>6643</v>
          </cell>
          <cell r="B114">
            <v>52192.43</v>
          </cell>
        </row>
        <row r="115">
          <cell r="A115" t="str">
            <v>6644</v>
          </cell>
          <cell r="B115">
            <v>47.17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"/>
      <sheetName val="Data"/>
      <sheetName val="table"/>
    </sheetNames>
    <sheetDataSet>
      <sheetData sheetId="0" refreshError="1"/>
      <sheetData sheetId="1" refreshError="1"/>
      <sheetData sheetId="2" refreshError="1">
        <row r="1">
          <cell r="A1" t="str">
            <v>0</v>
          </cell>
          <cell r="B1" t="str">
            <v>Unallocated Costs</v>
          </cell>
        </row>
        <row r="2">
          <cell r="A2" t="str">
            <v>1001</v>
          </cell>
          <cell r="B2" t="str">
            <v>Transferred Assets</v>
          </cell>
        </row>
        <row r="3">
          <cell r="A3" t="str">
            <v>1001</v>
          </cell>
          <cell r="B3" t="str">
            <v>Miscellaneous Capital</v>
          </cell>
        </row>
        <row r="4">
          <cell r="A4" t="str">
            <v>1002</v>
          </cell>
          <cell r="B4" t="str">
            <v>Transferred Assets</v>
          </cell>
        </row>
        <row r="5">
          <cell r="A5" t="str">
            <v>1986</v>
          </cell>
          <cell r="B5" t="str">
            <v>Transferred Assets</v>
          </cell>
        </row>
        <row r="6">
          <cell r="A6" t="str">
            <v>1988</v>
          </cell>
          <cell r="B6" t="str">
            <v>Transferred Assets</v>
          </cell>
        </row>
        <row r="7">
          <cell r="A7" t="str">
            <v>1989</v>
          </cell>
          <cell r="B7" t="str">
            <v>Transferred Assets</v>
          </cell>
        </row>
        <row r="8">
          <cell r="A8" t="str">
            <v>1990</v>
          </cell>
          <cell r="B8" t="str">
            <v>Transferred Assets</v>
          </cell>
        </row>
        <row r="9">
          <cell r="A9" t="str">
            <v>1991</v>
          </cell>
          <cell r="B9" t="str">
            <v>Transferred Assets</v>
          </cell>
        </row>
        <row r="10">
          <cell r="A10" t="str">
            <v>1992</v>
          </cell>
          <cell r="B10" t="str">
            <v>Transferred Assets</v>
          </cell>
        </row>
        <row r="11">
          <cell r="A11" t="str">
            <v>1993</v>
          </cell>
          <cell r="B11" t="str">
            <v>Transferred Assets</v>
          </cell>
        </row>
        <row r="12">
          <cell r="A12" t="str">
            <v>1994</v>
          </cell>
          <cell r="B12" t="str">
            <v>Transferred Assets</v>
          </cell>
        </row>
        <row r="13">
          <cell r="A13" t="str">
            <v>1995</v>
          </cell>
          <cell r="B13" t="str">
            <v>Transferred Assets</v>
          </cell>
        </row>
        <row r="14">
          <cell r="A14" t="str">
            <v>1996</v>
          </cell>
          <cell r="B14" t="str">
            <v>Transferred Assets</v>
          </cell>
        </row>
        <row r="15">
          <cell r="A15" t="str">
            <v>1997</v>
          </cell>
          <cell r="B15" t="str">
            <v>Transferred Assets</v>
          </cell>
        </row>
        <row r="16">
          <cell r="A16" t="str">
            <v>1998</v>
          </cell>
          <cell r="B16" t="str">
            <v>Transferred Assets</v>
          </cell>
        </row>
        <row r="17">
          <cell r="A17" t="str">
            <v>1999</v>
          </cell>
          <cell r="B17" t="str">
            <v>Transferred Assets</v>
          </cell>
        </row>
        <row r="18">
          <cell r="A18" t="str">
            <v>2000</v>
          </cell>
          <cell r="B18" t="str">
            <v>Transferred Assets</v>
          </cell>
        </row>
        <row r="19">
          <cell r="A19" t="str">
            <v>6001</v>
          </cell>
          <cell r="B19" t="str">
            <v>CONSTRUCTION PROJECTS BACKBONE</v>
          </cell>
        </row>
        <row r="20">
          <cell r="A20" t="str">
            <v>6002</v>
          </cell>
          <cell r="B20" t="str">
            <v>CONSTRUCTION PROJECTS FT LAUDERDALE</v>
          </cell>
        </row>
        <row r="21">
          <cell r="A21" t="str">
            <v>6003</v>
          </cell>
          <cell r="B21" t="str">
            <v>CONSTRUCTION PROJECTS TAMPA</v>
          </cell>
        </row>
        <row r="22">
          <cell r="A22" t="str">
            <v>6004</v>
          </cell>
          <cell r="B22" t="str">
            <v>CONSTRUCTION PROJECTS ST PETERSBURG</v>
          </cell>
        </row>
        <row r="23">
          <cell r="A23" t="str">
            <v>6005</v>
          </cell>
          <cell r="B23" t="str">
            <v>CONSTRUCTION PROJECTS ORLANDO</v>
          </cell>
        </row>
        <row r="24">
          <cell r="A24" t="str">
            <v>6006</v>
          </cell>
          <cell r="B24" t="str">
            <v>CONSTRUCTION PROJECTS WEST PALM BEACH</v>
          </cell>
        </row>
        <row r="25">
          <cell r="A25" t="str">
            <v>6007</v>
          </cell>
          <cell r="B25" t="str">
            <v>CONSTRUCTION PROJECTS JACKSONVILLE</v>
          </cell>
        </row>
        <row r="26">
          <cell r="A26" t="str">
            <v>6008</v>
          </cell>
          <cell r="B26" t="str">
            <v>CONSTRUCTION PROJECTS NEXTEL (DAYTONA/WINTERHAVEN)</v>
          </cell>
        </row>
        <row r="27">
          <cell r="A27" t="str">
            <v>6009</v>
          </cell>
          <cell r="B27" t="str">
            <v>REMOTE FIBER TEST SYS A FIBER NETWORK MGT SYSTEM</v>
          </cell>
        </row>
        <row r="28">
          <cell r="A28" t="str">
            <v>6010</v>
          </cell>
          <cell r="B28" t="str">
            <v>IMPL OF PFL-HOLLYWOOD CENTRAL OFC OC48 SONET RIN</v>
          </cell>
        </row>
        <row r="29">
          <cell r="A29" t="str">
            <v>6012</v>
          </cell>
          <cell r="B29" t="str">
            <v>IMPL OF SF SONET RING 11 COMMERCIAL NEWTWORK</v>
          </cell>
        </row>
        <row r="30">
          <cell r="A30" t="str">
            <v>6013</v>
          </cell>
          <cell r="B30" t="str">
            <v>IMPL OF SF SONET RING 12 COMMERCIAL FIBER NEWTWORK</v>
          </cell>
        </row>
        <row r="31">
          <cell r="A31" t="str">
            <v>6014</v>
          </cell>
          <cell r="B31" t="str">
            <v>RECONFIGURE MIAMI RING 3</v>
          </cell>
        </row>
        <row r="32">
          <cell r="A32" t="str">
            <v>6015</v>
          </cell>
          <cell r="B32" t="str">
            <v>IMPL OF SF SONET RIGHTS 9 &amp; 10 COMML FIBER NEWTWOR</v>
          </cell>
        </row>
        <row r="33">
          <cell r="A33" t="str">
            <v>6016</v>
          </cell>
          <cell r="B33" t="str">
            <v>IMPL OF NF SONET RIGHTS 9 &amp; 10 COMML FIBER NEWTWOR</v>
          </cell>
        </row>
        <row r="34">
          <cell r="A34" t="str">
            <v>6017</v>
          </cell>
          <cell r="B34" t="str">
            <v>IMPL OF NF SONET RING 11 COMMERCIAL NEWTWORK</v>
          </cell>
        </row>
        <row r="35">
          <cell r="A35" t="str">
            <v>6018</v>
          </cell>
          <cell r="B35" t="str">
            <v>IMPL OF NF SONET RING 12 COMMERCIAL FIBER NEWTWORK</v>
          </cell>
        </row>
        <row r="36">
          <cell r="A36" t="str">
            <v>6019</v>
          </cell>
          <cell r="B36" t="str">
            <v>MEDLEY OC-48</v>
          </cell>
        </row>
        <row r="37">
          <cell r="A37" t="str">
            <v>6020</v>
          </cell>
          <cell r="B37" t="str">
            <v>FPC - MCI OC-48</v>
          </cell>
        </row>
        <row r="38">
          <cell r="A38" t="str">
            <v>6021</v>
          </cell>
          <cell r="B38" t="str">
            <v>COCOA OC-12</v>
          </cell>
        </row>
        <row r="39">
          <cell r="A39" t="str">
            <v>6022</v>
          </cell>
          <cell r="B39" t="str">
            <v>GO - 100 N BISC.</v>
          </cell>
        </row>
        <row r="40">
          <cell r="A40" t="str">
            <v>6023</v>
          </cell>
          <cell r="B40" t="str">
            <v>MIAMI-DADE CITY BUILDOUT</v>
          </cell>
        </row>
        <row r="41">
          <cell r="A41" t="str">
            <v>6024</v>
          </cell>
          <cell r="B41" t="str">
            <v>NAT PROJECT FTLD TO MIA</v>
          </cell>
        </row>
        <row r="42">
          <cell r="A42" t="str">
            <v>6025</v>
          </cell>
          <cell r="B42" t="str">
            <v>G.O. P.O.P.</v>
          </cell>
        </row>
        <row r="43">
          <cell r="A43" t="str">
            <v>6026</v>
          </cell>
          <cell r="B43" t="str">
            <v>IMPL.GO-ICI BC OC-48 SONET RING</v>
          </cell>
        </row>
        <row r="44">
          <cell r="A44" t="str">
            <v>6027</v>
          </cell>
          <cell r="B44" t="str">
            <v>IMPL.GRANDE RING #4 OC-48 SONET RING</v>
          </cell>
        </row>
        <row r="45">
          <cell r="A45" t="str">
            <v>6028</v>
          </cell>
          <cell r="B45" t="str">
            <v>IMPL.4XOC-12 SONET LINK B/N TAPE &amp; KMC</v>
          </cell>
        </row>
        <row r="46">
          <cell r="A46" t="str">
            <v>6029</v>
          </cell>
          <cell r="B46" t="str">
            <v>TELE - 1</v>
          </cell>
        </row>
        <row r="47">
          <cell r="A47" t="str">
            <v>6030</v>
          </cell>
          <cell r="B47" t="str">
            <v>TRIVERGENT</v>
          </cell>
        </row>
        <row r="48">
          <cell r="A48" t="str">
            <v>6031</v>
          </cell>
          <cell r="B48" t="str">
            <v>TERRYTOWN</v>
          </cell>
        </row>
        <row r="49">
          <cell r="A49" t="str">
            <v>6032</v>
          </cell>
          <cell r="B49" t="str">
            <v>ALLEGIANCE</v>
          </cell>
        </row>
        <row r="50">
          <cell r="A50" t="str">
            <v>6033</v>
          </cell>
          <cell r="B50" t="str">
            <v>SYNCHRONIZATION EQUIPMENT</v>
          </cell>
        </row>
        <row r="51">
          <cell r="A51" t="str">
            <v>6034</v>
          </cell>
          <cell r="B51" t="str">
            <v>GTE</v>
          </cell>
        </row>
        <row r="52">
          <cell r="A52" t="str">
            <v>6035</v>
          </cell>
          <cell r="B52" t="str">
            <v>200 SE 1 ST</v>
          </cell>
        </row>
        <row r="53">
          <cell r="A53" t="str">
            <v>6036</v>
          </cell>
          <cell r="B53" t="str">
            <v>3605 NW 82 AVE</v>
          </cell>
        </row>
        <row r="54">
          <cell r="A54" t="str">
            <v>6037</v>
          </cell>
          <cell r="B54" t="str">
            <v>SBC - 19251 NE 26 AVE</v>
          </cell>
        </row>
        <row r="55">
          <cell r="A55" t="str">
            <v>6038</v>
          </cell>
          <cell r="B55" t="str">
            <v>SR14</v>
          </cell>
        </row>
        <row r="56">
          <cell r="A56" t="str">
            <v>6039</v>
          </cell>
          <cell r="B56" t="str">
            <v>IWC - 10700 SW 88 ST</v>
          </cell>
        </row>
        <row r="57">
          <cell r="A57" t="str">
            <v>6040</v>
          </cell>
          <cell r="B57" t="str">
            <v>COMTECH - 15950 DIXIE</v>
          </cell>
        </row>
        <row r="58">
          <cell r="A58" t="str">
            <v>6041</v>
          </cell>
          <cell r="B58" t="str">
            <v>GULTEL (FPL 8142)</v>
          </cell>
        </row>
        <row r="59">
          <cell r="A59" t="str">
            <v>6042</v>
          </cell>
          <cell r="B59" t="str">
            <v>1 NE 1 ST - METROMALL</v>
          </cell>
        </row>
        <row r="60">
          <cell r="A60" t="str">
            <v>6044</v>
          </cell>
          <cell r="B60" t="str">
            <v>MIAOC12</v>
          </cell>
        </row>
        <row r="61">
          <cell r="A61" t="str">
            <v>6045</v>
          </cell>
          <cell r="B61" t="str">
            <v>MIA DARK FIBER C&amp;W</v>
          </cell>
        </row>
        <row r="62">
          <cell r="A62" t="str">
            <v>6046</v>
          </cell>
          <cell r="B62" t="str">
            <v>RELOCATE SPLICES/UTL MANHOLE</v>
          </cell>
        </row>
        <row r="63">
          <cell r="A63" t="str">
            <v>6047</v>
          </cell>
          <cell r="B63" t="str">
            <v>REPLACEMENT OF CABLE (RED BUG LK &amp; SLAVIA RD)</v>
          </cell>
        </row>
        <row r="64">
          <cell r="A64" t="str">
            <v>6048</v>
          </cell>
          <cell r="B64" t="str">
            <v>CABLE DIG IN (BENSON RD &amp; SHELL RD)</v>
          </cell>
        </row>
        <row r="65">
          <cell r="A65" t="str">
            <v>6049</v>
          </cell>
          <cell r="B65" t="str">
            <v>TWO MANHOLES FOR TAMPA EAST</v>
          </cell>
        </row>
        <row r="66">
          <cell r="A66" t="str">
            <v>6050</v>
          </cell>
          <cell r="B66" t="str">
            <v>SBC POPSITE IN TAMPA</v>
          </cell>
        </row>
        <row r="67">
          <cell r="A67" t="str">
            <v>6051</v>
          </cell>
          <cell r="B67" t="str">
            <v>YIPES MIA METRO RING 1, 2 &amp; 3</v>
          </cell>
        </row>
        <row r="68">
          <cell r="A68" t="str">
            <v>6052</v>
          </cell>
          <cell r="B68" t="str">
            <v>WEST DADE CITY BUILDOUT TO THE DORAL PARK</v>
          </cell>
        </row>
        <row r="69">
          <cell r="A69" t="str">
            <v>6053</v>
          </cell>
          <cell r="B69" t="str">
            <v>RELOCATION OF CABLE FOR ENGLE HOMES</v>
          </cell>
        </row>
        <row r="70">
          <cell r="A70" t="str">
            <v>6057</v>
          </cell>
          <cell r="B70" t="str">
            <v>IMPL.OF SO.FLA.SONET RINGS 15&amp;16 COMM'L FIBER NETW</v>
          </cell>
        </row>
        <row r="71">
          <cell r="A71" t="str">
            <v>6059</v>
          </cell>
          <cell r="B71" t="str">
            <v>LAKELAND 2001 FIBER BACKBONE BUILDOUT</v>
          </cell>
        </row>
        <row r="72">
          <cell r="A72" t="str">
            <v>6060</v>
          </cell>
          <cell r="B72" t="str">
            <v>MELBOURNE/TITUSVILLE/COCOA 2001 FIBER BCKBNE BUILD</v>
          </cell>
        </row>
        <row r="73">
          <cell r="A73" t="str">
            <v>6061</v>
          </cell>
          <cell r="B73" t="str">
            <v>MIAMI 2001 FIBER BACKBONE BUILDOUT</v>
          </cell>
        </row>
        <row r="74">
          <cell r="A74" t="str">
            <v>6062</v>
          </cell>
          <cell r="B74" t="str">
            <v>TAMPA 2001 FIBER BACKBONE BUILDOUT</v>
          </cell>
        </row>
        <row r="75">
          <cell r="A75" t="str">
            <v>6063</v>
          </cell>
          <cell r="B75" t="str">
            <v>FT. MYERS 2001 FIBER BACKBONE BUILDOUT</v>
          </cell>
        </row>
        <row r="76">
          <cell r="A76" t="str">
            <v>6064</v>
          </cell>
          <cell r="B76" t="str">
            <v>FT. LAUDERDALE 2001 FIBER BACKBONE BUILDOUT</v>
          </cell>
        </row>
        <row r="77">
          <cell r="A77" t="str">
            <v>6065</v>
          </cell>
          <cell r="B77" t="str">
            <v>WEST PALM BCH/BOCA RATON BUILDOUT TO 2 TELCO CO'S</v>
          </cell>
        </row>
        <row r="78">
          <cell r="A78" t="str">
            <v>6066</v>
          </cell>
          <cell r="B78" t="str">
            <v>SARASOTA/BRADENTON 2001 FIBER BACKBONE BUILDOUT</v>
          </cell>
        </row>
        <row r="79">
          <cell r="A79" t="str">
            <v>6067</v>
          </cell>
          <cell r="B79" t="str">
            <v>POMPANO POP - FT LAUDERDALE METRO</v>
          </cell>
        </row>
        <row r="80">
          <cell r="A80" t="str">
            <v>6068</v>
          </cell>
          <cell r="B80" t="str">
            <v>NOC AT MIA 36 - HARDWARE &amp; SOFTWARE</v>
          </cell>
        </row>
        <row r="81">
          <cell r="A81" t="str">
            <v>6069</v>
          </cell>
          <cell r="B81" t="str">
            <v>ST PETERSBURG - NORTH RING CLEAN-UP</v>
          </cell>
        </row>
        <row r="82">
          <cell r="A82" t="str">
            <v>6070</v>
          </cell>
          <cell r="B82" t="str">
            <v>ST PETERSBURG - NORTH RING COMPLETION</v>
          </cell>
        </row>
        <row r="83">
          <cell r="A83" t="str">
            <v>6071</v>
          </cell>
          <cell r="B83" t="str">
            <v>ST PETERSBURG - SOUTH RING CLEAN-UP</v>
          </cell>
        </row>
        <row r="84">
          <cell r="A84" t="str">
            <v>6072</v>
          </cell>
          <cell r="B84" t="str">
            <v>ST PETERSBURG - SOUTH RING COMPLETION</v>
          </cell>
        </row>
        <row r="85">
          <cell r="A85" t="str">
            <v>6073</v>
          </cell>
          <cell r="B85" t="str">
            <v>BACKBONE - SOUTH RINGS 18-29</v>
          </cell>
        </row>
        <row r="86">
          <cell r="A86" t="str">
            <v>6074</v>
          </cell>
          <cell r="B86" t="str">
            <v>BACKBONE- NORTH RINGS 16-27</v>
          </cell>
        </row>
        <row r="87">
          <cell r="A87" t="str">
            <v>6075</v>
          </cell>
          <cell r="B87" t="str">
            <v>SUSTAINING BASE - 2001</v>
          </cell>
        </row>
        <row r="88">
          <cell r="A88" t="str">
            <v>6076</v>
          </cell>
          <cell r="B88" t="str">
            <v>COLLOCATION PROJECTS - 2001</v>
          </cell>
        </row>
        <row r="89">
          <cell r="A89" t="str">
            <v>6077</v>
          </cell>
          <cell r="B89" t="str">
            <v>BACKBONE - 2001 - MISCELLANEOUS</v>
          </cell>
        </row>
        <row r="90">
          <cell r="A90" t="str">
            <v>6078</v>
          </cell>
          <cell r="B90" t="str">
            <v>CONSOLIDATED SPLICING (M. LOPEZ)</v>
          </cell>
        </row>
        <row r="91">
          <cell r="A91" t="str">
            <v>6079</v>
          </cell>
          <cell r="B91" t="str">
            <v>UNPLANNED WORK FOR 2001-RELOCATION OF WILLIAMS POP</v>
          </cell>
        </row>
        <row r="92">
          <cell r="A92" t="str">
            <v>6080</v>
          </cell>
          <cell r="B92" t="str">
            <v>CUSTOMER BUILD - UNPLANNED WORK FOR 2001</v>
          </cell>
        </row>
        <row r="93">
          <cell r="A93" t="str">
            <v>6081</v>
          </cell>
          <cell r="B93" t="str">
            <v>RELOCATION/CAPITAL - NW SOUTHRIVER DRIVE, MIAMI</v>
          </cell>
        </row>
        <row r="94">
          <cell r="A94" t="str">
            <v>6082</v>
          </cell>
          <cell r="B94" t="str">
            <v>T SPLICE REPLACEMENT-SW 16 ST E/O 95 AVE, MIAMI</v>
          </cell>
        </row>
        <row r="95">
          <cell r="A95" t="str">
            <v>6083</v>
          </cell>
          <cell r="B95" t="str">
            <v>CUSTOMER BUILD - 1050 NW 167 ST, (SPRINT PCS) MIAMI</v>
          </cell>
        </row>
        <row r="96">
          <cell r="A96" t="str">
            <v>6084</v>
          </cell>
          <cell r="B96" t="str">
            <v>CUSTOMER BUILD - 11919 SW 130 ST (SPRINT PCS), MIAMI</v>
          </cell>
        </row>
        <row r="97">
          <cell r="A97" t="str">
            <v>6087</v>
          </cell>
          <cell r="B97" t="str">
            <v>CUSTOMER BUILD - 14707 S DIXIE HWY (SPRINT), MIAMI</v>
          </cell>
        </row>
        <row r="98">
          <cell r="A98" t="str">
            <v>6088</v>
          </cell>
          <cell r="B98" t="str">
            <v>CUSTOMER BUILD - 244 N BISCAYNE BLV(SPRINT), MIAMI</v>
          </cell>
        </row>
        <row r="99">
          <cell r="A99" t="str">
            <v>6089</v>
          </cell>
          <cell r="B99" t="str">
            <v>CUSTOMER BUILD - 2655 LEJEUNE RD(SPRINT), MIAMI</v>
          </cell>
        </row>
        <row r="100">
          <cell r="A100" t="str">
            <v>6090</v>
          </cell>
          <cell r="B100" t="str">
            <v>CUSTOMER BUILD - 2730 SW 3 AVE(SPRINT), MIAMI</v>
          </cell>
        </row>
        <row r="101">
          <cell r="A101" t="str">
            <v>6091</v>
          </cell>
          <cell r="B101" t="str">
            <v>CUSTOMER BUILD - 5975 SUNSET DR (SPRINT), MIAMI</v>
          </cell>
        </row>
        <row r="102">
          <cell r="A102" t="str">
            <v>6093</v>
          </cell>
          <cell r="B102" t="str">
            <v>CUSTOMER BUILD - 7880 BISCAYNE BLVD (Sprint LD), MIAMI</v>
          </cell>
        </row>
        <row r="103">
          <cell r="A103" t="str">
            <v>6095</v>
          </cell>
          <cell r="B103" t="str">
            <v>CUSTOMER BUILD - 400 AUSTRALIAN AVE(Sprint MAN), WEST PALM BCH</v>
          </cell>
        </row>
        <row r="104">
          <cell r="A104" t="str">
            <v>6096</v>
          </cell>
          <cell r="B104" t="str">
            <v>CUSTOMER BUILD - 150 SE 2 AVE #505, MIAMI (6096)</v>
          </cell>
        </row>
        <row r="105">
          <cell r="A105" t="str">
            <v>6100</v>
          </cell>
          <cell r="B105" t="str">
            <v>CUSTOMER BUILD - 550 WATER ST, JACKSONVILLE (SPRINT)</v>
          </cell>
        </row>
        <row r="106">
          <cell r="A106" t="str">
            <v>6101</v>
          </cell>
          <cell r="B106" t="str">
            <v>CUSTOMER BUILD - 11741 N MAIN ST, JACKSONVILLE (SPRINT)</v>
          </cell>
        </row>
        <row r="107">
          <cell r="A107" t="str">
            <v>6102</v>
          </cell>
          <cell r="B107" t="str">
            <v>CUSTOMER BUILD - 734 S MILITARY TRAIL, DEERFIELD (SPRINT)</v>
          </cell>
        </row>
        <row r="108">
          <cell r="A108" t="str">
            <v>6104</v>
          </cell>
          <cell r="B108" t="str">
            <v>CUSTOMER BUILD - 14000 NW 8 ST, FT.LAUDERDALE (SPRINT)</v>
          </cell>
        </row>
        <row r="109">
          <cell r="A109" t="str">
            <v>6110</v>
          </cell>
          <cell r="B109" t="str">
            <v>CUSTOMER BUILD - 12735 GRAN BAY PKWY WEST,JCKSVILL(SPRNT)</v>
          </cell>
        </row>
        <row r="110">
          <cell r="A110" t="str">
            <v>6113</v>
          </cell>
          <cell r="B110" t="str">
            <v>CUSTOMER BUILD - 150 NORTH ORANGE, ORLANDO</v>
          </cell>
        </row>
        <row r="111">
          <cell r="A111" t="str">
            <v>6114</v>
          </cell>
          <cell r="B111" t="str">
            <v>2001 WPB/REIMBURS DAMAGE AT LANTANA RD &amp; MILITARY</v>
          </cell>
        </row>
        <row r="112">
          <cell r="A112" t="str">
            <v>6115</v>
          </cell>
          <cell r="B112" t="str">
            <v>2001 FT.LAUD/CLEAN UP ASSOCIATED WITH HIGH POWER</v>
          </cell>
        </row>
        <row r="113">
          <cell r="A113" t="str">
            <v>6116</v>
          </cell>
          <cell r="B113" t="str">
            <v>2001 FT.LAUD/CLEAN UP ASSOCIATED WITH FIRST SOUTH</v>
          </cell>
        </row>
        <row r="114">
          <cell r="A114" t="str">
            <v>6119</v>
          </cell>
          <cell r="B114" t="str">
            <v>CUSTOMER BUILD-500 NEW YORK AVE (SPRINT),WINTERPRK</v>
          </cell>
        </row>
        <row r="115">
          <cell r="A115" t="str">
            <v>6121</v>
          </cell>
          <cell r="B115" t="str">
            <v>CUSTOMER BUILD-200 SOUTH ORANGE ST (COGENT),ORLANDO</v>
          </cell>
        </row>
        <row r="116">
          <cell r="A116" t="str">
            <v>6122</v>
          </cell>
          <cell r="B116" t="str">
            <v>2001 WPB METRO RING #3</v>
          </cell>
        </row>
        <row r="117">
          <cell r="A117" t="str">
            <v>6124</v>
          </cell>
          <cell r="B117" t="str">
            <v>AMNET PROJECT/AMNET, FTL2, MIA36, NWT AND NAP</v>
          </cell>
        </row>
        <row r="118">
          <cell r="A118" t="str">
            <v>6125</v>
          </cell>
          <cell r="B118" t="str">
            <v>NETWORK PLUS/MIAMI &amp; TRI-COUNTY AREAS</v>
          </cell>
        </row>
        <row r="119">
          <cell r="A119" t="str">
            <v>6126</v>
          </cell>
          <cell r="B119" t="str">
            <v>NETWORK PLUS/JACKSONVILLE</v>
          </cell>
        </row>
        <row r="120">
          <cell r="A120" t="str">
            <v>6127</v>
          </cell>
          <cell r="B120" t="str">
            <v>NETWORK PLUS/ORLANDO</v>
          </cell>
        </row>
        <row r="121">
          <cell r="A121" t="str">
            <v>6128</v>
          </cell>
          <cell r="B121" t="str">
            <v>2002 JACKSONVILLE METRO</v>
          </cell>
        </row>
        <row r="122">
          <cell r="A122" t="str">
            <v>6129</v>
          </cell>
          <cell r="B122" t="str">
            <v>CUSTOMER BUILD - WINTERHAVEN RING #1</v>
          </cell>
        </row>
        <row r="123">
          <cell r="A123" t="str">
            <v>6130</v>
          </cell>
          <cell r="B123" t="str">
            <v>CUSTOMER BUILD - 599 SW 16 TERR (WILLIAMS POP)</v>
          </cell>
        </row>
        <row r="124">
          <cell r="A124" t="str">
            <v>6132</v>
          </cell>
          <cell r="B124" t="str">
            <v>CUSTOMER BUILD - PAETEC PROJECT, MIAMI</v>
          </cell>
        </row>
        <row r="125">
          <cell r="A125" t="str">
            <v>6133</v>
          </cell>
          <cell r="B125" t="str">
            <v>BREVARD TO MALABAR OPGW BUILD - BACKBONE PROJECT</v>
          </cell>
        </row>
        <row r="126">
          <cell r="A126" t="str">
            <v>6134</v>
          </cell>
          <cell r="B126" t="str">
            <v>MIAMI FIBER REINFORCEMENT 2002 PROJECT</v>
          </cell>
        </row>
        <row r="127">
          <cell r="A127" t="str">
            <v>6135</v>
          </cell>
          <cell r="B127" t="str">
            <v>UTILITY T1 PROJECT</v>
          </cell>
        </row>
        <row r="128">
          <cell r="A128" t="str">
            <v>6136</v>
          </cell>
          <cell r="B128" t="str">
            <v>MIGRATE FPL FIBERNET LEASED CIRCUITS TO FN NETWORK</v>
          </cell>
        </row>
        <row r="129">
          <cell r="A129" t="str">
            <v>6137</v>
          </cell>
          <cell r="B129" t="str">
            <v>Customer Build - Network Plus, Miami &amp; Tri-County Areas</v>
          </cell>
        </row>
        <row r="130">
          <cell r="A130" t="str">
            <v>6138</v>
          </cell>
          <cell r="B130" t="str">
            <v>2002 MISC CAPITAL/OSP COMPUTER HARDWARE &amp; SOFTWARE</v>
          </cell>
        </row>
        <row r="131">
          <cell r="A131" t="str">
            <v>6139</v>
          </cell>
          <cell r="B131" t="str">
            <v>CUSTOMER BUILD - IDS PHASE 3, JACARANDA CO</v>
          </cell>
        </row>
        <row r="132">
          <cell r="A132" t="str">
            <v>6140</v>
          </cell>
          <cell r="B132" t="str">
            <v>REMOTE FIBER TEST SYSTEM-ACCESS FIBER, MISC CAPITA</v>
          </cell>
        </row>
        <row r="133">
          <cell r="A133" t="str">
            <v>6141</v>
          </cell>
          <cell r="B133" t="str">
            <v>NOC AT MIA 36 - ENHANCEMENT PROJECTS</v>
          </cell>
        </row>
        <row r="134">
          <cell r="A134" t="str">
            <v>6142</v>
          </cell>
          <cell r="B134" t="str">
            <v>MISC TEST EQUIPMENT PURCHASES FOR FIELD OPS</v>
          </cell>
        </row>
        <row r="135">
          <cell r="A135" t="str">
            <v>6143</v>
          </cell>
          <cell r="B135" t="str">
            <v>FIBER REPLACEMENTS - WEST COAST OPGW</v>
          </cell>
        </row>
        <row r="136">
          <cell r="A136" t="str">
            <v>6144</v>
          </cell>
          <cell r="B136" t="str">
            <v>2002 MISC CAPITAL/CNET SEPARATION PROJECT</v>
          </cell>
        </row>
        <row r="137">
          <cell r="A137" t="str">
            <v>6145</v>
          </cell>
          <cell r="B137" t="str">
            <v>CUSTOMER BUILD - ALLEGIANCE DARK FIBER/MIA,FTL,WPB</v>
          </cell>
        </row>
        <row r="138">
          <cell r="A138" t="str">
            <v>6146</v>
          </cell>
          <cell r="B138" t="str">
            <v>CUSTOMER BUILD - SPRINT MAN CONSTRUCTION</v>
          </cell>
        </row>
        <row r="139">
          <cell r="A139" t="str">
            <v>6147</v>
          </cell>
          <cell r="B139" t="str">
            <v>CUSTOMER BUILD - SPRINT MAN RING SPLICING</v>
          </cell>
        </row>
        <row r="140">
          <cell r="A140" t="str">
            <v>6148</v>
          </cell>
          <cell r="B140" t="str">
            <v>CUSTOMER BUILD - MCI WORLDCOM RING 1/599 SW 16 TER</v>
          </cell>
        </row>
        <row r="141">
          <cell r="A141" t="str">
            <v>6149</v>
          </cell>
          <cell r="B141" t="str">
            <v>CUSTOMER BUILD - MCI WORLDCOM RING 2/1522 NW 23 AV</v>
          </cell>
        </row>
        <row r="142">
          <cell r="A142" t="str">
            <v>6150</v>
          </cell>
          <cell r="B142" t="str">
            <v>CUSTOMER BUILD-MCI WORLDCOM RING 3/600 S DIXIE HWY</v>
          </cell>
        </row>
        <row r="143">
          <cell r="A143" t="str">
            <v>6151</v>
          </cell>
          <cell r="B143" t="str">
            <v>CUSTOMER BUILD-MCI WORLDCOM RING 4/2 S BISCAYNE</v>
          </cell>
        </row>
        <row r="144">
          <cell r="A144" t="str">
            <v>6152</v>
          </cell>
          <cell r="B144" t="str">
            <v>CUSTOMER BUILD-MCI WORLDCOM RING 5/2225 DENNIS ST</v>
          </cell>
        </row>
        <row r="145">
          <cell r="A145" t="str">
            <v>6153</v>
          </cell>
          <cell r="B145" t="str">
            <v>CUSTOMER BUILD - DLSI</v>
          </cell>
        </row>
        <row r="146">
          <cell r="A146" t="str">
            <v>6154</v>
          </cell>
          <cell r="B146" t="str">
            <v>CUSTOMER BUILD-ALLEGIANCE, MIA36 RING</v>
          </cell>
        </row>
        <row r="147">
          <cell r="A147" t="str">
            <v>6155</v>
          </cell>
          <cell r="B147" t="str">
            <v>CUSTOMER BUILD - FOCAL CAPACITY PROJECT, MIAMI</v>
          </cell>
        </row>
        <row r="148">
          <cell r="A148" t="str">
            <v>6156</v>
          </cell>
          <cell r="B148" t="str">
            <v>UNBUDGETED INTERCONNECT FPL FN &amp; ITC DELTACOM</v>
          </cell>
        </row>
        <row r="149">
          <cell r="A149" t="str">
            <v>6157</v>
          </cell>
          <cell r="B149" t="str">
            <v>OSS/BSS SYSTEM - 3605 NW 82 AVE, MIAMI</v>
          </cell>
        </row>
        <row r="150">
          <cell r="A150" t="str">
            <v>6158</v>
          </cell>
          <cell r="B150" t="str">
            <v>CUSTOMER BUILD - FDN CAPACITY PROJECT</v>
          </cell>
        </row>
        <row r="151">
          <cell r="A151" t="str">
            <v>6159</v>
          </cell>
          <cell r="B151" t="str">
            <v>WILLIAMS T SPLICE REPLACEMENT/NW 22 ST</v>
          </cell>
        </row>
        <row r="152">
          <cell r="A152" t="str">
            <v>6160</v>
          </cell>
          <cell r="B152" t="str">
            <v>CUSTOMER BUILD - NEW WORLD NETWORKS DS3 HANDOFF</v>
          </cell>
        </row>
        <row r="153">
          <cell r="A153" t="str">
            <v>6161</v>
          </cell>
          <cell r="B153" t="str">
            <v>UNBUDGETED - TECHNOLOGY INTEGRATION/FIELD OP TEST LAB</v>
          </cell>
        </row>
        <row r="154">
          <cell r="A154" t="str">
            <v>6162</v>
          </cell>
          <cell r="B154" t="str">
            <v>Customer Build - SPRINT MAN LD/Miami Metro R4048</v>
          </cell>
        </row>
        <row r="155">
          <cell r="A155" t="str">
            <v>6163</v>
          </cell>
          <cell r="B155" t="str">
            <v>CUSTOMER BUILD - FT. LAUDERDALE METRO R4070</v>
          </cell>
        </row>
        <row r="156">
          <cell r="A156" t="str">
            <v>6164</v>
          </cell>
          <cell r="B156" t="str">
            <v>CUSTOMER BUILD - FT. LAUDERDALE METRO R4069</v>
          </cell>
        </row>
        <row r="157">
          <cell r="A157" t="str">
            <v>6165</v>
          </cell>
          <cell r="B157" t="str">
            <v>UNBUDGETED - FACILITIES VERIFICATION PROJECT</v>
          </cell>
        </row>
        <row r="158">
          <cell r="A158" t="str">
            <v>6166</v>
          </cell>
          <cell r="B158" t="str">
            <v>CUSTOMER BUILD - ON-FIBER, MIAMI METRO</v>
          </cell>
        </row>
        <row r="159">
          <cell r="A159" t="str">
            <v>6167</v>
          </cell>
          <cell r="B159" t="str">
            <v>CUSTOMER BUILD - MIAMI METRO/COGENT RING #4</v>
          </cell>
        </row>
        <row r="160">
          <cell r="A160" t="str">
            <v>6169</v>
          </cell>
          <cell r="B160" t="str">
            <v>UNBUDGETED-AERIAL CABLE REPLACEMENT/4 ST PETE METR</v>
          </cell>
        </row>
        <row r="161">
          <cell r="A161" t="str">
            <v>6170</v>
          </cell>
          <cell r="B161" t="str">
            <v>CUST BUILD - JACKSONVILLE METRO RING R40006 SPLIT</v>
          </cell>
        </row>
        <row r="162">
          <cell r="A162" t="str">
            <v>6171</v>
          </cell>
          <cell r="B162" t="str">
            <v>SUSTAINING BASE - UNDERGROUND CABLE CONSTRUCTION</v>
          </cell>
        </row>
        <row r="163">
          <cell r="A163" t="str">
            <v>6172</v>
          </cell>
          <cell r="B163" t="str">
            <v>CUST BUILD - OCN CONNECTIVITY PROJECT</v>
          </cell>
        </row>
        <row r="164">
          <cell r="A164" t="str">
            <v>6173</v>
          </cell>
          <cell r="B164" t="str">
            <v>Cust Build (sales driven)-Implement of Allegiance-FTL2 Ring</v>
          </cell>
        </row>
        <row r="165">
          <cell r="A165" t="str">
            <v>6174</v>
          </cell>
          <cell r="B165" t="str">
            <v>Cust Build-MIA36-NDADFLGG OC48 Classic Ring &amp; R4025 Ring Split</v>
          </cell>
        </row>
        <row r="166">
          <cell r="A166" t="str">
            <v>6175</v>
          </cell>
          <cell r="B166" t="str">
            <v>Sust. Base - Magnolia Main Central Office Fiber Entrance Diversity- 45 Magnolia St,Orlando,Fl</v>
          </cell>
        </row>
        <row r="167">
          <cell r="A167" t="str">
            <v>6177</v>
          </cell>
          <cell r="B167" t="str">
            <v>CUST BUILD-IMP OF ALLEGIANCE-MIA36 POP RING(R6017)</v>
          </cell>
        </row>
        <row r="168">
          <cell r="A168" t="str">
            <v>6178</v>
          </cell>
          <cell r="B168" t="str">
            <v>CUST_BUILD-OCN_CONNECTIVITY_PROJECT_&amp; FTLDFLMR CO (SALES_DRIVEN)</v>
          </cell>
        </row>
        <row r="169">
          <cell r="A169" t="str">
            <v>6179</v>
          </cell>
          <cell r="B169" t="str">
            <v xml:space="preserve">VERO BEACH OC12 L4076    </v>
          </cell>
        </row>
        <row r="170">
          <cell r="A170" t="str">
            <v>6180</v>
          </cell>
          <cell r="B170" t="str">
            <v>CUST BUILD-IMPLEMENTATION OF MPOWER-PMBIFL10 RINGS</v>
          </cell>
        </row>
        <row r="171">
          <cell r="A171" t="str">
            <v>6181</v>
          </cell>
          <cell r="B171" t="str">
            <v xml:space="preserve">IMPL OF R3011 OC-48 RING BETWEEN MIA36 AND FTL2 </v>
          </cell>
        </row>
        <row r="172">
          <cell r="A172" t="str">
            <v>6182</v>
          </cell>
          <cell r="B172" t="str">
            <v>R4075 MIA METRO OC-48 RING MIA36-MIAMFLHL-MIAMFLAE</v>
          </cell>
        </row>
        <row r="173">
          <cell r="A173" t="str">
            <v>6183</v>
          </cell>
          <cell r="B173" t="str">
            <v>UNBUDGETED/CLOSED_CAPITAL_PROJECTS_</v>
          </cell>
        </row>
        <row r="174">
          <cell r="A174" t="str">
            <v>6184</v>
          </cell>
          <cell r="B174" t="str">
            <v>CUST BUILD-IMPLEM OF MIA36 TO LATAMNAP OC-48 RING</v>
          </cell>
        </row>
        <row r="175">
          <cell r="A175" t="str">
            <v>6185</v>
          </cell>
          <cell r="B175" t="str">
            <v>Implementation of Telefonica MIA 36 ring (R6020)</v>
          </cell>
        </row>
        <row r="176">
          <cell r="A176" t="str">
            <v>6188</v>
          </cell>
          <cell r="B176" t="str">
            <v xml:space="preserve">IMPL 2ND FTL2 TO FDN OC-48 RING-FTLDFL FDN R6019 </v>
          </cell>
        </row>
        <row r="177">
          <cell r="A177" t="str">
            <v>6189</v>
          </cell>
          <cell r="B177" t="str">
            <v>CUST_BUILD-INFOLINK-BLDG_ENTRANCE_@_1953_NW_22_ST_</v>
          </cell>
        </row>
        <row r="178">
          <cell r="A178" t="str">
            <v>6190</v>
          </cell>
          <cell r="B178" t="str">
            <v>CUST BUILD-SPRINT PRODUCT ORDER #1 -WPB METRO RING</v>
          </cell>
        </row>
        <row r="179">
          <cell r="A179" t="str">
            <v>6191</v>
          </cell>
          <cell r="B179" t="str">
            <v>CUST BUILD-SPRINT PRODUCT ORDER #2 -MIAMI MAN RING</v>
          </cell>
        </row>
        <row r="180">
          <cell r="A180" t="str">
            <v>6192</v>
          </cell>
          <cell r="B180" t="str">
            <v>CUST BUILD-SPRINT PRODUCT ORDER #3 -LD RING- MIAMI</v>
          </cell>
        </row>
        <row r="181">
          <cell r="A181" t="str">
            <v>6200</v>
          </cell>
          <cell r="B181" t="str">
            <v>TEMPORARY CONSTRUCTION INVENTORY</v>
          </cell>
        </row>
        <row r="182">
          <cell r="A182" t="str">
            <v>6201</v>
          </cell>
          <cell r="B182" t="str">
            <v>NEW CUSTOMER GROWTH</v>
          </cell>
        </row>
        <row r="183">
          <cell r="A183" t="str">
            <v>6202</v>
          </cell>
          <cell r="B183" t="str">
            <v>Inventory Offset</v>
          </cell>
        </row>
        <row r="184">
          <cell r="A184" t="str">
            <v>6301</v>
          </cell>
          <cell r="B184" t="str">
            <v>CC-NEW WORLD TOWER (HUB) 100 N BISCAYNE BLVD, MIA</v>
          </cell>
        </row>
        <row r="185">
          <cell r="A185" t="str">
            <v>6302</v>
          </cell>
          <cell r="B185" t="str">
            <v>CC-TELESOURCE  36 NE 2 STREET, MIAMI</v>
          </cell>
        </row>
        <row r="186">
          <cell r="A186" t="str">
            <v>6303</v>
          </cell>
          <cell r="B186" t="str">
            <v>CC-200 SE 1 STREET, MIAMI</v>
          </cell>
        </row>
        <row r="187">
          <cell r="A187" t="str">
            <v>6304</v>
          </cell>
          <cell r="B187" t="str">
            <v>CC-DORAL COMMERCE PARK 600 NW 97 AVE, MIAMI</v>
          </cell>
        </row>
        <row r="188">
          <cell r="A188" t="str">
            <v>6305</v>
          </cell>
          <cell r="B188" t="str">
            <v>CC-METRO MALL  1 NE 1 STREET, MIAMI</v>
          </cell>
        </row>
        <row r="189">
          <cell r="A189" t="str">
            <v>6306</v>
          </cell>
          <cell r="B189" t="str">
            <v>CC-LIGHTSPEED@BEACON TRADE PORT 11500 NW 25 ST,MIA</v>
          </cell>
        </row>
        <row r="190">
          <cell r="A190" t="str">
            <v>6307</v>
          </cell>
          <cell r="B190" t="str">
            <v>CC-BEACON CYBERPORT NW 25 ST &amp; 107 AVE, MIA</v>
          </cell>
        </row>
        <row r="191">
          <cell r="A191" t="str">
            <v>6308</v>
          </cell>
          <cell r="B191" t="str">
            <v>CC-MIAMI LEVEL 3 POP  49 NW 5 STREET, MIA</v>
          </cell>
        </row>
        <row r="192">
          <cell r="A192" t="str">
            <v>6309</v>
          </cell>
          <cell r="B192" t="str">
            <v>CC-MIAMI TELESITE  2200 S DIXIE HWY, MIA</v>
          </cell>
        </row>
        <row r="193">
          <cell r="A193" t="str">
            <v>6310</v>
          </cell>
          <cell r="B193" t="str">
            <v>CC-COLO+  1080 NW 163 DRIVE, MIA</v>
          </cell>
        </row>
        <row r="194">
          <cell r="A194" t="str">
            <v>6311</v>
          </cell>
          <cell r="B194" t="str">
            <v>CC-NAP-TECH CNT OF THE AMERICAS NW 8 ST &amp; N MIA AV</v>
          </cell>
        </row>
        <row r="195">
          <cell r="A195" t="str">
            <v>6312</v>
          </cell>
          <cell r="B195" t="str">
            <v>CC-TELEPLACE  100 NE 80 TERRACE, MIA</v>
          </cell>
        </row>
        <row r="196">
          <cell r="A196" t="str">
            <v>6313</v>
          </cell>
          <cell r="B196" t="str">
            <v>CC-28 W FLAGLER STREET, MIA</v>
          </cell>
        </row>
        <row r="197">
          <cell r="A197" t="str">
            <v>6314</v>
          </cell>
          <cell r="B197" t="str">
            <v>CC-OMNI MALL  1601 BISCAYNE BLVD, MIA</v>
          </cell>
        </row>
        <row r="198">
          <cell r="A198" t="str">
            <v>6315</v>
          </cell>
          <cell r="B198" t="str">
            <v>CC - C&amp;W - 250 S. ORANGE,ORLANDO</v>
          </cell>
        </row>
        <row r="199">
          <cell r="A199" t="str">
            <v>6316</v>
          </cell>
          <cell r="B199" t="str">
            <v>CC - MIAMI 36 (POP) - 3625 NW 82 AVE</v>
          </cell>
        </row>
        <row r="200">
          <cell r="A200" t="str">
            <v>6317</v>
          </cell>
          <cell r="B200" t="str">
            <v>CC - TYCO/TELEFONICA(CABLEHEAD)-6503 W ROGERS CIRC</v>
          </cell>
        </row>
        <row r="201">
          <cell r="A201" t="str">
            <v>6318</v>
          </cell>
          <cell r="B201" t="str">
            <v>CC - PARK TOWER(COGENT DARK FIBER ONLY)</v>
          </cell>
        </row>
        <row r="202">
          <cell r="A202" t="str">
            <v>6319</v>
          </cell>
          <cell r="B202" t="str">
            <v>CC - AMERICA TEL (GLOBAL CROSSING CABLE)</v>
          </cell>
        </row>
        <row r="203">
          <cell r="A203" t="str">
            <v>6320</v>
          </cell>
          <cell r="B203" t="str">
            <v>CC - ALLEGIANCE (POP) - 8230 EAST BROADWAY, TAMPA</v>
          </cell>
        </row>
        <row r="204">
          <cell r="A204" t="str">
            <v>6321</v>
          </cell>
          <cell r="B204" t="str">
            <v>CC - FRANKLIN EXCHANGE - 655 N FRANKLIN ST, TAMPA</v>
          </cell>
        </row>
        <row r="205">
          <cell r="A205" t="str">
            <v>6324</v>
          </cell>
          <cell r="B205" t="str">
            <v>CC - COMPTECH - 15950 WEST DIXIE HIGHWAY, MIAMI</v>
          </cell>
        </row>
        <row r="206">
          <cell r="A206" t="str">
            <v>6326</v>
          </cell>
          <cell r="B206" t="str">
            <v>CC - CENTER PORT - 2810 CENTER PORT CENTER</v>
          </cell>
        </row>
        <row r="207">
          <cell r="A207" t="str">
            <v>6327</v>
          </cell>
          <cell r="B207" t="str">
            <v xml:space="preserve">CC - TELEPLACE TAMPA (CITICORP BLDG) </v>
          </cell>
        </row>
        <row r="208">
          <cell r="A208" t="str">
            <v>6328</v>
          </cell>
          <cell r="B208" t="str">
            <v>CC - 501 KENNEDY BLVD</v>
          </cell>
        </row>
        <row r="209">
          <cell r="A209" t="str">
            <v>6330</v>
          </cell>
          <cell r="B209" t="str">
            <v>CC - ADC - TARGET TECHNOLOGY - 5700 NW 37 AVE, MIA</v>
          </cell>
        </row>
        <row r="210">
          <cell r="A210" t="str">
            <v>6331</v>
          </cell>
          <cell r="B210" t="str">
            <v>CC - GATEWAY - 8750 NW 21 TERR, MIA</v>
          </cell>
        </row>
        <row r="211">
          <cell r="A211" t="str">
            <v>6332</v>
          </cell>
          <cell r="B211" t="str">
            <v>CC - 150 W FLAGLER ST, MIAMI</v>
          </cell>
        </row>
        <row r="212">
          <cell r="A212" t="str">
            <v>6333</v>
          </cell>
          <cell r="B212" t="str">
            <v>CC - ORLANDO COLO SOLUTIONS  100 N LUCERNE CIRCLE</v>
          </cell>
        </row>
        <row r="213">
          <cell r="A213" t="str">
            <v>6334</v>
          </cell>
          <cell r="B213" t="str">
            <v>CC - COLO.COM  440 KENNEDY BLVD</v>
          </cell>
        </row>
        <row r="214">
          <cell r="A214" t="str">
            <v>6335</v>
          </cell>
          <cell r="B214" t="str">
            <v>CC - ORLW (POP) 8240 PARKLINE BLVD, ORLANDO</v>
          </cell>
        </row>
        <row r="215">
          <cell r="A215" t="str">
            <v>6337</v>
          </cell>
          <cell r="B215" t="str">
            <v>CC - NODECOM - 326 FERN ST, WEST PALM</v>
          </cell>
        </row>
        <row r="216">
          <cell r="A216" t="str">
            <v>6338</v>
          </cell>
          <cell r="B216" t="str">
            <v>CC - HAVERHILL - 1550 N HAVERHILL RD, WEST PALM</v>
          </cell>
        </row>
        <row r="217">
          <cell r="A217" t="str">
            <v>6340</v>
          </cell>
          <cell r="B217" t="str">
            <v>CC - COGENT - 412 E MADISON ST, TAMPA</v>
          </cell>
        </row>
        <row r="218">
          <cell r="A218" t="str">
            <v>6341</v>
          </cell>
          <cell r="B218" t="str">
            <v>CC - 360 NETWORKS - 500 N DIXIE HWY - BOCA RATON</v>
          </cell>
        </row>
        <row r="219">
          <cell r="A219" t="str">
            <v>6342</v>
          </cell>
          <cell r="B219" t="str">
            <v>CC - TAMPA LEVEL 3 - 7909 WOODLAND CENTRE BLVD</v>
          </cell>
        </row>
        <row r="220">
          <cell r="A220" t="str">
            <v>6343</v>
          </cell>
          <cell r="B220" t="str">
            <v>CC - JAX LEVEL 3 - 4184 PHILLIPS HWY/JACKSONVILLE</v>
          </cell>
        </row>
        <row r="221">
          <cell r="A221" t="str">
            <v>6344</v>
          </cell>
          <cell r="B221" t="str">
            <v>CC - IMPSAT/BELLSOUTH - 2040 N DIXIE HWY/WILTON MA</v>
          </cell>
        </row>
        <row r="222">
          <cell r="A222" t="str">
            <v>6345</v>
          </cell>
          <cell r="B222" t="str">
            <v>CC - ORLANDO LEVEL 3 - 380 LAKE DESTINY BLVD</v>
          </cell>
        </row>
        <row r="223">
          <cell r="A223" t="str">
            <v>6346</v>
          </cell>
          <cell r="B223" t="str">
            <v>CC - COGENT - 1 SE 3 AVE, MIAMI</v>
          </cell>
        </row>
        <row r="224">
          <cell r="A224" t="str">
            <v>6347</v>
          </cell>
          <cell r="B224" t="str">
            <v>CC - COGENT - 2 SOUTH BISCAYNE BLVD, MIAMI</v>
          </cell>
        </row>
        <row r="225">
          <cell r="A225" t="str">
            <v>6348</v>
          </cell>
          <cell r="B225" t="str">
            <v>CC - COGENT - 200 SOUTH BISCAYNE BLVD, MIAMI</v>
          </cell>
        </row>
        <row r="226">
          <cell r="A226" t="str">
            <v>6349</v>
          </cell>
          <cell r="B226" t="str">
            <v>CC - COGENT - 1700 NORTH 25 STREET, TAMPA</v>
          </cell>
        </row>
        <row r="227">
          <cell r="A227" t="str">
            <v>6350</v>
          </cell>
          <cell r="B227" t="str">
            <v>CC - COGENT - 510 COLUMBIA STREET, ORLANDO</v>
          </cell>
        </row>
        <row r="228">
          <cell r="A228" t="str">
            <v>6352</v>
          </cell>
          <cell r="B228" t="str">
            <v>CC - COGENT - 200 SOUTH ORANGE AVE, ORLANDO</v>
          </cell>
        </row>
        <row r="229">
          <cell r="A229" t="str">
            <v>6353</v>
          </cell>
          <cell r="B229" t="str">
            <v>CC - 100 SOUTH BISCAYNE BLVD, MIAMI</v>
          </cell>
        </row>
        <row r="230">
          <cell r="A230" t="str">
            <v>6354</v>
          </cell>
          <cell r="B230" t="str">
            <v>CC-COLO+  1080 NW 163 DRIVE, MIA</v>
          </cell>
        </row>
        <row r="231">
          <cell r="A231" t="str">
            <v>6355</v>
          </cell>
          <cell r="B231" t="str">
            <v xml:space="preserve">CC-R8017 BETWEEN NWT AND NAP (MIAMI) </v>
          </cell>
        </row>
        <row r="232">
          <cell r="A232" t="str">
            <v>6356</v>
          </cell>
          <cell r="B232" t="str">
            <v>CC-MIAMFL CARRIER CONDO R8066 BETWEEN NWN &amp; NAP</v>
          </cell>
        </row>
        <row r="233">
          <cell r="A233" t="str">
            <v>6357</v>
          </cell>
          <cell r="B233" t="str">
            <v xml:space="preserve">CUST BUILD-TYCO -SPLICING FROM TELESOURCE-NAP </v>
          </cell>
        </row>
        <row r="234">
          <cell r="A234" t="str">
            <v>6358</v>
          </cell>
          <cell r="B234" t="str">
            <v xml:space="preserve">CUST BUILD-IMPL OF LAN RING @ BRICKELL &amp; NWT </v>
          </cell>
        </row>
        <row r="235">
          <cell r="A235" t="str">
            <v>6500</v>
          </cell>
          <cell r="B235" t="str">
            <v>OPTERA ELECTRONICS - SOUTH RING - BACKBONE</v>
          </cell>
        </row>
        <row r="236">
          <cell r="A236" t="str">
            <v>6501</v>
          </cell>
          <cell r="B236" t="str">
            <v>OPTERA ELECTRONICS - NORTH RING - BACKBONE</v>
          </cell>
        </row>
        <row r="237">
          <cell r="A237" t="str">
            <v>6600</v>
          </cell>
          <cell r="B237" t="str">
            <v>RELO - SW 4 AVE RELO PROJ/SW 4 AND SW 3 AVE, FTLD</v>
          </cell>
        </row>
        <row r="238">
          <cell r="A238" t="str">
            <v>6601</v>
          </cell>
          <cell r="B238" t="str">
            <v>RELO-ALOMA AVE RELO PROK/ALOMA AVE TO JAMESTOWN RD</v>
          </cell>
        </row>
        <row r="239">
          <cell r="A239" t="str">
            <v>6602</v>
          </cell>
          <cell r="B239" t="str">
            <v>RELO - ROYAL PALM @ ROCK ISLAND, BROWARD COUNTY</v>
          </cell>
        </row>
        <row r="240">
          <cell r="A240" t="str">
            <v>6603</v>
          </cell>
          <cell r="B240" t="str">
            <v>RELO-PGA RELO PROJ/PGA BLV@DIXIE HWY&amp;DIXIE @RCA BL</v>
          </cell>
        </row>
        <row r="241">
          <cell r="A241" t="str">
            <v>6604</v>
          </cell>
          <cell r="B241" t="str">
            <v>RELO-WINDING HOLLOW PROJ/WINDING CHASE RESIDENTIAL</v>
          </cell>
        </row>
        <row r="242">
          <cell r="A242" t="str">
            <v>6605</v>
          </cell>
          <cell r="B242" t="str">
            <v>RELO-LINKS RELO PROJ/SR 60 IN TAMPA</v>
          </cell>
        </row>
        <row r="243">
          <cell r="A243" t="str">
            <v>6606</v>
          </cell>
          <cell r="B243" t="str">
            <v>RELO-2ND AVE RELOCATION - CBD, MIAMI</v>
          </cell>
        </row>
        <row r="244">
          <cell r="A244" t="str">
            <v>6607</v>
          </cell>
          <cell r="B244" t="str">
            <v>RELO-MISCELLANEOUS RELOCATION JOBS</v>
          </cell>
        </row>
        <row r="245">
          <cell r="A245" t="str">
            <v>6608</v>
          </cell>
          <cell r="B245" t="str">
            <v>RELO-DAYTONA SPEEDWAY PEDESTRIAN OVERPASS, DAYTONA</v>
          </cell>
        </row>
        <row r="246">
          <cell r="A246" t="str">
            <v>6609</v>
          </cell>
          <cell r="B246" t="str">
            <v>RELO-YAMATO RD B/W MILITARY TR AND E/O CONGRESS AV</v>
          </cell>
        </row>
        <row r="247">
          <cell r="A247" t="str">
            <v>6610</v>
          </cell>
          <cell r="B247" t="str">
            <v>RELO-BEARSS AVE WIDENING PROJECT, TAMPA</v>
          </cell>
        </row>
        <row r="248">
          <cell r="A248" t="str">
            <v>6611</v>
          </cell>
          <cell r="B248" t="str">
            <v>RESTORATION OF DAMGED FIBER@NW 31 ST &amp; 77 AV TO NW</v>
          </cell>
        </row>
        <row r="249">
          <cell r="A249" t="str">
            <v>6612</v>
          </cell>
          <cell r="B249" t="str">
            <v>RELO - DEAN ROAD FIBER CUT/DEAN RD &amp; ALOMA AVE</v>
          </cell>
        </row>
        <row r="250">
          <cell r="A250" t="str">
            <v>6613</v>
          </cell>
          <cell r="B250" t="str">
            <v>RELO - MILITARY TRAIL / BLUE HERON, RIVIERA BEACH</v>
          </cell>
        </row>
        <row r="251">
          <cell r="A251" t="str">
            <v>6614</v>
          </cell>
          <cell r="B251" t="str">
            <v>RELO-MARKHAM WOODS DRIVE AND ST 434(ORLANDO METRO)</v>
          </cell>
        </row>
        <row r="252">
          <cell r="A252" t="str">
            <v>6615</v>
          </cell>
          <cell r="B252" t="str">
            <v>RELO-SR 44 FROM 1-4 TO DR 4118</v>
          </cell>
        </row>
        <row r="253">
          <cell r="A253" t="str">
            <v>6616</v>
          </cell>
          <cell r="B253" t="str">
            <v>RELO-LAKE WORTH RD &amp; MILITARY TRAIL/WPB</v>
          </cell>
        </row>
        <row r="254">
          <cell r="A254" t="str">
            <v>6617</v>
          </cell>
          <cell r="B254" t="str">
            <v>RELO-CLINT MOORE RD/MILITARY TRL TO BROKEN SOUND</v>
          </cell>
        </row>
        <row r="255">
          <cell r="A255" t="str">
            <v>6618</v>
          </cell>
          <cell r="B255" t="str">
            <v>RELO-SR870/COMMERCIAL BLVD AND NW 64 AVE, BROWARD</v>
          </cell>
        </row>
        <row r="256">
          <cell r="A256" t="str">
            <v>6619</v>
          </cell>
          <cell r="B256" t="str">
            <v>RELO-SW 97TH AVENUE FOC SEGMENT REPLACEMENT</v>
          </cell>
        </row>
        <row r="257">
          <cell r="A257" t="str">
            <v>6620</v>
          </cell>
          <cell r="B257" t="str">
            <v>RELO - FDOT/CITY OF POMPANO BEACH</v>
          </cell>
        </row>
        <row r="258">
          <cell r="A258" t="str">
            <v>6621</v>
          </cell>
          <cell r="B258" t="str">
            <v>RELO - SILVER BEACH @ US1 RELOCATION PROJECT</v>
          </cell>
        </row>
        <row r="259">
          <cell r="A259" t="str">
            <v>6622</v>
          </cell>
          <cell r="B259" t="str">
            <v>RELO - COPANS RD-FLA TRNPK TO POWERLINE RD</v>
          </cell>
        </row>
        <row r="260">
          <cell r="A260" t="str">
            <v>6623</v>
          </cell>
          <cell r="B260" t="str">
            <v>RELO - SPANISH RIVER BLVD &amp; N DIXIE HWY, BOCA RATO</v>
          </cell>
        </row>
        <row r="261">
          <cell r="A261" t="str">
            <v>6624</v>
          </cell>
          <cell r="B261" t="str">
            <v>RELO - MILITARY TRAIL AT SOUTHERN BLVD, WPB</v>
          </cell>
        </row>
        <row r="262">
          <cell r="A262" t="str">
            <v>6625</v>
          </cell>
          <cell r="B262" t="str">
            <v>RELO - ST. JOHN'S BLUFF, JACKSONVILLE</v>
          </cell>
        </row>
        <row r="263">
          <cell r="A263" t="str">
            <v>6626</v>
          </cell>
          <cell r="B263" t="str">
            <v>RELO - SR 826 AND NW S RIVER DRIVE, MIAMI DADE</v>
          </cell>
        </row>
        <row r="264">
          <cell r="A264" t="str">
            <v>6627</v>
          </cell>
          <cell r="B264" t="str">
            <v xml:space="preserve">RELO - NEW WORLD TOWER/100 BISCAYNE BLVD, MIAMI </v>
          </cell>
        </row>
        <row r="265">
          <cell r="A265" t="str">
            <v>6628</v>
          </cell>
          <cell r="B265" t="str">
            <v>RELO - MIAMI GARDENS BLVD RELOCATION PROJECT</v>
          </cell>
        </row>
        <row r="266">
          <cell r="A266" t="str">
            <v>6629</v>
          </cell>
          <cell r="B266" t="str">
            <v xml:space="preserve">RELO - PALM RIVER RD PROJECT </v>
          </cell>
        </row>
        <row r="267">
          <cell r="A267" t="str">
            <v>6630</v>
          </cell>
          <cell r="B267" t="str">
            <v xml:space="preserve">RELO - SR60A BYPASS @ US 17, BARTOW </v>
          </cell>
        </row>
        <row r="268">
          <cell r="A268" t="str">
            <v>6631</v>
          </cell>
          <cell r="B268" t="str">
            <v>RELO-ST JOHNS PKWY/E FROM RINEHART RD TO UPSALA RD</v>
          </cell>
        </row>
        <row r="269">
          <cell r="A269" t="str">
            <v>6632</v>
          </cell>
          <cell r="B269" t="str">
            <v xml:space="preserve">RELO-CR 427 FROM CR 436 TO CHARLOTTE ST, SEMINOLE </v>
          </cell>
        </row>
        <row r="270">
          <cell r="A270" t="str">
            <v>6633</v>
          </cell>
          <cell r="B270" t="str">
            <v xml:space="preserve">RELO-SR 5 (OLIVE AVE)  PALM BEACH COUNTY </v>
          </cell>
        </row>
        <row r="271">
          <cell r="A271" t="str">
            <v>6634</v>
          </cell>
          <cell r="B271" t="str">
            <v>Relo - Canal G-35 Crossing @ Nob Hill Road and SR 84, Ft. Lauderdale</v>
          </cell>
        </row>
        <row r="272">
          <cell r="A272" t="str">
            <v>6635</v>
          </cell>
          <cell r="B272" t="str">
            <v>Relo - SR 41 (US 301) from south of Sligh Ave to south of the Tampa Bypass Canal</v>
          </cell>
        </row>
        <row r="273">
          <cell r="A273" t="str">
            <v>6636</v>
          </cell>
          <cell r="B273" t="str">
            <v>Relo-SR 953 (LeJeune Rd)- NW S River Dr from Oakwood Ave to first pole of exit ramp</v>
          </cell>
        </row>
        <row r="274">
          <cell r="A274" t="str">
            <v>6637</v>
          </cell>
          <cell r="B274" t="str">
            <v>Relo-Clint Moore Rd between Lyons Road and Jog Road in the WPB Metro area</v>
          </cell>
        </row>
        <row r="275">
          <cell r="A275" t="str">
            <v>6638</v>
          </cell>
          <cell r="B275" t="str">
            <v>RELO-GREENLAND_RD_FROM_US1_TO_LAKE_FERN_DR_IN_JAX_</v>
          </cell>
        </row>
        <row r="276">
          <cell r="A276" t="str">
            <v>6639</v>
          </cell>
          <cell r="B276" t="str">
            <v>A1A from PGA Blvd to Gardens Drive Relocation Project</v>
          </cell>
        </row>
        <row r="277">
          <cell r="A277" t="str">
            <v>6640</v>
          </cell>
          <cell r="B277" t="str">
            <v>John Rhodes Blvd Relocations Project</v>
          </cell>
        </row>
        <row r="278">
          <cell r="A278" t="str">
            <v>6641</v>
          </cell>
          <cell r="B278" t="str">
            <v xml:space="preserve">SR 836 &amp; LE JEUNE RD ON NW 14TH ST IN MIAMI-DADE  </v>
          </cell>
        </row>
        <row r="279">
          <cell r="A279" t="str">
            <v>6642</v>
          </cell>
          <cell r="B279" t="str">
            <v>BROADWAY @ LAKEWOOD INTERSECTION IMPROV (TAMPA,FL)</v>
          </cell>
        </row>
        <row r="280">
          <cell r="A280" t="str">
            <v>6643</v>
          </cell>
          <cell r="B280" t="str">
            <v xml:space="preserve">RELOC-BROADWAY AVE FROM TH TO 59TH STREETS-WPB  </v>
          </cell>
        </row>
        <row r="281">
          <cell r="A281" t="str">
            <v>6644</v>
          </cell>
          <cell r="B281" t="str">
            <v xml:space="preserve">RELOC-SR 100 BACKBONE RELOCATION PROJECT </v>
          </cell>
        </row>
        <row r="282">
          <cell r="A282" t="str">
            <v>6997</v>
          </cell>
          <cell r="B282" t="str">
            <v>MISCELLANEOUS CAPITAL</v>
          </cell>
        </row>
        <row r="283">
          <cell r="A283" t="str">
            <v>6998</v>
          </cell>
          <cell r="B283" t="str">
            <v>MISCELLANEOUS CAPITAL</v>
          </cell>
        </row>
        <row r="284">
          <cell r="A284" t="str">
            <v>7005</v>
          </cell>
          <cell r="B284" t="str">
            <v>SBC - PO 4A - MIAMI</v>
          </cell>
        </row>
        <row r="285">
          <cell r="A285" t="str">
            <v>7596</v>
          </cell>
          <cell r="B285" t="str">
            <v>Transferred Assets</v>
          </cell>
        </row>
        <row r="286">
          <cell r="A286" t="str">
            <v>7694</v>
          </cell>
          <cell r="B286" t="str">
            <v>Transferred Assets</v>
          </cell>
        </row>
        <row r="287">
          <cell r="A287" t="str">
            <v>8158</v>
          </cell>
          <cell r="B287" t="str">
            <v>Transferred Assets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A1" t="str">
            <v>WORK ORDER</v>
          </cell>
        </row>
      </sheetData>
      <sheetData sheetId="43"/>
      <sheetData sheetId="44">
        <row r="2">
          <cell r="A2" t="str">
            <v>0</v>
          </cell>
          <cell r="B2">
            <v>1930564.03</v>
          </cell>
        </row>
        <row r="3">
          <cell r="A3" t="str">
            <v>6002</v>
          </cell>
          <cell r="B3">
            <v>1321963.2</v>
          </cell>
        </row>
        <row r="4">
          <cell r="A4" t="str">
            <v>6003</v>
          </cell>
          <cell r="B4">
            <v>3300</v>
          </cell>
        </row>
        <row r="5">
          <cell r="A5" t="str">
            <v>6004</v>
          </cell>
          <cell r="B5">
            <v>11375</v>
          </cell>
        </row>
        <row r="6">
          <cell r="A6" t="str">
            <v>6005</v>
          </cell>
          <cell r="B6">
            <v>6350</v>
          </cell>
        </row>
        <row r="7">
          <cell r="A7" t="str">
            <v>6006</v>
          </cell>
          <cell r="B7">
            <v>199694.39</v>
          </cell>
        </row>
        <row r="8">
          <cell r="A8" t="str">
            <v>6007</v>
          </cell>
          <cell r="B8">
            <v>5500</v>
          </cell>
        </row>
        <row r="9">
          <cell r="A9" t="str">
            <v>6010</v>
          </cell>
          <cell r="B9">
            <v>66103.16</v>
          </cell>
        </row>
        <row r="10">
          <cell r="A10" t="str">
            <v>6015</v>
          </cell>
          <cell r="B10">
            <v>4222387.1100000003</v>
          </cell>
        </row>
        <row r="11">
          <cell r="A11" t="str">
            <v>6016</v>
          </cell>
          <cell r="B11">
            <v>1128695.5</v>
          </cell>
        </row>
        <row r="12">
          <cell r="A12" t="str">
            <v>6017</v>
          </cell>
          <cell r="B12">
            <v>421.79</v>
          </cell>
        </row>
        <row r="13">
          <cell r="A13" t="str">
            <v>6021</v>
          </cell>
          <cell r="B13">
            <v>2751</v>
          </cell>
        </row>
      </sheetData>
      <sheetData sheetId="4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">
          <cell r="A20">
            <v>6004</v>
          </cell>
          <cell r="B20">
            <v>5</v>
          </cell>
          <cell r="C20">
            <v>645743.19999999995</v>
          </cell>
        </row>
        <row r="21">
          <cell r="A21">
            <v>6005</v>
          </cell>
          <cell r="B21">
            <v>2</v>
          </cell>
          <cell r="C21">
            <v>1841.97</v>
          </cell>
        </row>
        <row r="22">
          <cell r="A22">
            <v>6005</v>
          </cell>
          <cell r="B22">
            <v>5</v>
          </cell>
          <cell r="C22">
            <v>-210697.1</v>
          </cell>
        </row>
        <row r="23">
          <cell r="A23">
            <v>6006</v>
          </cell>
          <cell r="B23">
            <v>2</v>
          </cell>
          <cell r="C23">
            <v>8717.5</v>
          </cell>
        </row>
        <row r="24">
          <cell r="A24">
            <v>6006</v>
          </cell>
          <cell r="B24">
            <v>5</v>
          </cell>
          <cell r="C24">
            <v>-2176718.3199999998</v>
          </cell>
        </row>
        <row r="25">
          <cell r="A25">
            <v>6007</v>
          </cell>
          <cell r="B25">
            <v>5</v>
          </cell>
          <cell r="C25">
            <v>942492</v>
          </cell>
        </row>
        <row r="26">
          <cell r="A26">
            <v>6008</v>
          </cell>
          <cell r="B26">
            <v>5</v>
          </cell>
          <cell r="C26">
            <v>0</v>
          </cell>
        </row>
        <row r="27">
          <cell r="A27">
            <v>6013</v>
          </cell>
          <cell r="B27">
            <v>5</v>
          </cell>
          <cell r="C27">
            <v>-56869.82</v>
          </cell>
        </row>
        <row r="28">
          <cell r="A28">
            <v>6016</v>
          </cell>
          <cell r="B28">
            <v>5</v>
          </cell>
          <cell r="C28">
            <v>-112107.64</v>
          </cell>
        </row>
        <row r="29">
          <cell r="A29">
            <v>6017</v>
          </cell>
          <cell r="B29">
            <v>5</v>
          </cell>
          <cell r="C29">
            <v>-17509.060000000001</v>
          </cell>
        </row>
        <row r="30">
          <cell r="A30">
            <v>6018</v>
          </cell>
          <cell r="B30">
            <v>5</v>
          </cell>
          <cell r="C30">
            <v>-10871.76</v>
          </cell>
        </row>
        <row r="31">
          <cell r="A31">
            <v>6020</v>
          </cell>
          <cell r="B31">
            <v>5</v>
          </cell>
          <cell r="C31">
            <v>-41143.949999999997</v>
          </cell>
        </row>
        <row r="32">
          <cell r="A32">
            <v>6021</v>
          </cell>
          <cell r="B32">
            <v>5</v>
          </cell>
          <cell r="C32">
            <v>92049.3</v>
          </cell>
        </row>
        <row r="33">
          <cell r="A33">
            <v>6022</v>
          </cell>
          <cell r="B33">
            <v>5</v>
          </cell>
          <cell r="C33">
            <v>61149.43</v>
          </cell>
        </row>
        <row r="34">
          <cell r="A34">
            <v>6023</v>
          </cell>
          <cell r="B34">
            <v>5</v>
          </cell>
          <cell r="C34">
            <v>-44048.42</v>
          </cell>
        </row>
        <row r="35">
          <cell r="A35">
            <v>6026</v>
          </cell>
          <cell r="B35">
            <v>5</v>
          </cell>
          <cell r="C35">
            <v>-48297.02</v>
          </cell>
        </row>
        <row r="36">
          <cell r="A36">
            <v>6027</v>
          </cell>
          <cell r="B36">
            <v>5</v>
          </cell>
          <cell r="C36">
            <v>113000</v>
          </cell>
        </row>
        <row r="37">
          <cell r="A37">
            <v>6028</v>
          </cell>
          <cell r="B37">
            <v>5</v>
          </cell>
          <cell r="C37">
            <v>-419522.37</v>
          </cell>
        </row>
        <row r="38">
          <cell r="A38">
            <v>6029</v>
          </cell>
          <cell r="B38">
            <v>5</v>
          </cell>
          <cell r="C38">
            <v>-279618.21999999997</v>
          </cell>
        </row>
        <row r="39">
          <cell r="A39">
            <v>6031</v>
          </cell>
          <cell r="B39">
            <v>5</v>
          </cell>
          <cell r="C39">
            <v>-68189</v>
          </cell>
        </row>
        <row r="40">
          <cell r="A40">
            <v>6032</v>
          </cell>
          <cell r="B40">
            <v>5</v>
          </cell>
          <cell r="C40">
            <v>0</v>
          </cell>
        </row>
        <row r="41">
          <cell r="A41">
            <v>6033</v>
          </cell>
          <cell r="B41">
            <v>5</v>
          </cell>
          <cell r="C41">
            <v>25089.05</v>
          </cell>
        </row>
        <row r="42">
          <cell r="A42">
            <v>6034</v>
          </cell>
          <cell r="B42">
            <v>2</v>
          </cell>
          <cell r="C42">
            <v>0</v>
          </cell>
        </row>
        <row r="43">
          <cell r="A43">
            <v>6034</v>
          </cell>
          <cell r="B43">
            <v>5</v>
          </cell>
          <cell r="C43">
            <v>63409</v>
          </cell>
        </row>
        <row r="44">
          <cell r="A44">
            <v>6035</v>
          </cell>
          <cell r="B44">
            <v>5</v>
          </cell>
          <cell r="C44">
            <v>125620</v>
          </cell>
        </row>
        <row r="45">
          <cell r="A45">
            <v>6036</v>
          </cell>
          <cell r="B45">
            <v>2</v>
          </cell>
          <cell r="C45">
            <v>9265.4599999999991</v>
          </cell>
        </row>
        <row r="46">
          <cell r="A46">
            <v>6036</v>
          </cell>
          <cell r="B46">
            <v>5</v>
          </cell>
          <cell r="C46">
            <v>-21853.99</v>
          </cell>
        </row>
        <row r="47">
          <cell r="A47">
            <v>6037</v>
          </cell>
          <cell r="B47">
            <v>5</v>
          </cell>
          <cell r="C47">
            <v>-3831.94</v>
          </cell>
        </row>
        <row r="48">
          <cell r="A48">
            <v>6039</v>
          </cell>
          <cell r="B48">
            <v>5</v>
          </cell>
          <cell r="C48">
            <v>-17767.05</v>
          </cell>
        </row>
        <row r="49">
          <cell r="A49">
            <v>6040</v>
          </cell>
          <cell r="B49">
            <v>5</v>
          </cell>
          <cell r="C49">
            <v>-12172.45</v>
          </cell>
        </row>
        <row r="50">
          <cell r="A50">
            <v>6042</v>
          </cell>
          <cell r="B50">
            <v>5</v>
          </cell>
          <cell r="C50">
            <v>2632</v>
          </cell>
        </row>
        <row r="51">
          <cell r="A51">
            <v>6045</v>
          </cell>
          <cell r="B51">
            <v>5</v>
          </cell>
          <cell r="C51">
            <v>-3679.99</v>
          </cell>
        </row>
        <row r="52">
          <cell r="A52">
            <v>6046</v>
          </cell>
          <cell r="B52">
            <v>5</v>
          </cell>
          <cell r="C52">
            <v>11586</v>
          </cell>
        </row>
        <row r="53">
          <cell r="A53">
            <v>6050</v>
          </cell>
          <cell r="B53">
            <v>5</v>
          </cell>
          <cell r="C53">
            <v>283850</v>
          </cell>
        </row>
        <row r="54">
          <cell r="A54">
            <v>6052</v>
          </cell>
          <cell r="B54">
            <v>5</v>
          </cell>
          <cell r="C54">
            <v>44610</v>
          </cell>
        </row>
        <row r="55">
          <cell r="A55">
            <v>6053</v>
          </cell>
          <cell r="B55">
            <v>5</v>
          </cell>
          <cell r="C55">
            <v>27096</v>
          </cell>
        </row>
        <row r="56">
          <cell r="A56">
            <v>6057</v>
          </cell>
          <cell r="B56">
            <v>5</v>
          </cell>
          <cell r="C56">
            <v>19442</v>
          </cell>
        </row>
        <row r="57">
          <cell r="A57">
            <v>6059</v>
          </cell>
          <cell r="B57">
            <v>5</v>
          </cell>
          <cell r="C57">
            <v>49866</v>
          </cell>
        </row>
        <row r="58">
          <cell r="A58">
            <v>6061</v>
          </cell>
          <cell r="B58">
            <v>5</v>
          </cell>
          <cell r="C58">
            <v>3327378</v>
          </cell>
        </row>
        <row r="59">
          <cell r="A59">
            <v>6062</v>
          </cell>
          <cell r="B59">
            <v>5</v>
          </cell>
          <cell r="C59">
            <v>3276927.16</v>
          </cell>
        </row>
        <row r="60">
          <cell r="A60">
            <v>6063</v>
          </cell>
          <cell r="B60">
            <v>5</v>
          </cell>
          <cell r="C60">
            <v>29664</v>
          </cell>
        </row>
        <row r="61">
          <cell r="A61">
            <v>6064</v>
          </cell>
          <cell r="B61">
            <v>2</v>
          </cell>
          <cell r="C61">
            <v>4930</v>
          </cell>
        </row>
        <row r="62">
          <cell r="A62">
            <v>6064</v>
          </cell>
          <cell r="B62">
            <v>5</v>
          </cell>
          <cell r="C62">
            <v>1049557.21</v>
          </cell>
        </row>
        <row r="63">
          <cell r="A63">
            <v>6065</v>
          </cell>
          <cell r="B63">
            <v>5</v>
          </cell>
          <cell r="C63">
            <v>1694897.06</v>
          </cell>
        </row>
        <row r="64">
          <cell r="A64">
            <v>6066</v>
          </cell>
          <cell r="B64">
            <v>5</v>
          </cell>
          <cell r="C64">
            <v>39552</v>
          </cell>
        </row>
        <row r="65">
          <cell r="A65">
            <v>6067</v>
          </cell>
          <cell r="B65">
            <v>2</v>
          </cell>
          <cell r="C65">
            <v>37847.33</v>
          </cell>
        </row>
        <row r="66">
          <cell r="A66">
            <v>6067</v>
          </cell>
          <cell r="B66">
            <v>5</v>
          </cell>
          <cell r="C66">
            <v>179701.96</v>
          </cell>
        </row>
        <row r="67">
          <cell r="A67">
            <v>6068</v>
          </cell>
          <cell r="B67">
            <v>2</v>
          </cell>
          <cell r="C67">
            <v>26350.09</v>
          </cell>
        </row>
        <row r="68">
          <cell r="A68">
            <v>6068</v>
          </cell>
          <cell r="B68">
            <v>5</v>
          </cell>
          <cell r="C68">
            <v>142314</v>
          </cell>
        </row>
        <row r="69">
          <cell r="A69">
            <v>6069</v>
          </cell>
          <cell r="B69">
            <v>5</v>
          </cell>
          <cell r="C69">
            <v>13220</v>
          </cell>
        </row>
        <row r="70">
          <cell r="A70">
            <v>6070</v>
          </cell>
          <cell r="B70">
            <v>5</v>
          </cell>
          <cell r="C70">
            <v>3819</v>
          </cell>
        </row>
        <row r="71">
          <cell r="A71">
            <v>6072</v>
          </cell>
          <cell r="B71">
            <v>5</v>
          </cell>
          <cell r="C71">
            <v>1252098.02</v>
          </cell>
        </row>
        <row r="72">
          <cell r="A72">
            <v>6073</v>
          </cell>
          <cell r="B72">
            <v>5</v>
          </cell>
          <cell r="C72">
            <v>5999780.2000000002</v>
          </cell>
        </row>
        <row r="73">
          <cell r="A73">
            <v>6074</v>
          </cell>
          <cell r="B73">
            <v>5</v>
          </cell>
          <cell r="C73">
            <v>6606</v>
          </cell>
        </row>
        <row r="74">
          <cell r="A74">
            <v>6075</v>
          </cell>
          <cell r="B74">
            <v>5</v>
          </cell>
          <cell r="C74">
            <v>0</v>
          </cell>
        </row>
        <row r="75">
          <cell r="A75">
            <v>6076</v>
          </cell>
          <cell r="B75">
            <v>5</v>
          </cell>
          <cell r="C75">
            <v>259394</v>
          </cell>
        </row>
        <row r="76">
          <cell r="A76">
            <v>6077</v>
          </cell>
          <cell r="B76">
            <v>2</v>
          </cell>
          <cell r="C76">
            <v>133857.15</v>
          </cell>
        </row>
        <row r="77">
          <cell r="A77">
            <v>6077</v>
          </cell>
          <cell r="B77">
            <v>5</v>
          </cell>
          <cell r="C77">
            <v>-44815.4</v>
          </cell>
        </row>
        <row r="78">
          <cell r="A78">
            <v>6078</v>
          </cell>
          <cell r="B78">
            <v>5</v>
          </cell>
          <cell r="C78">
            <v>19353</v>
          </cell>
        </row>
        <row r="79">
          <cell r="A79">
            <v>6079</v>
          </cell>
          <cell r="B79">
            <v>5</v>
          </cell>
          <cell r="C79">
            <v>139040</v>
          </cell>
        </row>
        <row r="80">
          <cell r="A80">
            <v>6080</v>
          </cell>
          <cell r="B80">
            <v>5</v>
          </cell>
          <cell r="C80">
            <v>16550</v>
          </cell>
        </row>
        <row r="81">
          <cell r="A81">
            <v>6081</v>
          </cell>
          <cell r="B81">
            <v>5</v>
          </cell>
          <cell r="C81">
            <v>7006</v>
          </cell>
        </row>
        <row r="82">
          <cell r="A82">
            <v>6082</v>
          </cell>
          <cell r="B82">
            <v>5</v>
          </cell>
          <cell r="C82">
            <v>248365</v>
          </cell>
        </row>
        <row r="83">
          <cell r="A83">
            <v>6087</v>
          </cell>
          <cell r="B83">
            <v>5</v>
          </cell>
          <cell r="C83">
            <v>4813</v>
          </cell>
        </row>
        <row r="84">
          <cell r="A84">
            <v>6088</v>
          </cell>
          <cell r="B84">
            <v>5</v>
          </cell>
          <cell r="C84">
            <v>4823</v>
          </cell>
        </row>
        <row r="85">
          <cell r="A85">
            <v>6091</v>
          </cell>
          <cell r="B85">
            <v>5</v>
          </cell>
          <cell r="C85">
            <v>8181</v>
          </cell>
        </row>
        <row r="86">
          <cell r="A86">
            <v>6093</v>
          </cell>
          <cell r="B86">
            <v>5</v>
          </cell>
          <cell r="C86">
            <v>3535</v>
          </cell>
        </row>
        <row r="87">
          <cell r="A87">
            <v>6096</v>
          </cell>
          <cell r="B87">
            <v>5</v>
          </cell>
          <cell r="C87">
            <v>4823</v>
          </cell>
        </row>
        <row r="88">
          <cell r="A88">
            <v>6113</v>
          </cell>
          <cell r="B88">
            <v>5</v>
          </cell>
          <cell r="C88">
            <v>5317</v>
          </cell>
        </row>
        <row r="89">
          <cell r="A89">
            <v>6114</v>
          </cell>
          <cell r="B89">
            <v>5</v>
          </cell>
          <cell r="C89">
            <v>31262</v>
          </cell>
        </row>
        <row r="90">
          <cell r="A90">
            <v>6119</v>
          </cell>
          <cell r="B90">
            <v>5</v>
          </cell>
          <cell r="C90">
            <v>1066</v>
          </cell>
        </row>
        <row r="91">
          <cell r="A91">
            <v>6124</v>
          </cell>
          <cell r="B91">
            <v>5</v>
          </cell>
          <cell r="C91">
            <v>174747</v>
          </cell>
        </row>
        <row r="92">
          <cell r="A92">
            <v>6125</v>
          </cell>
          <cell r="B92">
            <v>5</v>
          </cell>
          <cell r="C92">
            <v>45000</v>
          </cell>
        </row>
        <row r="93">
          <cell r="A93">
            <v>6126</v>
          </cell>
          <cell r="B93">
            <v>5</v>
          </cell>
          <cell r="C93">
            <v>362688</v>
          </cell>
        </row>
        <row r="94">
          <cell r="A94">
            <v>6127</v>
          </cell>
          <cell r="B94">
            <v>5</v>
          </cell>
          <cell r="C94">
            <v>120947</v>
          </cell>
        </row>
        <row r="95">
          <cell r="A95">
            <v>6130</v>
          </cell>
          <cell r="B95">
            <v>5</v>
          </cell>
          <cell r="C95">
            <v>25900</v>
          </cell>
        </row>
        <row r="96">
          <cell r="A96">
            <v>6132</v>
          </cell>
          <cell r="B96">
            <v>5</v>
          </cell>
          <cell r="C96">
            <v>64977</v>
          </cell>
        </row>
        <row r="97">
          <cell r="A97">
            <v>6133</v>
          </cell>
          <cell r="B97">
            <v>2</v>
          </cell>
          <cell r="C97">
            <v>199588.44</v>
          </cell>
        </row>
        <row r="98">
          <cell r="A98">
            <v>6133</v>
          </cell>
          <cell r="B98">
            <v>5</v>
          </cell>
          <cell r="C98">
            <v>341203.32</v>
          </cell>
        </row>
        <row r="99">
          <cell r="A99">
            <v>6135</v>
          </cell>
          <cell r="B99">
            <v>5</v>
          </cell>
          <cell r="C99">
            <v>161670</v>
          </cell>
        </row>
        <row r="100">
          <cell r="A100">
            <v>6201</v>
          </cell>
          <cell r="B100">
            <v>2</v>
          </cell>
          <cell r="C100">
            <v>-4536.1400000000003</v>
          </cell>
        </row>
        <row r="101">
          <cell r="A101">
            <v>6301</v>
          </cell>
          <cell r="B101">
            <v>5</v>
          </cell>
          <cell r="C101">
            <v>778439</v>
          </cell>
        </row>
        <row r="102">
          <cell r="A102">
            <v>6302</v>
          </cell>
          <cell r="B102">
            <v>5</v>
          </cell>
          <cell r="C102">
            <v>0</v>
          </cell>
        </row>
        <row r="103">
          <cell r="A103">
            <v>6303</v>
          </cell>
          <cell r="B103">
            <v>5</v>
          </cell>
          <cell r="C103">
            <v>0</v>
          </cell>
        </row>
        <row r="104">
          <cell r="A104">
            <v>6304</v>
          </cell>
          <cell r="B104">
            <v>5</v>
          </cell>
          <cell r="C104">
            <v>0</v>
          </cell>
        </row>
        <row r="105">
          <cell r="A105">
            <v>6305</v>
          </cell>
          <cell r="B105">
            <v>5</v>
          </cell>
          <cell r="C105">
            <v>18205</v>
          </cell>
        </row>
        <row r="106">
          <cell r="A106">
            <v>6306</v>
          </cell>
          <cell r="B106">
            <v>5</v>
          </cell>
          <cell r="C106">
            <v>201829</v>
          </cell>
        </row>
        <row r="107">
          <cell r="A107">
            <v>6307</v>
          </cell>
          <cell r="B107">
            <v>5</v>
          </cell>
          <cell r="C107">
            <v>765514</v>
          </cell>
        </row>
        <row r="108">
          <cell r="A108">
            <v>6308</v>
          </cell>
          <cell r="B108">
            <v>5</v>
          </cell>
          <cell r="C108">
            <v>61032</v>
          </cell>
        </row>
        <row r="109">
          <cell r="A109">
            <v>6309</v>
          </cell>
          <cell r="B109">
            <v>5</v>
          </cell>
          <cell r="C109">
            <v>137117</v>
          </cell>
        </row>
        <row r="110">
          <cell r="A110">
            <v>6310</v>
          </cell>
          <cell r="B110">
            <v>5</v>
          </cell>
          <cell r="C110">
            <v>0</v>
          </cell>
        </row>
        <row r="111">
          <cell r="A111">
            <v>6311</v>
          </cell>
          <cell r="B111">
            <v>5</v>
          </cell>
          <cell r="C111">
            <v>228012</v>
          </cell>
        </row>
        <row r="112">
          <cell r="A112">
            <v>6312</v>
          </cell>
          <cell r="B112">
            <v>5</v>
          </cell>
          <cell r="C112">
            <v>81631</v>
          </cell>
        </row>
        <row r="113">
          <cell r="A113">
            <v>6313</v>
          </cell>
          <cell r="B113">
            <v>5</v>
          </cell>
          <cell r="C113">
            <v>218738</v>
          </cell>
        </row>
        <row r="114">
          <cell r="A114">
            <v>6314</v>
          </cell>
          <cell r="B114">
            <v>5</v>
          </cell>
          <cell r="C114">
            <v>139779</v>
          </cell>
        </row>
        <row r="115">
          <cell r="A115">
            <v>6317</v>
          </cell>
          <cell r="B115">
            <v>5</v>
          </cell>
          <cell r="C115">
            <v>0</v>
          </cell>
        </row>
        <row r="116">
          <cell r="A116">
            <v>6318</v>
          </cell>
          <cell r="B116">
            <v>5</v>
          </cell>
          <cell r="C116">
            <v>34000</v>
          </cell>
        </row>
        <row r="117">
          <cell r="A117">
            <v>6319</v>
          </cell>
          <cell r="B117">
            <v>5</v>
          </cell>
          <cell r="C117">
            <v>2430</v>
          </cell>
        </row>
        <row r="118">
          <cell r="A118">
            <v>6320</v>
          </cell>
          <cell r="B118">
            <v>5</v>
          </cell>
          <cell r="C118">
            <v>28891</v>
          </cell>
        </row>
        <row r="119">
          <cell r="A119">
            <v>6321</v>
          </cell>
          <cell r="B119">
            <v>5</v>
          </cell>
          <cell r="C119">
            <v>305258</v>
          </cell>
        </row>
        <row r="120">
          <cell r="A120">
            <v>6324</v>
          </cell>
          <cell r="B120">
            <v>5</v>
          </cell>
          <cell r="C120">
            <v>181660</v>
          </cell>
        </row>
        <row r="121">
          <cell r="A121">
            <v>6328</v>
          </cell>
          <cell r="B121">
            <v>5</v>
          </cell>
          <cell r="C121">
            <v>50000</v>
          </cell>
        </row>
        <row r="122">
          <cell r="A122">
            <v>6330</v>
          </cell>
          <cell r="B122">
            <v>5</v>
          </cell>
          <cell r="C122">
            <v>0</v>
          </cell>
        </row>
        <row r="123">
          <cell r="A123">
            <v>6331</v>
          </cell>
          <cell r="B123">
            <v>5</v>
          </cell>
          <cell r="C123">
            <v>164</v>
          </cell>
        </row>
        <row r="124">
          <cell r="A124">
            <v>6332</v>
          </cell>
          <cell r="B124">
            <v>5</v>
          </cell>
          <cell r="C124">
            <v>0</v>
          </cell>
        </row>
        <row r="125">
          <cell r="A125">
            <v>6334</v>
          </cell>
          <cell r="B125">
            <v>5</v>
          </cell>
          <cell r="C125">
            <v>134663</v>
          </cell>
        </row>
        <row r="126">
          <cell r="A126">
            <v>6337</v>
          </cell>
          <cell r="B126">
            <v>5</v>
          </cell>
          <cell r="C126">
            <v>9954</v>
          </cell>
        </row>
        <row r="127">
          <cell r="A127">
            <v>6344</v>
          </cell>
          <cell r="B127">
            <v>5</v>
          </cell>
          <cell r="C127">
            <v>16623</v>
          </cell>
        </row>
        <row r="128">
          <cell r="A128">
            <v>6346</v>
          </cell>
          <cell r="B128">
            <v>5</v>
          </cell>
          <cell r="C128">
            <v>20000</v>
          </cell>
        </row>
        <row r="129">
          <cell r="A129">
            <v>6349</v>
          </cell>
          <cell r="B129">
            <v>5</v>
          </cell>
          <cell r="C129">
            <v>19513</v>
          </cell>
        </row>
        <row r="130">
          <cell r="A130">
            <v>6350</v>
          </cell>
          <cell r="B130">
            <v>5</v>
          </cell>
          <cell r="C130">
            <v>420781</v>
          </cell>
        </row>
        <row r="131">
          <cell r="A131">
            <v>6354</v>
          </cell>
          <cell r="B131">
            <v>5</v>
          </cell>
          <cell r="C131">
            <v>31324</v>
          </cell>
        </row>
        <row r="132">
          <cell r="A132">
            <v>6500</v>
          </cell>
          <cell r="B132">
            <v>5</v>
          </cell>
          <cell r="C132">
            <v>-13043458</v>
          </cell>
        </row>
        <row r="133">
          <cell r="A133">
            <v>6501</v>
          </cell>
          <cell r="B133">
            <v>2</v>
          </cell>
          <cell r="C133">
            <v>-338101.59</v>
          </cell>
        </row>
        <row r="134">
          <cell r="B134">
            <v>5</v>
          </cell>
          <cell r="C134">
            <v>0</v>
          </cell>
        </row>
        <row r="135">
          <cell r="A135">
            <v>6601</v>
          </cell>
          <cell r="B135">
            <v>5</v>
          </cell>
          <cell r="C135">
            <v>96175</v>
          </cell>
        </row>
        <row r="136">
          <cell r="A136">
            <v>6602</v>
          </cell>
          <cell r="B136">
            <v>5</v>
          </cell>
          <cell r="C136">
            <v>624</v>
          </cell>
        </row>
        <row r="137">
          <cell r="A137">
            <v>6603</v>
          </cell>
          <cell r="B137">
            <v>5</v>
          </cell>
          <cell r="C137">
            <v>2580</v>
          </cell>
        </row>
        <row r="138">
          <cell r="A138">
            <v>6604</v>
          </cell>
          <cell r="B138">
            <v>5</v>
          </cell>
          <cell r="C138">
            <v>66247</v>
          </cell>
        </row>
        <row r="139">
          <cell r="A139">
            <v>6605</v>
          </cell>
          <cell r="B139">
            <v>5</v>
          </cell>
          <cell r="C139">
            <v>527</v>
          </cell>
        </row>
        <row r="140">
          <cell r="A140">
            <v>6606</v>
          </cell>
          <cell r="B140">
            <v>5</v>
          </cell>
          <cell r="C140">
            <v>114230</v>
          </cell>
        </row>
        <row r="141">
          <cell r="A141">
            <v>6608</v>
          </cell>
          <cell r="B141">
            <v>5</v>
          </cell>
          <cell r="C141">
            <v>11338</v>
          </cell>
        </row>
        <row r="142">
          <cell r="A142">
            <v>6613</v>
          </cell>
          <cell r="B142">
            <v>5</v>
          </cell>
          <cell r="C142">
            <v>30000</v>
          </cell>
        </row>
        <row r="143">
          <cell r="A143">
            <v>6997</v>
          </cell>
          <cell r="B143">
            <v>2</v>
          </cell>
          <cell r="C143">
            <v>1054806.06</v>
          </cell>
        </row>
        <row r="144">
          <cell r="A144">
            <v>6998</v>
          </cell>
          <cell r="B144">
            <v>2</v>
          </cell>
          <cell r="C144">
            <v>2047603.85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TAX"/>
      <sheetName val="Excel 1120"/>
      <sheetName val="Tax Accrual - Depreciation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 June cwip details"/>
      <sheetName val="Standard Reports with reconc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1">
          <cell r="A11" t="str">
            <v>2804000 CAPITALIZED DEVELOPMENT COSTS</v>
          </cell>
        </row>
        <row r="12">
          <cell r="A12" t="str">
            <v>3600000 DEFERRED TAX LIABILITY: Federal</v>
          </cell>
        </row>
        <row r="13">
          <cell r="A13" t="str">
            <v>3600100 DEFERRED TAX LIABILITY: State</v>
          </cell>
        </row>
        <row r="14">
          <cell r="A14" t="str">
            <v>3810000 ADDITIONAL PAID IN CAPITAL</v>
          </cell>
        </row>
        <row r="15">
          <cell r="A15" t="str">
            <v>5440200 LAND LEASE / ROYALTY &amp; OPTIONS - VARIABLE</v>
          </cell>
        </row>
        <row r="16">
          <cell r="A16" t="str">
            <v>5620100 LICENSES PERMITS &amp; FEES: Local County</v>
          </cell>
        </row>
        <row r="17">
          <cell r="A17" t="str">
            <v>5750300 OUTSIDE SERVICES: Engineering</v>
          </cell>
        </row>
        <row r="18">
          <cell r="A18" t="str">
            <v>5750320 OUTSIDE SERVICES: Construction</v>
          </cell>
        </row>
        <row r="19">
          <cell r="A19" t="str">
            <v>5750400 OUTSIDE SERVICES: General Business Consulting</v>
          </cell>
        </row>
        <row r="20">
          <cell r="A20" t="str">
            <v>5980003 FICO RECON:  Labor Distribution</v>
          </cell>
        </row>
        <row r="21">
          <cell r="A21" t="str">
            <v>5980005 FICO RECON:  Assessments</v>
          </cell>
        </row>
        <row r="22">
          <cell r="A22" t="str">
            <v>5990025 SETTLEMENT - Land Lease/Royalty-Variable</v>
          </cell>
        </row>
        <row r="23">
          <cell r="A23" t="str">
            <v>5990031 SETTLEMENT - License Permits &amp; Fines-G&amp;A</v>
          </cell>
        </row>
        <row r="24">
          <cell r="A24" t="str">
            <v>5990039 SETTLEMENT - Outside Services - Engineering</v>
          </cell>
        </row>
        <row r="25">
          <cell r="A25" t="str">
            <v>5990041 SETTLEMENT - Outside Services - Construction</v>
          </cell>
        </row>
        <row r="26">
          <cell r="A26" t="str">
            <v>5990042 SETTLEMENT - Outside Services - Consulting</v>
          </cell>
        </row>
        <row r="27">
          <cell r="A27" t="str">
            <v>6000000 EQUITY IN EARNINGS</v>
          </cell>
        </row>
        <row r="28">
          <cell r="A28" t="str">
            <v>6800000 CURRENT FIT EXPENSE</v>
          </cell>
        </row>
        <row r="29">
          <cell r="A29" t="str">
            <v>6801000 CURRENT SIT EXPENSE</v>
          </cell>
        </row>
        <row r="30">
          <cell r="A30" t="str">
            <v>6802000 DEFERRED FIT EXPENSE</v>
          </cell>
        </row>
        <row r="31">
          <cell r="A31" t="str">
            <v>6803000 DEFERRED SIT EXPENSE</v>
          </cell>
        </row>
        <row r="32">
          <cell r="A32" t="str">
            <v>6805000 CURRENT TAX CREDITS</v>
          </cell>
        </row>
        <row r="34">
          <cell r="A34" t="str">
            <v>NET (INCOME)/LOSS</v>
          </cell>
        </row>
        <row r="39">
          <cell r="A39" t="str">
            <v>NO EXPENSES AT MIDDLE TIER AT 8/31/2003 TO BE CAPITALIZED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(A)Book to Tax Recon"/>
      <sheetName val="(B-1) Trial Balance"/>
      <sheetName val="(B-2) 263 A Capitalization"/>
      <sheetName val="(B-3 Prepaid Insurance"/>
      <sheetName val="(B-4) Mgmt Income"/>
      <sheetName val="(D-1)State Depreciation Summary"/>
      <sheetName val="(D-2) Book Depreciation"/>
      <sheetName val="(D-3) Fed Depreciation"/>
      <sheetName val="(D-4) AMT Depreciation"/>
      <sheetName val="(D-5) ACE Depreciation"/>
      <sheetName val="(D-6) CA Regular"/>
      <sheetName val="(D-7) CA AMT Depreciation"/>
      <sheetName val="(D-8) CA ACE Depreciation"/>
      <sheetName val="(D-9) CA ADRMP"/>
      <sheetName val="(D-10) ME Regular"/>
      <sheetName val="(D-11) State Regular"/>
      <sheetName val="(D-12) State AMT"/>
      <sheetName val="(D-13) State ACE"/>
      <sheetName val="(G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ESI Energy, LLC</v>
          </cell>
          <cell r="E1" t="str">
            <v xml:space="preserve"> </v>
          </cell>
          <cell r="G1" t="str">
            <v xml:space="preserve"> </v>
          </cell>
        </row>
        <row r="2">
          <cell r="A2" t="str">
            <v>Consolidating Current Tax Provision</v>
          </cell>
          <cell r="AS2" t="str">
            <v xml:space="preserve"> </v>
          </cell>
          <cell r="EQ2" t="str">
            <v>2003_FPL Energy SD Wind_Provision.TIF</v>
          </cell>
        </row>
        <row r="3">
          <cell r="A3" t="str">
            <v>For the YTD Period Ended 12/31/03</v>
          </cell>
          <cell r="B3" t="str">
            <v>Consol.</v>
          </cell>
          <cell r="K3" t="str">
            <v>ESI LP, Inc</v>
          </cell>
          <cell r="AQ3" t="str">
            <v>FPLE Lake</v>
          </cell>
          <cell r="BO3" t="str">
            <v>(Ridgetop Power)</v>
          </cell>
          <cell r="CC3" t="str">
            <v>Upton</v>
          </cell>
          <cell r="CI3" t="str">
            <v>FPLE MH</v>
          </cell>
          <cell r="CM3" t="str">
            <v>FPLE Pecos</v>
          </cell>
          <cell r="CO3" t="str">
            <v xml:space="preserve">FPLE </v>
          </cell>
          <cell r="CQ3" t="str">
            <v>FPLE</v>
          </cell>
          <cell r="CS3" t="str">
            <v xml:space="preserve">FPLE </v>
          </cell>
          <cell r="CU3" t="str">
            <v>FPLE</v>
          </cell>
          <cell r="CW3" t="str">
            <v xml:space="preserve"> </v>
          </cell>
          <cell r="DE3" t="str">
            <v>Penn Wind</v>
          </cell>
          <cell r="DG3" t="str">
            <v>Hancock</v>
          </cell>
          <cell r="DI3" t="str">
            <v>FPLE Const.</v>
          </cell>
          <cell r="DK3" t="str">
            <v>FPLE Virginia</v>
          </cell>
          <cell r="EC3" t="str">
            <v>American</v>
          </cell>
          <cell r="EG3" t="str">
            <v>Green</v>
          </cell>
          <cell r="EI3" t="str">
            <v>Cabazon</v>
          </cell>
          <cell r="EM3" t="str">
            <v>Sky River</v>
          </cell>
          <cell r="EO3" t="str">
            <v xml:space="preserve">FPLE </v>
          </cell>
        </row>
        <row r="4">
          <cell r="B4" t="str">
            <v>Total</v>
          </cell>
          <cell r="E4" t="str">
            <v>ESI Pure</v>
          </cell>
          <cell r="G4" t="str">
            <v>ESI Bay</v>
          </cell>
          <cell r="I4" t="str">
            <v>ESI Double C</v>
          </cell>
          <cell r="K4" t="str">
            <v>Doswell Only</v>
          </cell>
          <cell r="M4" t="str">
            <v>ESI Ebens.</v>
          </cell>
          <cell r="O4" t="str">
            <v>Hyp VIII</v>
          </cell>
          <cell r="Q4" t="str">
            <v>Hyp IX</v>
          </cell>
          <cell r="S4" t="str">
            <v>ESI KF</v>
          </cell>
          <cell r="U4" t="str">
            <v>MES</v>
          </cell>
          <cell r="W4" t="str">
            <v>Mont. Co.</v>
          </cell>
          <cell r="Y4" t="str">
            <v>ESI Mult.</v>
          </cell>
          <cell r="AA4" t="str">
            <v>ESI Pitts</v>
          </cell>
          <cell r="AC4" t="str">
            <v>CH Posdef</v>
          </cell>
          <cell r="AE4" t="str">
            <v>ESI Sierra</v>
          </cell>
          <cell r="AG4" t="str">
            <v>Sky River</v>
          </cell>
          <cell r="AI4" t="str">
            <v>ESI Virginia</v>
          </cell>
          <cell r="AK4" t="str">
            <v>ESI Victory</v>
          </cell>
          <cell r="AM4" t="str">
            <v>ESI Chero</v>
          </cell>
          <cell r="AO4" t="str">
            <v>ESI Mojave</v>
          </cell>
          <cell r="AQ4" t="str">
            <v>Benton Acq</v>
          </cell>
          <cell r="AS4" t="str">
            <v>Oper. Svc.</v>
          </cell>
          <cell r="AU4" t="str">
            <v>Sullivan Street</v>
          </cell>
          <cell r="AW4" t="str">
            <v>Northern Cross</v>
          </cell>
          <cell r="AY4" t="str">
            <v>Altamont Acq.</v>
          </cell>
          <cell r="BA4" t="str">
            <v>Tehachapi Acq.</v>
          </cell>
          <cell r="BC4" t="str">
            <v>NE Energy GP</v>
          </cell>
          <cell r="BE4" t="str">
            <v>NE Energy LP</v>
          </cell>
          <cell r="BG4" t="str">
            <v>NE Fuel Mgmt</v>
          </cell>
          <cell r="BI4" t="str">
            <v>Hawkeye</v>
          </cell>
          <cell r="BK4" t="str">
            <v>West Texas</v>
          </cell>
          <cell r="BM4" t="str">
            <v>ESI Vansycle</v>
          </cell>
          <cell r="BO4" t="str">
            <v>ESI Cannon Acq</v>
          </cell>
          <cell r="BQ4" t="str">
            <v>Paris</v>
          </cell>
          <cell r="BS4" t="str">
            <v>Pacific Crest</v>
          </cell>
          <cell r="BU4" t="str">
            <v>Mojave Op Svc</v>
          </cell>
          <cell r="BW4" t="str">
            <v>FPLE Morwind</v>
          </cell>
          <cell r="BY4" t="str">
            <v>FPLE Bastrop</v>
          </cell>
          <cell r="CA4" t="str">
            <v>Gray County</v>
          </cell>
          <cell r="CC4" t="str">
            <v>King Mountain</v>
          </cell>
          <cell r="CE4" t="str">
            <v>FPLE Badger</v>
          </cell>
          <cell r="CG4" t="str">
            <v>UFG Holdings</v>
          </cell>
          <cell r="CI4" t="str">
            <v>700, LLC</v>
          </cell>
          <cell r="CK4" t="str">
            <v>MH50</v>
          </cell>
          <cell r="CM4" t="str">
            <v>Wind I GP</v>
          </cell>
          <cell r="CO4" t="str">
            <v>Forney</v>
          </cell>
          <cell r="CQ4" t="str">
            <v>Stateline</v>
          </cell>
          <cell r="CS4" t="str">
            <v>Calhoun</v>
          </cell>
          <cell r="CU4" t="str">
            <v>Blythe</v>
          </cell>
          <cell r="CW4" t="str">
            <v>RISE</v>
          </cell>
          <cell r="CY4" t="str">
            <v>Backbone</v>
          </cell>
          <cell r="DA4" t="str">
            <v>Delaware Mtn</v>
          </cell>
          <cell r="DC4" t="str">
            <v>Indian Mesa</v>
          </cell>
          <cell r="DE4" t="str">
            <v>Green Mtn.</v>
          </cell>
          <cell r="DG4" t="str">
            <v>County</v>
          </cell>
          <cell r="DI4" t="str">
            <v>Funding</v>
          </cell>
          <cell r="DK4" t="str">
            <v>Funding Corp</v>
          </cell>
          <cell r="DM4" t="str">
            <v>Highwinds</v>
          </cell>
          <cell r="DO4" t="str">
            <v>New Mexico</v>
          </cell>
          <cell r="DQ4" t="str">
            <v>Seabrook</v>
          </cell>
          <cell r="DS4" t="str">
            <v>Oklahoma</v>
          </cell>
          <cell r="DU4" t="str">
            <v>N Dakota</v>
          </cell>
          <cell r="DW4" t="str">
            <v>S  Dakota</v>
          </cell>
          <cell r="DY4" t="str">
            <v>Sooner</v>
          </cell>
          <cell r="EA4" t="str">
            <v>Wyoming</v>
          </cell>
          <cell r="EC4" t="str">
            <v>Wind</v>
          </cell>
          <cell r="EE4" t="str">
            <v>Waymart</v>
          </cell>
          <cell r="EG4" t="str">
            <v>Power</v>
          </cell>
          <cell r="EI4" t="str">
            <v>Wind</v>
          </cell>
          <cell r="EK4" t="str">
            <v>WPP 93</v>
          </cell>
          <cell r="EM4" t="str">
            <v>Real Property</v>
          </cell>
          <cell r="EO4" t="str">
            <v>Bayswater</v>
          </cell>
        </row>
        <row r="5">
          <cell r="A5" t="str">
            <v>YTD Gross Earnings</v>
          </cell>
          <cell r="B5">
            <v>218405816.88959694</v>
          </cell>
          <cell r="E5">
            <v>5758125.835</v>
          </cell>
          <cell r="G5">
            <v>1456276.99</v>
          </cell>
          <cell r="I5">
            <v>0</v>
          </cell>
          <cell r="K5">
            <v>40989142</v>
          </cell>
          <cell r="M5">
            <v>0</v>
          </cell>
          <cell r="O5">
            <v>5016688.2149999999</v>
          </cell>
          <cell r="Q5">
            <v>4788482.4800000004</v>
          </cell>
          <cell r="S5">
            <v>0</v>
          </cell>
          <cell r="U5">
            <v>0</v>
          </cell>
          <cell r="W5">
            <v>0</v>
          </cell>
          <cell r="Y5">
            <v>-96349.11</v>
          </cell>
          <cell r="AA5">
            <v>-2343.5500000000002</v>
          </cell>
          <cell r="AC5">
            <v>14548512.899999999</v>
          </cell>
          <cell r="AE5">
            <v>0</v>
          </cell>
          <cell r="AG5">
            <v>327043.5</v>
          </cell>
          <cell r="AI5">
            <v>0</v>
          </cell>
          <cell r="AK5">
            <v>520198.16</v>
          </cell>
        </row>
        <row r="6">
          <cell r="A6" t="str">
            <v>2001 True-up Entry Recorded in 2002</v>
          </cell>
          <cell r="B6">
            <v>414233.78</v>
          </cell>
          <cell r="E6">
            <v>0</v>
          </cell>
          <cell r="G6">
            <v>195400.78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0</v>
          </cell>
          <cell r="AC6">
            <v>0</v>
          </cell>
          <cell r="AE6">
            <v>0</v>
          </cell>
          <cell r="AG6">
            <v>0</v>
          </cell>
          <cell r="AI6">
            <v>0</v>
          </cell>
          <cell r="AK6">
            <v>0</v>
          </cell>
        </row>
        <row r="7">
          <cell r="A7" t="str">
            <v>Goodwill Amortization</v>
          </cell>
          <cell r="B7">
            <v>2158672.2923566378</v>
          </cell>
          <cell r="E7">
            <v>0</v>
          </cell>
          <cell r="G7">
            <v>569885</v>
          </cell>
          <cell r="I7">
            <v>0</v>
          </cell>
          <cell r="K7">
            <v>0</v>
          </cell>
          <cell r="M7">
            <v>0</v>
          </cell>
          <cell r="O7">
            <v>-598740</v>
          </cell>
          <cell r="Q7">
            <v>-365940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G7">
            <v>312432</v>
          </cell>
          <cell r="AI7">
            <v>0</v>
          </cell>
          <cell r="AK7">
            <v>0</v>
          </cell>
        </row>
        <row r="8">
          <cell r="A8" t="str">
            <v>Other Income/(Expense) of ESI Sub.</v>
          </cell>
          <cell r="B8">
            <v>22159654.050909091</v>
          </cell>
          <cell r="E8">
            <v>0</v>
          </cell>
          <cell r="G8">
            <v>112243.09000000003</v>
          </cell>
          <cell r="I8">
            <v>-5460</v>
          </cell>
          <cell r="K8">
            <v>369753.88</v>
          </cell>
          <cell r="M8">
            <v>-324910.46999999997</v>
          </cell>
          <cell r="O8">
            <v>655241</v>
          </cell>
          <cell r="Q8">
            <v>659751</v>
          </cell>
          <cell r="S8">
            <v>45072</v>
          </cell>
          <cell r="U8">
            <v>311344</v>
          </cell>
          <cell r="W8">
            <v>-1135142.3700000001</v>
          </cell>
          <cell r="Y8">
            <v>646748</v>
          </cell>
          <cell r="AA8">
            <v>-129049</v>
          </cell>
          <cell r="AC8">
            <v>22872</v>
          </cell>
          <cell r="AE8">
            <v>44496</v>
          </cell>
          <cell r="AG8">
            <v>-69840.14181818183</v>
          </cell>
          <cell r="AI8">
            <v>-195840</v>
          </cell>
          <cell r="AK8">
            <v>-47244.207272727275</v>
          </cell>
        </row>
        <row r="9">
          <cell r="A9" t="str">
            <v>Other</v>
          </cell>
          <cell r="B9">
            <v>-320130.5</v>
          </cell>
          <cell r="E9">
            <v>0</v>
          </cell>
          <cell r="G9">
            <v>1156016</v>
          </cell>
          <cell r="I9">
            <v>1844231</v>
          </cell>
          <cell r="K9">
            <v>1186241</v>
          </cell>
          <cell r="M9">
            <v>0</v>
          </cell>
          <cell r="O9">
            <v>0</v>
          </cell>
          <cell r="Q9">
            <v>0</v>
          </cell>
          <cell r="S9">
            <v>1838968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  <cell r="AI9">
            <v>0</v>
          </cell>
          <cell r="AK9">
            <v>0</v>
          </cell>
        </row>
        <row r="10">
          <cell r="A10" t="str">
            <v>Other</v>
          </cell>
          <cell r="B10">
            <v>-5550460.1699999999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G10">
            <v>0</v>
          </cell>
          <cell r="AI10">
            <v>0</v>
          </cell>
          <cell r="AK10">
            <v>0</v>
          </cell>
        </row>
        <row r="11">
          <cell r="A11" t="str">
            <v>Items Not Tax Effected</v>
          </cell>
          <cell r="B11">
            <v>287013</v>
          </cell>
          <cell r="E11">
            <v>204402</v>
          </cell>
          <cell r="G11">
            <v>-1</v>
          </cell>
          <cell r="I11">
            <v>-347</v>
          </cell>
          <cell r="K11">
            <v>0</v>
          </cell>
          <cell r="M11">
            <v>-29279</v>
          </cell>
          <cell r="O11">
            <v>-903</v>
          </cell>
          <cell r="Q11">
            <v>-841</v>
          </cell>
          <cell r="S11">
            <v>-417</v>
          </cell>
          <cell r="U11">
            <v>1802</v>
          </cell>
          <cell r="W11">
            <v>-123652</v>
          </cell>
          <cell r="Y11">
            <v>-8506</v>
          </cell>
          <cell r="AA11">
            <v>-127</v>
          </cell>
          <cell r="AC11">
            <v>464</v>
          </cell>
          <cell r="AE11">
            <v>-345</v>
          </cell>
          <cell r="AG11">
            <v>0</v>
          </cell>
          <cell r="AI11">
            <v>0</v>
          </cell>
          <cell r="AK11">
            <v>0</v>
          </cell>
        </row>
        <row r="12">
          <cell r="A12" t="str">
            <v xml:space="preserve">     Total NIBT to Date</v>
          </cell>
          <cell r="B12">
            <v>237554799.3428627</v>
          </cell>
          <cell r="C12" t="str">
            <v>F/S</v>
          </cell>
          <cell r="D12">
            <v>0</v>
          </cell>
          <cell r="E12">
            <v>5962527.835</v>
          </cell>
          <cell r="G12">
            <v>3489820.86</v>
          </cell>
          <cell r="I12">
            <v>1838424</v>
          </cell>
          <cell r="K12">
            <v>42545136.880000003</v>
          </cell>
          <cell r="M12">
            <v>-354189.47</v>
          </cell>
          <cell r="O12">
            <v>5072286.2149999999</v>
          </cell>
          <cell r="Q12">
            <v>5081452.4800000004</v>
          </cell>
          <cell r="S12">
            <v>1883623</v>
          </cell>
          <cell r="U12">
            <v>313146</v>
          </cell>
          <cell r="W12">
            <v>-1258794.3700000001</v>
          </cell>
          <cell r="Y12">
            <v>541892.89</v>
          </cell>
          <cell r="AA12">
            <v>-131519.54999999999</v>
          </cell>
          <cell r="AC12">
            <v>14571848.899999999</v>
          </cell>
          <cell r="AE12">
            <v>44151</v>
          </cell>
          <cell r="AG12">
            <v>569635.35818181816</v>
          </cell>
          <cell r="AI12">
            <v>-195840</v>
          </cell>
          <cell r="AK12">
            <v>472953.9527272727</v>
          </cell>
        </row>
        <row r="13">
          <cell r="A13" t="str">
            <v>PERMANENT DIFFERENCES:</v>
          </cell>
        </row>
        <row r="14">
          <cell r="A14" t="str">
            <v>Items Not Tax Effected</v>
          </cell>
          <cell r="B14">
            <v>-287013</v>
          </cell>
          <cell r="E14">
            <v>-204402</v>
          </cell>
          <cell r="G14">
            <v>1</v>
          </cell>
          <cell r="I14">
            <v>347</v>
          </cell>
          <cell r="K14">
            <v>0</v>
          </cell>
          <cell r="M14">
            <v>29279</v>
          </cell>
          <cell r="O14">
            <v>903</v>
          </cell>
          <cell r="Q14">
            <v>841</v>
          </cell>
          <cell r="S14">
            <v>417</v>
          </cell>
          <cell r="U14">
            <v>-1802</v>
          </cell>
          <cell r="W14">
            <v>123652</v>
          </cell>
          <cell r="Y14">
            <v>8506</v>
          </cell>
          <cell r="AA14">
            <v>127</v>
          </cell>
          <cell r="AC14">
            <v>-464</v>
          </cell>
          <cell r="AE14">
            <v>345</v>
          </cell>
          <cell r="AG14">
            <v>0</v>
          </cell>
          <cell r="AI14">
            <v>0</v>
          </cell>
          <cell r="AK14">
            <v>0</v>
          </cell>
        </row>
        <row r="15">
          <cell r="A15" t="str">
            <v>Less:  True-up of 2001 Earnings</v>
          </cell>
          <cell r="B15">
            <v>-414233.78</v>
          </cell>
          <cell r="E15">
            <v>0</v>
          </cell>
          <cell r="G15">
            <v>-195400.78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</row>
        <row r="16">
          <cell r="A16" t="str">
            <v>50% Disallowed Meals &amp; Entertainment</v>
          </cell>
          <cell r="B16">
            <v>46169.04</v>
          </cell>
          <cell r="E16">
            <v>0</v>
          </cell>
          <cell r="G16">
            <v>0</v>
          </cell>
          <cell r="I16">
            <v>0</v>
          </cell>
          <cell r="K16">
            <v>3070.54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I16">
            <v>0</v>
          </cell>
          <cell r="AK16">
            <v>0</v>
          </cell>
        </row>
        <row r="17">
          <cell r="A17" t="str">
            <v>Prior Year(s) Current Tax True-up(s)</v>
          </cell>
          <cell r="B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</row>
        <row r="18">
          <cell r="A18" t="str">
            <v>Non Deductible Expenses</v>
          </cell>
          <cell r="B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</row>
        <row r="19">
          <cell r="A19" t="str">
            <v>Other</v>
          </cell>
          <cell r="B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</row>
        <row r="20">
          <cell r="A20" t="str">
            <v>Other</v>
          </cell>
          <cell r="B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  <cell r="AI20">
            <v>0</v>
          </cell>
          <cell r="AK20">
            <v>0</v>
          </cell>
        </row>
        <row r="21">
          <cell r="A21" t="str">
            <v xml:space="preserve">    TOTAL</v>
          </cell>
          <cell r="B21">
            <v>-655077.74</v>
          </cell>
          <cell r="E21">
            <v>-204402</v>
          </cell>
          <cell r="G21">
            <v>-195399.78</v>
          </cell>
          <cell r="I21">
            <v>347</v>
          </cell>
          <cell r="K21">
            <v>3070.54</v>
          </cell>
          <cell r="M21">
            <v>29279</v>
          </cell>
          <cell r="O21">
            <v>903</v>
          </cell>
          <cell r="Q21">
            <v>841</v>
          </cell>
          <cell r="S21">
            <v>417</v>
          </cell>
          <cell r="U21">
            <v>-1802</v>
          </cell>
          <cell r="W21">
            <v>123652</v>
          </cell>
          <cell r="Y21">
            <v>8506</v>
          </cell>
          <cell r="AA21">
            <v>127</v>
          </cell>
          <cell r="AC21">
            <v>-464</v>
          </cell>
          <cell r="AE21">
            <v>345</v>
          </cell>
          <cell r="AG21">
            <v>0</v>
          </cell>
          <cell r="AI21">
            <v>0</v>
          </cell>
          <cell r="AK21">
            <v>0</v>
          </cell>
        </row>
        <row r="22">
          <cell r="A22" t="str">
            <v>TEMPORARY DIFFERENCES:</v>
          </cell>
        </row>
        <row r="23">
          <cell r="A23" t="str">
            <v>Depreciation</v>
          </cell>
          <cell r="B23">
            <v>-86693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</row>
        <row r="24">
          <cell r="A24" t="str">
            <v>Amortization</v>
          </cell>
          <cell r="B24">
            <v>-2062832.2923566378</v>
          </cell>
          <cell r="E24">
            <v>0</v>
          </cell>
          <cell r="G24">
            <v>-569885</v>
          </cell>
          <cell r="I24">
            <v>0</v>
          </cell>
          <cell r="K24">
            <v>0</v>
          </cell>
          <cell r="M24">
            <v>0</v>
          </cell>
          <cell r="O24">
            <v>598740</v>
          </cell>
          <cell r="Q24">
            <v>365940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-312432</v>
          </cell>
          <cell r="AI24">
            <v>95840</v>
          </cell>
          <cell r="AK24">
            <v>0</v>
          </cell>
        </row>
        <row r="25">
          <cell r="A25" t="str">
            <v>Joint Ventures</v>
          </cell>
          <cell r="B25">
            <v>-1074107723.780422</v>
          </cell>
          <cell r="E25">
            <v>59212.710428018938</v>
          </cell>
          <cell r="G25">
            <v>-406666.11424000026</v>
          </cell>
          <cell r="I25">
            <v>228265.875</v>
          </cell>
          <cell r="K25">
            <v>-8499441</v>
          </cell>
          <cell r="M25">
            <v>334194.97716000001</v>
          </cell>
          <cell r="O25">
            <v>3383820.321024999</v>
          </cell>
          <cell r="Q25">
            <v>4174798.0319999997</v>
          </cell>
          <cell r="S25">
            <v>106754.23999999999</v>
          </cell>
          <cell r="U25">
            <v>0</v>
          </cell>
          <cell r="W25">
            <v>2644427.1999999997</v>
          </cell>
          <cell r="Y25">
            <v>-753653.55</v>
          </cell>
          <cell r="AA25">
            <v>-19451.600000000002</v>
          </cell>
          <cell r="AC25">
            <v>-15962986.77346804</v>
          </cell>
          <cell r="AE25">
            <v>399425</v>
          </cell>
          <cell r="AG25">
            <v>4466427.410163654</v>
          </cell>
          <cell r="AI25">
            <v>0</v>
          </cell>
          <cell r="AK25">
            <v>551686.91545454552</v>
          </cell>
        </row>
        <row r="26">
          <cell r="A26" t="str">
            <v>Income not recognized for book</v>
          </cell>
          <cell r="B26">
            <v>4040251.57357</v>
          </cell>
          <cell r="E26">
            <v>699196.42484999995</v>
          </cell>
          <cell r="G26">
            <v>0</v>
          </cell>
          <cell r="I26">
            <v>0</v>
          </cell>
          <cell r="K26">
            <v>0</v>
          </cell>
          <cell r="M26">
            <v>666196.17372000008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1957389.6</v>
          </cell>
          <cell r="Y26">
            <v>0</v>
          </cell>
          <cell r="AA26">
            <v>0</v>
          </cell>
          <cell r="AC26">
            <v>0</v>
          </cell>
          <cell r="AE26">
            <v>1372530.375</v>
          </cell>
          <cell r="AG26">
            <v>0</v>
          </cell>
          <cell r="AI26">
            <v>0</v>
          </cell>
          <cell r="AK26">
            <v>0</v>
          </cell>
        </row>
        <row r="27">
          <cell r="A27" t="str">
            <v>Other</v>
          </cell>
          <cell r="B27">
            <v>418724.01</v>
          </cell>
          <cell r="E27">
            <v>-7624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-646748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K27">
            <v>0</v>
          </cell>
        </row>
        <row r="28">
          <cell r="A28" t="str">
            <v>Other</v>
          </cell>
          <cell r="B28" t="e">
            <v>#REF!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</row>
        <row r="29">
          <cell r="A29" t="str">
            <v xml:space="preserve">    TOTAL</v>
          </cell>
          <cell r="B29" t="e">
            <v>#REF!</v>
          </cell>
          <cell r="E29">
            <v>750785.13527801889</v>
          </cell>
          <cell r="G29">
            <v>-976551.11424000026</v>
          </cell>
          <cell r="I29">
            <v>228265.875</v>
          </cell>
          <cell r="K29">
            <v>-8499441</v>
          </cell>
          <cell r="M29">
            <v>1000391.1508800001</v>
          </cell>
          <cell r="O29">
            <v>3982560.321024999</v>
          </cell>
          <cell r="Q29">
            <v>4540738.0319999997</v>
          </cell>
          <cell r="S29">
            <v>106754.23999999999</v>
          </cell>
          <cell r="U29">
            <v>0</v>
          </cell>
          <cell r="W29">
            <v>4601816.8</v>
          </cell>
          <cell r="Y29">
            <v>-1400401.55</v>
          </cell>
          <cell r="AA29">
            <v>-19451.600000000002</v>
          </cell>
          <cell r="AC29">
            <v>-15962986.77346804</v>
          </cell>
          <cell r="AE29">
            <v>1771955.375</v>
          </cell>
          <cell r="AG29">
            <v>4153995.410163654</v>
          </cell>
          <cell r="AI29">
            <v>95840</v>
          </cell>
          <cell r="AK29">
            <v>551686.91545454552</v>
          </cell>
        </row>
        <row r="30">
          <cell r="A30" t="str">
            <v>TAXABLE INCOME</v>
          </cell>
          <cell r="B30" t="e">
            <v>#REF!</v>
          </cell>
          <cell r="E30">
            <v>6508910.9702780191</v>
          </cell>
          <cell r="G30">
            <v>2317869.9657600001</v>
          </cell>
          <cell r="I30">
            <v>2067036.875</v>
          </cell>
          <cell r="K30">
            <v>34048766.420000002</v>
          </cell>
          <cell r="M30">
            <v>675480.68088000012</v>
          </cell>
          <cell r="O30">
            <v>9055749.5360249989</v>
          </cell>
          <cell r="Q30">
            <v>9623031.5120000001</v>
          </cell>
          <cell r="S30">
            <v>1990794.24</v>
          </cell>
          <cell r="U30">
            <v>311344</v>
          </cell>
          <cell r="W30">
            <v>3466674.4299999997</v>
          </cell>
          <cell r="Y30">
            <v>-850002.66</v>
          </cell>
          <cell r="AA30">
            <v>-150844.15</v>
          </cell>
          <cell r="AC30">
            <v>-1391601.8734680414</v>
          </cell>
          <cell r="AE30">
            <v>1816451.375</v>
          </cell>
          <cell r="AG30">
            <v>4723630.7683454724</v>
          </cell>
          <cell r="AI30">
            <v>-100000</v>
          </cell>
          <cell r="AK30">
            <v>1024640.8681818182</v>
          </cell>
        </row>
        <row r="31">
          <cell r="A31" t="str">
            <v>Other</v>
          </cell>
          <cell r="B31">
            <v>240549050.26875001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91947.395000000004</v>
          </cell>
        </row>
        <row r="32">
          <cell r="A32" t="str">
            <v>Other</v>
          </cell>
          <cell r="B32">
            <v>169090.035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42908.785000000003</v>
          </cell>
        </row>
        <row r="33">
          <cell r="A33" t="str">
            <v xml:space="preserve">    SUB-TOTAL</v>
          </cell>
          <cell r="B33" t="e">
            <v>#REF!</v>
          </cell>
          <cell r="E33">
            <v>6508910.9702780191</v>
          </cell>
          <cell r="G33">
            <v>2317869.9657600001</v>
          </cell>
          <cell r="I33">
            <v>2067036.875</v>
          </cell>
          <cell r="K33">
            <v>34048766.420000002</v>
          </cell>
          <cell r="M33">
            <v>675480.68088000012</v>
          </cell>
          <cell r="O33">
            <v>9055749.5360249989</v>
          </cell>
          <cell r="Q33">
            <v>9623031.5120000001</v>
          </cell>
          <cell r="S33">
            <v>1990794.24</v>
          </cell>
          <cell r="U33">
            <v>311344</v>
          </cell>
          <cell r="W33">
            <v>3466674.4299999997</v>
          </cell>
          <cell r="Y33">
            <v>-850002.66</v>
          </cell>
          <cell r="AA33">
            <v>-150844.15</v>
          </cell>
          <cell r="AC33">
            <v>-1391601.8734680414</v>
          </cell>
          <cell r="AE33">
            <v>1816451.375</v>
          </cell>
          <cell r="AG33">
            <v>4723630.7683454724</v>
          </cell>
          <cell r="AI33">
            <v>-100000</v>
          </cell>
          <cell r="AK33">
            <v>1159497.0481818181</v>
          </cell>
        </row>
        <row r="34">
          <cell r="A34" t="str">
            <v>State Apportionment Factor</v>
          </cell>
          <cell r="B34">
            <v>1</v>
          </cell>
          <cell r="E34">
            <v>1</v>
          </cell>
          <cell r="G34">
            <v>1</v>
          </cell>
          <cell r="I34">
            <v>1</v>
          </cell>
          <cell r="K34">
            <v>1</v>
          </cell>
          <cell r="M34">
            <v>1</v>
          </cell>
          <cell r="O34">
            <v>1</v>
          </cell>
          <cell r="Q34">
            <v>1</v>
          </cell>
          <cell r="S34">
            <v>1</v>
          </cell>
          <cell r="U34">
            <v>1</v>
          </cell>
          <cell r="W34">
            <v>1</v>
          </cell>
          <cell r="Y34">
            <v>1</v>
          </cell>
          <cell r="AA34">
            <v>1</v>
          </cell>
          <cell r="AC34">
            <v>1</v>
          </cell>
          <cell r="AE34">
            <v>1</v>
          </cell>
          <cell r="AG34">
            <v>1</v>
          </cell>
          <cell r="AI34">
            <v>1</v>
          </cell>
          <cell r="AK34">
            <v>1</v>
          </cell>
        </row>
        <row r="35">
          <cell r="A35" t="str">
            <v>State Taxable Income/(Loss)</v>
          </cell>
          <cell r="B35" t="e">
            <v>#REF!</v>
          </cell>
          <cell r="E35">
            <v>6508910.9702780191</v>
          </cell>
          <cell r="G35">
            <v>2317869.9657600001</v>
          </cell>
          <cell r="I35">
            <v>2067036.875</v>
          </cell>
          <cell r="K35">
            <v>34048766.420000002</v>
          </cell>
          <cell r="M35">
            <v>675480.68088000012</v>
          </cell>
          <cell r="O35">
            <v>9055749.5360249989</v>
          </cell>
          <cell r="Q35">
            <v>9623031.5120000001</v>
          </cell>
          <cell r="S35">
            <v>1990794.24</v>
          </cell>
          <cell r="U35">
            <v>311344</v>
          </cell>
          <cell r="W35">
            <v>3466674.4299999997</v>
          </cell>
          <cell r="Y35">
            <v>-850002.66</v>
          </cell>
          <cell r="AA35">
            <v>-150844.15</v>
          </cell>
          <cell r="AC35">
            <v>-1391601.8734680414</v>
          </cell>
          <cell r="AE35">
            <v>1816451.375</v>
          </cell>
          <cell r="AG35">
            <v>4723630.7683454724</v>
          </cell>
          <cell r="AI35">
            <v>-100000</v>
          </cell>
          <cell r="AK35">
            <v>1159497.0481818181</v>
          </cell>
        </row>
        <row r="36">
          <cell r="A36" t="str">
            <v>State Tax Rate</v>
          </cell>
          <cell r="B36">
            <v>6.5000000000000002E-2</v>
          </cell>
          <cell r="E36">
            <v>6.5000000000000002E-2</v>
          </cell>
          <cell r="G36">
            <v>6.5000000000000002E-2</v>
          </cell>
          <cell r="I36">
            <v>6.5000000000000002E-2</v>
          </cell>
          <cell r="K36">
            <v>6.5000000000000002E-2</v>
          </cell>
          <cell r="M36">
            <v>6.5000000000000002E-2</v>
          </cell>
          <cell r="O36">
            <v>6.5000000000000002E-2</v>
          </cell>
          <cell r="Q36">
            <v>6.5000000000000002E-2</v>
          </cell>
          <cell r="S36">
            <v>6.5000000000000002E-2</v>
          </cell>
          <cell r="U36">
            <v>6.5000000000000002E-2</v>
          </cell>
          <cell r="W36">
            <v>6.5000000000000002E-2</v>
          </cell>
          <cell r="Y36">
            <v>6.5000000000000002E-2</v>
          </cell>
          <cell r="AA36">
            <v>6.5000000000000002E-2</v>
          </cell>
          <cell r="AC36">
            <v>6.5000000000000002E-2</v>
          </cell>
          <cell r="AE36">
            <v>6.5000000000000002E-2</v>
          </cell>
          <cell r="AG36">
            <v>6.5000000000000002E-2</v>
          </cell>
          <cell r="AI36">
            <v>6.5000000000000002E-2</v>
          </cell>
          <cell r="AK36">
            <v>6.5000000000000002E-2</v>
          </cell>
        </row>
        <row r="37">
          <cell r="A37" t="str">
            <v>State Tax</v>
          </cell>
          <cell r="B37">
            <v>-38522869.125093743</v>
          </cell>
          <cell r="E37">
            <v>423079.21306807123</v>
          </cell>
          <cell r="G37">
            <v>150661.54777440001</v>
          </cell>
          <cell r="I37">
            <v>134357.39687500001</v>
          </cell>
          <cell r="K37">
            <v>2213312.4923</v>
          </cell>
          <cell r="M37">
            <v>43906.244257200007</v>
          </cell>
          <cell r="O37">
            <v>588623.71984162496</v>
          </cell>
          <cell r="Q37">
            <v>625497.04827999999</v>
          </cell>
          <cell r="S37">
            <v>129401.6256</v>
          </cell>
          <cell r="U37">
            <v>20237.36</v>
          </cell>
          <cell r="W37">
            <v>225333.83794999999</v>
          </cell>
          <cell r="Y37">
            <v>-55250.172900000005</v>
          </cell>
          <cell r="AA37">
            <v>-9804.8697499999998</v>
          </cell>
          <cell r="AC37">
            <v>-90454.121775422696</v>
          </cell>
          <cell r="AE37">
            <v>118069.33937500001</v>
          </cell>
          <cell r="AG37">
            <v>307035.99994245573</v>
          </cell>
          <cell r="AI37">
            <v>-6500</v>
          </cell>
          <cell r="AK37">
            <v>71382.920906818181</v>
          </cell>
        </row>
        <row r="39">
          <cell r="A39" t="str">
            <v>Taxable Income</v>
          </cell>
          <cell r="B39" t="e">
            <v>#REF!</v>
          </cell>
          <cell r="E39">
            <v>6508910.9702780191</v>
          </cell>
          <cell r="G39">
            <v>2317869.9657600001</v>
          </cell>
          <cell r="I39">
            <v>2067036.875</v>
          </cell>
          <cell r="K39">
            <v>34048766.420000002</v>
          </cell>
          <cell r="M39">
            <v>675480.68088000012</v>
          </cell>
          <cell r="O39">
            <v>9055749.5360249989</v>
          </cell>
          <cell r="Q39">
            <v>9623031.5120000001</v>
          </cell>
          <cell r="S39">
            <v>1990794.24</v>
          </cell>
          <cell r="U39">
            <v>311344</v>
          </cell>
          <cell r="W39">
            <v>3466674.4299999997</v>
          </cell>
          <cell r="Y39">
            <v>-850002.66</v>
          </cell>
          <cell r="AA39">
            <v>-150844.15</v>
          </cell>
          <cell r="AC39">
            <v>-1391601.8734680414</v>
          </cell>
          <cell r="AE39">
            <v>1816451.375</v>
          </cell>
          <cell r="AG39">
            <v>4723630.7683454724</v>
          </cell>
          <cell r="AI39">
            <v>-100000</v>
          </cell>
          <cell r="AK39">
            <v>1024640.8681818182</v>
          </cell>
        </row>
        <row r="40">
          <cell r="A40" t="str">
            <v>State Income Tax</v>
          </cell>
          <cell r="B40">
            <v>38522869.125093743</v>
          </cell>
          <cell r="E40">
            <v>-423079.21306807123</v>
          </cell>
          <cell r="G40">
            <v>-150661.54777440001</v>
          </cell>
          <cell r="I40">
            <v>-134357.39687500001</v>
          </cell>
          <cell r="K40">
            <v>-2213312.4923</v>
          </cell>
          <cell r="M40">
            <v>-43906.244257200007</v>
          </cell>
          <cell r="O40">
            <v>-588623.71984162496</v>
          </cell>
          <cell r="Q40">
            <v>-625497.04827999999</v>
          </cell>
          <cell r="S40">
            <v>-129401.6256</v>
          </cell>
          <cell r="U40">
            <v>-20237.36</v>
          </cell>
          <cell r="W40">
            <v>-225333.83794999999</v>
          </cell>
          <cell r="Y40">
            <v>55250.172900000005</v>
          </cell>
          <cell r="AA40">
            <v>9804.8697499999998</v>
          </cell>
          <cell r="AC40">
            <v>90454.121775422696</v>
          </cell>
          <cell r="AE40">
            <v>-118069.33937500001</v>
          </cell>
          <cell r="AG40">
            <v>-307035.99994245573</v>
          </cell>
          <cell r="AI40">
            <v>6500</v>
          </cell>
          <cell r="AK40">
            <v>-71382.920906818181</v>
          </cell>
        </row>
        <row r="41">
          <cell r="A41" t="str">
            <v>Federal Taxable</v>
          </cell>
          <cell r="B41" t="e">
            <v>#REF!</v>
          </cell>
          <cell r="E41">
            <v>6085831.7572099483</v>
          </cell>
          <cell r="G41">
            <v>2167208.4179856</v>
          </cell>
          <cell r="I41">
            <v>1932679.4781249999</v>
          </cell>
          <cell r="K41">
            <v>31835453.927700002</v>
          </cell>
          <cell r="M41">
            <v>631574.43662280007</v>
          </cell>
          <cell r="O41">
            <v>8467125.8161833733</v>
          </cell>
          <cell r="Q41">
            <v>8997534.4637199994</v>
          </cell>
          <cell r="S41">
            <v>1861392.6144000001</v>
          </cell>
          <cell r="U41">
            <v>291106.64</v>
          </cell>
          <cell r="W41">
            <v>3241340.5920499996</v>
          </cell>
          <cell r="Y41">
            <v>-794752.48710000003</v>
          </cell>
          <cell r="AA41">
            <v>-141039.28024999998</v>
          </cell>
          <cell r="AC41">
            <v>-1301147.7516926187</v>
          </cell>
          <cell r="AE41">
            <v>1698382.035625</v>
          </cell>
          <cell r="AG41">
            <v>4416594.768403017</v>
          </cell>
          <cell r="AI41">
            <v>-93500</v>
          </cell>
          <cell r="AK41">
            <v>953257.94727499993</v>
          </cell>
        </row>
        <row r="42">
          <cell r="A42" t="str">
            <v>Federal Rate</v>
          </cell>
          <cell r="B42">
            <v>0.35</v>
          </cell>
          <cell r="E42">
            <v>0.35</v>
          </cell>
          <cell r="G42">
            <v>0.35</v>
          </cell>
          <cell r="I42">
            <v>0.35</v>
          </cell>
          <cell r="K42">
            <v>0.35</v>
          </cell>
          <cell r="M42">
            <v>0.35</v>
          </cell>
          <cell r="O42">
            <v>0.35</v>
          </cell>
          <cell r="Q42">
            <v>0.35</v>
          </cell>
          <cell r="S42">
            <v>0.35</v>
          </cell>
          <cell r="U42">
            <v>0.35</v>
          </cell>
          <cell r="W42">
            <v>0.35</v>
          </cell>
          <cell r="Y42">
            <v>0.35</v>
          </cell>
          <cell r="AA42">
            <v>0.35</v>
          </cell>
          <cell r="AC42">
            <v>0.35</v>
          </cell>
          <cell r="AE42">
            <v>0.35</v>
          </cell>
          <cell r="AG42">
            <v>0.35</v>
          </cell>
          <cell r="AI42">
            <v>0.35</v>
          </cell>
          <cell r="AK42">
            <v>0.35</v>
          </cell>
        </row>
        <row r="43">
          <cell r="A43" t="str">
            <v>Federal Income Tax</v>
          </cell>
          <cell r="B43" t="e">
            <v>#REF!</v>
          </cell>
          <cell r="E43">
            <v>2130041.1150234817</v>
          </cell>
          <cell r="G43">
            <v>758522.94629495998</v>
          </cell>
          <cell r="I43">
            <v>676437.81734374992</v>
          </cell>
          <cell r="K43">
            <v>11142408.874694999</v>
          </cell>
          <cell r="M43">
            <v>221051.05281798</v>
          </cell>
          <cell r="O43">
            <v>2963494.0356641803</v>
          </cell>
          <cell r="Q43">
            <v>3149137.0623019994</v>
          </cell>
          <cell r="S43">
            <v>651487.41503999999</v>
          </cell>
          <cell r="U43">
            <v>101887.32399999999</v>
          </cell>
          <cell r="W43">
            <v>1134469.2072174998</v>
          </cell>
          <cell r="Y43">
            <v>-278163.37048499996</v>
          </cell>
          <cell r="AA43">
            <v>-49363.748087499989</v>
          </cell>
          <cell r="AC43">
            <v>-455401.71309241652</v>
          </cell>
          <cell r="AE43">
            <v>594433.71246874996</v>
          </cell>
          <cell r="AG43">
            <v>1545808.1689410559</v>
          </cell>
          <cell r="AI43">
            <v>-32724.999999999996</v>
          </cell>
          <cell r="AK43">
            <v>333640.28154624993</v>
          </cell>
        </row>
        <row r="44">
          <cell r="A44" t="str">
            <v>Less:  Tax Credits</v>
          </cell>
          <cell r="B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  <cell r="AI44">
            <v>0</v>
          </cell>
          <cell r="AK44">
            <v>0</v>
          </cell>
        </row>
        <row r="45">
          <cell r="A45" t="str">
            <v>Net Federal Income Tax</v>
          </cell>
          <cell r="B45" t="e">
            <v>#REF!</v>
          </cell>
          <cell r="E45">
            <v>2130041.1150234817</v>
          </cell>
          <cell r="G45">
            <v>758522.94629495998</v>
          </cell>
          <cell r="I45">
            <v>676437.81734374992</v>
          </cell>
          <cell r="K45">
            <v>11142408.874694999</v>
          </cell>
          <cell r="M45">
            <v>221051.05281798</v>
          </cell>
          <cell r="O45">
            <v>2963494.0356641803</v>
          </cell>
          <cell r="Q45">
            <v>3149137.0623019994</v>
          </cell>
          <cell r="S45">
            <v>651487.41503999999</v>
          </cell>
          <cell r="U45">
            <v>101887.32399999999</v>
          </cell>
          <cell r="W45">
            <v>1134469.2072174998</v>
          </cell>
          <cell r="Y45">
            <v>-278163.37048499996</v>
          </cell>
          <cell r="AA45">
            <v>-49363.748087499989</v>
          </cell>
          <cell r="AC45">
            <v>-455401.71309241652</v>
          </cell>
          <cell r="AE45">
            <v>594433.71246874996</v>
          </cell>
          <cell r="AG45">
            <v>1545808.1689410559</v>
          </cell>
          <cell r="AI45">
            <v>-32724.999999999996</v>
          </cell>
          <cell r="AK45">
            <v>333640.28154624993</v>
          </cell>
        </row>
        <row r="47">
          <cell r="A47" t="str">
            <v>Difference from F/S:          STATE</v>
          </cell>
          <cell r="B47">
            <v>7387864</v>
          </cell>
          <cell r="C47" t="str">
            <v>(A)</v>
          </cell>
          <cell r="E47">
            <v>-4230885</v>
          </cell>
          <cell r="G47">
            <v>-939237</v>
          </cell>
          <cell r="I47">
            <v>-255745</v>
          </cell>
          <cell r="K47">
            <v>-3933604</v>
          </cell>
          <cell r="M47">
            <v>60872</v>
          </cell>
          <cell r="O47">
            <v>-1066113</v>
          </cell>
          <cell r="Q47">
            <v>-1099410</v>
          </cell>
          <cell r="S47">
            <v>-189351</v>
          </cell>
          <cell r="U47">
            <v>-124334</v>
          </cell>
          <cell r="W47">
            <v>-531515</v>
          </cell>
          <cell r="Y47">
            <v>8596</v>
          </cell>
          <cell r="AA47">
            <v>-33873</v>
          </cell>
          <cell r="AC47">
            <v>323149</v>
          </cell>
          <cell r="AE47">
            <v>-132097</v>
          </cell>
          <cell r="AG47">
            <v>-1130189</v>
          </cell>
          <cell r="AI47">
            <v>13000</v>
          </cell>
          <cell r="AK47">
            <v>-199029</v>
          </cell>
        </row>
        <row r="48">
          <cell r="A48" t="str">
            <v>FEDERAL</v>
          </cell>
          <cell r="B48" t="e">
            <v>#REF!</v>
          </cell>
          <cell r="C48" t="str">
            <v>(B)</v>
          </cell>
          <cell r="E48">
            <v>-1597965</v>
          </cell>
          <cell r="G48">
            <v>417574</v>
          </cell>
          <cell r="I48">
            <v>-304033</v>
          </cell>
          <cell r="K48">
            <v>1341599</v>
          </cell>
          <cell r="M48">
            <v>-301550</v>
          </cell>
          <cell r="O48">
            <v>1536990</v>
          </cell>
          <cell r="Q48">
            <v>1551584</v>
          </cell>
          <cell r="S48">
            <v>2746</v>
          </cell>
          <cell r="U48">
            <v>56504</v>
          </cell>
          <cell r="W48">
            <v>-339994</v>
          </cell>
          <cell r="Y48">
            <v>149495</v>
          </cell>
          <cell r="AA48">
            <v>4360</v>
          </cell>
          <cell r="AC48">
            <v>307954</v>
          </cell>
          <cell r="AE48">
            <v>-469514</v>
          </cell>
          <cell r="AG48">
            <v>193447</v>
          </cell>
          <cell r="AI48">
            <v>-4550</v>
          </cell>
          <cell r="AK48">
            <v>83868</v>
          </cell>
        </row>
        <row r="49">
          <cell r="A49" t="str">
            <v>Provisions per Consol. T/B :</v>
          </cell>
          <cell r="E49" t="str">
            <v xml:space="preserve"> </v>
          </cell>
        </row>
        <row r="50">
          <cell r="A50" t="str">
            <v xml:space="preserve">   Current FIT Tax/(Benefit) 9000</v>
          </cell>
          <cell r="B50">
            <v>-318173474</v>
          </cell>
          <cell r="C50" t="str">
            <v>F/S</v>
          </cell>
          <cell r="E50">
            <v>532077</v>
          </cell>
          <cell r="G50">
            <v>1176097</v>
          </cell>
          <cell r="I50">
            <v>372405</v>
          </cell>
          <cell r="K50">
            <v>12484008</v>
          </cell>
          <cell r="M50">
            <v>-80498</v>
          </cell>
          <cell r="O50">
            <v>4500485</v>
          </cell>
          <cell r="Q50">
            <v>4700722</v>
          </cell>
          <cell r="S50">
            <v>654234</v>
          </cell>
          <cell r="U50">
            <v>158392</v>
          </cell>
          <cell r="W50">
            <v>794476</v>
          </cell>
          <cell r="Y50">
            <v>-128668</v>
          </cell>
          <cell r="AA50">
            <v>-45003</v>
          </cell>
          <cell r="AC50">
            <v>-147447</v>
          </cell>
          <cell r="AE50">
            <v>124920</v>
          </cell>
          <cell r="AG50">
            <v>1739256</v>
          </cell>
          <cell r="AI50">
            <v>-37275</v>
          </cell>
          <cell r="AK50">
            <v>417509</v>
          </cell>
        </row>
        <row r="51">
          <cell r="A51" t="str">
            <v xml:space="preserve">   Current SIT Tax/(Benefit) 9050</v>
          </cell>
          <cell r="B51">
            <v>-31134973</v>
          </cell>
          <cell r="C51" t="str">
            <v>F/S</v>
          </cell>
          <cell r="E51">
            <v>-3807805</v>
          </cell>
          <cell r="G51">
            <v>-788575</v>
          </cell>
          <cell r="I51">
            <v>-121387</v>
          </cell>
          <cell r="K51">
            <v>-1720291</v>
          </cell>
          <cell r="M51">
            <v>104779</v>
          </cell>
          <cell r="O51">
            <v>-477489</v>
          </cell>
          <cell r="Q51">
            <v>-473912</v>
          </cell>
          <cell r="S51">
            <v>-59949</v>
          </cell>
          <cell r="U51">
            <v>-104096</v>
          </cell>
          <cell r="W51">
            <v>-306181</v>
          </cell>
          <cell r="Y51">
            <v>-46654</v>
          </cell>
          <cell r="AA51">
            <v>-43677</v>
          </cell>
          <cell r="AC51">
            <v>232695</v>
          </cell>
          <cell r="AE51">
            <v>-14027</v>
          </cell>
          <cell r="AG51">
            <v>-823153</v>
          </cell>
          <cell r="AI51">
            <v>6500</v>
          </cell>
          <cell r="AK51">
            <v>-127646</v>
          </cell>
        </row>
        <row r="52">
          <cell r="A52" t="str">
            <v xml:space="preserve">   Deferred FIT Tax/(Benefit) 9025</v>
          </cell>
          <cell r="B52">
            <v>397200478</v>
          </cell>
          <cell r="C52" t="str">
            <v>F/S</v>
          </cell>
          <cell r="E52">
            <v>2423380</v>
          </cell>
          <cell r="G52">
            <v>322787</v>
          </cell>
          <cell r="I52">
            <v>295168</v>
          </cell>
          <cell r="K52">
            <v>507168</v>
          </cell>
          <cell r="M52">
            <v>-374688</v>
          </cell>
          <cell r="O52">
            <v>-2927101</v>
          </cell>
          <cell r="Q52">
            <v>-3064400</v>
          </cell>
          <cell r="S52">
            <v>24574</v>
          </cell>
          <cell r="U52">
            <v>167138</v>
          </cell>
          <cell r="W52">
            <v>-336043</v>
          </cell>
          <cell r="Y52">
            <v>322699</v>
          </cell>
          <cell r="AA52">
            <v>-301453</v>
          </cell>
          <cell r="AC52">
            <v>4846925</v>
          </cell>
          <cell r="AE52">
            <v>-77781</v>
          </cell>
          <cell r="AG52">
            <v>-1344815</v>
          </cell>
          <cell r="AI52">
            <v>-31371</v>
          </cell>
          <cell r="AK52">
            <v>-158450</v>
          </cell>
        </row>
        <row r="53">
          <cell r="A53" t="str">
            <v xml:space="preserve">   Deferred SIT Tax/(Benefit) 9026</v>
          </cell>
          <cell r="B53">
            <v>47461987</v>
          </cell>
          <cell r="C53" t="str">
            <v>F/S</v>
          </cell>
          <cell r="E53">
            <v>-13825637</v>
          </cell>
          <cell r="G53">
            <v>64113</v>
          </cell>
          <cell r="I53">
            <v>58627</v>
          </cell>
          <cell r="K53">
            <v>100736</v>
          </cell>
          <cell r="M53">
            <v>-74422</v>
          </cell>
          <cell r="O53">
            <v>-581395</v>
          </cell>
          <cell r="Q53">
            <v>-608666</v>
          </cell>
          <cell r="S53">
            <v>4881</v>
          </cell>
          <cell r="U53">
            <v>0</v>
          </cell>
          <cell r="W53">
            <v>-66747</v>
          </cell>
          <cell r="Y53">
            <v>64096</v>
          </cell>
          <cell r="AA53">
            <v>-59876</v>
          </cell>
          <cell r="AC53">
            <v>962720</v>
          </cell>
          <cell r="AE53">
            <v>-15449</v>
          </cell>
          <cell r="AG53">
            <v>-267114</v>
          </cell>
          <cell r="AI53">
            <v>-6232</v>
          </cell>
          <cell r="AK53">
            <v>-36585</v>
          </cell>
        </row>
        <row r="55">
          <cell r="A55" t="str">
            <v xml:space="preserve">   2001/2002 Tax True up</v>
          </cell>
          <cell r="B55">
            <v>502672</v>
          </cell>
          <cell r="E55">
            <v>-16773733</v>
          </cell>
          <cell r="G55">
            <v>-577237</v>
          </cell>
          <cell r="I55">
            <v>-116445</v>
          </cell>
          <cell r="K55">
            <v>-5318773</v>
          </cell>
          <cell r="M55">
            <v>-297383</v>
          </cell>
          <cell r="O55">
            <v>-1475460</v>
          </cell>
          <cell r="Q55">
            <v>-1439785</v>
          </cell>
          <cell r="S55">
            <v>-115275</v>
          </cell>
          <cell r="U55">
            <v>99310</v>
          </cell>
          <cell r="W55">
            <v>530765</v>
          </cell>
          <cell r="Y55">
            <v>-4421</v>
          </cell>
          <cell r="AA55">
            <v>-398469</v>
          </cell>
          <cell r="AC55">
            <v>179267</v>
          </cell>
          <cell r="AE55">
            <v>209</v>
          </cell>
          <cell r="AG55">
            <v>-919265</v>
          </cell>
          <cell r="AI55">
            <v>8450</v>
          </cell>
          <cell r="AK55">
            <v>-90689</v>
          </cell>
        </row>
        <row r="56">
          <cell r="E56" t="str">
            <v xml:space="preserve"> </v>
          </cell>
          <cell r="AE56" t="str">
            <v xml:space="preserve"> </v>
          </cell>
        </row>
        <row r="57">
          <cell r="A57" t="str">
            <v xml:space="preserve">   Net Income/(Loss) Before Tax</v>
          </cell>
          <cell r="B57">
            <v>237554799.34286267</v>
          </cell>
          <cell r="E57">
            <v>5962527.835</v>
          </cell>
          <cell r="G57">
            <v>3489820.86</v>
          </cell>
          <cell r="I57">
            <v>1838424</v>
          </cell>
          <cell r="K57">
            <v>42545136.880000003</v>
          </cell>
          <cell r="M57">
            <v>-354189.47</v>
          </cell>
          <cell r="O57">
            <v>5072286.2149999999</v>
          </cell>
          <cell r="Q57">
            <v>5081452.4800000004</v>
          </cell>
          <cell r="S57">
            <v>1883623</v>
          </cell>
          <cell r="U57">
            <v>313146</v>
          </cell>
          <cell r="W57">
            <v>-1258794.3700000001</v>
          </cell>
          <cell r="Y57">
            <v>541892.89</v>
          </cell>
          <cell r="AA57">
            <v>-131519.54999999999</v>
          </cell>
          <cell r="AC57">
            <v>14571848.899999999</v>
          </cell>
          <cell r="AE57">
            <v>44151</v>
          </cell>
          <cell r="AG57">
            <v>569635.35818181816</v>
          </cell>
          <cell r="AI57">
            <v>-195840</v>
          </cell>
          <cell r="AK57">
            <v>472953.9527272727</v>
          </cell>
        </row>
        <row r="58">
          <cell r="A58" t="str">
            <v xml:space="preserve">   Net FIT &amp; SIT Tax/(Benefit)</v>
          </cell>
          <cell r="B58">
            <v>95354018</v>
          </cell>
          <cell r="E58">
            <v>-14677985</v>
          </cell>
          <cell r="G58">
            <v>774422</v>
          </cell>
          <cell r="I58">
            <v>604813</v>
          </cell>
          <cell r="K58">
            <v>11371621</v>
          </cell>
          <cell r="M58">
            <v>-424829</v>
          </cell>
          <cell r="O58">
            <v>514500</v>
          </cell>
          <cell r="Q58">
            <v>553744</v>
          </cell>
          <cell r="S58">
            <v>623740</v>
          </cell>
          <cell r="U58">
            <v>221434</v>
          </cell>
          <cell r="W58">
            <v>85505</v>
          </cell>
          <cell r="Y58">
            <v>211473</v>
          </cell>
          <cell r="AA58">
            <v>-450009</v>
          </cell>
          <cell r="AC58">
            <v>5894893</v>
          </cell>
          <cell r="AE58">
            <v>17663</v>
          </cell>
          <cell r="AG58">
            <v>-695826</v>
          </cell>
          <cell r="AI58">
            <v>-68378</v>
          </cell>
          <cell r="AK58">
            <v>94828</v>
          </cell>
        </row>
        <row r="59">
          <cell r="E59" t="str">
            <v xml:space="preserve"> </v>
          </cell>
        </row>
        <row r="60">
          <cell r="A60" t="str">
            <v xml:space="preserve">   Effective Rate</v>
          </cell>
          <cell r="B60">
            <v>0.40139798591219206</v>
          </cell>
          <cell r="E60">
            <v>-2.4617050697592258</v>
          </cell>
          <cell r="G60">
            <v>0.22190881167464854</v>
          </cell>
          <cell r="I60">
            <v>0.32898449976719191</v>
          </cell>
          <cell r="K60">
            <v>0.26728368584343826</v>
          </cell>
          <cell r="M60">
            <v>1.1994399494711123</v>
          </cell>
          <cell r="O60">
            <v>0.10143355051189673</v>
          </cell>
          <cell r="Q60">
            <v>0.10897356655001129</v>
          </cell>
          <cell r="S60">
            <v>0.33113844967915557</v>
          </cell>
          <cell r="U60">
            <v>0.70712702700976537</v>
          </cell>
          <cell r="W60">
            <v>-6.7926106151872917E-2</v>
          </cell>
          <cell r="Y60">
            <v>0.39024870763666969</v>
          </cell>
          <cell r="AA60">
            <v>3.4216129845334784</v>
          </cell>
          <cell r="AC60">
            <v>0.40453981100504005</v>
          </cell>
          <cell r="AE60">
            <v>0.40005888881339041</v>
          </cell>
          <cell r="AG60">
            <v>-1.2215288078692332</v>
          </cell>
          <cell r="AI60">
            <v>0.34915236928104576</v>
          </cell>
          <cell r="AK60">
            <v>0.20050154873043685</v>
          </cell>
        </row>
        <row r="61">
          <cell r="A61" t="str">
            <v xml:space="preserve">   Effective Rate w/o PTC's</v>
          </cell>
          <cell r="B61">
            <v>0.40139798591219206</v>
          </cell>
          <cell r="E61">
            <v>-2.4617050697592258</v>
          </cell>
          <cell r="G61">
            <v>0.22190881167464854</v>
          </cell>
          <cell r="I61">
            <v>0.32898449976719191</v>
          </cell>
          <cell r="K61">
            <v>0.26728368584343826</v>
          </cell>
          <cell r="M61">
            <v>1.1994399494711123</v>
          </cell>
          <cell r="O61">
            <v>0.10143355051189673</v>
          </cell>
          <cell r="Q61">
            <v>0.10897356655001129</v>
          </cell>
          <cell r="S61">
            <v>0.33113844967915557</v>
          </cell>
          <cell r="U61">
            <v>0.70712702700976537</v>
          </cell>
          <cell r="W61">
            <v>-6.7926106151872917E-2</v>
          </cell>
          <cell r="Y61">
            <v>0.39024870763666969</v>
          </cell>
          <cell r="AA61">
            <v>3.4216129845334784</v>
          </cell>
          <cell r="AC61">
            <v>0.40453981100504005</v>
          </cell>
          <cell r="AE61">
            <v>0.40005888881339041</v>
          </cell>
          <cell r="AG61">
            <v>-1.2215288078692332</v>
          </cell>
          <cell r="AI61">
            <v>0.34915236928104576</v>
          </cell>
          <cell r="AK61">
            <v>0.20050154873043685</v>
          </cell>
        </row>
        <row r="62">
          <cell r="A62" t="str">
            <v xml:space="preserve">   Effective Rate w/o PTC's &amp; Items not Tax Eff.</v>
          </cell>
          <cell r="B62">
            <v>0.40188354040699453</v>
          </cell>
          <cell r="E62">
            <v>-2.5490906973206151</v>
          </cell>
          <cell r="G62">
            <v>0.22190874808721614</v>
          </cell>
          <cell r="I62">
            <v>0.32892241611380646</v>
          </cell>
          <cell r="K62">
            <v>0.26728368584343826</v>
          </cell>
          <cell r="M62">
            <v>1.3075263471811174</v>
          </cell>
          <cell r="O62">
            <v>0.10141549589334606</v>
          </cell>
          <cell r="Q62">
            <v>0.10895553398856454</v>
          </cell>
          <cell r="S62">
            <v>0.33106515785227492</v>
          </cell>
          <cell r="U62">
            <v>0.71121974407729072</v>
          </cell>
          <cell r="W62">
            <v>-7.5325353241814053E-2</v>
          </cell>
          <cell r="Y62">
            <v>0.38421770799719451</v>
          </cell>
          <cell r="AA62">
            <v>3.4249202104685543</v>
          </cell>
          <cell r="AC62">
            <v>0.4045526928603746</v>
          </cell>
          <cell r="AE62">
            <v>0.39695702984537934</v>
          </cell>
          <cell r="AG62">
            <v>-1.2215288078692332</v>
          </cell>
          <cell r="AI62">
            <v>0.34915236928104576</v>
          </cell>
          <cell r="AK62">
            <v>0.20050154873043685</v>
          </cell>
        </row>
        <row r="63">
          <cell r="A63" t="str">
            <v xml:space="preserve">   Effective Rate w/o PTC's, Items not Tax Eff.     &amp; 2000 Tax true up</v>
          </cell>
          <cell r="B63">
            <v>0.39976495529374356</v>
          </cell>
          <cell r="E63">
            <v>0.36396356384941697</v>
          </cell>
          <cell r="G63">
            <v>0.38731461209885371</v>
          </cell>
          <cell r="I63">
            <v>0.39225004092407373</v>
          </cell>
          <cell r="K63">
            <v>0.39229851456526793</v>
          </cell>
          <cell r="M63">
            <v>0.3922495941728194</v>
          </cell>
          <cell r="O63">
            <v>0.3922503016674887</v>
          </cell>
          <cell r="Q63">
            <v>0.39224987849383303</v>
          </cell>
          <cell r="S63">
            <v>0.39225016454003098</v>
          </cell>
          <cell r="U63">
            <v>0.39224780307312812</v>
          </cell>
          <cell r="W63">
            <v>0.3922503571071882</v>
          </cell>
          <cell r="Y63">
            <v>0.39225006431244802</v>
          </cell>
          <cell r="AA63">
            <v>0.39225968291200686</v>
          </cell>
          <cell r="AC63">
            <v>0.39225001873363463</v>
          </cell>
          <cell r="AE63">
            <v>0.39225997842502697</v>
          </cell>
          <cell r="AG63">
            <v>0.39224917623298583</v>
          </cell>
          <cell r="AI63">
            <v>0.39229983660130718</v>
          </cell>
          <cell r="AK63">
            <v>0.39225171695938388</v>
          </cell>
        </row>
        <row r="64">
          <cell r="A64" t="str">
            <v>Federal Tax Rate Reconciliation</v>
          </cell>
        </row>
        <row r="66">
          <cell r="A66" t="str">
            <v>Net FIT Tax/(Benefit)</v>
          </cell>
        </row>
        <row r="68">
          <cell r="A68" t="str">
            <v>Net Income/(Loss) Before Tax</v>
          </cell>
        </row>
        <row r="69">
          <cell r="A69" t="str">
            <v>Less: Net SIT Tax/(Benefit)</v>
          </cell>
        </row>
        <row r="70">
          <cell r="A70" t="str">
            <v>Plus: Items Not Tax Effected</v>
          </cell>
        </row>
        <row r="71">
          <cell r="A71" t="str">
            <v>Permanent Differences</v>
          </cell>
        </row>
        <row r="72">
          <cell r="A72" t="str">
            <v>2001 Tax true up</v>
          </cell>
        </row>
        <row r="73">
          <cell r="A73" t="str">
            <v>Other -</v>
          </cell>
        </row>
        <row r="74">
          <cell r="A74" t="str">
            <v>Leveraged lease activity</v>
          </cell>
        </row>
        <row r="75">
          <cell r="A75" t="str">
            <v>Other - PTC's</v>
          </cell>
        </row>
        <row r="76">
          <cell r="A76" t="str">
            <v>Federal Net Income/(Loss) Before Tax</v>
          </cell>
        </row>
        <row r="78">
          <cell r="A78" t="str">
            <v xml:space="preserve">   Effective Rate w/o PTC's </v>
          </cell>
        </row>
        <row r="79">
          <cell r="A79" t="str">
            <v xml:space="preserve">     &amp; Mojave 3/5 lease effect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  <sheetName val="_OutputSetup_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ead"/>
      <sheetName val="Interest"/>
      <sheetName val="Depreciation"/>
      <sheetName val="06ITCDEPLITIGATION"/>
      <sheetName val="Alloc of Corp svcs ICC"/>
      <sheetName val="ICC components"/>
      <sheetName val="Total FPL"/>
      <sheetName val="MSC Ratio"/>
      <sheetName val="Repairs Alloc"/>
      <sheetName val="Meals 901"/>
      <sheetName val="Meals 899"/>
      <sheetName val="ICC components (2)"/>
      <sheetName val="2006-revised"/>
      <sheetName val="ICC Alloc"/>
      <sheetName val="bufrs_percentage"/>
      <sheetName val="Removal Costs"/>
      <sheetName val="Deferred Allocation"/>
      <sheetName val="Repair Proj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Account</v>
          </cell>
          <cell r="B1" t="str">
            <v>Percentage</v>
          </cell>
        </row>
        <row r="2">
          <cell r="A2">
            <v>407.31099999999998</v>
          </cell>
          <cell r="B2">
            <v>5.1799999999999999E-2</v>
          </cell>
        </row>
        <row r="3">
          <cell r="A3">
            <v>407.41</v>
          </cell>
          <cell r="B3">
            <v>0.14419999999999999</v>
          </cell>
        </row>
        <row r="4">
          <cell r="A4">
            <v>407.41199999999998</v>
          </cell>
          <cell r="B4">
            <v>3.0599999999999999E-2</v>
          </cell>
        </row>
        <row r="5">
          <cell r="A5">
            <v>411.61</v>
          </cell>
          <cell r="B5">
            <v>0</v>
          </cell>
        </row>
        <row r="6">
          <cell r="A6">
            <v>411.71</v>
          </cell>
          <cell r="B6">
            <v>0</v>
          </cell>
        </row>
        <row r="7">
          <cell r="A7">
            <v>426.3</v>
          </cell>
          <cell r="B7">
            <v>0.41070000000000001</v>
          </cell>
        </row>
        <row r="8">
          <cell r="A8">
            <v>426.11</v>
          </cell>
          <cell r="B8">
            <v>0.41070000000000001</v>
          </cell>
        </row>
        <row r="9">
          <cell r="A9">
            <v>426.4</v>
          </cell>
          <cell r="B9">
            <v>0.41070000000000001</v>
          </cell>
        </row>
        <row r="10">
          <cell r="A10">
            <v>426.41</v>
          </cell>
          <cell r="B10">
            <v>0.41070000000000001</v>
          </cell>
        </row>
        <row r="11">
          <cell r="A11">
            <v>426.42</v>
          </cell>
          <cell r="B11">
            <v>0.41070000000000001</v>
          </cell>
        </row>
        <row r="12">
          <cell r="A12">
            <v>431.52</v>
          </cell>
          <cell r="B12">
            <v>0.41070000000000001</v>
          </cell>
        </row>
        <row r="13">
          <cell r="A13">
            <v>431.54</v>
          </cell>
          <cell r="B13">
            <v>0.41070000000000001</v>
          </cell>
        </row>
        <row r="14">
          <cell r="A14">
            <v>500</v>
          </cell>
          <cell r="B14">
            <v>1</v>
          </cell>
        </row>
        <row r="15">
          <cell r="A15">
            <v>501.11500000000001</v>
          </cell>
          <cell r="B15">
            <v>1</v>
          </cell>
        </row>
        <row r="16">
          <cell r="A16">
            <v>501.27</v>
          </cell>
          <cell r="B16">
            <v>0</v>
          </cell>
        </row>
        <row r="17">
          <cell r="A17">
            <v>506.1</v>
          </cell>
          <cell r="B17">
            <v>1</v>
          </cell>
        </row>
        <row r="18">
          <cell r="A18">
            <v>506.96</v>
          </cell>
          <cell r="B18">
            <v>1</v>
          </cell>
        </row>
        <row r="19">
          <cell r="A19">
            <v>517</v>
          </cell>
          <cell r="B19">
            <v>1</v>
          </cell>
        </row>
        <row r="20">
          <cell r="A20">
            <v>524</v>
          </cell>
          <cell r="B20">
            <v>1</v>
          </cell>
        </row>
        <row r="21">
          <cell r="A21">
            <v>528</v>
          </cell>
          <cell r="B21">
            <v>1</v>
          </cell>
        </row>
        <row r="22">
          <cell r="A22">
            <v>547.27099999999996</v>
          </cell>
          <cell r="B22">
            <v>0</v>
          </cell>
        </row>
        <row r="23">
          <cell r="A23">
            <v>588.70000000000005</v>
          </cell>
          <cell r="B23">
            <v>0</v>
          </cell>
        </row>
        <row r="24">
          <cell r="A24">
            <v>901</v>
          </cell>
          <cell r="B24">
            <v>0</v>
          </cell>
        </row>
        <row r="25">
          <cell r="A25">
            <v>907.11</v>
          </cell>
          <cell r="B25">
            <v>0</v>
          </cell>
        </row>
        <row r="26">
          <cell r="A26">
            <v>920.1</v>
          </cell>
          <cell r="B26">
            <v>0.41070000000000001</v>
          </cell>
        </row>
        <row r="27">
          <cell r="A27">
            <v>920.11</v>
          </cell>
          <cell r="B27">
            <v>0.41070000000000001</v>
          </cell>
        </row>
        <row r="28">
          <cell r="A28">
            <v>921.1</v>
          </cell>
          <cell r="B28">
            <v>0.41070000000000001</v>
          </cell>
        </row>
        <row r="29">
          <cell r="A29">
            <v>924</v>
          </cell>
          <cell r="B29">
            <v>0.1389</v>
          </cell>
        </row>
        <row r="30">
          <cell r="A30">
            <v>925.1</v>
          </cell>
          <cell r="B30">
            <v>0.05</v>
          </cell>
        </row>
        <row r="31">
          <cell r="A31">
            <v>925.10199999999998</v>
          </cell>
          <cell r="B31">
            <v>1</v>
          </cell>
        </row>
        <row r="32">
          <cell r="A32">
            <v>925.10299999999995</v>
          </cell>
          <cell r="B32">
            <v>0.49120000000000003</v>
          </cell>
        </row>
        <row r="33">
          <cell r="A33">
            <v>926.11</v>
          </cell>
          <cell r="B33">
            <v>0.41070000000000001</v>
          </cell>
        </row>
        <row r="34">
          <cell r="A34">
            <v>926.14099999999996</v>
          </cell>
          <cell r="B34">
            <v>0.49120000000000003</v>
          </cell>
        </row>
        <row r="35">
          <cell r="A35">
            <v>926.202</v>
          </cell>
          <cell r="B35">
            <v>0.41070000000000001</v>
          </cell>
        </row>
        <row r="36">
          <cell r="A36">
            <v>926.20299999999997</v>
          </cell>
          <cell r="B36">
            <v>0.41070000000000001</v>
          </cell>
        </row>
        <row r="37">
          <cell r="A37">
            <v>926.21199999999999</v>
          </cell>
          <cell r="B37">
            <v>0.41070000000000001</v>
          </cell>
        </row>
        <row r="38">
          <cell r="A38">
            <v>926.3</v>
          </cell>
          <cell r="B38">
            <v>0.41070000000000001</v>
          </cell>
        </row>
        <row r="39">
          <cell r="A39">
            <v>926.30100000000004</v>
          </cell>
          <cell r="B39">
            <v>0.41070000000000001</v>
          </cell>
        </row>
        <row r="40">
          <cell r="A40">
            <v>926.5</v>
          </cell>
          <cell r="B40">
            <v>0.49120000000000003</v>
          </cell>
        </row>
        <row r="41">
          <cell r="A41">
            <v>926.6</v>
          </cell>
          <cell r="B41">
            <v>0.49120000000000003</v>
          </cell>
        </row>
        <row r="42">
          <cell r="A42">
            <v>926.62099999999998</v>
          </cell>
          <cell r="B42">
            <v>0.49120000000000003</v>
          </cell>
        </row>
        <row r="43">
          <cell r="A43">
            <v>926.65</v>
          </cell>
          <cell r="B43">
            <v>0.49120000000000003</v>
          </cell>
        </row>
        <row r="44">
          <cell r="A44">
            <v>926.72</v>
          </cell>
          <cell r="B44">
            <v>0.49120000000000003</v>
          </cell>
        </row>
        <row r="45">
          <cell r="A45">
            <v>930.2</v>
          </cell>
          <cell r="B45">
            <v>0.41070000000000001</v>
          </cell>
        </row>
        <row r="46">
          <cell r="A46">
            <v>930.26</v>
          </cell>
          <cell r="B46">
            <v>0.71379999999999999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LD"/>
      <sheetName val="FPLENERGY&amp;SUBS-OLD"/>
      <sheetName val="TAX_EXTRACT_2008"/>
    </sheetNames>
    <sheetDataSet>
      <sheetData sheetId="0">
        <row r="3">
          <cell r="E3" t="str">
            <v>FPL Group, Inc. &amp; Subsidiaries</v>
          </cell>
        </row>
        <row r="4">
          <cell r="E4" t="str">
            <v>2003 Consolidated Oregon Income Tax Allocations (OLD WAY)</v>
          </cell>
        </row>
        <row r="6">
          <cell r="E6" t="str">
            <v>FPL Group</v>
          </cell>
          <cell r="F6" t="str">
            <v>Alandco &amp;</v>
          </cell>
          <cell r="K6" t="str">
            <v>Turner &amp;</v>
          </cell>
          <cell r="L6" t="str">
            <v>Sagebrush</v>
          </cell>
          <cell r="M6" t="str">
            <v>Tract.</v>
          </cell>
          <cell r="P6" t="str">
            <v>Consolidated</v>
          </cell>
        </row>
        <row r="7">
          <cell r="C7" t="str">
            <v>FPL Group</v>
          </cell>
          <cell r="D7" t="str">
            <v>FPL &amp; Subs</v>
          </cell>
          <cell r="E7" t="str">
            <v>Capital &amp; Subs</v>
          </cell>
          <cell r="F7" t="str">
            <v>Subs</v>
          </cell>
          <cell r="G7" t="str">
            <v>EMB Invest.</v>
          </cell>
          <cell r="H7" t="str">
            <v>Mayberry</v>
          </cell>
          <cell r="I7" t="str">
            <v>FPLE &amp; Subs</v>
          </cell>
          <cell r="K7" t="str">
            <v>Subs</v>
          </cell>
          <cell r="L7" t="str">
            <v>Partner 16</v>
          </cell>
          <cell r="M7" t="str">
            <v>Urb Ren</v>
          </cell>
          <cell r="N7" t="str">
            <v>Total</v>
          </cell>
          <cell r="P7" t="str">
            <v>Total</v>
          </cell>
          <cell r="R7" t="str">
            <v>Amt/App</v>
          </cell>
        </row>
        <row r="9">
          <cell r="E9" t="str">
            <v xml:space="preserve"> </v>
          </cell>
        </row>
        <row r="10">
          <cell r="A10" t="str">
            <v>Oregon Taxable Income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-14931796</v>
          </cell>
          <cell r="K10">
            <v>0</v>
          </cell>
          <cell r="L10">
            <v>0</v>
          </cell>
          <cell r="M10">
            <v>0</v>
          </cell>
          <cell r="N10">
            <v>-14931796</v>
          </cell>
          <cell r="P10">
            <v>-871673</v>
          </cell>
        </row>
        <row r="12">
          <cell r="A12" t="str">
            <v>Regular Tax (6.6%)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-985498.53600000008</v>
          </cell>
          <cell r="K12">
            <v>0</v>
          </cell>
          <cell r="L12">
            <v>0</v>
          </cell>
          <cell r="M12">
            <v>0</v>
          </cell>
          <cell r="N12">
            <v>-985498.53600000008</v>
          </cell>
          <cell r="P12">
            <v>10</v>
          </cell>
          <cell r="R12">
            <v>985508.53600000008</v>
          </cell>
        </row>
        <row r="14">
          <cell r="A14" t="str">
            <v>Actual Tax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-985498.53600000008</v>
          </cell>
          <cell r="K14">
            <v>0</v>
          </cell>
          <cell r="L14">
            <v>0</v>
          </cell>
          <cell r="M14">
            <v>0</v>
          </cell>
          <cell r="N14">
            <v>-985498.53600000008</v>
          </cell>
          <cell r="P14">
            <v>10</v>
          </cell>
          <cell r="R14">
            <v>985508.53600000008</v>
          </cell>
        </row>
        <row r="16">
          <cell r="A16" t="str">
            <v>Less: Tax Credits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8">
          <cell r="A18" t="str">
            <v>Net Oregon Income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-985498.53600000008</v>
          </cell>
          <cell r="K18">
            <v>0</v>
          </cell>
          <cell r="L18">
            <v>0</v>
          </cell>
          <cell r="M18">
            <v>0</v>
          </cell>
          <cell r="N18">
            <v>-985498.53600000008</v>
          </cell>
          <cell r="P18">
            <v>10</v>
          </cell>
          <cell r="R18">
            <v>985508.53600000008</v>
          </cell>
        </row>
        <row r="20">
          <cell r="A20" t="str">
            <v xml:space="preserve">2003 Payments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</row>
        <row r="22">
          <cell r="A22" t="str">
            <v>Balance due (To) From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-985498.53600000008</v>
          </cell>
          <cell r="K22">
            <v>0</v>
          </cell>
          <cell r="L22">
            <v>0</v>
          </cell>
          <cell r="M22">
            <v>0</v>
          </cell>
          <cell r="N22">
            <v>-985498.53600000008</v>
          </cell>
          <cell r="P22">
            <v>10</v>
          </cell>
          <cell r="R22">
            <v>985508.53600000008</v>
          </cell>
        </row>
        <row r="23">
          <cell r="A23" t="str">
            <v>Cushion/Excess Cash</v>
          </cell>
          <cell r="N23">
            <v>0</v>
          </cell>
          <cell r="P23">
            <v>0</v>
          </cell>
          <cell r="R23">
            <v>0</v>
          </cell>
        </row>
        <row r="24">
          <cell r="A24" t="str">
            <v>Payment</v>
          </cell>
          <cell r="C24">
            <v>0</v>
          </cell>
          <cell r="D24">
            <v>0</v>
          </cell>
          <cell r="I24">
            <v>-985498.53600000008</v>
          </cell>
          <cell r="N24">
            <v>-985498.53600000008</v>
          </cell>
          <cell r="P24">
            <v>10</v>
          </cell>
          <cell r="R24">
            <v>985508.53600000008</v>
          </cell>
        </row>
        <row r="25">
          <cell r="R25" t="str">
            <v>DETRIMENT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_Exclusions"/>
      <sheetName val="SUMMARY"/>
      <sheetName val="Tax Extract"/>
      <sheetName val="Scenario Info"/>
    </sheetNames>
    <sheetDataSet>
      <sheetData sheetId="0">
        <row r="78">
          <cell r="B78">
            <v>5.4455999999999997E-2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07TQ44"/>
      <sheetName val="07TQ44A"/>
      <sheetName val="07TQ44B"/>
      <sheetName val="07TQ44B1 BATS 6312 Rpt"/>
      <sheetName val="07TQ44C Reimbursables"/>
      <sheetName val="(07TQ44C1) Rec of Reim"/>
      <sheetName val="(07TQ44C2) BATS REIM BY MONTH"/>
      <sheetName val="(07TQ44C3) REIM SUM wtax anal"/>
      <sheetName val="06TQ44D Sprint Primeco"/>
      <sheetName val="07TQ44D1 Sprint Primeco Detail"/>
      <sheetName val="07TQ44E WMS  WO not matched"/>
      <sheetName val="07TQ44E1 WMS WO not 82 non tax"/>
      <sheetName val="07TQ44F  TBA 28 2007 YTD AMT"/>
      <sheetName val="07TQ44G Interconnect Summary"/>
      <sheetName val="07TQ44G1 interconnect detail"/>
    </sheetNames>
    <sheetDataSet>
      <sheetData sheetId="0" refreshError="1"/>
      <sheetData sheetId="1">
        <row r="6">
          <cell r="C6" t="str">
            <v>FLORIDA POWER &amp; LIGHT</v>
          </cell>
        </row>
        <row r="7">
          <cell r="C7" t="str">
            <v>TQ#44 CAIC</v>
          </cell>
        </row>
        <row r="8">
          <cell r="C8" t="str">
            <v>12/31/2007</v>
          </cell>
        </row>
      </sheetData>
      <sheetData sheetId="2">
        <row r="2">
          <cell r="A2" t="str">
            <v xml:space="preserve"> FLORIDA POWER &amp; LIGHT COMPANY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9" defaultRowHeight="13.8"/>
  <cols>
    <col min="1" max="1" width="5.5546875" style="42" customWidth="1"/>
    <col min="2" max="2" width="42.44140625" style="42" bestFit="1" customWidth="1"/>
    <col min="3" max="3" width="15.109375" style="42" customWidth="1"/>
    <col min="4" max="4" width="13.109375" style="42" customWidth="1"/>
    <col min="5" max="5" width="18.44140625" style="42" bestFit="1" customWidth="1"/>
    <col min="6" max="6" width="9" style="42"/>
    <col min="7" max="7" width="39" style="42" customWidth="1"/>
    <col min="8" max="16384" width="9" style="42"/>
  </cols>
  <sheetData>
    <row r="1" spans="1:7" s="114" customFormat="1">
      <c r="A1" s="114" t="s">
        <v>98</v>
      </c>
    </row>
    <row r="2" spans="1:7" s="114" customFormat="1">
      <c r="A2" s="114" t="s">
        <v>97</v>
      </c>
    </row>
    <row r="3" spans="1:7" s="114" customFormat="1" ht="14.4" thickBot="1"/>
    <row r="4" spans="1:7">
      <c r="A4" s="45"/>
      <c r="B4" s="45"/>
      <c r="C4" s="45"/>
      <c r="D4" s="45"/>
      <c r="E4" s="45"/>
      <c r="F4" s="45"/>
      <c r="G4" s="43"/>
    </row>
    <row r="5" spans="1:7">
      <c r="A5" s="41"/>
      <c r="B5" s="44" t="s">
        <v>4</v>
      </c>
      <c r="C5" s="44" t="s">
        <v>5</v>
      </c>
      <c r="D5" s="44" t="s">
        <v>6</v>
      </c>
      <c r="E5" s="44" t="s">
        <v>9</v>
      </c>
      <c r="F5" s="41"/>
      <c r="G5" s="40"/>
    </row>
    <row r="6" spans="1:7">
      <c r="A6" s="105" t="s">
        <v>79</v>
      </c>
      <c r="B6" s="46"/>
      <c r="C6" s="40"/>
      <c r="D6" s="40"/>
      <c r="E6" s="46" t="s">
        <v>14</v>
      </c>
      <c r="F6" s="48"/>
      <c r="G6" s="47"/>
    </row>
    <row r="7" spans="1:7">
      <c r="A7" s="105" t="s">
        <v>80</v>
      </c>
      <c r="B7" s="46" t="s">
        <v>81</v>
      </c>
      <c r="C7" s="49" t="s">
        <v>7</v>
      </c>
      <c r="D7" s="49" t="s">
        <v>8</v>
      </c>
      <c r="E7" s="49" t="s">
        <v>82</v>
      </c>
      <c r="F7" s="48"/>
      <c r="G7" s="47"/>
    </row>
    <row r="8" spans="1:7" ht="14.4" thickBot="1">
      <c r="A8" s="50"/>
      <c r="B8" s="41"/>
      <c r="C8" s="44" t="s">
        <v>83</v>
      </c>
      <c r="D8" s="44" t="s">
        <v>83</v>
      </c>
      <c r="E8" s="44" t="s">
        <v>83</v>
      </c>
      <c r="F8" s="41"/>
      <c r="G8" s="41"/>
    </row>
    <row r="9" spans="1:7">
      <c r="A9" s="49"/>
      <c r="B9" s="45"/>
      <c r="C9" s="45"/>
      <c r="D9" s="45"/>
      <c r="E9" s="45"/>
      <c r="F9" s="45"/>
      <c r="G9" s="43"/>
    </row>
    <row r="10" spans="1:7">
      <c r="A10" s="49"/>
      <c r="B10" s="40"/>
      <c r="C10" s="41"/>
      <c r="D10" s="41"/>
      <c r="E10" s="41"/>
      <c r="F10" s="41"/>
      <c r="G10" s="40"/>
    </row>
    <row r="11" spans="1:7">
      <c r="A11" s="49"/>
      <c r="B11" s="40"/>
      <c r="C11" s="41"/>
      <c r="D11" s="41"/>
      <c r="E11" s="41"/>
      <c r="F11" s="41"/>
      <c r="G11" s="40"/>
    </row>
    <row r="12" spans="1:7">
      <c r="A12" s="49"/>
      <c r="B12" s="40"/>
      <c r="C12" s="41"/>
      <c r="D12" s="41"/>
      <c r="E12" s="41"/>
      <c r="F12" s="41"/>
      <c r="G12" s="40"/>
    </row>
    <row r="13" spans="1:7">
      <c r="A13" s="49"/>
      <c r="B13" s="41" t="s">
        <v>2</v>
      </c>
      <c r="C13" s="103">
        <f>'Forecast Calculation'!B16</f>
        <v>10922.495945749997</v>
      </c>
      <c r="D13" s="103">
        <f>'Forecast Calculation'!B23</f>
        <v>4552.9229077503678</v>
      </c>
      <c r="E13" s="103">
        <f>SUM(C13:D13)</f>
        <v>15475.418853500365</v>
      </c>
      <c r="F13" s="41"/>
      <c r="G13" s="40"/>
    </row>
    <row r="14" spans="1:7">
      <c r="A14" s="49"/>
      <c r="B14" s="41" t="s">
        <v>3</v>
      </c>
      <c r="C14" s="51">
        <f>'Forecast Calculation'!C16</f>
        <v>-919.84889624997788</v>
      </c>
      <c r="D14" s="51">
        <f>'Forecast Calculation'!C23</f>
        <v>-919.72709099997019</v>
      </c>
      <c r="E14" s="51">
        <f>SUM(C14:D14)</f>
        <v>-1839.575987249948</v>
      </c>
      <c r="F14" s="41"/>
      <c r="G14" s="40"/>
    </row>
    <row r="15" spans="1:7">
      <c r="A15" s="49"/>
      <c r="B15" s="41"/>
      <c r="C15" s="41"/>
      <c r="D15" s="41"/>
      <c r="E15" s="41"/>
      <c r="F15" s="41"/>
      <c r="G15" s="40"/>
    </row>
    <row r="16" spans="1:7">
      <c r="A16" s="49"/>
      <c r="B16" s="41" t="s">
        <v>84</v>
      </c>
      <c r="C16" s="52">
        <f>C13+C14</f>
        <v>10002.647049500019</v>
      </c>
      <c r="D16" s="52">
        <f>D13+D14</f>
        <v>3633.1958167503976</v>
      </c>
      <c r="E16" s="52">
        <f>SUM(C16:D16)</f>
        <v>13635.842866250418</v>
      </c>
      <c r="F16" s="41"/>
      <c r="G16" s="40"/>
    </row>
    <row r="17" spans="1:7">
      <c r="A17" s="49"/>
      <c r="B17" s="41" t="s">
        <v>85</v>
      </c>
      <c r="C17" s="51">
        <f>+'Forecast Calculation'!E16</f>
        <v>-1140.5529336216923</v>
      </c>
      <c r="D17" s="51">
        <f>+'Forecast Calculation'!E23</f>
        <v>-1140.4019030167819</v>
      </c>
      <c r="E17" s="51">
        <f>SUM(C17:D17)</f>
        <v>-2280.9548366384743</v>
      </c>
      <c r="F17" s="41"/>
      <c r="G17" s="40"/>
    </row>
    <row r="18" spans="1:7">
      <c r="A18" s="49"/>
      <c r="B18" s="41"/>
      <c r="C18" s="41"/>
      <c r="D18" s="41"/>
      <c r="E18" s="41"/>
      <c r="F18" s="41"/>
      <c r="G18" s="40"/>
    </row>
    <row r="19" spans="1:7">
      <c r="A19" s="49"/>
      <c r="B19" s="41" t="s">
        <v>86</v>
      </c>
      <c r="C19" s="52">
        <f>SUM(C16:C17)</f>
        <v>8862.094115878328</v>
      </c>
      <c r="D19" s="52">
        <f>SUM(D16:D17)</f>
        <v>2492.7939137336157</v>
      </c>
      <c r="E19" s="52">
        <f>SUM(C19:D19)</f>
        <v>11354.888029611944</v>
      </c>
      <c r="F19" s="41"/>
      <c r="G19" s="40"/>
    </row>
    <row r="20" spans="1:7">
      <c r="A20" s="49"/>
      <c r="B20" s="41" t="s">
        <v>87</v>
      </c>
      <c r="C20" s="51">
        <f>+'Forecast Calculation'!G16</f>
        <v>-1139.4680599752551</v>
      </c>
      <c r="D20" s="51">
        <f>+'Forecast Calculation'!G23</f>
        <v>-1139.3171730279673</v>
      </c>
      <c r="E20" s="51">
        <f>SUM(C20:D20)</f>
        <v>-2278.7852330032224</v>
      </c>
      <c r="F20" s="41"/>
      <c r="G20" s="40"/>
    </row>
    <row r="21" spans="1:7">
      <c r="A21" s="49"/>
      <c r="B21" s="41"/>
      <c r="C21" s="41"/>
      <c r="D21" s="41"/>
      <c r="E21" s="41"/>
      <c r="F21" s="41"/>
      <c r="G21" s="40"/>
    </row>
    <row r="22" spans="1:7">
      <c r="A22" s="49"/>
      <c r="B22" s="41" t="s">
        <v>92</v>
      </c>
      <c r="C22" s="52">
        <f>SUM(C19:C20)</f>
        <v>7722.6260559030725</v>
      </c>
      <c r="D22" s="52">
        <f>SUM(D19:D20)</f>
        <v>1353.4767407056484</v>
      </c>
      <c r="E22" s="52">
        <f>SUM(C22:D22)</f>
        <v>9076.1027966087204</v>
      </c>
      <c r="F22" s="41"/>
      <c r="G22" s="40"/>
    </row>
    <row r="23" spans="1:7">
      <c r="A23" s="49"/>
      <c r="B23" s="41" t="s">
        <v>93</v>
      </c>
      <c r="C23" s="51">
        <f>'Forecast Calculation'!I16</f>
        <v>-1138.5381682783093</v>
      </c>
      <c r="D23" s="51">
        <f>'Forecast Calculation'!I23</f>
        <v>-1138.3874044661266</v>
      </c>
      <c r="E23" s="51">
        <f>SUM(C23:D23)</f>
        <v>-2276.9255727444361</v>
      </c>
      <c r="F23" s="41"/>
      <c r="G23" s="40"/>
    </row>
    <row r="24" spans="1:7">
      <c r="A24" s="49"/>
      <c r="B24" s="41"/>
      <c r="C24" s="41"/>
      <c r="D24" s="41"/>
      <c r="E24" s="41"/>
      <c r="F24" s="41"/>
      <c r="G24" s="40"/>
    </row>
    <row r="25" spans="1:7">
      <c r="A25" s="49"/>
      <c r="B25" s="41"/>
      <c r="C25" s="41"/>
      <c r="D25" s="41"/>
      <c r="E25" s="41"/>
      <c r="F25" s="41"/>
      <c r="G25" s="40"/>
    </row>
    <row r="26" spans="1:7" ht="14.4" thickBot="1">
      <c r="A26" s="49"/>
      <c r="B26" s="41" t="s">
        <v>88</v>
      </c>
      <c r="C26" s="104">
        <f>SUM(C22:C23)</f>
        <v>6584.0878876247634</v>
      </c>
      <c r="D26" s="104">
        <f>SUM(D22:D23)</f>
        <v>215.0893362395218</v>
      </c>
      <c r="E26" s="104">
        <f>SUM(E22:E23)</f>
        <v>6799.1772238642843</v>
      </c>
      <c r="F26" s="41"/>
      <c r="G26" s="40"/>
    </row>
    <row r="27" spans="1:7" ht="14.4" thickTop="1">
      <c r="A27" s="49"/>
      <c r="B27" s="41"/>
      <c r="C27" s="53">
        <f>+C26-+'Forecast Calculation'!J16</f>
        <v>0</v>
      </c>
      <c r="D27" s="52">
        <f>D26-'Forecast Calculation'!J23</f>
        <v>-3.4106051316484809E-13</v>
      </c>
      <c r="E27" s="52">
        <f>+E26-'Forecast Calculation'!J29</f>
        <v>0</v>
      </c>
      <c r="F27" s="41"/>
      <c r="G27" s="40"/>
    </row>
    <row r="28" spans="1:7">
      <c r="A28" s="49"/>
      <c r="B28" s="41"/>
      <c r="C28" s="41"/>
      <c r="D28" s="41"/>
      <c r="E28" s="41"/>
      <c r="F28" s="41"/>
      <c r="G28" s="40"/>
    </row>
    <row r="29" spans="1:7">
      <c r="A29" s="49"/>
      <c r="B29" s="41"/>
      <c r="C29" s="41"/>
      <c r="D29" s="41"/>
      <c r="E29" s="41"/>
      <c r="F29" s="41"/>
      <c r="G29" s="40"/>
    </row>
    <row r="30" spans="1:7">
      <c r="A30" s="49"/>
      <c r="B30" s="41"/>
      <c r="C30" s="41"/>
      <c r="D30" s="41"/>
      <c r="E30" s="41"/>
      <c r="F30" s="41"/>
      <c r="G30" s="40"/>
    </row>
    <row r="31" spans="1:7">
      <c r="A31" s="49"/>
      <c r="B31" s="41"/>
      <c r="C31" s="41"/>
      <c r="D31" s="41"/>
      <c r="E31" s="41"/>
      <c r="F31" s="41"/>
      <c r="G31" s="40"/>
    </row>
    <row r="32" spans="1:7">
      <c r="A32" s="49"/>
      <c r="B32" s="41"/>
      <c r="C32" s="41"/>
      <c r="D32" s="41"/>
      <c r="E32" s="41"/>
      <c r="F32" s="41"/>
      <c r="G32" s="40"/>
    </row>
    <row r="33" spans="1:7">
      <c r="A33" s="49"/>
      <c r="B33" s="41"/>
      <c r="C33" s="41"/>
      <c r="D33" s="41"/>
      <c r="E33" s="41"/>
      <c r="F33" s="41"/>
      <c r="G33" s="40"/>
    </row>
    <row r="34" spans="1:7">
      <c r="A34" s="49"/>
      <c r="B34" s="41"/>
      <c r="C34" s="41"/>
      <c r="D34" s="41"/>
      <c r="E34" s="41"/>
      <c r="F34" s="41"/>
      <c r="G34" s="40"/>
    </row>
    <row r="35" spans="1:7">
      <c r="A35" s="49"/>
      <c r="B35" s="41"/>
      <c r="C35" s="41"/>
      <c r="D35" s="41"/>
      <c r="E35" s="41"/>
      <c r="F35" s="41"/>
      <c r="G35" s="40"/>
    </row>
    <row r="36" spans="1:7">
      <c r="A36" s="49"/>
      <c r="B36" s="41"/>
      <c r="C36" s="41"/>
      <c r="D36" s="41"/>
      <c r="E36" s="41"/>
      <c r="F36" s="41"/>
      <c r="G36" s="40"/>
    </row>
    <row r="37" spans="1:7">
      <c r="A37" s="49"/>
      <c r="B37" s="41"/>
      <c r="C37" s="41"/>
      <c r="D37" s="41"/>
      <c r="E37" s="41"/>
      <c r="F37" s="41"/>
      <c r="G37" s="40"/>
    </row>
    <row r="38" spans="1:7">
      <c r="A38" s="49"/>
      <c r="B38" s="41"/>
      <c r="C38" s="41"/>
      <c r="D38" s="41"/>
      <c r="E38" s="41"/>
      <c r="F38" s="41"/>
      <c r="G38" s="40"/>
    </row>
    <row r="39" spans="1:7">
      <c r="A39" s="49"/>
      <c r="B39" s="41"/>
      <c r="C39" s="41"/>
      <c r="D39" s="41"/>
      <c r="E39" s="41"/>
      <c r="F39" s="41"/>
      <c r="G39" s="40"/>
    </row>
    <row r="40" spans="1:7">
      <c r="A40" s="40"/>
      <c r="B40" s="40"/>
      <c r="C40" s="40"/>
      <c r="D40" s="40"/>
      <c r="E40" s="40"/>
      <c r="F40" s="40"/>
      <c r="G40" s="40"/>
    </row>
    <row r="41" spans="1:7">
      <c r="A41" s="40"/>
      <c r="B41" s="40"/>
      <c r="C41" s="40"/>
      <c r="D41" s="40"/>
      <c r="E41" s="40"/>
      <c r="F41" s="40"/>
      <c r="G41" s="40"/>
    </row>
    <row r="42" spans="1:7">
      <c r="A42" s="40"/>
      <c r="B42" s="40"/>
      <c r="C42" s="40"/>
      <c r="D42" s="40"/>
      <c r="E42" s="40"/>
      <c r="F42" s="40"/>
      <c r="G42" s="40"/>
    </row>
    <row r="43" spans="1:7">
      <c r="A43" s="40"/>
      <c r="B43" s="40"/>
      <c r="C43" s="40"/>
      <c r="D43" s="40"/>
      <c r="E43" s="40"/>
      <c r="F43" s="40"/>
      <c r="G43" s="40"/>
    </row>
    <row r="44" spans="1:7" ht="409.6">
      <c r="A44" s="40"/>
      <c r="B44" s="40"/>
      <c r="C44" s="40"/>
      <c r="D44" s="40"/>
      <c r="E44" s="40"/>
      <c r="F44" s="40"/>
      <c r="G44" s="40"/>
    </row>
    <row r="45" spans="1:7" ht="15" thickBot="1">
      <c r="A45" s="40"/>
      <c r="B45" s="40"/>
      <c r="C45" s="40"/>
      <c r="D45" s="40"/>
      <c r="E45" s="40"/>
      <c r="F45" s="40"/>
      <c r="G45" s="40"/>
    </row>
    <row r="46" spans="1:7">
      <c r="A46" s="43" t="s">
        <v>89</v>
      </c>
      <c r="B46" s="43"/>
      <c r="C46" s="45"/>
      <c r="D46" s="45"/>
      <c r="E46" s="43" t="s">
        <v>90</v>
      </c>
      <c r="F46" s="45"/>
      <c r="G46" s="43"/>
    </row>
  </sheetData>
  <pageMargins left="0.7" right="0.46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7" sqref="A7"/>
      <selection pane="bottomRight" activeCell="A2" sqref="A1:A2"/>
    </sheetView>
  </sheetViews>
  <sheetFormatPr defaultRowHeight="13.2"/>
  <cols>
    <col min="1" max="1" width="29.6640625" customWidth="1"/>
    <col min="2" max="10" width="12.88671875" customWidth="1"/>
  </cols>
  <sheetData>
    <row r="1" spans="1:10" ht="13.8">
      <c r="A1" s="114" t="s">
        <v>99</v>
      </c>
    </row>
    <row r="2" spans="1:10" ht="13.8">
      <c r="A2" s="114" t="s">
        <v>97</v>
      </c>
    </row>
    <row r="4" spans="1:10" ht="15.6" customHeight="1">
      <c r="A4" s="1" t="s">
        <v>0</v>
      </c>
    </row>
    <row r="5" spans="1:10" ht="15.6" customHeight="1">
      <c r="A5" s="1" t="s">
        <v>1</v>
      </c>
    </row>
    <row r="6" spans="1:10" ht="15.6" customHeight="1">
      <c r="A6" s="1" t="s">
        <v>94</v>
      </c>
    </row>
    <row r="7" spans="1:10" ht="15.6" customHeight="1">
      <c r="A7" s="1" t="s">
        <v>17</v>
      </c>
    </row>
    <row r="8" spans="1:10" ht="15.6" customHeight="1">
      <c r="A8" s="1" t="s">
        <v>91</v>
      </c>
    </row>
    <row r="9" spans="1:10" ht="15.6" customHeight="1">
      <c r="A9" s="1"/>
    </row>
    <row r="10" spans="1:10" ht="15.6" customHeight="1">
      <c r="A10" s="1"/>
    </row>
    <row r="11" spans="1:10" ht="15.6" customHeight="1">
      <c r="A11" s="3"/>
      <c r="B11" s="3"/>
      <c r="C11" s="3"/>
      <c r="D11" s="3"/>
      <c r="E11" s="3"/>
    </row>
    <row r="12" spans="1:10" s="35" customFormat="1" ht="29.4" customHeight="1">
      <c r="A12" s="32" t="s">
        <v>15</v>
      </c>
      <c r="B12" s="33">
        <v>2014</v>
      </c>
      <c r="C12" s="34" t="s">
        <v>65</v>
      </c>
      <c r="D12" s="33">
        <f>+B12+1</f>
        <v>2015</v>
      </c>
      <c r="E12" s="34" t="s">
        <v>66</v>
      </c>
      <c r="F12" s="33">
        <f>+D12+1</f>
        <v>2016</v>
      </c>
      <c r="G12" s="34" t="s">
        <v>67</v>
      </c>
      <c r="H12" s="33">
        <f>+F12+1</f>
        <v>2017</v>
      </c>
      <c r="I12" s="34" t="s">
        <v>68</v>
      </c>
      <c r="J12" s="33">
        <f>+H12+1</f>
        <v>2018</v>
      </c>
    </row>
    <row r="13" spans="1:10" ht="15.6" customHeight="1">
      <c r="A13" s="3" t="s">
        <v>10</v>
      </c>
      <c r="B13" s="3">
        <f>'Excess DT Rep 257 - Protected'!B109/1000</f>
        <v>10601.733749999999</v>
      </c>
      <c r="C13" s="3">
        <f>'Excess DT Rep 257 - Protected'!C109/1000</f>
        <v>-908.38889999997616</v>
      </c>
      <c r="D13" s="3">
        <f>B13+C13</f>
        <v>9693.3448500000231</v>
      </c>
      <c r="E13" s="3">
        <f>+'Forecast Amort Allocation'!B30/1000</f>
        <v>-1107.8440285037113</v>
      </c>
      <c r="F13" s="3">
        <f>+D13+E13</f>
        <v>8585.5008214963127</v>
      </c>
      <c r="G13" s="2">
        <f>+'Forecast Amort Allocation'!C30/1000</f>
        <v>-1106.7902669855414</v>
      </c>
      <c r="H13" s="3">
        <f>+F13+G13</f>
        <v>7478.7105545107715</v>
      </c>
      <c r="I13" s="2">
        <f>+'Forecast Amort Allocation'!D30/1000</f>
        <v>-1105.88704282711</v>
      </c>
      <c r="J13" s="3">
        <f>+H13+I13</f>
        <v>6372.8235116836613</v>
      </c>
    </row>
    <row r="14" spans="1:10" ht="15.6" customHeight="1">
      <c r="A14" s="3" t="s">
        <v>13</v>
      </c>
      <c r="B14" s="3">
        <f>'Excess DT Rep 257 - Protected'!B110/1000</f>
        <v>2583.310455000043</v>
      </c>
      <c r="C14" s="3">
        <f>'Excess DT Rep 257 - Protected'!C110/1000</f>
        <v>-92.289225000001494</v>
      </c>
      <c r="D14" s="3">
        <f>B14+C14</f>
        <v>2491.0212300000417</v>
      </c>
      <c r="E14" s="3">
        <f>+'Forecast Amort Allocation'!B32/1000</f>
        <v>-50.321392489201457</v>
      </c>
      <c r="F14" s="3">
        <f t="shared" ref="F14:J15" si="0">+D14+E14</f>
        <v>2440.6998375108401</v>
      </c>
      <c r="G14" s="2">
        <f>+'Forecast Amort Allocation'!C32/1000</f>
        <v>-50.273527676482765</v>
      </c>
      <c r="H14" s="3">
        <f t="shared" si="0"/>
        <v>2390.4263098343572</v>
      </c>
      <c r="I14" s="2">
        <f>+'Forecast Amort Allocation'!D32/1000</f>
        <v>-50.232500694152471</v>
      </c>
      <c r="J14" s="3">
        <f t="shared" si="0"/>
        <v>2340.1938091402048</v>
      </c>
    </row>
    <row r="15" spans="1:10" ht="15.6" customHeight="1">
      <c r="A15" s="5" t="s">
        <v>12</v>
      </c>
      <c r="B15" s="3">
        <f>'Excess DT Rep 257 - Protected'!B111/1000</f>
        <v>-2262.5482592500448</v>
      </c>
      <c r="C15" s="3">
        <f>'Excess DT Rep 257 - Protected'!C111/1000</f>
        <v>80.829228749999771</v>
      </c>
      <c r="D15" s="3">
        <f>B15+C15</f>
        <v>-2181.7190305000449</v>
      </c>
      <c r="E15" s="3">
        <f>+'Forecast Amort Allocation'!B31/1000</f>
        <v>17.612487371220507</v>
      </c>
      <c r="F15" s="3">
        <f t="shared" si="0"/>
        <v>-2164.1065431288243</v>
      </c>
      <c r="G15" s="2">
        <f>+'Forecast Amort Allocation'!C31/1000</f>
        <v>17.595734686768967</v>
      </c>
      <c r="H15" s="3">
        <f t="shared" si="0"/>
        <v>-2146.5108084420553</v>
      </c>
      <c r="I15" s="2">
        <f>+'Forecast Amort Allocation'!D31/1000</f>
        <v>17.58137524295336</v>
      </c>
      <c r="J15" s="3">
        <f t="shared" si="0"/>
        <v>-2128.9294331991018</v>
      </c>
    </row>
    <row r="16" spans="1:10" ht="15.6" customHeight="1" thickBot="1">
      <c r="A16" s="6" t="s">
        <v>14</v>
      </c>
      <c r="B16" s="4">
        <f>SUM(B13:B15)</f>
        <v>10922.495945749997</v>
      </c>
      <c r="C16" s="4">
        <f>SUM(C13:C15)</f>
        <v>-919.84889624997788</v>
      </c>
      <c r="D16" s="106">
        <f>SUM(D13:D15)</f>
        <v>10002.647049500021</v>
      </c>
      <c r="E16" s="4">
        <f t="shared" ref="E16:J16" si="1">SUM(E13:E15)</f>
        <v>-1140.5529336216923</v>
      </c>
      <c r="F16" s="106">
        <f t="shared" si="1"/>
        <v>8862.094115878328</v>
      </c>
      <c r="G16" s="36">
        <f>SUM(G13:G15)</f>
        <v>-1139.4680599752551</v>
      </c>
      <c r="H16" s="106">
        <f t="shared" si="1"/>
        <v>7722.6260559030725</v>
      </c>
      <c r="I16" s="36">
        <f t="shared" si="1"/>
        <v>-1138.5381682783093</v>
      </c>
      <c r="J16" s="106">
        <f t="shared" si="1"/>
        <v>6584.0878876247643</v>
      </c>
    </row>
    <row r="17" spans="1:10" ht="15.6" customHeight="1" thickTop="1">
      <c r="A17" s="3"/>
      <c r="B17" s="3"/>
      <c r="C17" s="3"/>
      <c r="D17" s="2">
        <f>+D16-'Excess DT Rep 257 - Protected'!D112/1000</f>
        <v>-3.2559910323470831E-10</v>
      </c>
      <c r="E17" s="3"/>
    </row>
    <row r="18" spans="1:10" ht="15.6" customHeight="1">
      <c r="A18" s="3"/>
      <c r="B18" s="3"/>
      <c r="C18" s="3"/>
      <c r="D18" s="3"/>
      <c r="E18" s="3"/>
    </row>
    <row r="19" spans="1:10" ht="24.15" customHeight="1">
      <c r="A19" s="32" t="s">
        <v>16</v>
      </c>
      <c r="B19" s="33">
        <f>+B12</f>
        <v>2014</v>
      </c>
      <c r="C19" s="34" t="str">
        <f t="shared" ref="C19:J19" si="2">+C12</f>
        <v>2015 Amortization</v>
      </c>
      <c r="D19" s="33">
        <f t="shared" si="2"/>
        <v>2015</v>
      </c>
      <c r="E19" s="34" t="str">
        <f t="shared" si="2"/>
        <v>2016 Amortization</v>
      </c>
      <c r="F19" s="33">
        <f t="shared" si="2"/>
        <v>2016</v>
      </c>
      <c r="G19" s="34" t="str">
        <f t="shared" si="2"/>
        <v>2017 Amortization</v>
      </c>
      <c r="H19" s="33">
        <f t="shared" si="2"/>
        <v>2017</v>
      </c>
      <c r="I19" s="34" t="str">
        <f t="shared" si="2"/>
        <v>2018 Amortization</v>
      </c>
      <c r="J19" s="33">
        <f t="shared" si="2"/>
        <v>2018</v>
      </c>
    </row>
    <row r="20" spans="1:10" ht="15.6" customHeight="1">
      <c r="A20" s="3" t="s">
        <v>10</v>
      </c>
      <c r="B20" s="3">
        <f t="shared" ref="B20:C22" si="3">B26-B13</f>
        <v>4539.5788500003819</v>
      </c>
      <c r="C20" s="3">
        <f t="shared" si="3"/>
        <v>-919.45314999997606</v>
      </c>
      <c r="D20" s="3">
        <f>B20+C20</f>
        <v>3620.1257000004057</v>
      </c>
      <c r="E20" s="3">
        <f t="shared" ref="E20:G20" si="4">E26-E13</f>
        <v>-1107.6973291714498</v>
      </c>
      <c r="F20" s="3">
        <f>D20+E20</f>
        <v>2512.4283708289558</v>
      </c>
      <c r="G20" s="3">
        <f t="shared" si="4"/>
        <v>-1106.643707191073</v>
      </c>
      <c r="H20" s="3">
        <f>F20+G20</f>
        <v>1405.7846636378829</v>
      </c>
      <c r="I20" s="3">
        <f t="shared" ref="I20" si="5">I26-I13</f>
        <v>-1105.7406026364645</v>
      </c>
      <c r="J20" s="3">
        <f>H20+I20</f>
        <v>300.04406100141841</v>
      </c>
    </row>
    <row r="21" spans="1:10" ht="15.6" customHeight="1">
      <c r="A21" s="3" t="s">
        <v>13</v>
      </c>
      <c r="B21" s="3">
        <f t="shared" si="3"/>
        <v>20.528934999942521</v>
      </c>
      <c r="C21" s="3">
        <f t="shared" si="3"/>
        <v>-0.42213999999313501</v>
      </c>
      <c r="D21" s="3">
        <f>B21+C21</f>
        <v>20.106794999949386</v>
      </c>
      <c r="E21" s="3">
        <f t="shared" ref="E21:G21" si="6">E27-E14</f>
        <v>-50.314728992818658</v>
      </c>
      <c r="F21" s="3">
        <f t="shared" ref="F21:J22" si="7">D21+E21</f>
        <v>-30.207933992869272</v>
      </c>
      <c r="G21" s="3">
        <f t="shared" si="6"/>
        <v>-50.266870518299108</v>
      </c>
      <c r="H21" s="3">
        <f t="shared" si="7"/>
        <v>-80.474804511168372</v>
      </c>
      <c r="I21" s="3">
        <f t="shared" ref="I21" si="8">I27-I14</f>
        <v>-50.225848968710913</v>
      </c>
      <c r="J21" s="3">
        <f t="shared" si="7"/>
        <v>-130.70065347987929</v>
      </c>
    </row>
    <row r="22" spans="1:10" ht="15.6" customHeight="1">
      <c r="A22" s="5" t="s">
        <v>12</v>
      </c>
      <c r="B22" s="3">
        <f t="shared" si="3"/>
        <v>-7.1848772499561164</v>
      </c>
      <c r="C22" s="3">
        <f t="shared" si="3"/>
        <v>0.1481989999990958</v>
      </c>
      <c r="D22" s="3">
        <f>B22+C22</f>
        <v>-7.0366782499570206</v>
      </c>
      <c r="E22" s="3">
        <f t="shared" ref="E22:G22" si="9">E28-E15</f>
        <v>17.610155147486527</v>
      </c>
      <c r="F22" s="3">
        <f t="shared" si="7"/>
        <v>10.573476897529506</v>
      </c>
      <c r="G22" s="3">
        <f t="shared" si="9"/>
        <v>17.593404681404682</v>
      </c>
      <c r="H22" s="3">
        <f t="shared" si="7"/>
        <v>28.166881578934188</v>
      </c>
      <c r="I22" s="3">
        <f t="shared" ref="I22" si="10">I28-I15</f>
        <v>17.579047139048821</v>
      </c>
      <c r="J22" s="3">
        <f t="shared" si="7"/>
        <v>45.745928717983006</v>
      </c>
    </row>
    <row r="23" spans="1:10" ht="15.6" customHeight="1" thickBot="1">
      <c r="A23" s="6" t="s">
        <v>14</v>
      </c>
      <c r="B23" s="4">
        <f>SUM(B20:B22)</f>
        <v>4552.9229077503678</v>
      </c>
      <c r="C23" s="4">
        <f>SUM(C20:C22)</f>
        <v>-919.72709099997019</v>
      </c>
      <c r="D23" s="106">
        <f>SUM(D20:D22)</f>
        <v>3633.1958167503981</v>
      </c>
      <c r="E23" s="4">
        <f t="shared" ref="E23:J23" si="11">SUM(E20:E22)</f>
        <v>-1140.4019030167819</v>
      </c>
      <c r="F23" s="106">
        <f t="shared" si="11"/>
        <v>2492.7939137336161</v>
      </c>
      <c r="G23" s="4">
        <f t="shared" si="11"/>
        <v>-1139.3171730279673</v>
      </c>
      <c r="H23" s="106">
        <f t="shared" si="11"/>
        <v>1353.4767407056486</v>
      </c>
      <c r="I23" s="4">
        <f t="shared" si="11"/>
        <v>-1138.3874044661266</v>
      </c>
      <c r="J23" s="106">
        <f t="shared" si="11"/>
        <v>215.08933623952214</v>
      </c>
    </row>
    <row r="24" spans="1:10" ht="15.6" customHeight="1" thickTop="1">
      <c r="A24" s="3"/>
      <c r="B24" s="3"/>
      <c r="C24" s="3"/>
      <c r="D24" s="3"/>
      <c r="E24" s="3"/>
    </row>
    <row r="25" spans="1:10" ht="28.2" customHeight="1">
      <c r="A25" s="32" t="s">
        <v>18</v>
      </c>
      <c r="B25" s="33">
        <f>+B12</f>
        <v>2014</v>
      </c>
      <c r="C25" s="34" t="str">
        <f t="shared" ref="C25:J25" si="12">+C12</f>
        <v>2015 Amortization</v>
      </c>
      <c r="D25" s="33">
        <f t="shared" si="12"/>
        <v>2015</v>
      </c>
      <c r="E25" s="34" t="str">
        <f t="shared" si="12"/>
        <v>2016 Amortization</v>
      </c>
      <c r="F25" s="33">
        <f t="shared" si="12"/>
        <v>2016</v>
      </c>
      <c r="G25" s="34" t="str">
        <f t="shared" si="12"/>
        <v>2017 Amortization</v>
      </c>
      <c r="H25" s="33">
        <f t="shared" si="12"/>
        <v>2017</v>
      </c>
      <c r="I25" s="34" t="str">
        <f t="shared" si="12"/>
        <v>2018 Amortization</v>
      </c>
      <c r="J25" s="33">
        <f t="shared" si="12"/>
        <v>2018</v>
      </c>
    </row>
    <row r="26" spans="1:10" ht="15.6" customHeight="1">
      <c r="A26" s="3" t="s">
        <v>10</v>
      </c>
      <c r="B26" s="3">
        <f>'Excess DT Rep 257 - ALL'!B109/1000</f>
        <v>15141.312600000381</v>
      </c>
      <c r="C26" s="3">
        <f>'Excess DT Rep 257 - ALL'!C109/1000</f>
        <v>-1827.8420499999522</v>
      </c>
      <c r="D26" s="3">
        <f>B26+C26</f>
        <v>13313.470550000429</v>
      </c>
      <c r="E26" s="3">
        <f>+'Forecast Amort Allocation'!B22/1000</f>
        <v>-2215.5413576751612</v>
      </c>
      <c r="F26" s="3">
        <f>D26+E26</f>
        <v>11097.929192325268</v>
      </c>
      <c r="G26" s="2">
        <f>+'Forecast Amort Allocation'!C22/1000</f>
        <v>-2213.4339741766144</v>
      </c>
      <c r="H26" s="3">
        <f t="shared" ref="H26:J28" si="13">F26+G26</f>
        <v>8884.4952181486533</v>
      </c>
      <c r="I26" s="2">
        <f>+'Forecast Amort Allocation'!D22/1000</f>
        <v>-2211.6276454635745</v>
      </c>
      <c r="J26" s="3">
        <f t="shared" si="13"/>
        <v>6672.8675726850788</v>
      </c>
    </row>
    <row r="27" spans="1:10" ht="15.6" customHeight="1">
      <c r="A27" s="3" t="s">
        <v>13</v>
      </c>
      <c r="B27" s="3">
        <f>'Excess DT Rep 257 - ALL'!B110/1000</f>
        <v>2603.8393899999855</v>
      </c>
      <c r="C27" s="3">
        <f>'Excess DT Rep 257 - ALL'!C110/1000</f>
        <v>-92.711364999994629</v>
      </c>
      <c r="D27" s="3">
        <f>B27+C27</f>
        <v>2511.1280249999909</v>
      </c>
      <c r="E27" s="3">
        <f>+'Forecast Amort Allocation'!B24/1000</f>
        <v>-100.63612148202012</v>
      </c>
      <c r="F27" s="3">
        <f t="shared" ref="F27:F28" si="14">D27+E27</f>
        <v>2410.491903517971</v>
      </c>
      <c r="G27" s="2">
        <f>+'Forecast Amort Allocation'!C24/1000</f>
        <v>-100.54039819478187</v>
      </c>
      <c r="H27" s="3">
        <f t="shared" si="13"/>
        <v>2309.9515053231889</v>
      </c>
      <c r="I27" s="2">
        <f>+'Forecast Amort Allocation'!D24/1000</f>
        <v>-100.45834966286338</v>
      </c>
      <c r="J27" s="3">
        <f t="shared" si="13"/>
        <v>2209.4931556603256</v>
      </c>
    </row>
    <row r="28" spans="1:10" ht="15.6" customHeight="1">
      <c r="A28" s="5" t="s">
        <v>12</v>
      </c>
      <c r="B28" s="3">
        <f>'Excess DT Rep 257 - ALL'!B111/1000</f>
        <v>-2269.7331365000009</v>
      </c>
      <c r="C28" s="3">
        <f>'Excess DT Rep 257 - ALL'!C111/1000</f>
        <v>80.977427749998867</v>
      </c>
      <c r="D28" s="3">
        <f>B28+C28</f>
        <v>-2188.7557087500022</v>
      </c>
      <c r="E28" s="3">
        <f>+'Forecast Amort Allocation'!B23/1000</f>
        <v>35.222642518707033</v>
      </c>
      <c r="F28" s="3">
        <f t="shared" si="14"/>
        <v>-2153.5330662312954</v>
      </c>
      <c r="G28" s="2">
        <f>+'Forecast Amort Allocation'!C23/1000</f>
        <v>35.189139368173649</v>
      </c>
      <c r="H28" s="3">
        <f t="shared" si="13"/>
        <v>-2118.3439268631219</v>
      </c>
      <c r="I28" s="2">
        <f>+'Forecast Amort Allocation'!D23/1000</f>
        <v>35.160422382002182</v>
      </c>
      <c r="J28" s="3">
        <f t="shared" si="13"/>
        <v>-2083.1835044811196</v>
      </c>
    </row>
    <row r="29" spans="1:10" ht="15.6" customHeight="1" thickBot="1">
      <c r="A29" s="6" t="s">
        <v>14</v>
      </c>
      <c r="B29" s="4">
        <f>SUM(B26:B28)</f>
        <v>15475.418853500365</v>
      </c>
      <c r="C29" s="4">
        <f>SUM(C26:C28)</f>
        <v>-1839.575987249948</v>
      </c>
      <c r="D29" s="106">
        <f>SUM(D26:D28)</f>
        <v>13635.842866250418</v>
      </c>
      <c r="E29" s="4">
        <f t="shared" ref="E29:J29" si="15">SUM(E26:E28)</f>
        <v>-2280.9548366384743</v>
      </c>
      <c r="F29" s="106">
        <f t="shared" si="15"/>
        <v>11354.888029611942</v>
      </c>
      <c r="G29" s="4">
        <f t="shared" si="15"/>
        <v>-2278.7852330032229</v>
      </c>
      <c r="H29" s="106">
        <f t="shared" si="15"/>
        <v>9076.1027966087204</v>
      </c>
      <c r="I29" s="4">
        <f t="shared" si="15"/>
        <v>-2276.9255727444356</v>
      </c>
      <c r="J29" s="106">
        <f t="shared" si="15"/>
        <v>6799.1772238642843</v>
      </c>
    </row>
    <row r="30" spans="1:10" ht="15.6" customHeight="1" thickTop="1">
      <c r="A30" s="3"/>
      <c r="B30" s="3"/>
      <c r="C30" s="3"/>
      <c r="D30" s="2">
        <f>+D29-'Excess DT Rep 257 - ALL'!D112/1000</f>
        <v>1.4006218407303095E-10</v>
      </c>
      <c r="E30" s="3">
        <f>+E29-'Forecast Amort Allocation'!B25/1000</f>
        <v>0</v>
      </c>
      <c r="G30">
        <f>+G29-'Forecast Amort Allocation'!C25/1000</f>
        <v>0</v>
      </c>
      <c r="I30">
        <f>+I29-'Forecast Amort Allocation'!D25/1000</f>
        <v>0</v>
      </c>
    </row>
    <row r="31" spans="1:10" ht="15.6" customHeight="1">
      <c r="A31" s="3"/>
      <c r="B31" s="3"/>
      <c r="C31" s="3"/>
      <c r="D31" s="3"/>
      <c r="E31" s="3"/>
    </row>
    <row r="32" spans="1:10" ht="15.6" customHeight="1">
      <c r="A32" s="3"/>
      <c r="B32" s="3"/>
      <c r="C32" s="3"/>
      <c r="D32" s="3"/>
      <c r="E32" s="3"/>
    </row>
  </sheetData>
  <pageMargins left="0.53" right="0.7" top="0.5" bottom="0.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2" sqref="A1:A2"/>
    </sheetView>
  </sheetViews>
  <sheetFormatPr defaultRowHeight="13.2"/>
  <cols>
    <col min="1" max="1" width="43.44140625" customWidth="1"/>
    <col min="2" max="2" width="14.109375" customWidth="1"/>
    <col min="3" max="4" width="18.44140625" customWidth="1"/>
  </cols>
  <sheetData>
    <row r="1" spans="1:3" ht="13.8">
      <c r="A1" s="114" t="s">
        <v>100</v>
      </c>
    </row>
    <row r="2" spans="1:3" ht="13.8">
      <c r="A2" s="114" t="s">
        <v>97</v>
      </c>
    </row>
    <row r="4" spans="1:3">
      <c r="A4" s="1" t="s">
        <v>0</v>
      </c>
    </row>
    <row r="5" spans="1:3">
      <c r="A5" s="1" t="s">
        <v>1</v>
      </c>
    </row>
    <row r="6" spans="1:3">
      <c r="A6" s="1" t="str">
        <f>+'Forecast Calculation'!A6</f>
        <v>Docket No  1600021-EI</v>
      </c>
    </row>
    <row r="7" spans="1:3">
      <c r="A7" s="1" t="s">
        <v>17</v>
      </c>
    </row>
    <row r="8" spans="1:3">
      <c r="A8" s="1"/>
    </row>
    <row r="9" spans="1:3">
      <c r="A9" s="1" t="s">
        <v>75</v>
      </c>
    </row>
    <row r="10" spans="1:3">
      <c r="A10" s="39" t="s">
        <v>76</v>
      </c>
    </row>
    <row r="11" spans="1:3">
      <c r="A11" s="39"/>
    </row>
    <row r="12" spans="1:3">
      <c r="A12" s="8"/>
    </row>
    <row r="14" spans="1:3">
      <c r="A14" s="29" t="s">
        <v>21</v>
      </c>
      <c r="B14" s="7" t="s">
        <v>19</v>
      </c>
      <c r="C14" s="7" t="s">
        <v>20</v>
      </c>
    </row>
    <row r="15" spans="1:3">
      <c r="A15" s="38" t="s">
        <v>7</v>
      </c>
      <c r="B15" s="3">
        <f>+'Excess DT Rep 257 - Protected'!C112</f>
        <v>-919848.89624997787</v>
      </c>
      <c r="C15" s="9">
        <f>B15/B17</f>
        <v>0.50003310688192604</v>
      </c>
    </row>
    <row r="16" spans="1:3">
      <c r="A16" s="38" t="s">
        <v>8</v>
      </c>
      <c r="B16" s="2">
        <f>+'Excess DT Rep 257 - ALL'!C112-B15</f>
        <v>-919727.09099997021</v>
      </c>
      <c r="C16" s="9">
        <f>B16/B17</f>
        <v>0.49996689311807396</v>
      </c>
    </row>
    <row r="17" spans="1:4" ht="13.8" thickBot="1">
      <c r="A17" s="37" t="s">
        <v>65</v>
      </c>
      <c r="B17" s="4">
        <f>B15+B16</f>
        <v>-1839575.9872499481</v>
      </c>
      <c r="C17" s="28">
        <f>C15+C16</f>
        <v>1</v>
      </c>
    </row>
    <row r="18" spans="1:4" ht="13.8" thickTop="1"/>
    <row r="19" spans="1:4">
      <c r="C19" s="3"/>
      <c r="D19" s="3"/>
    </row>
    <row r="20" spans="1:4">
      <c r="C20" s="3"/>
      <c r="D20" s="3"/>
    </row>
    <row r="21" spans="1:4" ht="14.4">
      <c r="A21" s="30" t="s">
        <v>72</v>
      </c>
      <c r="B21" s="7">
        <v>2016</v>
      </c>
      <c r="C21" s="7">
        <f>+B21+1</f>
        <v>2017</v>
      </c>
      <c r="D21" s="7">
        <f>+C21+1</f>
        <v>2018</v>
      </c>
    </row>
    <row r="22" spans="1:4">
      <c r="A22" s="27" t="s">
        <v>69</v>
      </c>
      <c r="B22" s="14">
        <v>-2215541.3576751612</v>
      </c>
      <c r="C22" s="14">
        <v>-2213433.9741766145</v>
      </c>
      <c r="D22" s="14">
        <v>-2211627.6454635747</v>
      </c>
    </row>
    <row r="23" spans="1:4">
      <c r="A23" s="27" t="s">
        <v>70</v>
      </c>
      <c r="B23" s="14">
        <v>35222.642518707034</v>
      </c>
      <c r="C23" s="14">
        <v>35189.139368173652</v>
      </c>
      <c r="D23" s="14">
        <v>35160.42238200218</v>
      </c>
    </row>
    <row r="24" spans="1:4">
      <c r="A24" s="27" t="s">
        <v>71</v>
      </c>
      <c r="B24" s="14">
        <v>-100636.12148202011</v>
      </c>
      <c r="C24" s="14">
        <v>-100540.39819478187</v>
      </c>
      <c r="D24" s="14">
        <v>-100458.34966286339</v>
      </c>
    </row>
    <row r="25" spans="1:4" ht="15" thickBot="1">
      <c r="A25" s="26" t="s">
        <v>77</v>
      </c>
      <c r="B25" s="4">
        <f>+SUM(B22:B24)</f>
        <v>-2280954.8366384744</v>
      </c>
      <c r="C25" s="4">
        <f t="shared" ref="C25:D25" si="0">+SUM(C22:C24)</f>
        <v>-2278785.2330032228</v>
      </c>
      <c r="D25" s="4">
        <f t="shared" si="0"/>
        <v>-2276925.5727444356</v>
      </c>
    </row>
    <row r="26" spans="1:4" ht="13.8" thickTop="1">
      <c r="B26" s="14">
        <v>0</v>
      </c>
      <c r="C26" s="14">
        <v>0</v>
      </c>
      <c r="D26" s="14">
        <v>0</v>
      </c>
    </row>
    <row r="29" spans="1:4">
      <c r="A29" s="29" t="s">
        <v>73</v>
      </c>
      <c r="B29" s="7">
        <v>2016</v>
      </c>
      <c r="C29" s="7">
        <f>+B29+1</f>
        <v>2017</v>
      </c>
      <c r="D29" s="7">
        <f>+C29+1</f>
        <v>2018</v>
      </c>
    </row>
    <row r="30" spans="1:4">
      <c r="A30" s="27" t="s">
        <v>69</v>
      </c>
      <c r="B30" s="31">
        <f>+B22*$C$15</f>
        <v>-1107844.0285037113</v>
      </c>
      <c r="C30" s="31">
        <f>+C22*$C$15</f>
        <v>-1106790.2669855414</v>
      </c>
      <c r="D30" s="31">
        <f>+D22*$C$15</f>
        <v>-1105887.04282711</v>
      </c>
    </row>
    <row r="31" spans="1:4">
      <c r="A31" s="27" t="s">
        <v>70</v>
      </c>
      <c r="B31" s="31">
        <f t="shared" ref="B31:C32" si="1">+B23*$C$15</f>
        <v>17612.487371220508</v>
      </c>
      <c r="C31" s="31">
        <f t="shared" si="1"/>
        <v>17595.734686768967</v>
      </c>
      <c r="D31" s="31">
        <f t="shared" ref="D31" si="2">+D23*$C$15</f>
        <v>17581.37524295336</v>
      </c>
    </row>
    <row r="32" spans="1:4">
      <c r="A32" s="27" t="s">
        <v>71</v>
      </c>
      <c r="B32" s="31">
        <f t="shared" si="1"/>
        <v>-50321.392489201455</v>
      </c>
      <c r="C32" s="31">
        <f t="shared" si="1"/>
        <v>-50273.527676482765</v>
      </c>
      <c r="D32" s="31">
        <f t="shared" ref="D32" si="3">+D24*$C$15</f>
        <v>-50232.50069415247</v>
      </c>
    </row>
    <row r="33" spans="1:4" ht="15" thickBot="1">
      <c r="A33" s="26" t="s">
        <v>78</v>
      </c>
      <c r="B33" s="4">
        <f>+SUM(B30:B32)</f>
        <v>-1140552.9336216922</v>
      </c>
      <c r="C33" s="4">
        <f t="shared" ref="C33:D33" si="4">+SUM(C30:C32)</f>
        <v>-1139468.059975255</v>
      </c>
      <c r="D33" s="4">
        <f t="shared" si="4"/>
        <v>-1138538.1682783091</v>
      </c>
    </row>
    <row r="34" spans="1:4" ht="15" thickTop="1">
      <c r="A34" s="26"/>
      <c r="B34" s="25"/>
      <c r="C34" s="25"/>
      <c r="D34" s="25"/>
    </row>
    <row r="35" spans="1:4">
      <c r="B35" s="13"/>
      <c r="C35" s="13"/>
      <c r="D35" s="13"/>
    </row>
    <row r="36" spans="1:4">
      <c r="A36" s="29" t="s">
        <v>74</v>
      </c>
      <c r="B36" s="7">
        <v>2016</v>
      </c>
      <c r="C36" s="7">
        <f>+B36+1</f>
        <v>2017</v>
      </c>
      <c r="D36" s="7">
        <f>+C36+1</f>
        <v>2018</v>
      </c>
    </row>
    <row r="37" spans="1:4">
      <c r="A37" s="27" t="s">
        <v>69</v>
      </c>
      <c r="B37" s="31">
        <f>+B22*$C$16</f>
        <v>-1107697.3291714499</v>
      </c>
      <c r="C37" s="31">
        <f t="shared" ref="C37:D37" si="5">+C22*$C$16</f>
        <v>-1106643.7071910731</v>
      </c>
      <c r="D37" s="31">
        <f t="shared" si="5"/>
        <v>-1105740.6026364646</v>
      </c>
    </row>
    <row r="38" spans="1:4">
      <c r="A38" s="27" t="s">
        <v>70</v>
      </c>
      <c r="B38" s="31">
        <f t="shared" ref="B38:D38" si="6">+B23*$C$16</f>
        <v>17610.155147486526</v>
      </c>
      <c r="C38" s="31">
        <f t="shared" si="6"/>
        <v>17593.404681404685</v>
      </c>
      <c r="D38" s="31">
        <f t="shared" si="6"/>
        <v>17579.04713904882</v>
      </c>
    </row>
    <row r="39" spans="1:4" ht="409.6">
      <c r="A39" s="27" t="s">
        <v>71</v>
      </c>
      <c r="B39" s="31">
        <f t="shared" ref="B39:D39" si="7">+B24*$C$16</f>
        <v>-50314.728992818658</v>
      </c>
      <c r="C39" s="31">
        <f t="shared" si="7"/>
        <v>-50266.870518299103</v>
      </c>
      <c r="D39" s="31">
        <f t="shared" si="7"/>
        <v>-50225.848968710918</v>
      </c>
    </row>
    <row r="40" spans="1:4" ht="15.75" thickBot="1">
      <c r="A40" s="26" t="s">
        <v>78</v>
      </c>
      <c r="B40" s="4">
        <f>+SUM(B37:B39)</f>
        <v>-1140401.9030167819</v>
      </c>
      <c r="C40" s="4">
        <f t="shared" ref="C40" si="8">+SUM(C37:C39)</f>
        <v>-1139317.1730279676</v>
      </c>
      <c r="D40" s="4">
        <f t="shared" ref="D40" si="9">+SUM(D37:D39)</f>
        <v>-1138387.4044661268</v>
      </c>
    </row>
    <row r="41" spans="1:4" ht="13.8" thickTop="1">
      <c r="B41" s="3">
        <f>+B40+B33-B25</f>
        <v>0</v>
      </c>
      <c r="C41" s="3">
        <f t="shared" ref="C41:D41" si="10">+C40+C33-C25</f>
        <v>0</v>
      </c>
      <c r="D41" s="3">
        <f t="shared" si="10"/>
        <v>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A2" sqref="A1:A2"/>
    </sheetView>
  </sheetViews>
  <sheetFormatPr defaultColWidth="9" defaultRowHeight="11.4"/>
  <cols>
    <col min="1" max="1" width="29.44140625" style="55" customWidth="1"/>
    <col min="2" max="4" width="19.88671875" style="55" customWidth="1"/>
    <col min="5" max="5" width="3.6640625" style="55" customWidth="1"/>
    <col min="6" max="6" width="18.33203125" style="55" bestFit="1" customWidth="1"/>
    <col min="7" max="16384" width="9" style="55"/>
  </cols>
  <sheetData>
    <row r="1" spans="1:6" ht="13.8">
      <c r="A1" s="114" t="s">
        <v>101</v>
      </c>
    </row>
    <row r="2" spans="1:6" ht="13.8">
      <c r="A2" s="114" t="s">
        <v>97</v>
      </c>
    </row>
    <row r="4" spans="1:6" ht="12">
      <c r="A4" s="11" t="s">
        <v>0</v>
      </c>
    </row>
    <row r="5" spans="1:6" ht="12">
      <c r="A5" s="11" t="s">
        <v>30</v>
      </c>
    </row>
    <row r="6" spans="1:6" ht="12">
      <c r="A6" s="12" t="s">
        <v>95</v>
      </c>
    </row>
    <row r="7" spans="1:6" ht="12">
      <c r="A7" s="12" t="s">
        <v>96</v>
      </c>
    </row>
    <row r="8" spans="1:6" ht="12">
      <c r="A8" s="11"/>
    </row>
    <row r="9" spans="1:6" ht="12">
      <c r="A9" s="107" t="s">
        <v>10</v>
      </c>
      <c r="B9" s="108"/>
      <c r="C9" s="108"/>
      <c r="D9" s="109"/>
    </row>
    <row r="10" spans="1:6" s="56" customFormat="1" ht="12">
      <c r="A10" s="10"/>
      <c r="B10" s="10"/>
      <c r="C10" s="10"/>
      <c r="D10" s="10"/>
    </row>
    <row r="11" spans="1:6" ht="12" customHeight="1">
      <c r="A11" s="110" t="s">
        <v>42</v>
      </c>
      <c r="B11" s="112" t="s">
        <v>41</v>
      </c>
      <c r="C11" s="112" t="s">
        <v>40</v>
      </c>
      <c r="D11" s="112" t="s">
        <v>39</v>
      </c>
    </row>
    <row r="12" spans="1:6">
      <c r="A12" s="111"/>
      <c r="B12" s="113"/>
      <c r="C12" s="113"/>
      <c r="D12" s="113"/>
    </row>
    <row r="13" spans="1:6">
      <c r="F13" s="57"/>
    </row>
    <row r="14" spans="1:6">
      <c r="A14" s="55" t="s">
        <v>38</v>
      </c>
      <c r="B14" s="58">
        <v>14379801355</v>
      </c>
      <c r="C14" s="58">
        <v>805742554</v>
      </c>
      <c r="D14" s="58">
        <f>+B14+C14</f>
        <v>15185543909</v>
      </c>
      <c r="F14" s="57"/>
    </row>
    <row r="15" spans="1:6">
      <c r="B15" s="59"/>
      <c r="C15" s="60"/>
      <c r="D15" s="60"/>
      <c r="F15" s="57"/>
    </row>
    <row r="16" spans="1:6">
      <c r="A16" s="55" t="s">
        <v>37</v>
      </c>
      <c r="B16" s="61"/>
      <c r="F16" s="57"/>
    </row>
    <row r="17" spans="1:8">
      <c r="A17" s="62" t="s">
        <v>36</v>
      </c>
      <c r="B17" s="57">
        <v>0</v>
      </c>
      <c r="C17" s="57"/>
      <c r="D17" s="57">
        <f>+B17+C17</f>
        <v>0</v>
      </c>
      <c r="E17" s="57"/>
      <c r="F17" s="57"/>
    </row>
    <row r="18" spans="1:8">
      <c r="A18" s="62" t="s">
        <v>44</v>
      </c>
      <c r="B18" s="57">
        <v>0</v>
      </c>
      <c r="C18" s="57"/>
      <c r="D18" s="57">
        <f t="shared" ref="D18:D20" si="0">+B18+C18</f>
        <v>0</v>
      </c>
      <c r="E18" s="57"/>
      <c r="F18" s="57"/>
    </row>
    <row r="19" spans="1:8">
      <c r="A19" s="62" t="s">
        <v>45</v>
      </c>
      <c r="B19" s="57">
        <v>0</v>
      </c>
      <c r="C19" s="57"/>
      <c r="D19" s="57">
        <f t="shared" si="0"/>
        <v>0</v>
      </c>
      <c r="E19" s="57"/>
      <c r="F19" s="57"/>
    </row>
    <row r="20" spans="1:8">
      <c r="A20" s="62" t="s">
        <v>35</v>
      </c>
      <c r="B20" s="63">
        <v>0</v>
      </c>
      <c r="C20" s="63"/>
      <c r="D20" s="63">
        <f t="shared" si="0"/>
        <v>0</v>
      </c>
      <c r="E20" s="57"/>
      <c r="F20" s="57"/>
    </row>
    <row r="21" spans="1:8">
      <c r="A21" s="15" t="s">
        <v>34</v>
      </c>
      <c r="B21" s="57">
        <f>+SUM(B17:B20)</f>
        <v>0</v>
      </c>
      <c r="C21" s="57">
        <f>+SUM(C17:C20)</f>
        <v>0</v>
      </c>
      <c r="D21" s="57">
        <f>+SUM(D17:D20)</f>
        <v>0</v>
      </c>
      <c r="E21" s="57"/>
      <c r="F21" s="59"/>
    </row>
    <row r="22" spans="1:8">
      <c r="A22" s="15"/>
      <c r="B22" s="57"/>
      <c r="C22" s="57"/>
      <c r="D22" s="57"/>
      <c r="E22" s="57"/>
    </row>
    <row r="23" spans="1:8">
      <c r="A23" s="55" t="s">
        <v>33</v>
      </c>
      <c r="B23" s="64">
        <f>+B14-B21</f>
        <v>14379801355</v>
      </c>
      <c r="C23" s="64">
        <f>+C14-C21</f>
        <v>805742554</v>
      </c>
      <c r="D23" s="64">
        <f>+D14-D21</f>
        <v>15185543909</v>
      </c>
      <c r="F23" s="57"/>
      <c r="G23" s="57"/>
      <c r="H23" s="57"/>
    </row>
    <row r="24" spans="1:8">
      <c r="B24" s="60"/>
      <c r="C24" s="65"/>
      <c r="D24" s="60"/>
      <c r="F24" s="57"/>
      <c r="G24" s="57"/>
      <c r="H24" s="57"/>
    </row>
    <row r="25" spans="1:8">
      <c r="B25" s="56"/>
      <c r="C25" s="56"/>
      <c r="D25" s="56"/>
      <c r="F25" s="57"/>
      <c r="G25" s="57"/>
      <c r="H25" s="57"/>
    </row>
    <row r="26" spans="1:8">
      <c r="A26" s="55" t="s">
        <v>32</v>
      </c>
      <c r="F26" s="57"/>
      <c r="G26" s="57"/>
      <c r="H26" s="57"/>
    </row>
    <row r="27" spans="1:8">
      <c r="B27" s="66"/>
      <c r="F27" s="57"/>
      <c r="G27" s="57"/>
      <c r="H27" s="57"/>
    </row>
    <row r="28" spans="1:8">
      <c r="A28" s="67" t="s">
        <v>31</v>
      </c>
      <c r="F28" s="57"/>
      <c r="G28" s="57"/>
      <c r="H28" s="57"/>
    </row>
    <row r="29" spans="1:8">
      <c r="A29" s="17" t="s">
        <v>30</v>
      </c>
      <c r="B29" s="16">
        <v>5043532208</v>
      </c>
      <c r="C29" s="16">
        <v>281101505</v>
      </c>
      <c r="D29" s="66">
        <f>+B29+C29</f>
        <v>5324633713</v>
      </c>
      <c r="E29" s="68"/>
      <c r="F29" s="57"/>
      <c r="G29" s="57"/>
      <c r="H29" s="57"/>
    </row>
    <row r="30" spans="1:8">
      <c r="A30" s="17" t="s">
        <v>43</v>
      </c>
      <c r="B30" s="66"/>
      <c r="C30" s="69"/>
      <c r="D30" s="66">
        <f>+B30+C30</f>
        <v>0</v>
      </c>
      <c r="F30" s="57"/>
      <c r="G30" s="57"/>
      <c r="H30" s="57"/>
    </row>
    <row r="31" spans="1:8">
      <c r="A31" s="17" t="s">
        <v>46</v>
      </c>
      <c r="B31" s="66"/>
      <c r="C31" s="69"/>
      <c r="D31" s="66">
        <f>+B31+C31</f>
        <v>0</v>
      </c>
      <c r="F31" s="57"/>
      <c r="G31" s="57"/>
      <c r="H31" s="57"/>
    </row>
    <row r="32" spans="1:8" ht="12" thickBot="1">
      <c r="A32" s="67" t="s">
        <v>28</v>
      </c>
      <c r="B32" s="70">
        <f>+SUM(B29:B31)</f>
        <v>5043532208</v>
      </c>
      <c r="C32" s="70">
        <f t="shared" ref="C32:D32" si="1">+SUM(C29:C31)</f>
        <v>281101505</v>
      </c>
      <c r="D32" s="70">
        <f t="shared" si="1"/>
        <v>5324633713</v>
      </c>
      <c r="F32" s="59"/>
    </row>
    <row r="33" spans="1:5" ht="12" thickTop="1">
      <c r="A33" s="67"/>
      <c r="B33" s="66"/>
      <c r="C33" s="66"/>
      <c r="D33" s="66"/>
    </row>
    <row r="34" spans="1:5">
      <c r="A34" s="67"/>
      <c r="B34" s="66"/>
      <c r="C34" s="66"/>
      <c r="D34" s="66"/>
    </row>
    <row r="35" spans="1:5">
      <c r="A35" s="62" t="s">
        <v>27</v>
      </c>
      <c r="B35" s="71">
        <f>+B23*0.35</f>
        <v>5032930474.25</v>
      </c>
      <c r="C35" s="71">
        <f>+C23*0.35</f>
        <v>282009893.89999998</v>
      </c>
      <c r="D35" s="71">
        <f>+D23*0.35</f>
        <v>5314940368.1499996</v>
      </c>
      <c r="E35" s="57"/>
    </row>
    <row r="36" spans="1:5">
      <c r="A36" s="66"/>
      <c r="B36" s="66"/>
      <c r="C36" s="66"/>
      <c r="D36" s="66"/>
      <c r="E36" s="57"/>
    </row>
    <row r="37" spans="1:5">
      <c r="A37" s="66"/>
      <c r="B37" s="66"/>
      <c r="C37" s="66"/>
      <c r="D37" s="66"/>
      <c r="E37" s="57"/>
    </row>
    <row r="38" spans="1:5" ht="12">
      <c r="A38" s="18" t="s">
        <v>17</v>
      </c>
      <c r="B38" s="72">
        <f>+B32-B35</f>
        <v>10601733.75</v>
      </c>
      <c r="C38" s="73">
        <f>+C32-C35</f>
        <v>-908388.89999997616</v>
      </c>
      <c r="D38" s="72">
        <f>+D32-D35</f>
        <v>9693344.8500003815</v>
      </c>
      <c r="E38" s="57"/>
    </row>
    <row r="39" spans="1:5">
      <c r="A39" s="66"/>
      <c r="C39" s="60"/>
      <c r="D39" s="66"/>
      <c r="E39" s="57"/>
    </row>
    <row r="40" spans="1:5">
      <c r="C40" s="57"/>
    </row>
    <row r="43" spans="1:5" ht="12" customHeight="1">
      <c r="A43" s="107" t="s">
        <v>11</v>
      </c>
      <c r="B43" s="108"/>
      <c r="C43" s="108"/>
      <c r="D43" s="109"/>
    </row>
    <row r="44" spans="1:5" ht="409.6">
      <c r="A44" s="10"/>
      <c r="B44" s="10"/>
      <c r="C44" s="10"/>
      <c r="D44" s="10"/>
    </row>
    <row r="45" spans="1:5" ht="12" customHeight="1">
      <c r="A45" s="110" t="s">
        <v>42</v>
      </c>
      <c r="B45" s="112" t="s">
        <v>41</v>
      </c>
      <c r="C45" s="112" t="s">
        <v>40</v>
      </c>
      <c r="D45" s="112" t="s">
        <v>39</v>
      </c>
    </row>
    <row r="46" spans="1:5">
      <c r="A46" s="111"/>
      <c r="B46" s="113"/>
      <c r="C46" s="113"/>
      <c r="D46" s="113"/>
    </row>
    <row r="48" spans="1:5">
      <c r="A48" s="55" t="s">
        <v>38</v>
      </c>
      <c r="B48" s="58">
        <v>14358259519</v>
      </c>
      <c r="C48" s="58">
        <v>806968895</v>
      </c>
      <c r="D48" s="58">
        <f>+B48+C48</f>
        <v>15165228414</v>
      </c>
    </row>
    <row r="49" spans="1:5">
      <c r="B49" s="59"/>
      <c r="C49" s="60"/>
      <c r="D49" s="59"/>
    </row>
    <row r="50" spans="1:5">
      <c r="A50" s="55" t="s">
        <v>37</v>
      </c>
    </row>
    <row r="51" spans="1:5">
      <c r="A51" s="62" t="s">
        <v>36</v>
      </c>
      <c r="B51" s="57">
        <f t="shared" ref="B51:C54" si="2">+B17</f>
        <v>0</v>
      </c>
      <c r="C51" s="57">
        <f t="shared" si="2"/>
        <v>0</v>
      </c>
      <c r="D51" s="57">
        <f>+B51+C51</f>
        <v>0</v>
      </c>
    </row>
    <row r="52" spans="1:5">
      <c r="A52" s="62" t="s">
        <v>44</v>
      </c>
      <c r="B52" s="57">
        <f t="shared" si="2"/>
        <v>0</v>
      </c>
      <c r="C52" s="57">
        <f t="shared" si="2"/>
        <v>0</v>
      </c>
      <c r="D52" s="57">
        <f t="shared" ref="D52:D54" si="3">+B52+C52</f>
        <v>0</v>
      </c>
    </row>
    <row r="53" spans="1:5">
      <c r="A53" s="62" t="s">
        <v>45</v>
      </c>
      <c r="B53" s="57">
        <f t="shared" si="2"/>
        <v>0</v>
      </c>
      <c r="C53" s="57">
        <f t="shared" si="2"/>
        <v>0</v>
      </c>
      <c r="D53" s="57">
        <f t="shared" si="3"/>
        <v>0</v>
      </c>
    </row>
    <row r="54" spans="1:5">
      <c r="A54" s="62" t="s">
        <v>35</v>
      </c>
      <c r="B54" s="63">
        <f t="shared" si="2"/>
        <v>0</v>
      </c>
      <c r="C54" s="63">
        <f t="shared" si="2"/>
        <v>0</v>
      </c>
      <c r="D54" s="63">
        <f t="shared" si="3"/>
        <v>0</v>
      </c>
    </row>
    <row r="55" spans="1:5">
      <c r="A55" s="15" t="s">
        <v>34</v>
      </c>
      <c r="B55" s="57">
        <f>+SUM(B51:B54)</f>
        <v>0</v>
      </c>
      <c r="C55" s="57">
        <f>+SUM(C51:C54)</f>
        <v>0</v>
      </c>
      <c r="D55" s="57">
        <f>+SUM(D51:D54)</f>
        <v>0</v>
      </c>
    </row>
    <row r="56" spans="1:5" ht="409.6">
      <c r="A56" s="15"/>
      <c r="B56" s="57"/>
      <c r="C56" s="57"/>
      <c r="D56" s="57"/>
    </row>
    <row r="57" spans="1:5">
      <c r="A57" s="55" t="s">
        <v>33</v>
      </c>
      <c r="B57" s="64">
        <f>+B48-B55</f>
        <v>14358259519</v>
      </c>
      <c r="C57" s="64">
        <f>+C48-C55</f>
        <v>806968895</v>
      </c>
      <c r="D57" s="64">
        <f>+D48-D55</f>
        <v>15165228414</v>
      </c>
    </row>
    <row r="58" spans="1:5">
      <c r="B58" s="60"/>
      <c r="C58" s="65"/>
      <c r="D58" s="60"/>
    </row>
    <row r="60" spans="1:5">
      <c r="A60" s="55" t="s">
        <v>32</v>
      </c>
    </row>
    <row r="61" spans="1:5">
      <c r="B61" s="66"/>
      <c r="C61" s="66"/>
    </row>
    <row r="62" spans="1:5">
      <c r="A62" s="67" t="s">
        <v>31</v>
      </c>
      <c r="B62" s="66"/>
    </row>
    <row r="63" spans="1:5">
      <c r="A63" s="17" t="s">
        <v>30</v>
      </c>
      <c r="B63" s="16">
        <v>792287584</v>
      </c>
      <c r="C63" s="16">
        <v>44291000</v>
      </c>
      <c r="D63" s="66">
        <f>+B63+C63</f>
        <v>836578584</v>
      </c>
      <c r="E63" s="68"/>
    </row>
    <row r="64" spans="1:5">
      <c r="A64" s="17" t="s">
        <v>29</v>
      </c>
      <c r="B64" s="66">
        <f>+B30/0.35*0.055</f>
        <v>0</v>
      </c>
      <c r="C64" s="66">
        <f>+C30/0.35*0.055</f>
        <v>0</v>
      </c>
      <c r="D64" s="66">
        <f>+B64+C64</f>
        <v>0</v>
      </c>
    </row>
    <row r="65" spans="1:6">
      <c r="A65" s="17" t="s">
        <v>46</v>
      </c>
      <c r="B65" s="66">
        <f>+B31/0.35*0.055</f>
        <v>0</v>
      </c>
      <c r="C65" s="66">
        <f>+C31/0.35*0.055</f>
        <v>0</v>
      </c>
      <c r="D65" s="66">
        <f>+B65+C65</f>
        <v>0</v>
      </c>
    </row>
    <row r="66" spans="1:6" ht="12" thickBot="1">
      <c r="A66" s="67" t="s">
        <v>28</v>
      </c>
      <c r="B66" s="70">
        <f>+SUM(B63:B65)</f>
        <v>792287584</v>
      </c>
      <c r="C66" s="70">
        <f t="shared" ref="C66:D66" si="4">+SUM(C63:C65)</f>
        <v>44291000</v>
      </c>
      <c r="D66" s="70">
        <f t="shared" si="4"/>
        <v>836578584</v>
      </c>
    </row>
    <row r="67" spans="1:6" ht="12" thickTop="1">
      <c r="A67" s="67"/>
      <c r="B67" s="67"/>
      <c r="C67" s="66"/>
      <c r="D67" s="66"/>
    </row>
    <row r="68" spans="1:6">
      <c r="A68" s="67"/>
      <c r="B68" s="66"/>
      <c r="C68" s="66"/>
      <c r="D68" s="66"/>
    </row>
    <row r="69" spans="1:6">
      <c r="A69" s="62" t="s">
        <v>27</v>
      </c>
      <c r="B69" s="71">
        <f>+B57*0.055</f>
        <v>789704273.54499996</v>
      </c>
      <c r="C69" s="71">
        <f>+C57*0.055</f>
        <v>44383289.225000001</v>
      </c>
      <c r="D69" s="71">
        <f>+D57*0.055</f>
        <v>834087562.76999998</v>
      </c>
    </row>
    <row r="70" spans="1:6">
      <c r="A70" s="66"/>
      <c r="B70" s="66"/>
      <c r="C70" s="66"/>
      <c r="D70" s="66"/>
    </row>
    <row r="71" spans="1:6" ht="409.6">
      <c r="A71" s="66"/>
      <c r="B71" s="66"/>
      <c r="C71" s="66"/>
      <c r="D71" s="66"/>
    </row>
    <row r="72" spans="1:6" ht="409.6">
      <c r="A72" s="18" t="s">
        <v>17</v>
      </c>
      <c r="B72" s="72">
        <f>+B66-B69</f>
        <v>2583310.4550000429</v>
      </c>
      <c r="C72" s="73">
        <f>+C66-C69</f>
        <v>-92289.22500000149</v>
      </c>
      <c r="D72" s="72">
        <f>+D66-D69</f>
        <v>2491021.2300000191</v>
      </c>
      <c r="F72" s="57"/>
    </row>
    <row r="73" spans="1:6">
      <c r="A73" s="66"/>
      <c r="C73" s="60"/>
      <c r="D73" s="66"/>
    </row>
    <row r="76" spans="1:6" ht="12">
      <c r="A76" s="107" t="s">
        <v>12</v>
      </c>
      <c r="B76" s="108"/>
      <c r="C76" s="108"/>
      <c r="D76" s="109"/>
    </row>
    <row r="77" spans="1:6" ht="409.6">
      <c r="A77" s="10"/>
      <c r="B77" s="10"/>
      <c r="C77" s="10"/>
      <c r="D77" s="10"/>
    </row>
    <row r="78" spans="1:6" ht="12" customHeight="1">
      <c r="A78" s="110" t="s">
        <v>42</v>
      </c>
      <c r="B78" s="112" t="s">
        <v>41</v>
      </c>
      <c r="C78" s="112" t="s">
        <v>40</v>
      </c>
      <c r="D78" s="112" t="s">
        <v>39</v>
      </c>
    </row>
    <row r="79" spans="1:6">
      <c r="A79" s="111"/>
      <c r="B79" s="113"/>
      <c r="C79" s="113"/>
      <c r="D79" s="113"/>
    </row>
    <row r="81" spans="1:6">
      <c r="A81" s="55" t="s">
        <v>38</v>
      </c>
      <c r="B81" s="58">
        <f>+B48</f>
        <v>14358259519</v>
      </c>
      <c r="C81" s="58">
        <f>+C48</f>
        <v>806968895</v>
      </c>
      <c r="D81" s="58">
        <f>+B81+C81</f>
        <v>15165228414</v>
      </c>
    </row>
    <row r="82" spans="1:6">
      <c r="B82" s="59"/>
      <c r="C82" s="59"/>
      <c r="D82" s="59"/>
    </row>
    <row r="83" spans="1:6">
      <c r="A83" s="55" t="s">
        <v>37</v>
      </c>
    </row>
    <row r="84" spans="1:6">
      <c r="A84" s="62" t="s">
        <v>36</v>
      </c>
      <c r="B84" s="57">
        <f t="shared" ref="B84:C87" si="5">+B51</f>
        <v>0</v>
      </c>
      <c r="C84" s="57">
        <f t="shared" si="5"/>
        <v>0</v>
      </c>
      <c r="D84" s="57">
        <f>+B84+C84</f>
        <v>0</v>
      </c>
    </row>
    <row r="85" spans="1:6">
      <c r="A85" s="62" t="s">
        <v>44</v>
      </c>
      <c r="B85" s="57">
        <f t="shared" si="5"/>
        <v>0</v>
      </c>
      <c r="C85" s="57">
        <f t="shared" si="5"/>
        <v>0</v>
      </c>
      <c r="D85" s="57">
        <f t="shared" ref="D85:D87" si="6">+B85+C85</f>
        <v>0</v>
      </c>
    </row>
    <row r="86" spans="1:6">
      <c r="A86" s="62" t="s">
        <v>45</v>
      </c>
      <c r="B86" s="57">
        <f t="shared" si="5"/>
        <v>0</v>
      </c>
      <c r="C86" s="57">
        <f t="shared" si="5"/>
        <v>0</v>
      </c>
      <c r="D86" s="57">
        <f t="shared" si="6"/>
        <v>0</v>
      </c>
    </row>
    <row r="87" spans="1:6">
      <c r="A87" s="62" t="s">
        <v>35</v>
      </c>
      <c r="B87" s="63">
        <f t="shared" si="5"/>
        <v>0</v>
      </c>
      <c r="C87" s="63">
        <f t="shared" si="5"/>
        <v>0</v>
      </c>
      <c r="D87" s="63">
        <f t="shared" si="6"/>
        <v>0</v>
      </c>
    </row>
    <row r="88" spans="1:6">
      <c r="A88" s="15" t="s">
        <v>34</v>
      </c>
      <c r="B88" s="57">
        <f>+SUM(B84:B87)</f>
        <v>0</v>
      </c>
      <c r="C88" s="57">
        <f>+SUM(C84:C87)</f>
        <v>0</v>
      </c>
      <c r="D88" s="57">
        <f>+SUM(D84:D87)</f>
        <v>0</v>
      </c>
      <c r="F88" s="57"/>
    </row>
    <row r="89" spans="1:6" ht="409.6">
      <c r="A89" s="15"/>
      <c r="B89" s="57"/>
      <c r="C89" s="57"/>
      <c r="D89" s="57"/>
    </row>
    <row r="90" spans="1:6">
      <c r="A90" s="55" t="s">
        <v>33</v>
      </c>
      <c r="B90" s="74">
        <f>+B81-B88</f>
        <v>14358259519</v>
      </c>
      <c r="C90" s="74">
        <f>+C81-C88</f>
        <v>806968895</v>
      </c>
      <c r="D90" s="74">
        <f>+D81-D88</f>
        <v>15165228414</v>
      </c>
    </row>
    <row r="91" spans="1:6" ht="409.6">
      <c r="B91" s="75">
        <f>+B90-B57</f>
        <v>0</v>
      </c>
      <c r="C91" s="75">
        <f>+C90-C57</f>
        <v>0</v>
      </c>
      <c r="D91" s="75">
        <f>+D90-D57</f>
        <v>0</v>
      </c>
    </row>
    <row r="93" spans="1:6">
      <c r="A93" s="55" t="s">
        <v>32</v>
      </c>
    </row>
    <row r="95" spans="1:6">
      <c r="A95" s="67" t="s">
        <v>31</v>
      </c>
    </row>
    <row r="96" spans="1:6">
      <c r="A96" s="17" t="s">
        <v>30</v>
      </c>
      <c r="B96" s="16">
        <v>-278659044</v>
      </c>
      <c r="C96" s="16">
        <v>-15453322</v>
      </c>
      <c r="D96" s="66">
        <f>+B96+C96</f>
        <v>-294112366</v>
      </c>
      <c r="E96" s="68"/>
    </row>
    <row r="97" spans="1:6">
      <c r="A97" s="17" t="s">
        <v>29</v>
      </c>
      <c r="B97" s="69">
        <f>-B64*0.35</f>
        <v>0</v>
      </c>
      <c r="C97" s="69">
        <f>-C64*0.35</f>
        <v>0</v>
      </c>
      <c r="D97" s="66">
        <f>+B97+C97</f>
        <v>0</v>
      </c>
    </row>
    <row r="98" spans="1:6">
      <c r="A98" s="17" t="s">
        <v>46</v>
      </c>
      <c r="B98" s="69">
        <f>-B65*0.35</f>
        <v>0</v>
      </c>
      <c r="C98" s="69">
        <f>-C65*0.35</f>
        <v>0</v>
      </c>
      <c r="D98" s="66">
        <f>+B98+C98</f>
        <v>0</v>
      </c>
    </row>
    <row r="99" spans="1:6" ht="12" thickBot="1">
      <c r="A99" s="67" t="s">
        <v>28</v>
      </c>
      <c r="B99" s="70">
        <f>+SUM(B96:B98)</f>
        <v>-278659044</v>
      </c>
      <c r="C99" s="70">
        <f t="shared" ref="C99:D99" si="7">+SUM(C96:C98)</f>
        <v>-15453322</v>
      </c>
      <c r="D99" s="70">
        <f t="shared" si="7"/>
        <v>-294112366</v>
      </c>
    </row>
    <row r="100" spans="1:6" ht="12" thickTop="1">
      <c r="A100" s="67"/>
      <c r="B100" s="66"/>
      <c r="C100" s="66"/>
      <c r="D100" s="66"/>
    </row>
    <row r="101" spans="1:6">
      <c r="A101" s="67"/>
      <c r="B101" s="66"/>
      <c r="C101" s="66"/>
      <c r="D101" s="66"/>
    </row>
    <row r="102" spans="1:6">
      <c r="A102" s="62" t="s">
        <v>27</v>
      </c>
      <c r="B102" s="71">
        <f>-B90*0.055*0.35</f>
        <v>-276396495.74074996</v>
      </c>
      <c r="C102" s="71">
        <f>-C90*0.055*0.35</f>
        <v>-15534151.22875</v>
      </c>
      <c r="D102" s="71">
        <f>-D90*0.055*0.35</f>
        <v>-291930646.96949995</v>
      </c>
    </row>
    <row r="103" spans="1:6">
      <c r="A103" s="66"/>
      <c r="B103" s="66"/>
      <c r="C103" s="66"/>
      <c r="D103" s="66"/>
    </row>
    <row r="104" spans="1:6">
      <c r="A104" s="66"/>
      <c r="B104" s="66"/>
      <c r="C104" s="66"/>
      <c r="D104" s="66"/>
    </row>
    <row r="105" spans="1:6" ht="12">
      <c r="A105" s="18" t="s">
        <v>17</v>
      </c>
      <c r="B105" s="72">
        <f>+B99-B102</f>
        <v>-2262548.2592500448</v>
      </c>
      <c r="C105" s="73">
        <f>+C99-C102</f>
        <v>80829.228749999776</v>
      </c>
      <c r="D105" s="72">
        <f>+D99-D102</f>
        <v>-2181719.0305000544</v>
      </c>
      <c r="F105" s="57"/>
    </row>
    <row r="106" spans="1:6">
      <c r="A106" s="66"/>
      <c r="C106" s="60"/>
      <c r="D106" s="66"/>
      <c r="F106" s="61"/>
    </row>
    <row r="107" spans="1:6">
      <c r="F107" s="61"/>
    </row>
    <row r="108" spans="1:6" ht="12">
      <c r="A108" s="76" t="s">
        <v>47</v>
      </c>
      <c r="B108" s="19" t="str">
        <f>+B11</f>
        <v>Beginning Balance</v>
      </c>
      <c r="C108" s="19" t="str">
        <f>+C11</f>
        <v>Current Activity</v>
      </c>
      <c r="D108" s="19" t="str">
        <f>+D11</f>
        <v>Ending Balance</v>
      </c>
      <c r="F108" s="61"/>
    </row>
    <row r="109" spans="1:6">
      <c r="A109" s="77" t="s">
        <v>22</v>
      </c>
      <c r="B109" s="78">
        <f>+B38</f>
        <v>10601733.75</v>
      </c>
      <c r="C109" s="78">
        <f>+C38</f>
        <v>-908388.89999997616</v>
      </c>
      <c r="D109" s="78">
        <f>+D38</f>
        <v>9693344.8500003815</v>
      </c>
      <c r="F109" s="61"/>
    </row>
    <row r="110" spans="1:6">
      <c r="A110" s="77" t="s">
        <v>11</v>
      </c>
      <c r="B110" s="78">
        <f>+B72</f>
        <v>2583310.4550000429</v>
      </c>
      <c r="C110" s="78">
        <f>+C72</f>
        <v>-92289.22500000149</v>
      </c>
      <c r="D110" s="78">
        <f>+D72</f>
        <v>2491021.2300000191</v>
      </c>
      <c r="F110" s="61"/>
    </row>
    <row r="111" spans="1:6" ht="409.6">
      <c r="A111" s="77" t="s">
        <v>12</v>
      </c>
      <c r="B111" s="78">
        <f>+B105</f>
        <v>-2262548.2592500448</v>
      </c>
      <c r="C111" s="78">
        <f t="shared" ref="C111:D111" si="8">+C105</f>
        <v>80829.228749999776</v>
      </c>
      <c r="D111" s="78">
        <f t="shared" si="8"/>
        <v>-2181719.0305000544</v>
      </c>
      <c r="F111" s="61"/>
    </row>
    <row r="112" spans="1:6" ht="12">
      <c r="A112" s="76" t="s">
        <v>48</v>
      </c>
      <c r="B112" s="79">
        <f>+SUM(B109:B111)</f>
        <v>10922495.945749998</v>
      </c>
      <c r="C112" s="79">
        <f>+SUM(C109:C111)</f>
        <v>-919848.89624997787</v>
      </c>
      <c r="D112" s="20">
        <f t="shared" ref="D112" si="9">+SUM(D109:D111)</f>
        <v>10002647.049500346</v>
      </c>
      <c r="F112" s="61"/>
    </row>
    <row r="113" spans="1:6">
      <c r="A113" s="76"/>
      <c r="B113" s="76"/>
      <c r="C113" s="80"/>
      <c r="D113" s="76"/>
      <c r="F113" s="61"/>
    </row>
    <row r="115" spans="1:6">
      <c r="A115" s="55" t="s">
        <v>26</v>
      </c>
      <c r="B115" s="81" t="s">
        <v>25</v>
      </c>
      <c r="C115" s="81" t="s">
        <v>24</v>
      </c>
      <c r="D115" s="81" t="s">
        <v>23</v>
      </c>
      <c r="E115" s="82"/>
    </row>
    <row r="116" spans="1:6">
      <c r="A116" s="62" t="s">
        <v>22</v>
      </c>
      <c r="B116" s="57">
        <f>+D35</f>
        <v>5314940368.1499996</v>
      </c>
      <c r="C116" s="57">
        <f>+D21*0.35</f>
        <v>0</v>
      </c>
      <c r="D116" s="57">
        <f>+B116+C116</f>
        <v>5314940368.1499996</v>
      </c>
      <c r="E116" s="83">
        <f>+B116+C116-D116</f>
        <v>0</v>
      </c>
    </row>
    <row r="117" spans="1:6">
      <c r="A117" s="62" t="s">
        <v>11</v>
      </c>
      <c r="B117" s="57">
        <f>+D69</f>
        <v>834087562.76999998</v>
      </c>
      <c r="C117" s="57">
        <f>+D55*0.055</f>
        <v>0</v>
      </c>
      <c r="D117" s="57">
        <f>+B117+C117</f>
        <v>834087562.76999998</v>
      </c>
      <c r="E117" s="84">
        <f>+B117+C117-D117</f>
        <v>0</v>
      </c>
    </row>
    <row r="118" spans="1:6">
      <c r="A118" s="62" t="s">
        <v>12</v>
      </c>
      <c r="B118" s="63">
        <f>+D102</f>
        <v>-291930646.96949995</v>
      </c>
      <c r="C118" s="63">
        <f>-D88*0.055*0.35</f>
        <v>0</v>
      </c>
      <c r="D118" s="85">
        <f>+B118+C118</f>
        <v>-291930646.96949995</v>
      </c>
      <c r="E118" s="84">
        <f>+B118+C118-D118</f>
        <v>0</v>
      </c>
    </row>
    <row r="119" spans="1:6">
      <c r="A119" s="21" t="s">
        <v>49</v>
      </c>
      <c r="B119" s="57">
        <f>SUM(B116:B118)</f>
        <v>5857097283.9505005</v>
      </c>
      <c r="C119" s="57">
        <f t="shared" ref="C119:D119" si="10">SUM(C116:C118)</f>
        <v>0</v>
      </c>
      <c r="D119" s="57">
        <f t="shared" si="10"/>
        <v>5857097283.9505005</v>
      </c>
      <c r="E119" s="60"/>
    </row>
    <row r="120" spans="1:6">
      <c r="B120" s="57"/>
      <c r="C120" s="57"/>
      <c r="D120" s="57"/>
      <c r="E120" s="57"/>
    </row>
    <row r="121" spans="1:6">
      <c r="A121" s="86"/>
      <c r="B121" s="87"/>
      <c r="C121" s="87"/>
      <c r="D121" s="88"/>
      <c r="E121" s="57"/>
    </row>
    <row r="122" spans="1:6">
      <c r="A122" s="54" t="s">
        <v>50</v>
      </c>
      <c r="B122" s="89" t="s">
        <v>51</v>
      </c>
      <c r="C122" s="89" t="s">
        <v>52</v>
      </c>
      <c r="D122" s="90" t="s">
        <v>53</v>
      </c>
      <c r="E122" s="57"/>
    </row>
    <row r="123" spans="1:6">
      <c r="A123" s="91" t="s">
        <v>54</v>
      </c>
      <c r="B123" s="22">
        <f>1464050+889+2182497</f>
        <v>3647436</v>
      </c>
      <c r="C123" s="92">
        <f>+B123/0.61425*0.38575</f>
        <v>2290595.7460317458</v>
      </c>
      <c r="D123" s="93">
        <f>+B123+C123</f>
        <v>5938031.7460317463</v>
      </c>
      <c r="E123" s="57"/>
    </row>
    <row r="124" spans="1:6">
      <c r="A124" s="91" t="s">
        <v>64</v>
      </c>
      <c r="B124" s="23">
        <f>-11157394-2491911-779</f>
        <v>-13650084</v>
      </c>
      <c r="C124" s="63">
        <f>+B124/0.61425*0.38575</f>
        <v>-8572274.974358974</v>
      </c>
      <c r="D124" s="85">
        <f>+B124+C124</f>
        <v>-22222358.974358976</v>
      </c>
    </row>
    <row r="125" spans="1:6">
      <c r="A125" s="54" t="s">
        <v>56</v>
      </c>
      <c r="B125" s="94">
        <f>+B123+B124</f>
        <v>-10002648</v>
      </c>
      <c r="C125" s="94">
        <f>+C123+C124</f>
        <v>-6281679.2283272278</v>
      </c>
      <c r="D125" s="95">
        <f t="shared" ref="D125" si="11">+D123+D124</f>
        <v>-16284327.22832723</v>
      </c>
      <c r="F125" s="57"/>
    </row>
    <row r="126" spans="1:6">
      <c r="A126" s="24"/>
      <c r="B126" s="94"/>
      <c r="C126" s="94"/>
      <c r="D126" s="95"/>
    </row>
    <row r="127" spans="1:6">
      <c r="A127" s="24" t="s">
        <v>57</v>
      </c>
      <c r="B127" s="94">
        <f>+C119</f>
        <v>0</v>
      </c>
      <c r="C127" s="94">
        <f>+B127/0.61425*0.38575</f>
        <v>0</v>
      </c>
      <c r="D127" s="95">
        <f>+B127+C127</f>
        <v>0</v>
      </c>
    </row>
    <row r="128" spans="1:6">
      <c r="A128" s="24" t="s">
        <v>58</v>
      </c>
      <c r="B128" s="94">
        <f>+D30+D64+D97</f>
        <v>0</v>
      </c>
      <c r="C128" s="94">
        <f>+B128/0.61425*0.38575</f>
        <v>0</v>
      </c>
      <c r="D128" s="95">
        <f>+B128+C128</f>
        <v>0</v>
      </c>
      <c r="F128" s="94"/>
    </row>
    <row r="129" spans="1:6">
      <c r="A129" s="24" t="s">
        <v>59</v>
      </c>
      <c r="B129" s="63">
        <f>+D31+D65+D98</f>
        <v>0</v>
      </c>
      <c r="C129" s="63">
        <f>+B129/0.61425*0.38575</f>
        <v>0</v>
      </c>
      <c r="D129" s="85">
        <f>+B129+C129</f>
        <v>0</v>
      </c>
      <c r="F129" s="94"/>
    </row>
    <row r="130" spans="1:6">
      <c r="A130" s="24" t="s">
        <v>60</v>
      </c>
      <c r="B130" s="94">
        <f>+SUM(B127:B129)</f>
        <v>0</v>
      </c>
      <c r="C130" s="94">
        <f t="shared" ref="C130:D130" si="12">+SUM(C127:C129)</f>
        <v>0</v>
      </c>
      <c r="D130" s="88">
        <f t="shared" si="12"/>
        <v>0</v>
      </c>
      <c r="F130" s="94"/>
    </row>
    <row r="131" spans="1:6">
      <c r="A131" s="24"/>
      <c r="B131" s="94"/>
      <c r="C131" s="94"/>
      <c r="D131" s="95"/>
      <c r="F131" s="66"/>
    </row>
    <row r="132" spans="1:6">
      <c r="A132" s="24" t="s">
        <v>61</v>
      </c>
      <c r="B132" s="94">
        <f>+B125-B130</f>
        <v>-10002648</v>
      </c>
      <c r="C132" s="94">
        <f>+C125-C130</f>
        <v>-6281679.2283272278</v>
      </c>
      <c r="D132" s="95">
        <f>+D125-D130</f>
        <v>-16284327.22832723</v>
      </c>
      <c r="F132" s="57"/>
    </row>
    <row r="133" spans="1:6">
      <c r="A133" s="24" t="s">
        <v>62</v>
      </c>
      <c r="B133" s="96">
        <f>+D112</f>
        <v>10002647.049500346</v>
      </c>
      <c r="C133" s="94"/>
      <c r="D133" s="95"/>
      <c r="F133" s="57"/>
    </row>
    <row r="134" spans="1:6">
      <c r="A134" s="24" t="s">
        <v>63</v>
      </c>
      <c r="B134" s="97">
        <f>+B132+B133</f>
        <v>-0.95049965381622314</v>
      </c>
      <c r="C134" s="98"/>
      <c r="D134" s="98"/>
      <c r="F134" s="57"/>
    </row>
    <row r="135" spans="1:6">
      <c r="A135" s="99"/>
      <c r="B135" s="63"/>
      <c r="C135" s="63"/>
      <c r="D135" s="85"/>
      <c r="F135" s="59"/>
    </row>
    <row r="136" spans="1:6">
      <c r="D136" s="61"/>
    </row>
    <row r="137" spans="1:6">
      <c r="B137" s="57"/>
      <c r="C137" s="57"/>
      <c r="D137" s="57"/>
    </row>
    <row r="138" spans="1:6">
      <c r="B138" s="57"/>
      <c r="C138" s="57"/>
    </row>
    <row r="139" spans="1:6">
      <c r="B139" s="57"/>
      <c r="C139" s="57"/>
    </row>
    <row r="140" spans="1:6">
      <c r="B140" s="57"/>
      <c r="C140" s="57"/>
    </row>
    <row r="141" spans="1:6">
      <c r="B141" s="100"/>
      <c r="C141" s="57"/>
    </row>
    <row r="142" spans="1:6" ht="409.6">
      <c r="B142" s="57"/>
      <c r="C142" s="57"/>
    </row>
    <row r="143" spans="1:6">
      <c r="B143" s="57"/>
      <c r="C143" s="57"/>
    </row>
    <row r="144" spans="1:6">
      <c r="B144" s="57"/>
      <c r="C144" s="57"/>
    </row>
    <row r="146" spans="2:3">
      <c r="B146" s="57"/>
      <c r="C146" s="57"/>
    </row>
    <row r="147" spans="2:3">
      <c r="B147" s="57"/>
      <c r="C147" s="57"/>
    </row>
    <row r="148" spans="2:3" ht="409.6">
      <c r="B148" s="57"/>
      <c r="C148" s="57"/>
    </row>
    <row r="149" spans="2:3">
      <c r="B149" s="57"/>
      <c r="C149" s="57"/>
    </row>
  </sheetData>
  <mergeCells count="15">
    <mergeCell ref="A78:A79"/>
    <mergeCell ref="B78:B79"/>
    <mergeCell ref="C78:C79"/>
    <mergeCell ref="D78:D79"/>
    <mergeCell ref="A45:A46"/>
    <mergeCell ref="B45:B46"/>
    <mergeCell ref="C45:C46"/>
    <mergeCell ref="D45:D46"/>
    <mergeCell ref="A76:D76"/>
    <mergeCell ref="A43:D43"/>
    <mergeCell ref="A9:D9"/>
    <mergeCell ref="A11:A12"/>
    <mergeCell ref="B11:B12"/>
    <mergeCell ref="C11:C12"/>
    <mergeCell ref="D11:D12"/>
  </mergeCells>
  <conditionalFormatting sqref="C113">
    <cfRule type="cellIs" dxfId="23" priority="1" stopIfTrue="1" operator="notEqual">
      <formula>0</formula>
    </cfRule>
  </conditionalFormatting>
  <conditionalFormatting sqref="C39 C73 C106 B58 B91 E116:E119">
    <cfRule type="cellIs" dxfId="22" priority="12" stopIfTrue="1" operator="notEqual">
      <formula>0</formula>
    </cfRule>
  </conditionalFormatting>
  <conditionalFormatting sqref="B24">
    <cfRule type="cellIs" dxfId="21" priority="11" stopIfTrue="1" operator="notEqual">
      <formula>0</formula>
    </cfRule>
  </conditionalFormatting>
  <conditionalFormatting sqref="D24">
    <cfRule type="cellIs" dxfId="20" priority="10" stopIfTrue="1" operator="notEqual">
      <formula>0</formula>
    </cfRule>
  </conditionalFormatting>
  <conditionalFormatting sqref="D91">
    <cfRule type="cellIs" dxfId="19" priority="9" stopIfTrue="1" operator="notEqual">
      <formula>0</formula>
    </cfRule>
  </conditionalFormatting>
  <conditionalFormatting sqref="C91">
    <cfRule type="cellIs" dxfId="18" priority="8" stopIfTrue="1" operator="notEqual">
      <formula>0</formula>
    </cfRule>
  </conditionalFormatting>
  <conditionalFormatting sqref="D58">
    <cfRule type="cellIs" dxfId="17" priority="7" stopIfTrue="1" operator="notEqual">
      <formula>0</formula>
    </cfRule>
  </conditionalFormatting>
  <conditionalFormatting sqref="C15:D15">
    <cfRule type="cellIs" dxfId="16" priority="6" stopIfTrue="1" operator="notEqual">
      <formula>0</formula>
    </cfRule>
  </conditionalFormatting>
  <conditionalFormatting sqref="C49">
    <cfRule type="cellIs" dxfId="15" priority="5" stopIfTrue="1" operator="notEqual">
      <formula>0</formula>
    </cfRule>
  </conditionalFormatting>
  <conditionalFormatting sqref="E29">
    <cfRule type="cellIs" dxfId="14" priority="4" stopIfTrue="1" operator="notEqual">
      <formula>0</formula>
    </cfRule>
  </conditionalFormatting>
  <conditionalFormatting sqref="E63">
    <cfRule type="cellIs" dxfId="13" priority="3" stopIfTrue="1" operator="notEqual">
      <formula>0</formula>
    </cfRule>
  </conditionalFormatting>
  <conditionalFormatting sqref="E96">
    <cfRule type="cellIs" dxfId="12" priority="2" stopIfTrue="1" operator="notEqual">
      <formula>0</formula>
    </cfRule>
  </conditionalFormatting>
  <pageMargins left="0.75" right="0.43" top="1" bottom="1" header="0.5" footer="0.5"/>
  <pageSetup scale="71" orientation="portrait" r:id="rId1"/>
  <headerFooter alignWithMargins="0"/>
  <rowBreaks count="1" manualBreakCount="1">
    <brk id="7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0" sqref="A10"/>
      <selection pane="bottomRight" activeCell="A2" sqref="A1:A2"/>
    </sheetView>
  </sheetViews>
  <sheetFormatPr defaultColWidth="9" defaultRowHeight="11.4"/>
  <cols>
    <col min="1" max="1" width="29.44140625" style="55" customWidth="1"/>
    <col min="2" max="4" width="19.88671875" style="55" customWidth="1"/>
    <col min="5" max="5" width="3.6640625" style="55" customWidth="1"/>
    <col min="6" max="6" width="18.33203125" style="55" bestFit="1" customWidth="1"/>
    <col min="7" max="16384" width="9" style="55"/>
  </cols>
  <sheetData>
    <row r="1" spans="1:6" ht="13.8">
      <c r="A1" s="114" t="s">
        <v>102</v>
      </c>
    </row>
    <row r="2" spans="1:6" ht="13.8">
      <c r="A2" s="114" t="s">
        <v>97</v>
      </c>
    </row>
    <row r="4" spans="1:6" ht="12">
      <c r="A4" s="11" t="s">
        <v>0</v>
      </c>
    </row>
    <row r="5" spans="1:6" ht="12">
      <c r="A5" s="11" t="s">
        <v>30</v>
      </c>
    </row>
    <row r="6" spans="1:6" ht="12">
      <c r="A6" s="12" t="s">
        <v>95</v>
      </c>
    </row>
    <row r="7" spans="1:6" ht="12">
      <c r="A7" s="12" t="s">
        <v>96</v>
      </c>
    </row>
    <row r="8" spans="1:6" ht="12">
      <c r="A8" s="11"/>
    </row>
    <row r="9" spans="1:6" ht="12">
      <c r="A9" s="107" t="s">
        <v>10</v>
      </c>
      <c r="B9" s="108"/>
      <c r="C9" s="108"/>
      <c r="D9" s="109"/>
    </row>
    <row r="10" spans="1:6" s="56" customFormat="1" ht="12">
      <c r="A10" s="10"/>
      <c r="B10" s="10"/>
      <c r="C10" s="10"/>
      <c r="D10" s="10"/>
    </row>
    <row r="11" spans="1:6" ht="12" customHeight="1">
      <c r="A11" s="110" t="s">
        <v>42</v>
      </c>
      <c r="B11" s="112" t="s">
        <v>41</v>
      </c>
      <c r="C11" s="112" t="s">
        <v>40</v>
      </c>
      <c r="D11" s="112" t="s">
        <v>39</v>
      </c>
    </row>
    <row r="12" spans="1:6">
      <c r="A12" s="111"/>
      <c r="B12" s="113"/>
      <c r="C12" s="113"/>
      <c r="D12" s="113"/>
    </row>
    <row r="13" spans="1:6">
      <c r="F13" s="57"/>
    </row>
    <row r="14" spans="1:6">
      <c r="A14" s="55" t="s">
        <v>38</v>
      </c>
      <c r="B14" s="58">
        <v>18105447848</v>
      </c>
      <c r="C14" s="58">
        <v>1221884971</v>
      </c>
      <c r="D14" s="58">
        <f>+B14+C14</f>
        <v>19327332819</v>
      </c>
      <c r="F14" s="57"/>
    </row>
    <row r="15" spans="1:6">
      <c r="B15" s="59"/>
      <c r="C15" s="60">
        <v>41.699999809265137</v>
      </c>
      <c r="D15" s="60">
        <v>0</v>
      </c>
      <c r="F15" s="57"/>
    </row>
    <row r="16" spans="1:6">
      <c r="A16" s="55" t="s">
        <v>37</v>
      </c>
      <c r="B16" s="61"/>
      <c r="F16" s="57"/>
    </row>
    <row r="17" spans="1:8">
      <c r="A17" s="62" t="s">
        <v>36</v>
      </c>
      <c r="B17" s="57">
        <v>271178024</v>
      </c>
      <c r="C17" s="57">
        <v>-10459019</v>
      </c>
      <c r="D17" s="57">
        <f>+B17+C17</f>
        <v>260719005</v>
      </c>
      <c r="E17" s="57"/>
      <c r="F17" s="57"/>
    </row>
    <row r="18" spans="1:8">
      <c r="A18" s="62" t="s">
        <v>44</v>
      </c>
      <c r="B18" s="57">
        <v>-2628</v>
      </c>
      <c r="C18" s="57">
        <v>92</v>
      </c>
      <c r="D18" s="57">
        <f t="shared" ref="D18:D20" si="0">+B18+C18</f>
        <v>-2536</v>
      </c>
      <c r="E18" s="57"/>
      <c r="F18" s="57"/>
    </row>
    <row r="19" spans="1:8">
      <c r="A19" s="62" t="s">
        <v>45</v>
      </c>
      <c r="B19" s="57">
        <v>57354231</v>
      </c>
      <c r="C19" s="57">
        <v>484899</v>
      </c>
      <c r="D19" s="57">
        <f t="shared" si="0"/>
        <v>57839130</v>
      </c>
      <c r="E19" s="57"/>
      <c r="F19" s="57"/>
    </row>
    <row r="20" spans="1:8">
      <c r="A20" s="62" t="s">
        <v>35</v>
      </c>
      <c r="B20" s="63">
        <v>53160659</v>
      </c>
      <c r="C20" s="63">
        <v>-7208960</v>
      </c>
      <c r="D20" s="63">
        <f t="shared" si="0"/>
        <v>45951699</v>
      </c>
      <c r="E20" s="57"/>
      <c r="F20" s="57"/>
    </row>
    <row r="21" spans="1:8">
      <c r="A21" s="15" t="s">
        <v>34</v>
      </c>
      <c r="B21" s="57">
        <f>+SUM(B17:B20)</f>
        <v>381690286</v>
      </c>
      <c r="C21" s="57">
        <f>+SUM(C17:C20)</f>
        <v>-17182988</v>
      </c>
      <c r="D21" s="57">
        <f>+SUM(D17:D20)</f>
        <v>364507298</v>
      </c>
      <c r="E21" s="57"/>
      <c r="F21" s="59"/>
    </row>
    <row r="22" spans="1:8">
      <c r="A22" s="15"/>
      <c r="B22" s="57"/>
      <c r="C22" s="57"/>
      <c r="D22" s="57"/>
      <c r="E22" s="57"/>
    </row>
    <row r="23" spans="1:8">
      <c r="A23" s="55" t="s">
        <v>33</v>
      </c>
      <c r="B23" s="74">
        <f>+B14-B21</f>
        <v>17723757562</v>
      </c>
      <c r="C23" s="74">
        <f>+C14-C21</f>
        <v>1239067959</v>
      </c>
      <c r="D23" s="74">
        <f>+D14-D21</f>
        <v>18962825521</v>
      </c>
      <c r="F23" s="57"/>
      <c r="G23" s="57"/>
      <c r="H23" s="57"/>
    </row>
    <row r="24" spans="1:8">
      <c r="B24" s="75">
        <v>0</v>
      </c>
      <c r="C24" s="65"/>
      <c r="D24" s="75">
        <v>0</v>
      </c>
      <c r="F24" s="57"/>
      <c r="G24" s="57"/>
      <c r="H24" s="57"/>
    </row>
    <row r="25" spans="1:8">
      <c r="F25" s="57"/>
      <c r="G25" s="57"/>
      <c r="H25" s="57"/>
    </row>
    <row r="26" spans="1:8">
      <c r="A26" s="55" t="s">
        <v>32</v>
      </c>
      <c r="F26" s="57"/>
      <c r="G26" s="57"/>
      <c r="H26" s="57"/>
    </row>
    <row r="27" spans="1:8">
      <c r="B27" s="66"/>
      <c r="F27" s="57"/>
      <c r="G27" s="57"/>
      <c r="H27" s="57"/>
    </row>
    <row r="28" spans="1:8">
      <c r="A28" s="67" t="s">
        <v>31</v>
      </c>
      <c r="F28" s="57"/>
      <c r="G28" s="57"/>
      <c r="H28" s="57"/>
    </row>
    <row r="29" spans="1:8">
      <c r="A29" s="17" t="s">
        <v>30</v>
      </c>
      <c r="B29" s="16">
        <v>6191740155</v>
      </c>
      <c r="C29" s="16">
        <v>433181930</v>
      </c>
      <c r="D29" s="66">
        <f>+B29+C29</f>
        <v>6624922085</v>
      </c>
      <c r="E29" s="68">
        <v>0</v>
      </c>
      <c r="F29" s="57"/>
      <c r="G29" s="57"/>
      <c r="H29" s="57"/>
    </row>
    <row r="30" spans="1:8">
      <c r="A30" s="17" t="s">
        <v>43</v>
      </c>
      <c r="B30" s="66">
        <v>26376821.099999998</v>
      </c>
      <c r="C30" s="101">
        <v>-1256682.7</v>
      </c>
      <c r="D30" s="66">
        <f>+B30+C30</f>
        <v>25120138.399999999</v>
      </c>
      <c r="F30" s="57"/>
      <c r="G30" s="57"/>
      <c r="H30" s="57"/>
    </row>
    <row r="31" spans="1:8">
      <c r="A31" s="17" t="s">
        <v>46</v>
      </c>
      <c r="B31" s="66">
        <v>339483.19999999995</v>
      </c>
      <c r="C31" s="101">
        <v>-79303.7</v>
      </c>
      <c r="D31" s="66">
        <f>+B31+C31</f>
        <v>260179.49999999994</v>
      </c>
      <c r="F31" s="57"/>
      <c r="G31" s="57"/>
      <c r="H31" s="57"/>
    </row>
    <row r="32" spans="1:8" ht="12" thickBot="1">
      <c r="A32" s="67" t="s">
        <v>28</v>
      </c>
      <c r="B32" s="70">
        <f>+SUM(B29:B31)</f>
        <v>6218456459.3000002</v>
      </c>
      <c r="C32" s="70">
        <f t="shared" ref="C32:D32" si="1">+SUM(C29:C31)</f>
        <v>431845943.60000002</v>
      </c>
      <c r="D32" s="70">
        <f t="shared" si="1"/>
        <v>6650302402.8999996</v>
      </c>
      <c r="F32" s="59"/>
    </row>
    <row r="33" spans="1:5" ht="12" thickTop="1">
      <c r="A33" s="67"/>
      <c r="B33" s="66"/>
      <c r="C33" s="66"/>
      <c r="D33" s="66"/>
    </row>
    <row r="34" spans="1:5">
      <c r="A34" s="67"/>
      <c r="B34" s="66"/>
      <c r="C34" s="66"/>
      <c r="D34" s="66"/>
    </row>
    <row r="35" spans="1:5">
      <c r="A35" s="62" t="s">
        <v>27</v>
      </c>
      <c r="B35" s="71">
        <f>+B23*0.35</f>
        <v>6203315146.6999998</v>
      </c>
      <c r="C35" s="71">
        <f>+C23*0.35</f>
        <v>433673785.64999998</v>
      </c>
      <c r="D35" s="71">
        <f>+D23*0.35</f>
        <v>6636988932.3499994</v>
      </c>
      <c r="E35" s="57"/>
    </row>
    <row r="36" spans="1:5">
      <c r="A36" s="66"/>
      <c r="B36" s="66"/>
      <c r="C36" s="66"/>
      <c r="D36" s="66"/>
      <c r="E36" s="57"/>
    </row>
    <row r="37" spans="1:5">
      <c r="A37" s="66"/>
      <c r="B37" s="66"/>
      <c r="C37" s="66"/>
      <c r="D37" s="66"/>
      <c r="E37" s="57"/>
    </row>
    <row r="38" spans="1:5" ht="12">
      <c r="A38" s="18" t="s">
        <v>17</v>
      </c>
      <c r="B38" s="72">
        <f>+B32-B35</f>
        <v>15141312.600000381</v>
      </c>
      <c r="C38" s="73">
        <f>+C32-C35</f>
        <v>-1827842.0499999523</v>
      </c>
      <c r="D38" s="72">
        <f>+D32-D35</f>
        <v>13313470.550000191</v>
      </c>
      <c r="E38" s="57"/>
    </row>
    <row r="39" spans="1:5">
      <c r="A39" s="66"/>
      <c r="C39" s="75">
        <v>0</v>
      </c>
      <c r="D39" s="66"/>
      <c r="E39" s="57"/>
    </row>
    <row r="40" spans="1:5">
      <c r="C40" s="57"/>
    </row>
    <row r="43" spans="1:5" ht="12" customHeight="1">
      <c r="A43" s="107" t="s">
        <v>11</v>
      </c>
      <c r="B43" s="108"/>
      <c r="C43" s="108"/>
      <c r="D43" s="109"/>
    </row>
    <row r="44" spans="1:5" ht="12">
      <c r="A44" s="10"/>
      <c r="B44" s="10"/>
      <c r="C44" s="10"/>
      <c r="D44" s="10"/>
    </row>
    <row r="45" spans="1:5" ht="12" customHeight="1">
      <c r="A45" s="110" t="s">
        <v>42</v>
      </c>
      <c r="B45" s="112" t="s">
        <v>41</v>
      </c>
      <c r="C45" s="112" t="s">
        <v>40</v>
      </c>
      <c r="D45" s="112" t="s">
        <v>39</v>
      </c>
    </row>
    <row r="46" spans="1:5">
      <c r="A46" s="111"/>
      <c r="B46" s="113"/>
      <c r="C46" s="113"/>
      <c r="D46" s="113"/>
    </row>
    <row r="48" spans="1:5">
      <c r="A48" s="55" t="s">
        <v>38</v>
      </c>
      <c r="B48" s="58">
        <v>18090053486</v>
      </c>
      <c r="C48" s="58">
        <v>1221367151</v>
      </c>
      <c r="D48" s="58">
        <f>+B48+C48</f>
        <v>19311420637</v>
      </c>
    </row>
    <row r="49" spans="1:5">
      <c r="B49" s="59"/>
      <c r="C49" s="60">
        <v>41.699999809265137</v>
      </c>
      <c r="D49" s="59"/>
    </row>
    <row r="50" spans="1:5">
      <c r="A50" s="55" t="s">
        <v>37</v>
      </c>
    </row>
    <row r="51" spans="1:5">
      <c r="A51" s="62" t="s">
        <v>36</v>
      </c>
      <c r="B51" s="57">
        <f t="shared" ref="B51:C54" si="2">+B17</f>
        <v>271178024</v>
      </c>
      <c r="C51" s="57">
        <f t="shared" si="2"/>
        <v>-10459019</v>
      </c>
      <c r="D51" s="57">
        <f>+B51+C51</f>
        <v>260719005</v>
      </c>
    </row>
    <row r="52" spans="1:5">
      <c r="A52" s="62" t="s">
        <v>44</v>
      </c>
      <c r="B52" s="57">
        <f t="shared" si="2"/>
        <v>-2628</v>
      </c>
      <c r="C52" s="57">
        <f t="shared" si="2"/>
        <v>92</v>
      </c>
      <c r="D52" s="57">
        <f t="shared" ref="D52:D54" si="3">+B52+C52</f>
        <v>-2536</v>
      </c>
    </row>
    <row r="53" spans="1:5">
      <c r="A53" s="62" t="s">
        <v>45</v>
      </c>
      <c r="B53" s="57">
        <f t="shared" si="2"/>
        <v>57354231</v>
      </c>
      <c r="C53" s="57">
        <f t="shared" si="2"/>
        <v>484899</v>
      </c>
      <c r="D53" s="57">
        <f t="shared" si="3"/>
        <v>57839130</v>
      </c>
    </row>
    <row r="54" spans="1:5">
      <c r="A54" s="62" t="s">
        <v>35</v>
      </c>
      <c r="B54" s="63">
        <f t="shared" si="2"/>
        <v>53160659</v>
      </c>
      <c r="C54" s="63">
        <f t="shared" si="2"/>
        <v>-7208960</v>
      </c>
      <c r="D54" s="63">
        <f t="shared" si="3"/>
        <v>45951699</v>
      </c>
    </row>
    <row r="55" spans="1:5">
      <c r="A55" s="15" t="s">
        <v>34</v>
      </c>
      <c r="B55" s="57">
        <f>+SUM(B51:B54)</f>
        <v>381690286</v>
      </c>
      <c r="C55" s="57">
        <f>+SUM(C51:C54)</f>
        <v>-17182988</v>
      </c>
      <c r="D55" s="57">
        <f>+SUM(D51:D54)</f>
        <v>364507298</v>
      </c>
    </row>
    <row r="56" spans="1:5">
      <c r="A56" s="15"/>
      <c r="B56" s="57"/>
      <c r="C56" s="57"/>
      <c r="D56" s="57"/>
    </row>
    <row r="57" spans="1:5">
      <c r="A57" s="55" t="s">
        <v>33</v>
      </c>
      <c r="B57" s="74">
        <f>+B48-B55</f>
        <v>17708363200</v>
      </c>
      <c r="C57" s="74">
        <f>+C48-C55</f>
        <v>1238550139</v>
      </c>
      <c r="D57" s="74">
        <f>+D48-D55</f>
        <v>18946913339</v>
      </c>
    </row>
    <row r="58" spans="1:5">
      <c r="B58" s="75">
        <v>0</v>
      </c>
      <c r="C58" s="65"/>
      <c r="D58" s="75">
        <v>0</v>
      </c>
    </row>
    <row r="60" spans="1:5">
      <c r="A60" s="55" t="s">
        <v>32</v>
      </c>
    </row>
    <row r="61" spans="1:5">
      <c r="B61" s="66"/>
      <c r="C61" s="66"/>
    </row>
    <row r="62" spans="1:5">
      <c r="A62" s="67" t="s">
        <v>31</v>
      </c>
      <c r="B62" s="66"/>
    </row>
    <row r="63" spans="1:5">
      <c r="A63" s="17" t="s">
        <v>30</v>
      </c>
      <c r="B63" s="16">
        <v>972365539</v>
      </c>
      <c r="C63" s="16">
        <v>68237487</v>
      </c>
      <c r="D63" s="66">
        <f>+B63+C63</f>
        <v>1040603026</v>
      </c>
      <c r="E63" s="68">
        <v>0</v>
      </c>
    </row>
    <row r="64" spans="1:5">
      <c r="A64" s="17" t="s">
        <v>29</v>
      </c>
      <c r="B64" s="66">
        <f>+B30/0.35*0.055</f>
        <v>4144929.03</v>
      </c>
      <c r="C64" s="66">
        <f>+C30/0.35*0.055</f>
        <v>-197478.71</v>
      </c>
      <c r="D64" s="66">
        <f>+B64+C64</f>
        <v>3947450.32</v>
      </c>
    </row>
    <row r="65" spans="1:6">
      <c r="A65" s="17" t="s">
        <v>46</v>
      </c>
      <c r="B65" s="66">
        <f>+B31/0.35*0.055</f>
        <v>53347.359999999993</v>
      </c>
      <c r="C65" s="66">
        <f>+C31/0.35*0.055</f>
        <v>-12462.01</v>
      </c>
      <c r="D65" s="66">
        <f>+B65+C65</f>
        <v>40885.349999999991</v>
      </c>
    </row>
    <row r="66" spans="1:6" ht="12" thickBot="1">
      <c r="A66" s="67" t="s">
        <v>28</v>
      </c>
      <c r="B66" s="70">
        <f>+SUM(B63:B65)</f>
        <v>976563815.38999999</v>
      </c>
      <c r="C66" s="70">
        <f t="shared" ref="C66:D66" si="4">+SUM(C63:C65)</f>
        <v>68027546.280000001</v>
      </c>
      <c r="D66" s="70">
        <f t="shared" si="4"/>
        <v>1044591361.6700001</v>
      </c>
    </row>
    <row r="67" spans="1:6" ht="12" thickTop="1">
      <c r="A67" s="67"/>
      <c r="B67" s="67"/>
      <c r="C67" s="66"/>
      <c r="D67" s="66"/>
    </row>
    <row r="68" spans="1:6">
      <c r="A68" s="67"/>
      <c r="B68" s="66"/>
      <c r="C68" s="66"/>
      <c r="D68" s="66"/>
    </row>
    <row r="69" spans="1:6">
      <c r="A69" s="62" t="s">
        <v>27</v>
      </c>
      <c r="B69" s="71">
        <f>+B57*0.055</f>
        <v>973959976</v>
      </c>
      <c r="C69" s="71">
        <f>+C57*0.055</f>
        <v>68120257.644999996</v>
      </c>
      <c r="D69" s="71">
        <f>+D57*0.055</f>
        <v>1042080233.645</v>
      </c>
    </row>
    <row r="70" spans="1:6">
      <c r="A70" s="66"/>
      <c r="B70" s="66"/>
      <c r="C70" s="66"/>
      <c r="D70" s="66"/>
    </row>
    <row r="71" spans="1:6">
      <c r="A71" s="66"/>
      <c r="B71" s="66"/>
      <c r="C71" s="66"/>
      <c r="D71" s="66"/>
    </row>
    <row r="72" spans="1:6" ht="12">
      <c r="A72" s="18" t="s">
        <v>17</v>
      </c>
      <c r="B72" s="72">
        <f>+B66-B69</f>
        <v>2603839.3899999857</v>
      </c>
      <c r="C72" s="73">
        <f>+C66-C69</f>
        <v>-92711.364999994636</v>
      </c>
      <c r="D72" s="72">
        <f>+D66-D69</f>
        <v>2511128.0250000954</v>
      </c>
      <c r="F72" s="57"/>
    </row>
    <row r="73" spans="1:6">
      <c r="A73" s="66"/>
      <c r="C73" s="75">
        <v>0</v>
      </c>
      <c r="D73" s="66"/>
    </row>
    <row r="76" spans="1:6" ht="12">
      <c r="A76" s="107" t="s">
        <v>12</v>
      </c>
      <c r="B76" s="108"/>
      <c r="C76" s="108"/>
      <c r="D76" s="109"/>
    </row>
    <row r="77" spans="1:6" ht="12">
      <c r="A77" s="10"/>
      <c r="B77" s="10"/>
      <c r="C77" s="10"/>
      <c r="D77" s="10"/>
    </row>
    <row r="78" spans="1:6" ht="12" customHeight="1">
      <c r="A78" s="110" t="s">
        <v>42</v>
      </c>
      <c r="B78" s="112" t="s">
        <v>41</v>
      </c>
      <c r="C78" s="112" t="s">
        <v>40</v>
      </c>
      <c r="D78" s="112" t="s">
        <v>39</v>
      </c>
    </row>
    <row r="79" spans="1:6">
      <c r="A79" s="111"/>
      <c r="B79" s="113"/>
      <c r="C79" s="113"/>
      <c r="D79" s="113"/>
    </row>
    <row r="81" spans="1:6">
      <c r="A81" s="55" t="s">
        <v>38</v>
      </c>
      <c r="B81" s="58">
        <f>+B48</f>
        <v>18090053486</v>
      </c>
      <c r="C81" s="58">
        <f>+C48</f>
        <v>1221367151</v>
      </c>
      <c r="D81" s="58">
        <f>+B81+C81</f>
        <v>19311420637</v>
      </c>
    </row>
    <row r="82" spans="1:6">
      <c r="B82" s="59"/>
      <c r="C82" s="59"/>
      <c r="D82" s="59"/>
    </row>
    <row r="83" spans="1:6">
      <c r="A83" s="55" t="s">
        <v>37</v>
      </c>
    </row>
    <row r="84" spans="1:6">
      <c r="A84" s="62" t="s">
        <v>36</v>
      </c>
      <c r="B84" s="57">
        <f t="shared" ref="B84:C87" si="5">+B51</f>
        <v>271178024</v>
      </c>
      <c r="C84" s="57">
        <f t="shared" si="5"/>
        <v>-10459019</v>
      </c>
      <c r="D84" s="57">
        <f>+B84+C84</f>
        <v>260719005</v>
      </c>
    </row>
    <row r="85" spans="1:6">
      <c r="A85" s="62" t="s">
        <v>44</v>
      </c>
      <c r="B85" s="57">
        <f t="shared" si="5"/>
        <v>-2628</v>
      </c>
      <c r="C85" s="57">
        <f t="shared" si="5"/>
        <v>92</v>
      </c>
      <c r="D85" s="57">
        <f t="shared" ref="D85:D87" si="6">+B85+C85</f>
        <v>-2536</v>
      </c>
    </row>
    <row r="86" spans="1:6">
      <c r="A86" s="62" t="s">
        <v>45</v>
      </c>
      <c r="B86" s="57">
        <f t="shared" si="5"/>
        <v>57354231</v>
      </c>
      <c r="C86" s="57">
        <f t="shared" si="5"/>
        <v>484899</v>
      </c>
      <c r="D86" s="57">
        <f t="shared" si="6"/>
        <v>57839130</v>
      </c>
    </row>
    <row r="87" spans="1:6">
      <c r="A87" s="62" t="s">
        <v>35</v>
      </c>
      <c r="B87" s="63">
        <f t="shared" si="5"/>
        <v>53160659</v>
      </c>
      <c r="C87" s="63">
        <f t="shared" si="5"/>
        <v>-7208960</v>
      </c>
      <c r="D87" s="63">
        <f t="shared" si="6"/>
        <v>45951699</v>
      </c>
    </row>
    <row r="88" spans="1:6">
      <c r="A88" s="15" t="s">
        <v>34</v>
      </c>
      <c r="B88" s="57">
        <f>+SUM(B84:B87)</f>
        <v>381690286</v>
      </c>
      <c r="C88" s="57">
        <f>+SUM(C84:C87)</f>
        <v>-17182988</v>
      </c>
      <c r="D88" s="57">
        <f>+SUM(D84:D87)</f>
        <v>364507298</v>
      </c>
      <c r="F88" s="57"/>
    </row>
    <row r="89" spans="1:6">
      <c r="A89" s="15"/>
      <c r="B89" s="57"/>
      <c r="C89" s="57"/>
      <c r="D89" s="57"/>
    </row>
    <row r="90" spans="1:6">
      <c r="A90" s="55" t="s">
        <v>33</v>
      </c>
      <c r="B90" s="74">
        <f>+B81-B88</f>
        <v>17708363200</v>
      </c>
      <c r="C90" s="74">
        <f>+C81-C88</f>
        <v>1238550139</v>
      </c>
      <c r="D90" s="74">
        <f>+D81-D88</f>
        <v>18946913339</v>
      </c>
    </row>
    <row r="91" spans="1:6">
      <c r="B91" s="75">
        <f>+B90-B57</f>
        <v>0</v>
      </c>
      <c r="C91" s="75">
        <f>+C90-C57</f>
        <v>0</v>
      </c>
      <c r="D91" s="75">
        <f>+D90-D57</f>
        <v>0</v>
      </c>
    </row>
    <row r="93" spans="1:6">
      <c r="A93" s="55" t="s">
        <v>32</v>
      </c>
    </row>
    <row r="95" spans="1:6">
      <c r="A95" s="67" t="s">
        <v>31</v>
      </c>
    </row>
    <row r="96" spans="1:6">
      <c r="A96" s="17" t="s">
        <v>30</v>
      </c>
      <c r="B96" s="16">
        <v>-341686328</v>
      </c>
      <c r="C96" s="16">
        <v>-23834592</v>
      </c>
      <c r="D96" s="66">
        <f>+B96+C96</f>
        <v>-365520920</v>
      </c>
      <c r="E96" s="68">
        <v>0</v>
      </c>
    </row>
    <row r="97" spans="1:6">
      <c r="A97" s="17" t="s">
        <v>29</v>
      </c>
      <c r="B97" s="69">
        <f>-B64*0.35</f>
        <v>-1450725.1604999998</v>
      </c>
      <c r="C97" s="69">
        <f>-C64*0.35</f>
        <v>69117.54849999999</v>
      </c>
      <c r="D97" s="66">
        <f>+B97+C97</f>
        <v>-1381607.6119999997</v>
      </c>
    </row>
    <row r="98" spans="1:6">
      <c r="A98" s="17" t="s">
        <v>46</v>
      </c>
      <c r="B98" s="69">
        <f>-B65*0.35</f>
        <v>-18671.575999999997</v>
      </c>
      <c r="C98" s="69">
        <f>-C65*0.35</f>
        <v>4361.7034999999996</v>
      </c>
      <c r="D98" s="66">
        <f>+B98+C98</f>
        <v>-14309.872499999998</v>
      </c>
    </row>
    <row r="99" spans="1:6" ht="12" thickBot="1">
      <c r="A99" s="67" t="s">
        <v>28</v>
      </c>
      <c r="B99" s="70">
        <f>+SUM(B96:B98)</f>
        <v>-343155724.73649997</v>
      </c>
      <c r="C99" s="70">
        <f t="shared" ref="C99:D99" si="7">+SUM(C96:C98)</f>
        <v>-23761112.748</v>
      </c>
      <c r="D99" s="70">
        <f t="shared" si="7"/>
        <v>-366916837.48449999</v>
      </c>
    </row>
    <row r="100" spans="1:6" ht="12" thickTop="1">
      <c r="A100" s="67"/>
      <c r="B100" s="66"/>
      <c r="C100" s="66"/>
      <c r="D100" s="66"/>
    </row>
    <row r="101" spans="1:6">
      <c r="A101" s="67"/>
      <c r="B101" s="66"/>
      <c r="C101" s="66"/>
      <c r="D101" s="66"/>
    </row>
    <row r="102" spans="1:6">
      <c r="A102" s="62" t="s">
        <v>27</v>
      </c>
      <c r="B102" s="71">
        <f>-B90*0.055*0.35</f>
        <v>-340885991.59999996</v>
      </c>
      <c r="C102" s="71">
        <f>-C90*0.055*0.35</f>
        <v>-23842090.175749999</v>
      </c>
      <c r="D102" s="71">
        <f>-D90*0.055*0.35</f>
        <v>-364728081.77574998</v>
      </c>
    </row>
    <row r="103" spans="1:6">
      <c r="A103" s="66"/>
      <c r="B103" s="66"/>
      <c r="C103" s="66"/>
      <c r="D103" s="66"/>
    </row>
    <row r="104" spans="1:6">
      <c r="A104" s="66"/>
      <c r="B104" s="66"/>
      <c r="C104" s="66"/>
      <c r="D104" s="66"/>
    </row>
    <row r="105" spans="1:6" ht="12">
      <c r="A105" s="18" t="s">
        <v>17</v>
      </c>
      <c r="B105" s="72">
        <f>+B99-B102</f>
        <v>-2269733.136500001</v>
      </c>
      <c r="C105" s="73">
        <f>+C99-C102</f>
        <v>80977.427749998868</v>
      </c>
      <c r="D105" s="72">
        <f>+D99-D102</f>
        <v>-2188755.7087500095</v>
      </c>
      <c r="F105" s="57"/>
    </row>
    <row r="106" spans="1:6">
      <c r="A106" s="66"/>
      <c r="C106" s="75">
        <v>0</v>
      </c>
      <c r="D106" s="66"/>
      <c r="F106" s="61"/>
    </row>
    <row r="107" spans="1:6">
      <c r="F107" s="61"/>
    </row>
    <row r="108" spans="1:6" ht="12">
      <c r="A108" s="76" t="s">
        <v>47</v>
      </c>
      <c r="B108" s="19" t="str">
        <f>+B11</f>
        <v>Beginning Balance</v>
      </c>
      <c r="C108" s="19" t="str">
        <f>+C11</f>
        <v>Current Activity</v>
      </c>
      <c r="D108" s="19" t="str">
        <f>+D11</f>
        <v>Ending Balance</v>
      </c>
      <c r="F108" s="61"/>
    </row>
    <row r="109" spans="1:6">
      <c r="A109" s="77" t="s">
        <v>22</v>
      </c>
      <c r="B109" s="78">
        <f>+B38</f>
        <v>15141312.600000381</v>
      </c>
      <c r="C109" s="78">
        <f>+C38</f>
        <v>-1827842.0499999523</v>
      </c>
      <c r="D109" s="78">
        <f>+D38</f>
        <v>13313470.550000191</v>
      </c>
      <c r="F109" s="61"/>
    </row>
    <row r="110" spans="1:6">
      <c r="A110" s="77" t="s">
        <v>11</v>
      </c>
      <c r="B110" s="78">
        <f>+B72</f>
        <v>2603839.3899999857</v>
      </c>
      <c r="C110" s="78">
        <f>+C72</f>
        <v>-92711.364999994636</v>
      </c>
      <c r="D110" s="78">
        <f>+D72</f>
        <v>2511128.0250000954</v>
      </c>
      <c r="F110" s="61"/>
    </row>
    <row r="111" spans="1:6" ht="409.6">
      <c r="A111" s="77" t="s">
        <v>12</v>
      </c>
      <c r="B111" s="78">
        <f>+B105</f>
        <v>-2269733.136500001</v>
      </c>
      <c r="C111" s="78">
        <f t="shared" ref="C111:D111" si="8">+C105</f>
        <v>80977.427749998868</v>
      </c>
      <c r="D111" s="78">
        <f t="shared" si="8"/>
        <v>-2188755.7087500095</v>
      </c>
      <c r="F111" s="61"/>
    </row>
    <row r="112" spans="1:6" ht="12">
      <c r="A112" s="76" t="s">
        <v>48</v>
      </c>
      <c r="B112" s="79">
        <f>+SUM(B109:B111)</f>
        <v>15475418.853500366</v>
      </c>
      <c r="C112" s="79">
        <f>+SUM(C109:C111)</f>
        <v>-1839575.9872499481</v>
      </c>
      <c r="D112" s="20">
        <f t="shared" ref="D112" si="9">+SUM(D109:D111)</f>
        <v>13635842.866250277</v>
      </c>
      <c r="F112" s="61"/>
    </row>
    <row r="113" spans="1:6">
      <c r="A113" s="76"/>
      <c r="B113" s="76"/>
      <c r="C113" s="102">
        <v>0</v>
      </c>
      <c r="D113" s="76"/>
      <c r="F113" s="61"/>
    </row>
    <row r="115" spans="1:6">
      <c r="A115" s="55" t="s">
        <v>26</v>
      </c>
      <c r="B115" s="81" t="s">
        <v>25</v>
      </c>
      <c r="C115" s="81" t="s">
        <v>24</v>
      </c>
      <c r="D115" s="81" t="s">
        <v>23</v>
      </c>
      <c r="E115" s="82"/>
    </row>
    <row r="116" spans="1:6">
      <c r="A116" s="62" t="s">
        <v>22</v>
      </c>
      <c r="B116" s="57">
        <f>+D35</f>
        <v>6636988932.3499994</v>
      </c>
      <c r="C116" s="57">
        <f>+D21*0.35</f>
        <v>127577554.3</v>
      </c>
      <c r="D116" s="57">
        <f>+B116+C116</f>
        <v>6764566486.6499996</v>
      </c>
      <c r="E116" s="83">
        <f>+B116+C116-D116</f>
        <v>0</v>
      </c>
    </row>
    <row r="117" spans="1:6">
      <c r="A117" s="62" t="s">
        <v>11</v>
      </c>
      <c r="B117" s="57">
        <f>+D69</f>
        <v>1042080233.645</v>
      </c>
      <c r="C117" s="57">
        <f>+D55*0.055</f>
        <v>20047901.390000001</v>
      </c>
      <c r="D117" s="57">
        <f>+B117+C117</f>
        <v>1062128135.035</v>
      </c>
      <c r="E117" s="84">
        <f>+B117+C117-D117</f>
        <v>0</v>
      </c>
    </row>
    <row r="118" spans="1:6">
      <c r="A118" s="62" t="s">
        <v>12</v>
      </c>
      <c r="B118" s="63">
        <f>+D102</f>
        <v>-364728081.77574998</v>
      </c>
      <c r="C118" s="63">
        <f>-D88*0.055*0.35</f>
        <v>-7016765.4864999996</v>
      </c>
      <c r="D118" s="85">
        <f>+B118+C118</f>
        <v>-371744847.26225001</v>
      </c>
      <c r="E118" s="84">
        <f>+B118+C118-D118</f>
        <v>0</v>
      </c>
    </row>
    <row r="119" spans="1:6">
      <c r="A119" s="21" t="s">
        <v>49</v>
      </c>
      <c r="B119" s="57">
        <f>SUM(B116:B118)</f>
        <v>7314341084.2192488</v>
      </c>
      <c r="C119" s="57">
        <f t="shared" ref="C119:D119" si="10">SUM(C116:C118)</f>
        <v>140608690.2035</v>
      </c>
      <c r="D119" s="57">
        <f t="shared" si="10"/>
        <v>7454949774.4227495</v>
      </c>
      <c r="E119" s="60"/>
    </row>
    <row r="120" spans="1:6">
      <c r="B120" s="57"/>
      <c r="C120" s="57"/>
      <c r="D120" s="57"/>
      <c r="E120" s="57"/>
    </row>
    <row r="121" spans="1:6">
      <c r="A121" s="86"/>
      <c r="B121" s="87"/>
      <c r="C121" s="87"/>
      <c r="D121" s="88"/>
      <c r="E121" s="57"/>
    </row>
    <row r="122" spans="1:6">
      <c r="A122" s="54" t="s">
        <v>50</v>
      </c>
      <c r="B122" s="89" t="s">
        <v>51</v>
      </c>
      <c r="C122" s="89" t="s">
        <v>52</v>
      </c>
      <c r="D122" s="90" t="s">
        <v>53</v>
      </c>
      <c r="E122" s="57"/>
    </row>
    <row r="123" spans="1:6">
      <c r="A123" s="91" t="s">
        <v>54</v>
      </c>
      <c r="B123" s="22">
        <v>183066897</v>
      </c>
      <c r="C123" s="92">
        <f>+B123/0.61425*0.38575</f>
        <v>114966309.34920636</v>
      </c>
      <c r="D123" s="93">
        <f>+B123+C123</f>
        <v>298033206.34920633</v>
      </c>
      <c r="E123" s="57"/>
    </row>
    <row r="124" spans="1:6">
      <c r="A124" s="91" t="s">
        <v>55</v>
      </c>
      <c r="B124" s="23">
        <v>-28121313</v>
      </c>
      <c r="C124" s="63">
        <f>+B124/0.61425*0.38575</f>
        <v>-17660230.345543344</v>
      </c>
      <c r="D124" s="85">
        <f>+B124+C124</f>
        <v>-45781543.34554334</v>
      </c>
    </row>
    <row r="125" spans="1:6">
      <c r="A125" s="54" t="s">
        <v>56</v>
      </c>
      <c r="B125" s="94">
        <f>+B123+B124</f>
        <v>154945584</v>
      </c>
      <c r="C125" s="94">
        <f>+C123+C124</f>
        <v>97306079.003663018</v>
      </c>
      <c r="D125" s="95">
        <f t="shared" ref="D125" si="11">+D123+D124</f>
        <v>252251663.003663</v>
      </c>
      <c r="F125" s="57"/>
    </row>
    <row r="126" spans="1:6">
      <c r="A126" s="24"/>
      <c r="B126" s="94"/>
      <c r="C126" s="94"/>
      <c r="D126" s="95"/>
    </row>
    <row r="127" spans="1:6">
      <c r="A127" s="24" t="s">
        <v>57</v>
      </c>
      <c r="B127" s="94">
        <f>+C119</f>
        <v>140608690.2035</v>
      </c>
      <c r="C127" s="94">
        <f>+B127/0.61425*0.38575</f>
        <v>88302486.358974561</v>
      </c>
      <c r="D127" s="95">
        <f>+B127+C127</f>
        <v>228911176.56247455</v>
      </c>
    </row>
    <row r="128" spans="1:6">
      <c r="A128" s="24" t="s">
        <v>58</v>
      </c>
      <c r="B128" s="94">
        <f>+D30+D64+D97</f>
        <v>27685981.107999999</v>
      </c>
      <c r="C128" s="94">
        <f>+B128/0.61425*0.38575</f>
        <v>17386841.208646316</v>
      </c>
      <c r="D128" s="95">
        <f>+B128+C128</f>
        <v>45072822.316646315</v>
      </c>
      <c r="F128" s="94"/>
    </row>
    <row r="129" spans="1:6">
      <c r="A129" s="24" t="s">
        <v>59</v>
      </c>
      <c r="B129" s="63">
        <f>+D31+D65+D98</f>
        <v>286754.97749999992</v>
      </c>
      <c r="C129" s="63">
        <f>+B129/0.61425*0.38575</f>
        <v>180082.59270757015</v>
      </c>
      <c r="D129" s="85">
        <f>+B129+C129</f>
        <v>466837.5702075701</v>
      </c>
      <c r="F129" s="94"/>
    </row>
    <row r="130" spans="1:6">
      <c r="A130" s="24" t="s">
        <v>60</v>
      </c>
      <c r="B130" s="94">
        <f>+SUM(B127:B129)</f>
        <v>168581426.289</v>
      </c>
      <c r="C130" s="94">
        <f t="shared" ref="C130:D130" si="12">+SUM(C127:C129)</f>
        <v>105869410.16032845</v>
      </c>
      <c r="D130" s="88">
        <f t="shared" si="12"/>
        <v>274450836.44932848</v>
      </c>
      <c r="F130" s="94"/>
    </row>
    <row r="131" spans="1:6">
      <c r="A131" s="24"/>
      <c r="B131" s="94"/>
      <c r="C131" s="94"/>
      <c r="D131" s="95"/>
      <c r="F131" s="66"/>
    </row>
    <row r="132" spans="1:6">
      <c r="A132" s="24" t="s">
        <v>61</v>
      </c>
      <c r="B132" s="94">
        <f>+B125-B130</f>
        <v>-13635842.289000005</v>
      </c>
      <c r="C132" s="94">
        <f>+C125-C130</f>
        <v>-8563331.1566654295</v>
      </c>
      <c r="D132" s="95">
        <f>+D125-D130</f>
        <v>-22199173.445665479</v>
      </c>
      <c r="F132" s="57"/>
    </row>
    <row r="133" spans="1:6">
      <c r="A133" s="24" t="s">
        <v>62</v>
      </c>
      <c r="B133" s="96">
        <f>+D112</f>
        <v>13635842.866250277</v>
      </c>
      <c r="C133" s="94"/>
      <c r="D133" s="95"/>
      <c r="F133" s="57"/>
    </row>
    <row r="134" spans="1:6">
      <c r="A134" s="24" t="s">
        <v>63</v>
      </c>
      <c r="B134" s="97">
        <f>+B132+B133</f>
        <v>0.57725027203559875</v>
      </c>
      <c r="C134" s="98"/>
      <c r="D134" s="98"/>
      <c r="F134" s="57"/>
    </row>
    <row r="135" spans="1:6">
      <c r="A135" s="99"/>
      <c r="B135" s="63"/>
      <c r="C135" s="63"/>
      <c r="D135" s="85"/>
      <c r="F135" s="59"/>
    </row>
    <row r="136" spans="1:6">
      <c r="D136" s="61"/>
    </row>
    <row r="137" spans="1:6">
      <c r="B137" s="57"/>
      <c r="C137" s="57"/>
      <c r="D137" s="57"/>
    </row>
    <row r="138" spans="1:6">
      <c r="B138" s="57"/>
      <c r="C138" s="57"/>
    </row>
    <row r="139" spans="1:6">
      <c r="B139" s="57"/>
      <c r="C139" s="57"/>
    </row>
    <row r="140" spans="1:6">
      <c r="B140" s="57"/>
      <c r="C140" s="57"/>
    </row>
    <row r="141" spans="1:6">
      <c r="B141" s="100"/>
      <c r="C141" s="57"/>
    </row>
    <row r="142" spans="1:6" ht="409.6">
      <c r="B142" s="57"/>
      <c r="C142" s="57"/>
    </row>
    <row r="143" spans="1:6">
      <c r="B143" s="57"/>
      <c r="C143" s="57"/>
    </row>
    <row r="144" spans="1:6">
      <c r="B144" s="57"/>
      <c r="C144" s="57"/>
    </row>
    <row r="146" spans="2:3">
      <c r="B146" s="57"/>
      <c r="C146" s="57"/>
    </row>
    <row r="147" spans="2:3">
      <c r="B147" s="57"/>
      <c r="C147" s="57"/>
    </row>
    <row r="148" spans="2:3" ht="409.6">
      <c r="B148" s="57"/>
      <c r="C148" s="57"/>
    </row>
    <row r="149" spans="2:3">
      <c r="B149" s="57"/>
      <c r="C149" s="57"/>
    </row>
  </sheetData>
  <mergeCells count="15">
    <mergeCell ref="A78:A79"/>
    <mergeCell ref="B78:B79"/>
    <mergeCell ref="C78:C79"/>
    <mergeCell ref="D78:D79"/>
    <mergeCell ref="A45:A46"/>
    <mergeCell ref="B45:B46"/>
    <mergeCell ref="C45:C46"/>
    <mergeCell ref="D45:D46"/>
    <mergeCell ref="A76:D76"/>
    <mergeCell ref="A43:D43"/>
    <mergeCell ref="A9:D9"/>
    <mergeCell ref="A11:A12"/>
    <mergeCell ref="B11:B12"/>
    <mergeCell ref="C11:C12"/>
    <mergeCell ref="D11:D12"/>
  </mergeCells>
  <conditionalFormatting sqref="C113">
    <cfRule type="cellIs" dxfId="11" priority="1" stopIfTrue="1" operator="notEqual">
      <formula>0</formula>
    </cfRule>
  </conditionalFormatting>
  <conditionalFormatting sqref="C39 C73 C106 B58 B91 E116:E119">
    <cfRule type="cellIs" dxfId="10" priority="12" stopIfTrue="1" operator="notEqual">
      <formula>0</formula>
    </cfRule>
  </conditionalFormatting>
  <conditionalFormatting sqref="B24">
    <cfRule type="cellIs" dxfId="9" priority="11" stopIfTrue="1" operator="notEqual">
      <formula>0</formula>
    </cfRule>
  </conditionalFormatting>
  <conditionalFormatting sqref="D24">
    <cfRule type="cellIs" dxfId="8" priority="10" stopIfTrue="1" operator="notEqual">
      <formula>0</formula>
    </cfRule>
  </conditionalFormatting>
  <conditionalFormatting sqref="D91">
    <cfRule type="cellIs" dxfId="7" priority="9" stopIfTrue="1" operator="notEqual">
      <formula>0</formula>
    </cfRule>
  </conditionalFormatting>
  <conditionalFormatting sqref="C91">
    <cfRule type="cellIs" dxfId="6" priority="8" stopIfTrue="1" operator="notEqual">
      <formula>0</formula>
    </cfRule>
  </conditionalFormatting>
  <conditionalFormatting sqref="D58">
    <cfRule type="cellIs" dxfId="5" priority="7" stopIfTrue="1" operator="notEqual">
      <formula>0</formula>
    </cfRule>
  </conditionalFormatting>
  <conditionalFormatting sqref="C15:D15">
    <cfRule type="cellIs" dxfId="4" priority="6" stopIfTrue="1" operator="notEqual">
      <formula>0</formula>
    </cfRule>
  </conditionalFormatting>
  <conditionalFormatting sqref="C49">
    <cfRule type="cellIs" dxfId="3" priority="5" stopIfTrue="1" operator="notEqual">
      <formula>0</formula>
    </cfRule>
  </conditionalFormatting>
  <conditionalFormatting sqref="E29">
    <cfRule type="cellIs" dxfId="2" priority="4" stopIfTrue="1" operator="notEqual">
      <formula>0</formula>
    </cfRule>
  </conditionalFormatting>
  <conditionalFormatting sqref="E63">
    <cfRule type="cellIs" dxfId="1" priority="3" stopIfTrue="1" operator="notEqual">
      <formula>0</formula>
    </cfRule>
  </conditionalFormatting>
  <conditionalFormatting sqref="E96">
    <cfRule type="cellIs" dxfId="0" priority="2" stopIfTrue="1" operator="notEqual">
      <formula>0</formula>
    </cfRule>
  </conditionalFormatting>
  <pageMargins left="0.72" right="0.74" top="1" bottom="0.87" header="0.5" footer="0.39"/>
  <pageSetup scale="78" orientation="portrait" r:id="rId1"/>
  <headerFooter alignWithMargins="0"/>
  <rowBreaks count="1" manualBreakCount="1">
    <brk id="7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F9A370-AEFE-41D3-B523-2F19D3315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D31F4-0E80-475C-8919-EC4CCF70044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6B16F3BC-BC7D-4CB7-9DE6-D01EC305A9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C25 with links</vt:lpstr>
      <vt:lpstr>Forecast Calculation</vt:lpstr>
      <vt:lpstr>Forecast Amort Allocation</vt:lpstr>
      <vt:lpstr>Excess DT Rep 257 - Protected</vt:lpstr>
      <vt:lpstr>Excess DT Rep 257 - ALL</vt:lpstr>
      <vt:lpstr>'C25 with links'!Print_Area</vt:lpstr>
      <vt:lpstr>'Excess DT Rep 257 - ALL'!Print_Area</vt:lpstr>
      <vt:lpstr>'Excess DT Rep 257 - Protected'!Print_Area</vt:lpstr>
      <vt:lpstr>'Forecast Calculation'!Print_Area</vt:lpstr>
      <vt:lpstr>'Excess DT Rep 257 - ALL'!Print_Titles</vt:lpstr>
      <vt:lpstr>'Excess DT Rep 257 - Protected'!Print_Titles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2016-04-11T18:44:20Z</dcterms:created>
  <dcterms:modified xsi:type="dcterms:W3CDTF">2016-04-15T11:58:22Z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