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68" activeTab="0"/>
  </bookViews>
  <sheets>
    <sheet name="2012" sheetId="1" r:id="rId1"/>
    <sheet name="2013" sheetId="2" r:id="rId2"/>
    <sheet name="2014" sheetId="3" r:id="rId3"/>
    <sheet name="2015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<sst xmlns="http://schemas.openxmlformats.org/spreadsheetml/2006/main" count="124" uniqueCount="34">
  <si>
    <t>Unit</t>
  </si>
  <si>
    <t>January</t>
  </si>
  <si>
    <t>March</t>
  </si>
  <si>
    <t>April</t>
  </si>
  <si>
    <t>May</t>
  </si>
  <si>
    <t>August</t>
  </si>
  <si>
    <t>September</t>
  </si>
  <si>
    <t>October</t>
  </si>
  <si>
    <t>November</t>
  </si>
  <si>
    <t>December</t>
  </si>
  <si>
    <t>Total</t>
  </si>
  <si>
    <t>PSL 1</t>
  </si>
  <si>
    <t>PSL 2</t>
  </si>
  <si>
    <t>PTN 4</t>
  </si>
  <si>
    <t>June</t>
  </si>
  <si>
    <t>Source:</t>
  </si>
  <si>
    <t>February</t>
  </si>
  <si>
    <t>Generation (Net Mwh)</t>
  </si>
  <si>
    <t>PSL 2 Entitlements</t>
  </si>
  <si>
    <t>Net PSL 2</t>
  </si>
  <si>
    <t>Total St. Lucie</t>
  </si>
  <si>
    <t>Total Turkey Point</t>
  </si>
  <si>
    <t>GADS 1192 Nuclear Generation Data Report and Form 27</t>
  </si>
  <si>
    <t>Total Nuclear (Net of PSL2 Entitlements)</t>
  </si>
  <si>
    <t>Total St. Lucie unadj</t>
  </si>
  <si>
    <t>Total Nuclear Unadj before Entitlements</t>
  </si>
  <si>
    <t>Calendar Month End</t>
  </si>
  <si>
    <t>July</t>
  </si>
  <si>
    <t>PTN 3</t>
  </si>
  <si>
    <t>OPC 006798</t>
  </si>
  <si>
    <t>FPL RC-16</t>
  </si>
  <si>
    <t>OPC 006799</t>
  </si>
  <si>
    <t>OPC 006800</t>
  </si>
  <si>
    <t>OPC 006801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</si>
</sst>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0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0" fontId="1" fillId="0" borderId="10" xfId="0" applyFont="1" applyBorder="1" applyAlignment="1">
      <alignment horizontal="center"/>
    </xf>
    <xf numFmtId="165" fontId="1" fillId="0" borderId="10" xfId="42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165" fontId="0" fillId="0" borderId="10" xfId="42" applyNumberFormat="1" applyFont="1" applyBorder="1" applyAlignment="1">
      <alignment/>
    </xf>
    <xf numFmtId="165" fontId="1" fillId="0" borderId="10" xfId="42" applyNumberFormat="1" applyFont="1" applyBorder="1" applyAlignment="1">
      <alignment/>
    </xf>
    <xf numFmtId="165" fontId="0" fillId="0" borderId="0" xfId="0" applyNumberFormat="1" applyAlignment="1">
      <alignment/>
    </xf>
    <xf numFmtId="165" fontId="0" fillId="0" borderId="10" xfId="42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5" fontId="3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wrapText="1"/>
    </xf>
    <xf numFmtId="0" fontId="3" fillId="0" borderId="0" xfId="0" applyFont="1" applyAlignment="1">
      <alignment/>
    </xf>
    <xf numFmtId="165" fontId="3" fillId="0" borderId="0" xfId="42" applyNumberFormat="1" applyFont="1" applyAlignment="1">
      <alignment/>
    </xf>
    <xf numFmtId="0" fontId="1" fillId="0" borderId="0" xfId="42" applyNumberFormat="1" applyFont="1" applyAlignment="1" quotePrefix="1">
      <alignment horizontal="left"/>
    </xf>
    <xf numFmtId="0" fontId="4" fillId="0" borderId="0" xfId="0" applyFont="1" applyAlignment="1" quotePrefix="1">
      <alignment/>
    </xf>
    <xf numFmtId="165" fontId="0" fillId="0" borderId="10" xfId="42" applyNumberFormat="1" applyFont="1" applyFill="1" applyBorder="1" applyAlignment="1">
      <alignment/>
    </xf>
    <xf numFmtId="165" fontId="0" fillId="0" borderId="0" xfId="42" applyNumberFormat="1" applyFont="1" applyAlignment="1">
      <alignment/>
    </xf>
    <xf numFmtId="165" fontId="38" fillId="0" borderId="10" xfId="42" applyNumberFormat="1" applyFont="1" applyBorder="1" applyAlignment="1">
      <alignment/>
    </xf>
    <xf numFmtId="165" fontId="2" fillId="0" borderId="10" xfId="42" applyNumberFormat="1" applyFont="1" applyBorder="1" applyAlignment="1">
      <alignment/>
    </xf>
    <xf numFmtId="38" fontId="0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Interwoven\WorkSite\Macros\iManO2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37.00390625" style="0" customWidth="1"/>
    <col min="2" max="2" width="13.28125" style="4" customWidth="1"/>
    <col min="3" max="3" width="11.00390625" style="4" customWidth="1"/>
    <col min="4" max="4" width="10.7109375" style="4" customWidth="1"/>
    <col min="5" max="5" width="10.421875" style="4" bestFit="1" customWidth="1"/>
    <col min="6" max="6" width="10.7109375" style="4" customWidth="1"/>
    <col min="7" max="7" width="10.421875" style="4" bestFit="1" customWidth="1"/>
    <col min="8" max="9" width="10.28125" style="4" bestFit="1" customWidth="1"/>
    <col min="10" max="10" width="11.00390625" style="4" customWidth="1"/>
    <col min="11" max="11" width="10.28125" style="4" bestFit="1" customWidth="1"/>
    <col min="12" max="13" width="10.28125" style="4" customWidth="1"/>
    <col min="14" max="14" width="11.421875" style="4" bestFit="1" customWidth="1"/>
    <col min="15" max="15" width="11.28125" style="0" customWidth="1"/>
    <col min="16" max="16" width="10.28125" style="0" bestFit="1" customWidth="1"/>
  </cols>
  <sheetData>
    <row r="1" ht="12.75">
      <c r="A1" s="2" t="s">
        <v>29</v>
      </c>
    </row>
    <row r="2" ht="12.75">
      <c r="A2" s="2" t="s">
        <v>30</v>
      </c>
    </row>
    <row r="4" spans="1:2" ht="12.75">
      <c r="A4" s="2" t="s">
        <v>15</v>
      </c>
      <c r="B4" s="2" t="s">
        <v>22</v>
      </c>
    </row>
    <row r="5" spans="1:2" ht="12.75">
      <c r="A5" s="20">
        <v>2012</v>
      </c>
      <c r="B5" s="1" t="s">
        <v>17</v>
      </c>
    </row>
    <row r="6" ht="12.75">
      <c r="A6" s="2" t="s">
        <v>26</v>
      </c>
    </row>
    <row r="8" spans="1:14" s="3" customFormat="1" ht="12.75">
      <c r="A8" s="6" t="s">
        <v>0</v>
      </c>
      <c r="B8" s="7" t="s">
        <v>1</v>
      </c>
      <c r="C8" s="7" t="s">
        <v>16</v>
      </c>
      <c r="D8" s="7" t="s">
        <v>2</v>
      </c>
      <c r="E8" s="7" t="s">
        <v>3</v>
      </c>
      <c r="F8" s="7" t="s">
        <v>4</v>
      </c>
      <c r="G8" s="7" t="s">
        <v>14</v>
      </c>
      <c r="H8" s="7" t="s">
        <v>27</v>
      </c>
      <c r="I8" s="7" t="s">
        <v>5</v>
      </c>
      <c r="J8" s="7" t="s">
        <v>6</v>
      </c>
      <c r="K8" s="7" t="s">
        <v>7</v>
      </c>
      <c r="L8" s="7" t="s">
        <v>8</v>
      </c>
      <c r="M8" s="7" t="s">
        <v>9</v>
      </c>
      <c r="N8" s="7" t="s">
        <v>10</v>
      </c>
    </row>
    <row r="9" spans="1:15" ht="12.75">
      <c r="A9" s="13" t="s">
        <v>11</v>
      </c>
      <c r="B9" s="9">
        <v>-1349</v>
      </c>
      <c r="C9" s="12">
        <v>-1990</v>
      </c>
      <c r="D9" s="9">
        <v>-15878</v>
      </c>
      <c r="E9" s="9">
        <v>15210</v>
      </c>
      <c r="F9" s="9">
        <v>289487</v>
      </c>
      <c r="G9" s="9">
        <v>533906</v>
      </c>
      <c r="H9" s="9">
        <v>502305</v>
      </c>
      <c r="I9" s="9">
        <v>730446</v>
      </c>
      <c r="J9" s="9">
        <v>662521</v>
      </c>
      <c r="K9" s="9">
        <v>710643</v>
      </c>
      <c r="L9" s="9">
        <v>722599</v>
      </c>
      <c r="M9" s="9">
        <v>745504</v>
      </c>
      <c r="N9" s="10">
        <f>SUM(B9:M9)</f>
        <v>4893404</v>
      </c>
      <c r="O9" s="11"/>
    </row>
    <row r="10" spans="1:15" ht="12.75">
      <c r="A10" s="13" t="s">
        <v>12</v>
      </c>
      <c r="B10" s="9">
        <v>663824</v>
      </c>
      <c r="C10" s="9">
        <v>622813</v>
      </c>
      <c r="D10" s="9">
        <v>661286</v>
      </c>
      <c r="E10" s="9">
        <v>639713</v>
      </c>
      <c r="F10" s="9">
        <v>602026</v>
      </c>
      <c r="G10" s="9">
        <v>616357</v>
      </c>
      <c r="H10" s="9">
        <v>527590</v>
      </c>
      <c r="I10" s="9">
        <v>60977</v>
      </c>
      <c r="J10" s="9">
        <v>-1435</v>
      </c>
      <c r="K10" s="9">
        <v>-2149</v>
      </c>
      <c r="L10" s="9">
        <v>67735</v>
      </c>
      <c r="M10" s="9">
        <v>634445</v>
      </c>
      <c r="N10" s="10">
        <f>SUM(B10:M10)</f>
        <v>5093182</v>
      </c>
      <c r="O10" s="11"/>
    </row>
    <row r="11" spans="1:14" s="16" customFormat="1" ht="12.75">
      <c r="A11" s="14" t="s">
        <v>18</v>
      </c>
      <c r="B11" s="25">
        <v>-98468</v>
      </c>
      <c r="C11" s="25">
        <v>-92385</v>
      </c>
      <c r="D11" s="25">
        <v>-98092</v>
      </c>
      <c r="E11" s="25">
        <v>-94891</v>
      </c>
      <c r="F11" s="25">
        <v>-89533</v>
      </c>
      <c r="G11" s="26">
        <v>-91425</v>
      </c>
      <c r="H11" s="26">
        <v>-78249</v>
      </c>
      <c r="I11" s="26">
        <v>-9461</v>
      </c>
      <c r="J11" s="26">
        <v>-64</v>
      </c>
      <c r="K11" s="26">
        <v>-68</v>
      </c>
      <c r="L11" s="26">
        <v>-11516</v>
      </c>
      <c r="M11" s="26"/>
      <c r="N11" s="15">
        <f>SUM(B11:M11)</f>
        <v>-664152</v>
      </c>
    </row>
    <row r="12" spans="1:14" ht="12.75">
      <c r="A12" s="13" t="s">
        <v>19</v>
      </c>
      <c r="B12" s="9">
        <f>+B10+B11</f>
        <v>565356</v>
      </c>
      <c r="C12" s="9">
        <f aca="true" t="shared" si="0" ref="C12:M12">+C10+C11</f>
        <v>530428</v>
      </c>
      <c r="D12" s="9">
        <f t="shared" si="0"/>
        <v>563194</v>
      </c>
      <c r="E12" s="9">
        <f t="shared" si="0"/>
        <v>544822</v>
      </c>
      <c r="F12" s="9">
        <f t="shared" si="0"/>
        <v>512493</v>
      </c>
      <c r="G12" s="9">
        <f t="shared" si="0"/>
        <v>524932</v>
      </c>
      <c r="H12" s="9">
        <f t="shared" si="0"/>
        <v>449341</v>
      </c>
      <c r="I12" s="9">
        <f t="shared" si="0"/>
        <v>51516</v>
      </c>
      <c r="J12" s="9">
        <f t="shared" si="0"/>
        <v>-1499</v>
      </c>
      <c r="K12" s="9">
        <f t="shared" si="0"/>
        <v>-2217</v>
      </c>
      <c r="L12" s="9">
        <f t="shared" si="0"/>
        <v>56219</v>
      </c>
      <c r="M12" s="9">
        <f t="shared" si="0"/>
        <v>634445</v>
      </c>
      <c r="N12" s="10">
        <f>SUM(B12:M12)</f>
        <v>4429030</v>
      </c>
    </row>
    <row r="13" spans="1:14" s="2" customFormat="1" ht="12.75">
      <c r="A13" s="8" t="s">
        <v>20</v>
      </c>
      <c r="B13" s="10">
        <f>+B12+B9</f>
        <v>564007</v>
      </c>
      <c r="C13" s="10">
        <f aca="true" t="shared" si="1" ref="C13:M13">+C12+C9</f>
        <v>528438</v>
      </c>
      <c r="D13" s="10">
        <f t="shared" si="1"/>
        <v>547316</v>
      </c>
      <c r="E13" s="10">
        <f t="shared" si="1"/>
        <v>560032</v>
      </c>
      <c r="F13" s="10">
        <f t="shared" si="1"/>
        <v>801980</v>
      </c>
      <c r="G13" s="10">
        <f t="shared" si="1"/>
        <v>1058838</v>
      </c>
      <c r="H13" s="10">
        <f t="shared" si="1"/>
        <v>951646</v>
      </c>
      <c r="I13" s="10">
        <f t="shared" si="1"/>
        <v>781962</v>
      </c>
      <c r="J13" s="10">
        <f t="shared" si="1"/>
        <v>661022</v>
      </c>
      <c r="K13" s="10">
        <f t="shared" si="1"/>
        <v>708426</v>
      </c>
      <c r="L13" s="10">
        <f t="shared" si="1"/>
        <v>778818</v>
      </c>
      <c r="M13" s="10">
        <f t="shared" si="1"/>
        <v>1379949</v>
      </c>
      <c r="N13" s="10">
        <f>SUM(B13:M13)</f>
        <v>9322434</v>
      </c>
    </row>
    <row r="14" spans="1:14" s="2" customFormat="1" ht="12.75">
      <c r="A14" s="8" t="s">
        <v>24</v>
      </c>
      <c r="B14" s="10">
        <f>+B9+B10</f>
        <v>662475</v>
      </c>
      <c r="C14" s="10">
        <f aca="true" t="shared" si="2" ref="C14:N14">+C9+C10</f>
        <v>620823</v>
      </c>
      <c r="D14" s="10">
        <f t="shared" si="2"/>
        <v>645408</v>
      </c>
      <c r="E14" s="10">
        <f t="shared" si="2"/>
        <v>654923</v>
      </c>
      <c r="F14" s="10">
        <f t="shared" si="2"/>
        <v>891513</v>
      </c>
      <c r="G14" s="10">
        <f t="shared" si="2"/>
        <v>1150263</v>
      </c>
      <c r="H14" s="10">
        <f t="shared" si="2"/>
        <v>1029895</v>
      </c>
      <c r="I14" s="10">
        <f t="shared" si="2"/>
        <v>791423</v>
      </c>
      <c r="J14" s="10">
        <f t="shared" si="2"/>
        <v>661086</v>
      </c>
      <c r="K14" s="10">
        <f t="shared" si="2"/>
        <v>708494</v>
      </c>
      <c r="L14" s="10">
        <f t="shared" si="2"/>
        <v>790334</v>
      </c>
      <c r="M14" s="10">
        <f t="shared" si="2"/>
        <v>1379949</v>
      </c>
      <c r="N14" s="10">
        <f t="shared" si="2"/>
        <v>9986586</v>
      </c>
    </row>
    <row r="15" spans="1:14" ht="12.7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</row>
    <row r="16" spans="1:15" ht="12.75">
      <c r="A16" s="13" t="s">
        <v>28</v>
      </c>
      <c r="B16" s="9">
        <v>538558.41</v>
      </c>
      <c r="C16" s="9">
        <v>392407.35</v>
      </c>
      <c r="D16" s="9">
        <v>-1381.42</v>
      </c>
      <c r="E16" s="9">
        <v>-1162.34</v>
      </c>
      <c r="F16" s="9">
        <v>-804.2</v>
      </c>
      <c r="G16" s="9">
        <v>-1069.83</v>
      </c>
      <c r="H16" s="9">
        <v>-5498.72</v>
      </c>
      <c r="I16" s="9">
        <v>-14737.88</v>
      </c>
      <c r="J16" s="22">
        <v>73536.71</v>
      </c>
      <c r="K16" s="9">
        <v>277777.27</v>
      </c>
      <c r="L16" s="9">
        <v>581302.55</v>
      </c>
      <c r="M16" s="9">
        <v>613795.19</v>
      </c>
      <c r="N16" s="10">
        <f>SUM(B16:M16)</f>
        <v>2452723.09</v>
      </c>
      <c r="O16" s="11"/>
    </row>
    <row r="17" spans="1:14" ht="12.75">
      <c r="A17" s="13" t="s">
        <v>13</v>
      </c>
      <c r="B17" s="9">
        <v>538697.89</v>
      </c>
      <c r="C17" s="9">
        <v>501420.77</v>
      </c>
      <c r="D17" s="9">
        <v>534307.65</v>
      </c>
      <c r="E17" s="9">
        <v>516619.5</v>
      </c>
      <c r="F17" s="9">
        <v>515783.47</v>
      </c>
      <c r="G17" s="9">
        <v>508759.76</v>
      </c>
      <c r="H17" s="9">
        <v>518585.35</v>
      </c>
      <c r="I17" s="9">
        <v>518680.64</v>
      </c>
      <c r="J17" s="9">
        <v>504137.07</v>
      </c>
      <c r="K17" s="9">
        <v>526509.97</v>
      </c>
      <c r="L17" s="9">
        <v>51858.37</v>
      </c>
      <c r="M17" s="9">
        <v>-652.39</v>
      </c>
      <c r="N17" s="10">
        <f>SUM(B17:M17)</f>
        <v>5234708.050000001</v>
      </c>
    </row>
    <row r="18" spans="1:14" s="2" customFormat="1" ht="12.75">
      <c r="A18" s="8" t="s">
        <v>21</v>
      </c>
      <c r="B18" s="10">
        <f>SUM(B16:B17)</f>
        <v>1077256.3</v>
      </c>
      <c r="C18" s="10">
        <f aca="true" t="shared" si="3" ref="C18:M18">SUM(C16:C17)</f>
        <v>893828.12</v>
      </c>
      <c r="D18" s="10">
        <f t="shared" si="3"/>
        <v>532926.23</v>
      </c>
      <c r="E18" s="10">
        <f t="shared" si="3"/>
        <v>515457.16</v>
      </c>
      <c r="F18" s="10">
        <f t="shared" si="3"/>
        <v>514979.26999999996</v>
      </c>
      <c r="G18" s="10">
        <f t="shared" si="3"/>
        <v>507689.93</v>
      </c>
      <c r="H18" s="10">
        <f t="shared" si="3"/>
        <v>513086.63</v>
      </c>
      <c r="I18" s="10">
        <f t="shared" si="3"/>
        <v>503942.76</v>
      </c>
      <c r="J18" s="10">
        <f t="shared" si="3"/>
        <v>577673.78</v>
      </c>
      <c r="K18" s="10">
        <f t="shared" si="3"/>
        <v>804287.24</v>
      </c>
      <c r="L18" s="10">
        <f t="shared" si="3"/>
        <v>633160.92</v>
      </c>
      <c r="M18" s="10">
        <f t="shared" si="3"/>
        <v>613142.7999999999</v>
      </c>
      <c r="N18" s="10">
        <f>SUM(B18:M18)</f>
        <v>7687431.140000001</v>
      </c>
    </row>
    <row r="19" spans="1:14" ht="12.75">
      <c r="A19" s="17" t="s">
        <v>23</v>
      </c>
      <c r="B19" s="10">
        <f>+B13+B18</f>
        <v>1641263.3</v>
      </c>
      <c r="C19" s="10">
        <f aca="true" t="shared" si="4" ref="C19:M19">+C13+C18</f>
        <v>1422266.12</v>
      </c>
      <c r="D19" s="10">
        <f t="shared" si="4"/>
        <v>1080242.23</v>
      </c>
      <c r="E19" s="10">
        <f t="shared" si="4"/>
        <v>1075489.16</v>
      </c>
      <c r="F19" s="10">
        <f t="shared" si="4"/>
        <v>1316959.27</v>
      </c>
      <c r="G19" s="10">
        <f t="shared" si="4"/>
        <v>1566527.93</v>
      </c>
      <c r="H19" s="10">
        <f t="shared" si="4"/>
        <v>1464732.63</v>
      </c>
      <c r="I19" s="10">
        <f t="shared" si="4"/>
        <v>1285904.76</v>
      </c>
      <c r="J19" s="10">
        <f t="shared" si="4"/>
        <v>1238695.78</v>
      </c>
      <c r="K19" s="10">
        <f t="shared" si="4"/>
        <v>1512713.24</v>
      </c>
      <c r="L19" s="10">
        <f t="shared" si="4"/>
        <v>1411978.92</v>
      </c>
      <c r="M19" s="10">
        <f t="shared" si="4"/>
        <v>1993091.7999999998</v>
      </c>
      <c r="N19" s="10">
        <f>SUM(B19:M19)</f>
        <v>17009865.14</v>
      </c>
    </row>
    <row r="20" ht="12.75">
      <c r="N20" s="5"/>
    </row>
    <row r="21" spans="1:14" s="16" customFormat="1" ht="12.75">
      <c r="A21" s="18" t="s">
        <v>25</v>
      </c>
      <c r="B21" s="19">
        <f>+B18+B10+B9</f>
        <v>1739731.3</v>
      </c>
      <c r="C21" s="19">
        <f aca="true" t="shared" si="5" ref="C21:N21">+C18+C10+C9</f>
        <v>1514651.12</v>
      </c>
      <c r="D21" s="19">
        <f t="shared" si="5"/>
        <v>1178334.23</v>
      </c>
      <c r="E21" s="19">
        <f t="shared" si="5"/>
        <v>1170380.16</v>
      </c>
      <c r="F21" s="19">
        <f t="shared" si="5"/>
        <v>1406492.27</v>
      </c>
      <c r="G21" s="19">
        <f t="shared" si="5"/>
        <v>1657952.93</v>
      </c>
      <c r="H21" s="19">
        <f t="shared" si="5"/>
        <v>1542981.63</v>
      </c>
      <c r="I21" s="19">
        <f t="shared" si="5"/>
        <v>1295365.76</v>
      </c>
      <c r="J21" s="19">
        <f t="shared" si="5"/>
        <v>1238759.78</v>
      </c>
      <c r="K21" s="19">
        <f t="shared" si="5"/>
        <v>1512781.24</v>
      </c>
      <c r="L21" s="19">
        <f t="shared" si="5"/>
        <v>1423494.92</v>
      </c>
      <c r="M21" s="19">
        <f t="shared" si="5"/>
        <v>1993091.7999999998</v>
      </c>
      <c r="N21" s="19">
        <f t="shared" si="5"/>
        <v>17674017.14</v>
      </c>
    </row>
    <row r="24" ht="15">
      <c r="A24" s="2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7.00390625" style="0" customWidth="1"/>
    <col min="2" max="2" width="13.28125" style="4" customWidth="1"/>
    <col min="3" max="3" width="11.00390625" style="4" customWidth="1"/>
    <col min="4" max="4" width="10.7109375" style="4" customWidth="1"/>
    <col min="5" max="5" width="10.421875" style="4" bestFit="1" customWidth="1"/>
    <col min="6" max="6" width="10.7109375" style="4" customWidth="1"/>
    <col min="7" max="7" width="10.421875" style="4" bestFit="1" customWidth="1"/>
    <col min="8" max="9" width="10.28125" style="4" bestFit="1" customWidth="1"/>
    <col min="10" max="10" width="11.00390625" style="4" customWidth="1"/>
    <col min="11" max="11" width="10.28125" style="4" bestFit="1" customWidth="1"/>
    <col min="12" max="13" width="10.28125" style="4" customWidth="1"/>
    <col min="14" max="14" width="11.421875" style="4" bestFit="1" customWidth="1"/>
    <col min="15" max="15" width="11.28125" style="0" customWidth="1"/>
    <col min="16" max="16" width="10.28125" style="0" bestFit="1" customWidth="1"/>
  </cols>
  <sheetData>
    <row r="1" ht="12.75">
      <c r="A1" s="2" t="s">
        <v>31</v>
      </c>
    </row>
    <row r="2" ht="12.75">
      <c r="A2" s="2" t="s">
        <v>30</v>
      </c>
    </row>
    <row r="4" spans="1:2" ht="12.75">
      <c r="A4" s="2" t="s">
        <v>15</v>
      </c>
      <c r="B4" s="2" t="s">
        <v>22</v>
      </c>
    </row>
    <row r="5" spans="1:2" ht="12.75">
      <c r="A5" s="20">
        <v>2013</v>
      </c>
      <c r="B5" s="1" t="s">
        <v>17</v>
      </c>
    </row>
    <row r="6" ht="12.75">
      <c r="A6" s="2" t="s">
        <v>26</v>
      </c>
    </row>
    <row r="8" spans="1:14" s="3" customFormat="1" ht="12.75">
      <c r="A8" s="6" t="s">
        <v>0</v>
      </c>
      <c r="B8" s="7" t="s">
        <v>1</v>
      </c>
      <c r="C8" s="7" t="s">
        <v>16</v>
      </c>
      <c r="D8" s="7" t="s">
        <v>2</v>
      </c>
      <c r="E8" s="7" t="s">
        <v>3</v>
      </c>
      <c r="F8" s="7" t="s">
        <v>4</v>
      </c>
      <c r="G8" s="7" t="s">
        <v>14</v>
      </c>
      <c r="H8" s="7" t="s">
        <v>27</v>
      </c>
      <c r="I8" s="7" t="s">
        <v>5</v>
      </c>
      <c r="J8" s="7" t="s">
        <v>6</v>
      </c>
      <c r="K8" s="7" t="s">
        <v>7</v>
      </c>
      <c r="L8" s="7" t="s">
        <v>8</v>
      </c>
      <c r="M8" s="7" t="s">
        <v>9</v>
      </c>
      <c r="N8" s="7" t="s">
        <v>10</v>
      </c>
    </row>
    <row r="9" spans="1:15" ht="12.75">
      <c r="A9" s="13" t="s">
        <v>11</v>
      </c>
      <c r="B9" s="9">
        <v>746897</v>
      </c>
      <c r="C9" s="12">
        <v>674695</v>
      </c>
      <c r="D9" s="9">
        <v>272536</v>
      </c>
      <c r="E9" s="9">
        <v>698491</v>
      </c>
      <c r="F9" s="9">
        <v>741374</v>
      </c>
      <c r="G9" s="9">
        <v>720947</v>
      </c>
      <c r="H9" s="9">
        <v>744205</v>
      </c>
      <c r="I9" s="9">
        <v>738402</v>
      </c>
      <c r="J9" s="9">
        <v>675651</v>
      </c>
      <c r="K9" s="9">
        <v>-2302</v>
      </c>
      <c r="L9" s="9">
        <v>418007</v>
      </c>
      <c r="M9" s="9">
        <v>549239</v>
      </c>
      <c r="N9" s="10">
        <f>SUM(B9:M9)</f>
        <v>6978142</v>
      </c>
      <c r="O9" s="11"/>
    </row>
    <row r="10" spans="1:15" ht="12.75">
      <c r="A10" s="13" t="s">
        <v>12</v>
      </c>
      <c r="B10" s="9">
        <v>757524</v>
      </c>
      <c r="C10" s="9">
        <v>684128</v>
      </c>
      <c r="D10" s="9">
        <v>758001</v>
      </c>
      <c r="E10" s="9">
        <v>729704</v>
      </c>
      <c r="F10" s="9">
        <v>728612</v>
      </c>
      <c r="G10" s="9">
        <v>606896</v>
      </c>
      <c r="H10" s="9">
        <v>753741</v>
      </c>
      <c r="I10" s="9">
        <v>749319</v>
      </c>
      <c r="J10" s="9">
        <v>718003</v>
      </c>
      <c r="K10" s="9">
        <v>748938</v>
      </c>
      <c r="L10" s="9">
        <v>657613</v>
      </c>
      <c r="M10" s="9">
        <v>749290</v>
      </c>
      <c r="N10" s="10">
        <f>SUM(B10:M10)</f>
        <v>8641769</v>
      </c>
      <c r="O10" s="11"/>
    </row>
    <row r="11" spans="1:14" s="16" customFormat="1" ht="12.75">
      <c r="A11" s="14" t="s">
        <v>18</v>
      </c>
      <c r="B11" s="9">
        <v>-112374</v>
      </c>
      <c r="C11" s="9">
        <v>-101487</v>
      </c>
      <c r="D11" s="9">
        <v>-112445</v>
      </c>
      <c r="E11" s="9">
        <v>-108247</v>
      </c>
      <c r="F11" s="9">
        <v>-108163</v>
      </c>
      <c r="G11" s="9">
        <v>-90548</v>
      </c>
      <c r="H11" s="9">
        <v>-111813</v>
      </c>
      <c r="I11" s="9">
        <v>-111156</v>
      </c>
      <c r="J11" s="9">
        <v>-106511</v>
      </c>
      <c r="K11" s="9">
        <v>-111100</v>
      </c>
      <c r="L11" s="9">
        <v>-97829</v>
      </c>
      <c r="M11" s="9">
        <v>-111152</v>
      </c>
      <c r="N11" s="15">
        <f>SUM(B11:M11)</f>
        <v>-1282825</v>
      </c>
    </row>
    <row r="12" spans="1:14" ht="12.75">
      <c r="A12" s="13" t="s">
        <v>19</v>
      </c>
      <c r="B12" s="9">
        <f>+B10+B11</f>
        <v>645150</v>
      </c>
      <c r="C12" s="9">
        <f aca="true" t="shared" si="0" ref="C12:M12">+C10+C11</f>
        <v>582641</v>
      </c>
      <c r="D12" s="9">
        <f t="shared" si="0"/>
        <v>645556</v>
      </c>
      <c r="E12" s="9">
        <f t="shared" si="0"/>
        <v>621457</v>
      </c>
      <c r="F12" s="9">
        <f t="shared" si="0"/>
        <v>620449</v>
      </c>
      <c r="G12" s="9">
        <f t="shared" si="0"/>
        <v>516348</v>
      </c>
      <c r="H12" s="9">
        <f t="shared" si="0"/>
        <v>641928</v>
      </c>
      <c r="I12" s="9">
        <f t="shared" si="0"/>
        <v>638163</v>
      </c>
      <c r="J12" s="9">
        <f t="shared" si="0"/>
        <v>611492</v>
      </c>
      <c r="K12" s="9">
        <f t="shared" si="0"/>
        <v>637838</v>
      </c>
      <c r="L12" s="9">
        <f t="shared" si="0"/>
        <v>559784</v>
      </c>
      <c r="M12" s="9">
        <f t="shared" si="0"/>
        <v>638138</v>
      </c>
      <c r="N12" s="10">
        <f>SUM(B12:M12)</f>
        <v>7358944</v>
      </c>
    </row>
    <row r="13" spans="1:14" s="2" customFormat="1" ht="12.75">
      <c r="A13" s="8" t="s">
        <v>20</v>
      </c>
      <c r="B13" s="10">
        <f>+B12+B9</f>
        <v>1392047</v>
      </c>
      <c r="C13" s="10">
        <f aca="true" t="shared" si="1" ref="C13:M13">+C12+C9</f>
        <v>1257336</v>
      </c>
      <c r="D13" s="10">
        <f t="shared" si="1"/>
        <v>918092</v>
      </c>
      <c r="E13" s="10">
        <f t="shared" si="1"/>
        <v>1319948</v>
      </c>
      <c r="F13" s="10">
        <f t="shared" si="1"/>
        <v>1361823</v>
      </c>
      <c r="G13" s="10">
        <f t="shared" si="1"/>
        <v>1237295</v>
      </c>
      <c r="H13" s="10">
        <f t="shared" si="1"/>
        <v>1386133</v>
      </c>
      <c r="I13" s="10">
        <f t="shared" si="1"/>
        <v>1376565</v>
      </c>
      <c r="J13" s="10">
        <f t="shared" si="1"/>
        <v>1287143</v>
      </c>
      <c r="K13" s="10">
        <f t="shared" si="1"/>
        <v>635536</v>
      </c>
      <c r="L13" s="10">
        <f t="shared" si="1"/>
        <v>977791</v>
      </c>
      <c r="M13" s="10">
        <f t="shared" si="1"/>
        <v>1187377</v>
      </c>
      <c r="N13" s="10">
        <f>SUM(B13:M13)</f>
        <v>14337086</v>
      </c>
    </row>
    <row r="14" spans="1:14" s="2" customFormat="1" ht="12.75">
      <c r="A14" s="8" t="s">
        <v>24</v>
      </c>
      <c r="B14" s="10">
        <f>+B9+B10</f>
        <v>1504421</v>
      </c>
      <c r="C14" s="10">
        <f aca="true" t="shared" si="2" ref="C14:N14">+C9+C10</f>
        <v>1358823</v>
      </c>
      <c r="D14" s="10">
        <f t="shared" si="2"/>
        <v>1030537</v>
      </c>
      <c r="E14" s="10">
        <f t="shared" si="2"/>
        <v>1428195</v>
      </c>
      <c r="F14" s="10">
        <f t="shared" si="2"/>
        <v>1469986</v>
      </c>
      <c r="G14" s="10">
        <f t="shared" si="2"/>
        <v>1327843</v>
      </c>
      <c r="H14" s="10">
        <f t="shared" si="2"/>
        <v>1497946</v>
      </c>
      <c r="I14" s="10">
        <f t="shared" si="2"/>
        <v>1487721</v>
      </c>
      <c r="J14" s="10">
        <f t="shared" si="2"/>
        <v>1393654</v>
      </c>
      <c r="K14" s="10">
        <f t="shared" si="2"/>
        <v>746636</v>
      </c>
      <c r="L14" s="10">
        <f t="shared" si="2"/>
        <v>1075620</v>
      </c>
      <c r="M14" s="10">
        <f t="shared" si="2"/>
        <v>1298529</v>
      </c>
      <c r="N14" s="10">
        <f t="shared" si="2"/>
        <v>15619911</v>
      </c>
    </row>
    <row r="15" spans="1:14" ht="12.7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</row>
    <row r="16" spans="1:15" ht="12.75">
      <c r="A16" s="13" t="s">
        <v>28</v>
      </c>
      <c r="B16" s="9">
        <v>597091.4</v>
      </c>
      <c r="C16" s="9">
        <v>257219.22</v>
      </c>
      <c r="D16" s="9">
        <v>304712.88</v>
      </c>
      <c r="E16" s="9">
        <v>584158.98</v>
      </c>
      <c r="F16" s="9">
        <v>352240.46</v>
      </c>
      <c r="G16" s="9">
        <v>582065.01</v>
      </c>
      <c r="H16" s="9">
        <v>601876.3</v>
      </c>
      <c r="I16" s="9">
        <v>597500.5</v>
      </c>
      <c r="J16" s="22">
        <v>577747.62</v>
      </c>
      <c r="K16" s="9">
        <v>587471.73</v>
      </c>
      <c r="L16" s="9">
        <v>588805.78</v>
      </c>
      <c r="M16" s="9">
        <v>608464.39</v>
      </c>
      <c r="N16" s="10">
        <f>SUM(B16:M16)</f>
        <v>6239354.27</v>
      </c>
      <c r="O16" s="11"/>
    </row>
    <row r="17" spans="1:14" ht="12.75">
      <c r="A17" s="13" t="s">
        <v>13</v>
      </c>
      <c r="B17" s="9">
        <v>-762.38</v>
      </c>
      <c r="C17" s="9">
        <v>-998.01</v>
      </c>
      <c r="D17" s="9">
        <v>-6347.29</v>
      </c>
      <c r="E17" s="9">
        <v>37003</v>
      </c>
      <c r="F17" s="9">
        <v>429984.32</v>
      </c>
      <c r="G17" s="9">
        <v>590200.9</v>
      </c>
      <c r="H17" s="9">
        <v>609626.23</v>
      </c>
      <c r="I17" s="9">
        <v>605877.39</v>
      </c>
      <c r="J17" s="9">
        <v>585886.05</v>
      </c>
      <c r="K17" s="9">
        <v>601026.25</v>
      </c>
      <c r="L17" s="9">
        <v>598445.14</v>
      </c>
      <c r="M17" s="9">
        <v>616649.23</v>
      </c>
      <c r="N17" s="10">
        <f>SUM(B17:M17)</f>
        <v>4666590.83</v>
      </c>
    </row>
    <row r="18" spans="1:14" s="2" customFormat="1" ht="12.75">
      <c r="A18" s="8" t="s">
        <v>21</v>
      </c>
      <c r="B18" s="10">
        <f>SUM(B16:B17)</f>
        <v>596329.02</v>
      </c>
      <c r="C18" s="10">
        <f aca="true" t="shared" si="3" ref="C18:M18">SUM(C16:C17)</f>
        <v>256221.21</v>
      </c>
      <c r="D18" s="10">
        <f t="shared" si="3"/>
        <v>298365.59</v>
      </c>
      <c r="E18" s="10">
        <f t="shared" si="3"/>
        <v>621161.98</v>
      </c>
      <c r="F18" s="10">
        <f t="shared" si="3"/>
        <v>782224.78</v>
      </c>
      <c r="G18" s="10">
        <f t="shared" si="3"/>
        <v>1172265.9100000001</v>
      </c>
      <c r="H18" s="10">
        <f t="shared" si="3"/>
        <v>1211502.53</v>
      </c>
      <c r="I18" s="10">
        <f t="shared" si="3"/>
        <v>1203377.8900000001</v>
      </c>
      <c r="J18" s="10">
        <f t="shared" si="3"/>
        <v>1163633.67</v>
      </c>
      <c r="K18" s="10">
        <f t="shared" si="3"/>
        <v>1188497.98</v>
      </c>
      <c r="L18" s="10">
        <f t="shared" si="3"/>
        <v>1187250.92</v>
      </c>
      <c r="M18" s="10">
        <f t="shared" si="3"/>
        <v>1225113.62</v>
      </c>
      <c r="N18" s="10">
        <f>SUM(B18:M18)</f>
        <v>10905945.100000001</v>
      </c>
    </row>
    <row r="19" spans="1:14" ht="12.75">
      <c r="A19" s="17" t="s">
        <v>23</v>
      </c>
      <c r="B19" s="10">
        <f>+B13+B18</f>
        <v>1988376.02</v>
      </c>
      <c r="C19" s="10">
        <f aca="true" t="shared" si="4" ref="C19:M19">+C13+C18</f>
        <v>1513557.21</v>
      </c>
      <c r="D19" s="10">
        <f t="shared" si="4"/>
        <v>1216457.59</v>
      </c>
      <c r="E19" s="10">
        <f t="shared" si="4"/>
        <v>1941109.98</v>
      </c>
      <c r="F19" s="10">
        <f t="shared" si="4"/>
        <v>2144047.7800000003</v>
      </c>
      <c r="G19" s="10">
        <f t="shared" si="4"/>
        <v>2409560.91</v>
      </c>
      <c r="H19" s="10">
        <f t="shared" si="4"/>
        <v>2597635.5300000003</v>
      </c>
      <c r="I19" s="10">
        <f t="shared" si="4"/>
        <v>2579942.89</v>
      </c>
      <c r="J19" s="10">
        <f t="shared" si="4"/>
        <v>2450776.67</v>
      </c>
      <c r="K19" s="10">
        <f t="shared" si="4"/>
        <v>1824033.98</v>
      </c>
      <c r="L19" s="10">
        <f t="shared" si="4"/>
        <v>2165041.92</v>
      </c>
      <c r="M19" s="10">
        <f t="shared" si="4"/>
        <v>2412490.62</v>
      </c>
      <c r="N19" s="10">
        <f>SUM(B19:M19)</f>
        <v>25243031.100000005</v>
      </c>
    </row>
    <row r="20" ht="12.75">
      <c r="N20" s="5"/>
    </row>
    <row r="21" spans="1:14" s="16" customFormat="1" ht="12.75">
      <c r="A21" s="18" t="s">
        <v>25</v>
      </c>
      <c r="B21" s="19">
        <f>+B18+B10+B9</f>
        <v>2100750.02</v>
      </c>
      <c r="C21" s="19">
        <f aca="true" t="shared" si="5" ref="C21:N21">+C18+C10+C9</f>
        <v>1615044.21</v>
      </c>
      <c r="D21" s="19">
        <f t="shared" si="5"/>
        <v>1328902.59</v>
      </c>
      <c r="E21" s="19">
        <f t="shared" si="5"/>
        <v>2049356.98</v>
      </c>
      <c r="F21" s="19">
        <f t="shared" si="5"/>
        <v>2252210.7800000003</v>
      </c>
      <c r="G21" s="19">
        <f t="shared" si="5"/>
        <v>2500108.91</v>
      </c>
      <c r="H21" s="19">
        <f t="shared" si="5"/>
        <v>2709448.5300000003</v>
      </c>
      <c r="I21" s="19">
        <f t="shared" si="5"/>
        <v>2691098.89</v>
      </c>
      <c r="J21" s="19">
        <f t="shared" si="5"/>
        <v>2557287.67</v>
      </c>
      <c r="K21" s="19">
        <f t="shared" si="5"/>
        <v>1935133.98</v>
      </c>
      <c r="L21" s="19">
        <f t="shared" si="5"/>
        <v>2262870.92</v>
      </c>
      <c r="M21" s="19">
        <f t="shared" si="5"/>
        <v>2523642.62</v>
      </c>
      <c r="N21" s="19">
        <f t="shared" si="5"/>
        <v>26525856.1</v>
      </c>
    </row>
    <row r="24" ht="15">
      <c r="A24" s="2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7.00390625" style="0" customWidth="1"/>
    <col min="2" max="2" width="13.28125" style="4" customWidth="1"/>
    <col min="3" max="3" width="11.00390625" style="4" customWidth="1"/>
    <col min="4" max="4" width="10.7109375" style="4" customWidth="1"/>
    <col min="5" max="5" width="10.421875" style="4" bestFit="1" customWidth="1"/>
    <col min="6" max="6" width="10.7109375" style="4" customWidth="1"/>
    <col min="7" max="7" width="10.421875" style="4" bestFit="1" customWidth="1"/>
    <col min="8" max="9" width="10.28125" style="4" bestFit="1" customWidth="1"/>
    <col min="10" max="10" width="11.00390625" style="4" customWidth="1"/>
    <col min="11" max="11" width="10.28125" style="4" bestFit="1" customWidth="1"/>
    <col min="12" max="13" width="10.28125" style="4" customWidth="1"/>
    <col min="14" max="14" width="11.421875" style="4" bestFit="1" customWidth="1"/>
    <col min="15" max="15" width="11.28125" style="0" customWidth="1"/>
    <col min="16" max="16" width="10.28125" style="0" bestFit="1" customWidth="1"/>
  </cols>
  <sheetData>
    <row r="1" ht="12.75">
      <c r="A1" s="2" t="s">
        <v>32</v>
      </c>
    </row>
    <row r="2" ht="12.75">
      <c r="A2" s="2" t="s">
        <v>30</v>
      </c>
    </row>
    <row r="4" spans="1:2" ht="12.75">
      <c r="A4" s="2" t="s">
        <v>15</v>
      </c>
      <c r="B4" s="2" t="s">
        <v>22</v>
      </c>
    </row>
    <row r="5" spans="1:2" ht="12.75">
      <c r="A5" s="20">
        <v>2014</v>
      </c>
      <c r="B5" s="1" t="s">
        <v>17</v>
      </c>
    </row>
    <row r="6" ht="12.75">
      <c r="A6" s="2" t="s">
        <v>26</v>
      </c>
    </row>
    <row r="8" spans="1:14" s="3" customFormat="1" ht="12.75">
      <c r="A8" s="6" t="s">
        <v>0</v>
      </c>
      <c r="B8" s="7" t="s">
        <v>1</v>
      </c>
      <c r="C8" s="7" t="s">
        <v>16</v>
      </c>
      <c r="D8" s="7" t="s">
        <v>2</v>
      </c>
      <c r="E8" s="7" t="s">
        <v>3</v>
      </c>
      <c r="F8" s="7" t="s">
        <v>4</v>
      </c>
      <c r="G8" s="7" t="s">
        <v>14</v>
      </c>
      <c r="H8" s="7" t="s">
        <v>27</v>
      </c>
      <c r="I8" s="7" t="s">
        <v>5</v>
      </c>
      <c r="J8" s="7" t="s">
        <v>6</v>
      </c>
      <c r="K8" s="7" t="s">
        <v>7</v>
      </c>
      <c r="L8" s="7" t="s">
        <v>8</v>
      </c>
      <c r="M8" s="7" t="s">
        <v>9</v>
      </c>
      <c r="N8" s="7" t="s">
        <v>10</v>
      </c>
    </row>
    <row r="9" spans="1:15" ht="12.75">
      <c r="A9" s="13" t="s">
        <v>11</v>
      </c>
      <c r="B9" s="9">
        <v>747528</v>
      </c>
      <c r="C9" s="12">
        <v>675593</v>
      </c>
      <c r="D9" s="9">
        <v>748171</v>
      </c>
      <c r="E9" s="9">
        <v>721917</v>
      </c>
      <c r="F9" s="9">
        <v>742515</v>
      </c>
      <c r="G9" s="9">
        <v>712070</v>
      </c>
      <c r="H9" s="9">
        <v>735154</v>
      </c>
      <c r="I9" s="9">
        <v>733960</v>
      </c>
      <c r="J9" s="24">
        <v>701369</v>
      </c>
      <c r="K9" s="9">
        <v>733069</v>
      </c>
      <c r="L9" s="9">
        <v>723363</v>
      </c>
      <c r="M9" s="9">
        <v>746465</v>
      </c>
      <c r="N9" s="10">
        <f>SUM(B9:M9)</f>
        <v>8721174</v>
      </c>
      <c r="O9" s="11"/>
    </row>
    <row r="10" spans="1:15" ht="12.75">
      <c r="A10" s="13" t="s">
        <v>12</v>
      </c>
      <c r="B10" s="9">
        <v>756081</v>
      </c>
      <c r="C10" s="9">
        <v>684980</v>
      </c>
      <c r="D10" s="9">
        <v>39066</v>
      </c>
      <c r="E10" s="9">
        <v>136975</v>
      </c>
      <c r="F10" s="9">
        <v>751731</v>
      </c>
      <c r="G10" s="9">
        <v>705772</v>
      </c>
      <c r="H10" s="9">
        <v>601273</v>
      </c>
      <c r="I10" s="9">
        <v>619110</v>
      </c>
      <c r="J10" s="24">
        <v>718582</v>
      </c>
      <c r="K10" s="9">
        <v>746520</v>
      </c>
      <c r="L10" s="9">
        <v>580521</v>
      </c>
      <c r="M10" s="9">
        <v>755789</v>
      </c>
      <c r="N10" s="10">
        <f>SUM(B10:M10)</f>
        <v>7096400</v>
      </c>
      <c r="O10" s="11"/>
    </row>
    <row r="11" spans="1:14" s="16" customFormat="1" ht="12.75">
      <c r="A11" s="14" t="s">
        <v>18</v>
      </c>
      <c r="B11" s="9">
        <v>-112160</v>
      </c>
      <c r="C11" s="9">
        <v>-101612</v>
      </c>
      <c r="D11" s="9">
        <v>-6188</v>
      </c>
      <c r="E11" s="9">
        <v>-21748</v>
      </c>
      <c r="F11" s="9">
        <v>-111515</v>
      </c>
      <c r="G11" s="9">
        <v>-104695</v>
      </c>
      <c r="H11" s="9">
        <v>-89672</v>
      </c>
      <c r="I11" s="9">
        <v>-92305</v>
      </c>
      <c r="J11" s="9">
        <v>-106597</v>
      </c>
      <c r="K11" s="9">
        <v>-110741</v>
      </c>
      <c r="L11" s="9">
        <v>-86628</v>
      </c>
      <c r="M11" s="9">
        <v>-112117</v>
      </c>
      <c r="N11" s="15">
        <f>SUM(B11:M11)</f>
        <v>-1055978</v>
      </c>
    </row>
    <row r="12" spans="1:14" ht="12.75">
      <c r="A12" s="13" t="s">
        <v>19</v>
      </c>
      <c r="B12" s="9">
        <f>+B10+B11</f>
        <v>643921</v>
      </c>
      <c r="C12" s="9">
        <f aca="true" t="shared" si="0" ref="C12:M12">+C10+C11</f>
        <v>583368</v>
      </c>
      <c r="D12" s="9">
        <f t="shared" si="0"/>
        <v>32878</v>
      </c>
      <c r="E12" s="9">
        <f t="shared" si="0"/>
        <v>115227</v>
      </c>
      <c r="F12" s="9">
        <f t="shared" si="0"/>
        <v>640216</v>
      </c>
      <c r="G12" s="9">
        <f t="shared" si="0"/>
        <v>601077</v>
      </c>
      <c r="H12" s="9">
        <f t="shared" si="0"/>
        <v>511601</v>
      </c>
      <c r="I12" s="9">
        <f t="shared" si="0"/>
        <v>526805</v>
      </c>
      <c r="J12" s="9">
        <f t="shared" si="0"/>
        <v>611985</v>
      </c>
      <c r="K12" s="9">
        <f>+K10+K11</f>
        <v>635779</v>
      </c>
      <c r="L12" s="9">
        <f>+L10+L11</f>
        <v>493893</v>
      </c>
      <c r="M12" s="9">
        <f t="shared" si="0"/>
        <v>643672</v>
      </c>
      <c r="N12" s="10">
        <f>SUM(B12:M12)</f>
        <v>6040422</v>
      </c>
    </row>
    <row r="13" spans="1:14" s="2" customFormat="1" ht="12.75">
      <c r="A13" s="8" t="s">
        <v>20</v>
      </c>
      <c r="B13" s="10">
        <f>+B12+B9</f>
        <v>1391449</v>
      </c>
      <c r="C13" s="10">
        <f aca="true" t="shared" si="1" ref="C13:M13">+C12+C9</f>
        <v>1258961</v>
      </c>
      <c r="D13" s="10">
        <f t="shared" si="1"/>
        <v>781049</v>
      </c>
      <c r="E13" s="10">
        <f t="shared" si="1"/>
        <v>837144</v>
      </c>
      <c r="F13" s="10">
        <f t="shared" si="1"/>
        <v>1382731</v>
      </c>
      <c r="G13" s="10">
        <f t="shared" si="1"/>
        <v>1313147</v>
      </c>
      <c r="H13" s="10">
        <f t="shared" si="1"/>
        <v>1246755</v>
      </c>
      <c r="I13" s="10">
        <f t="shared" si="1"/>
        <v>1260765</v>
      </c>
      <c r="J13" s="10">
        <f t="shared" si="1"/>
        <v>1313354</v>
      </c>
      <c r="K13" s="10">
        <f t="shared" si="1"/>
        <v>1368848</v>
      </c>
      <c r="L13" s="10">
        <f t="shared" si="1"/>
        <v>1217256</v>
      </c>
      <c r="M13" s="10">
        <f t="shared" si="1"/>
        <v>1390137</v>
      </c>
      <c r="N13" s="10">
        <f>SUM(B13:M13)</f>
        <v>14761596</v>
      </c>
    </row>
    <row r="14" spans="1:14" s="2" customFormat="1" ht="12.75">
      <c r="A14" s="8" t="s">
        <v>24</v>
      </c>
      <c r="B14" s="10">
        <f>+B9+B10</f>
        <v>1503609</v>
      </c>
      <c r="C14" s="10">
        <f aca="true" t="shared" si="2" ref="C14:N14">+C9+C10</f>
        <v>1360573</v>
      </c>
      <c r="D14" s="10">
        <f t="shared" si="2"/>
        <v>787237</v>
      </c>
      <c r="E14" s="10">
        <f t="shared" si="2"/>
        <v>858892</v>
      </c>
      <c r="F14" s="10">
        <f t="shared" si="2"/>
        <v>1494246</v>
      </c>
      <c r="G14" s="10">
        <f t="shared" si="2"/>
        <v>1417842</v>
      </c>
      <c r="H14" s="10">
        <f t="shared" si="2"/>
        <v>1336427</v>
      </c>
      <c r="I14" s="10">
        <f t="shared" si="2"/>
        <v>1353070</v>
      </c>
      <c r="J14" s="10">
        <f t="shared" si="2"/>
        <v>1419951</v>
      </c>
      <c r="K14" s="10">
        <f t="shared" si="2"/>
        <v>1479589</v>
      </c>
      <c r="L14" s="10">
        <f t="shared" si="2"/>
        <v>1303884</v>
      </c>
      <c r="M14" s="10">
        <f t="shared" si="2"/>
        <v>1502254</v>
      </c>
      <c r="N14" s="10">
        <f t="shared" si="2"/>
        <v>15817574</v>
      </c>
    </row>
    <row r="15" spans="1:15" ht="12.7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  <c r="O15" s="11"/>
    </row>
    <row r="16" spans="1:15" ht="12.75">
      <c r="A16" s="13" t="s">
        <v>28</v>
      </c>
      <c r="B16" s="9">
        <v>610221.09</v>
      </c>
      <c r="C16" s="9">
        <v>542736.95</v>
      </c>
      <c r="D16" s="9">
        <v>295758.87</v>
      </c>
      <c r="E16" s="9">
        <v>35411.36</v>
      </c>
      <c r="F16" s="9">
        <v>597444</v>
      </c>
      <c r="G16" s="9">
        <v>492597.88</v>
      </c>
      <c r="H16" s="9">
        <v>509467.49</v>
      </c>
      <c r="I16" s="9">
        <v>476752.36</v>
      </c>
      <c r="J16" s="22">
        <v>561407.94</v>
      </c>
      <c r="K16" s="9">
        <v>588595.72</v>
      </c>
      <c r="L16" s="9">
        <v>582213.57</v>
      </c>
      <c r="M16" s="9">
        <v>608240.1</v>
      </c>
      <c r="N16" s="10">
        <f>SUM(B16:M16)</f>
        <v>5900847.33</v>
      </c>
      <c r="O16" s="11"/>
    </row>
    <row r="17" spans="1:14" ht="12.75">
      <c r="A17" s="13" t="s">
        <v>13</v>
      </c>
      <c r="B17" s="9">
        <v>621083.72</v>
      </c>
      <c r="C17" s="9">
        <v>549280.87</v>
      </c>
      <c r="D17" s="9">
        <v>608012.47</v>
      </c>
      <c r="E17" s="9">
        <v>584343.01</v>
      </c>
      <c r="F17" s="9">
        <v>501317</v>
      </c>
      <c r="G17" s="9">
        <v>568164.05</v>
      </c>
      <c r="H17" s="9">
        <v>564455.79</v>
      </c>
      <c r="I17" s="9">
        <v>540578.46</v>
      </c>
      <c r="J17" s="9">
        <v>383502.91</v>
      </c>
      <c r="K17" s="9">
        <v>126054.31</v>
      </c>
      <c r="L17" s="9">
        <v>574556.55</v>
      </c>
      <c r="M17" s="9">
        <v>528500.16</v>
      </c>
      <c r="N17" s="10">
        <f>SUM(B17:M17)</f>
        <v>6149849.3</v>
      </c>
    </row>
    <row r="18" spans="1:14" s="2" customFormat="1" ht="12.75">
      <c r="A18" s="8" t="s">
        <v>21</v>
      </c>
      <c r="B18" s="10">
        <f>SUM(B16:B17)</f>
        <v>1231304.81</v>
      </c>
      <c r="C18" s="10">
        <f aca="true" t="shared" si="3" ref="C18:M18">SUM(C16:C17)</f>
        <v>1092017.8199999998</v>
      </c>
      <c r="D18" s="10">
        <f t="shared" si="3"/>
        <v>903771.34</v>
      </c>
      <c r="E18" s="10">
        <f t="shared" si="3"/>
        <v>619754.37</v>
      </c>
      <c r="F18" s="10">
        <f t="shared" si="3"/>
        <v>1098761</v>
      </c>
      <c r="G18" s="10">
        <f t="shared" si="3"/>
        <v>1060761.9300000002</v>
      </c>
      <c r="H18" s="10">
        <f t="shared" si="3"/>
        <v>1073923.28</v>
      </c>
      <c r="I18" s="10">
        <f t="shared" si="3"/>
        <v>1017330.82</v>
      </c>
      <c r="J18" s="10">
        <f t="shared" si="3"/>
        <v>944910.8499999999</v>
      </c>
      <c r="K18" s="10">
        <f t="shared" si="3"/>
        <v>714650.03</v>
      </c>
      <c r="L18" s="10">
        <f t="shared" si="3"/>
        <v>1156770.12</v>
      </c>
      <c r="M18" s="10">
        <f t="shared" si="3"/>
        <v>1136740.26</v>
      </c>
      <c r="N18" s="10">
        <f>SUM(B18:M18)</f>
        <v>12050696.63</v>
      </c>
    </row>
    <row r="19" spans="1:14" ht="12.75">
      <c r="A19" s="17" t="s">
        <v>23</v>
      </c>
      <c r="B19" s="10">
        <f>+B13+B18</f>
        <v>2622753.81</v>
      </c>
      <c r="C19" s="10">
        <f aca="true" t="shared" si="4" ref="C19:M19">+C13+C18</f>
        <v>2350978.82</v>
      </c>
      <c r="D19" s="10">
        <f t="shared" si="4"/>
        <v>1684820.3399999999</v>
      </c>
      <c r="E19" s="10">
        <f t="shared" si="4"/>
        <v>1456898.37</v>
      </c>
      <c r="F19" s="10">
        <f t="shared" si="4"/>
        <v>2481492</v>
      </c>
      <c r="G19" s="10">
        <f t="shared" si="4"/>
        <v>2373908.93</v>
      </c>
      <c r="H19" s="10">
        <f t="shared" si="4"/>
        <v>2320678.2800000003</v>
      </c>
      <c r="I19" s="10">
        <f t="shared" si="4"/>
        <v>2278095.82</v>
      </c>
      <c r="J19" s="10">
        <f t="shared" si="4"/>
        <v>2258264.8499999996</v>
      </c>
      <c r="K19" s="10">
        <f t="shared" si="4"/>
        <v>2083498.03</v>
      </c>
      <c r="L19" s="10">
        <f t="shared" si="4"/>
        <v>2374026.12</v>
      </c>
      <c r="M19" s="10">
        <f t="shared" si="4"/>
        <v>2526877.26</v>
      </c>
      <c r="N19" s="10">
        <f>SUM(B19:M19)</f>
        <v>26812292.630000003</v>
      </c>
    </row>
    <row r="20" ht="12.75">
      <c r="N20" s="5"/>
    </row>
    <row r="21" spans="1:14" s="16" customFormat="1" ht="12.75">
      <c r="A21" s="18" t="s">
        <v>25</v>
      </c>
      <c r="B21" s="19">
        <f>+B18+B10+B9</f>
        <v>2734913.81</v>
      </c>
      <c r="C21" s="19">
        <f aca="true" t="shared" si="5" ref="C21:N21">+C18+C10+C9</f>
        <v>2452590.82</v>
      </c>
      <c r="D21" s="19">
        <f t="shared" si="5"/>
        <v>1691008.3399999999</v>
      </c>
      <c r="E21" s="19">
        <f t="shared" si="5"/>
        <v>1478646.37</v>
      </c>
      <c r="F21" s="19">
        <f t="shared" si="5"/>
        <v>2593007</v>
      </c>
      <c r="G21" s="19">
        <f t="shared" si="5"/>
        <v>2478603.93</v>
      </c>
      <c r="H21" s="19">
        <f t="shared" si="5"/>
        <v>2410350.2800000003</v>
      </c>
      <c r="I21" s="19">
        <f t="shared" si="5"/>
        <v>2370400.82</v>
      </c>
      <c r="J21" s="19">
        <f t="shared" si="5"/>
        <v>2364861.8499999996</v>
      </c>
      <c r="K21" s="19">
        <f t="shared" si="5"/>
        <v>2194239.0300000003</v>
      </c>
      <c r="L21" s="19">
        <f t="shared" si="5"/>
        <v>2460654.12</v>
      </c>
      <c r="M21" s="19">
        <f t="shared" si="5"/>
        <v>2638994.26</v>
      </c>
      <c r="N21" s="19">
        <f t="shared" si="5"/>
        <v>27868270.630000003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ColWidth="9.140625" defaultRowHeight="12.75"/>
  <cols>
    <col min="1" max="1" width="37.00390625" style="0" customWidth="1"/>
    <col min="2" max="2" width="13.28125" style="4" customWidth="1"/>
    <col min="3" max="3" width="11.00390625" style="4" customWidth="1"/>
    <col min="4" max="4" width="10.7109375" style="4" customWidth="1"/>
    <col min="5" max="5" width="10.421875" style="4" bestFit="1" customWidth="1"/>
    <col min="6" max="6" width="10.7109375" style="4" customWidth="1"/>
    <col min="7" max="7" width="10.421875" style="4" bestFit="1" customWidth="1"/>
    <col min="8" max="9" width="10.28125" style="4" bestFit="1" customWidth="1"/>
    <col min="10" max="10" width="11.00390625" style="4" customWidth="1"/>
    <col min="11" max="11" width="10.28125" style="4" bestFit="1" customWidth="1"/>
    <col min="12" max="13" width="10.28125" style="4" customWidth="1"/>
    <col min="14" max="14" width="11.421875" style="4" bestFit="1" customWidth="1"/>
    <col min="15" max="15" width="11.28125" style="0" customWidth="1"/>
    <col min="16" max="16" width="10.28125" style="0" bestFit="1" customWidth="1"/>
  </cols>
  <sheetData>
    <row r="1" ht="12.75">
      <c r="A1" s="2" t="s">
        <v>33</v>
      </c>
    </row>
    <row r="2" ht="12.75">
      <c r="A2" s="2" t="s">
        <v>30</v>
      </c>
    </row>
    <row r="4" spans="1:2" ht="12.75">
      <c r="A4" s="2" t="s">
        <v>15</v>
      </c>
      <c r="B4" s="2" t="s">
        <v>22</v>
      </c>
    </row>
    <row r="5" spans="1:2" ht="12.75">
      <c r="A5" s="20">
        <v>2015</v>
      </c>
      <c r="B5" s="1" t="s">
        <v>17</v>
      </c>
    </row>
    <row r="6" ht="12.75">
      <c r="A6" s="2" t="s">
        <v>26</v>
      </c>
    </row>
    <row r="8" spans="1:14" s="3" customFormat="1" ht="12.75">
      <c r="A8" s="6" t="s">
        <v>0</v>
      </c>
      <c r="B8" s="7" t="s">
        <v>1</v>
      </c>
      <c r="C8" s="7" t="s">
        <v>16</v>
      </c>
      <c r="D8" s="7" t="s">
        <v>2</v>
      </c>
      <c r="E8" s="7" t="s">
        <v>3</v>
      </c>
      <c r="F8" s="7" t="s">
        <v>4</v>
      </c>
      <c r="G8" s="7" t="s">
        <v>14</v>
      </c>
      <c r="H8" s="7" t="s">
        <v>27</v>
      </c>
      <c r="I8" s="7" t="s">
        <v>5</v>
      </c>
      <c r="J8" s="7" t="s">
        <v>6</v>
      </c>
      <c r="K8" s="7" t="s">
        <v>7</v>
      </c>
      <c r="L8" s="7" t="s">
        <v>8</v>
      </c>
      <c r="M8" s="7" t="s">
        <v>9</v>
      </c>
      <c r="N8" s="7" t="s">
        <v>10</v>
      </c>
    </row>
    <row r="9" spans="1:15" ht="12.75">
      <c r="A9" s="13" t="s">
        <v>11</v>
      </c>
      <c r="B9" s="9">
        <v>748550</v>
      </c>
      <c r="C9" s="12">
        <v>678124</v>
      </c>
      <c r="D9" s="9">
        <v>514621</v>
      </c>
      <c r="E9" s="9">
        <v>112009</v>
      </c>
      <c r="F9" s="9">
        <v>738647</v>
      </c>
      <c r="G9" s="9">
        <v>715734</v>
      </c>
      <c r="H9" s="9">
        <v>744773</v>
      </c>
      <c r="I9" s="9">
        <v>675019</v>
      </c>
      <c r="J9" s="9">
        <v>711879</v>
      </c>
      <c r="K9" s="9">
        <v>738478</v>
      </c>
      <c r="L9" s="9">
        <v>715821</v>
      </c>
      <c r="M9" s="9">
        <v>739595</v>
      </c>
      <c r="N9" s="10">
        <f>SUM(B9:M9)</f>
        <v>7833250</v>
      </c>
      <c r="O9" s="11"/>
    </row>
    <row r="10" spans="1:15" ht="12.75">
      <c r="A10" s="13" t="s">
        <v>12</v>
      </c>
      <c r="B10" s="9">
        <v>757931</v>
      </c>
      <c r="C10" s="9">
        <v>559517</v>
      </c>
      <c r="D10" s="9">
        <v>737449</v>
      </c>
      <c r="E10" s="9">
        <v>480994</v>
      </c>
      <c r="F10" s="9">
        <v>746765</v>
      </c>
      <c r="G10" s="9">
        <v>724746</v>
      </c>
      <c r="H10" s="9">
        <v>754326</v>
      </c>
      <c r="I10" s="9">
        <v>745452</v>
      </c>
      <c r="J10" s="9">
        <v>155803</v>
      </c>
      <c r="K10" s="9">
        <v>109492</v>
      </c>
      <c r="L10" s="9">
        <v>716138</v>
      </c>
      <c r="M10" s="9">
        <v>753401</v>
      </c>
      <c r="N10" s="10">
        <f>SUM(B10:M10)</f>
        <v>7242014</v>
      </c>
      <c r="O10" s="11"/>
    </row>
    <row r="11" spans="1:14" s="16" customFormat="1" ht="12.75">
      <c r="A11" s="14" t="s">
        <v>18</v>
      </c>
      <c r="B11" s="9">
        <v>-112435</v>
      </c>
      <c r="C11" s="9">
        <v>-83448</v>
      </c>
      <c r="D11" s="9">
        <v>-109395</v>
      </c>
      <c r="E11" s="9">
        <v>-72332</v>
      </c>
      <c r="F11" s="9">
        <v>-110778</v>
      </c>
      <c r="G11" s="9">
        <v>-107511</v>
      </c>
      <c r="H11" s="9">
        <v>-111900</v>
      </c>
      <c r="I11" s="9">
        <v>-110582</v>
      </c>
      <c r="J11" s="9">
        <v>-23415</v>
      </c>
      <c r="K11" s="9">
        <v>-17007</v>
      </c>
      <c r="L11" s="9">
        <v>-106234</v>
      </c>
      <c r="M11" s="9">
        <v>-111774</v>
      </c>
      <c r="N11" s="15">
        <f>SUM(B11:M11)</f>
        <v>-1076811</v>
      </c>
    </row>
    <row r="12" spans="1:14" ht="12.75">
      <c r="A12" s="13" t="s">
        <v>19</v>
      </c>
      <c r="B12" s="9">
        <f>+B10+B11</f>
        <v>645496</v>
      </c>
      <c r="C12" s="9">
        <f aca="true" t="shared" si="0" ref="C12:M12">+C10+C11</f>
        <v>476069</v>
      </c>
      <c r="D12" s="9">
        <f t="shared" si="0"/>
        <v>628054</v>
      </c>
      <c r="E12" s="9">
        <f t="shared" si="0"/>
        <v>408662</v>
      </c>
      <c r="F12" s="9">
        <f t="shared" si="0"/>
        <v>635987</v>
      </c>
      <c r="G12" s="9">
        <f t="shared" si="0"/>
        <v>617235</v>
      </c>
      <c r="H12" s="9">
        <f t="shared" si="0"/>
        <v>642426</v>
      </c>
      <c r="I12" s="9">
        <f t="shared" si="0"/>
        <v>634870</v>
      </c>
      <c r="J12" s="9">
        <f t="shared" si="0"/>
        <v>132388</v>
      </c>
      <c r="K12" s="9">
        <f>+K10+K11</f>
        <v>92485</v>
      </c>
      <c r="L12" s="9">
        <f>+L10+L11</f>
        <v>609904</v>
      </c>
      <c r="M12" s="9">
        <f t="shared" si="0"/>
        <v>641627</v>
      </c>
      <c r="N12" s="10">
        <f>SUM(B12:M12)</f>
        <v>6165203</v>
      </c>
    </row>
    <row r="13" spans="1:14" s="2" customFormat="1" ht="12.75">
      <c r="A13" s="8" t="s">
        <v>20</v>
      </c>
      <c r="B13" s="10">
        <f>+B12+B9</f>
        <v>1394046</v>
      </c>
      <c r="C13" s="10">
        <f aca="true" t="shared" si="1" ref="C13:M13">+C12+C9</f>
        <v>1154193</v>
      </c>
      <c r="D13" s="10">
        <f t="shared" si="1"/>
        <v>1142675</v>
      </c>
      <c r="E13" s="10">
        <f t="shared" si="1"/>
        <v>520671</v>
      </c>
      <c r="F13" s="10">
        <f t="shared" si="1"/>
        <v>1374634</v>
      </c>
      <c r="G13" s="10">
        <f t="shared" si="1"/>
        <v>1332969</v>
      </c>
      <c r="H13" s="10">
        <f t="shared" si="1"/>
        <v>1387199</v>
      </c>
      <c r="I13" s="10">
        <f t="shared" si="1"/>
        <v>1309889</v>
      </c>
      <c r="J13" s="10">
        <f t="shared" si="1"/>
        <v>844267</v>
      </c>
      <c r="K13" s="10">
        <f t="shared" si="1"/>
        <v>830963</v>
      </c>
      <c r="L13" s="10">
        <f t="shared" si="1"/>
        <v>1325725</v>
      </c>
      <c r="M13" s="10">
        <f t="shared" si="1"/>
        <v>1381222</v>
      </c>
      <c r="N13" s="10">
        <f>SUM(B13:M13)</f>
        <v>13998453</v>
      </c>
    </row>
    <row r="14" spans="1:14" s="2" customFormat="1" ht="12.75">
      <c r="A14" s="8" t="s">
        <v>24</v>
      </c>
      <c r="B14" s="10">
        <f>+B9+B10</f>
        <v>1506481</v>
      </c>
      <c r="C14" s="10">
        <f aca="true" t="shared" si="2" ref="C14:N14">+C9+C10</f>
        <v>1237641</v>
      </c>
      <c r="D14" s="10">
        <f t="shared" si="2"/>
        <v>1252070</v>
      </c>
      <c r="E14" s="10">
        <f t="shared" si="2"/>
        <v>593003</v>
      </c>
      <c r="F14" s="10">
        <f t="shared" si="2"/>
        <v>1485412</v>
      </c>
      <c r="G14" s="10">
        <f t="shared" si="2"/>
        <v>1440480</v>
      </c>
      <c r="H14" s="10">
        <f t="shared" si="2"/>
        <v>1499099</v>
      </c>
      <c r="I14" s="10">
        <f t="shared" si="2"/>
        <v>1420471</v>
      </c>
      <c r="J14" s="10">
        <f t="shared" si="2"/>
        <v>867682</v>
      </c>
      <c r="K14" s="10">
        <f t="shared" si="2"/>
        <v>847970</v>
      </c>
      <c r="L14" s="10">
        <f t="shared" si="2"/>
        <v>1431959</v>
      </c>
      <c r="M14" s="10">
        <f t="shared" si="2"/>
        <v>1492996</v>
      </c>
      <c r="N14" s="10">
        <f t="shared" si="2"/>
        <v>15075264</v>
      </c>
    </row>
    <row r="15" spans="1:15" ht="12.7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  <c r="O15" s="11"/>
    </row>
    <row r="16" spans="1:15" ht="12.75">
      <c r="A16" s="13" t="s">
        <v>28</v>
      </c>
      <c r="B16" s="9">
        <v>609922.36</v>
      </c>
      <c r="C16" s="9">
        <v>554314.9</v>
      </c>
      <c r="D16" s="9">
        <v>560234.16</v>
      </c>
      <c r="E16" s="9">
        <v>555997.86</v>
      </c>
      <c r="F16" s="9">
        <v>526480.98</v>
      </c>
      <c r="G16" s="9">
        <v>576992.14</v>
      </c>
      <c r="H16" s="9">
        <v>596055.19</v>
      </c>
      <c r="I16" s="9">
        <v>592866.28</v>
      </c>
      <c r="J16" s="22">
        <v>584174.05</v>
      </c>
      <c r="K16" s="9">
        <v>338785.15</v>
      </c>
      <c r="L16" s="9">
        <v>-3523.42</v>
      </c>
      <c r="M16" s="9">
        <v>506495.89</v>
      </c>
      <c r="N16" s="10">
        <f>SUM(B16:M16)</f>
        <v>5998795.54</v>
      </c>
      <c r="O16" s="11"/>
    </row>
    <row r="17" spans="1:14" ht="12.75">
      <c r="A17" s="13" t="s">
        <v>13</v>
      </c>
      <c r="B17" s="9">
        <v>617418.76</v>
      </c>
      <c r="C17" s="9">
        <v>559865.4</v>
      </c>
      <c r="D17" s="9">
        <v>607916.75</v>
      </c>
      <c r="E17" s="9">
        <v>582168.14</v>
      </c>
      <c r="F17" s="9">
        <v>473078.71</v>
      </c>
      <c r="G17" s="9">
        <v>579657.67</v>
      </c>
      <c r="H17" s="9">
        <v>598859.96</v>
      </c>
      <c r="I17" s="9">
        <v>600779.85</v>
      </c>
      <c r="J17" s="9">
        <v>587113.09</v>
      </c>
      <c r="K17" s="9">
        <v>617313.78</v>
      </c>
      <c r="L17" s="9">
        <v>602591.02</v>
      </c>
      <c r="M17" s="9">
        <v>621093.22</v>
      </c>
      <c r="N17" s="10">
        <f>SUM(B17:M17)</f>
        <v>7047856.350000001</v>
      </c>
    </row>
    <row r="18" spans="1:14" s="2" customFormat="1" ht="12.75">
      <c r="A18" s="8" t="s">
        <v>21</v>
      </c>
      <c r="B18" s="10">
        <f>SUM(B16:B17)</f>
        <v>1227341.12</v>
      </c>
      <c r="C18" s="10">
        <f aca="true" t="shared" si="3" ref="C18:M18">SUM(C16:C17)</f>
        <v>1114180.3</v>
      </c>
      <c r="D18" s="10">
        <f t="shared" si="3"/>
        <v>1168150.9100000001</v>
      </c>
      <c r="E18" s="10">
        <f t="shared" si="3"/>
        <v>1138166</v>
      </c>
      <c r="F18" s="10">
        <f t="shared" si="3"/>
        <v>999559.69</v>
      </c>
      <c r="G18" s="10">
        <f t="shared" si="3"/>
        <v>1156649.81</v>
      </c>
      <c r="H18" s="10">
        <f t="shared" si="3"/>
        <v>1194915.15</v>
      </c>
      <c r="I18" s="10">
        <f t="shared" si="3"/>
        <v>1193646.13</v>
      </c>
      <c r="J18" s="10">
        <f t="shared" si="3"/>
        <v>1171287.1400000001</v>
      </c>
      <c r="K18" s="10">
        <f t="shared" si="3"/>
        <v>956098.93</v>
      </c>
      <c r="L18" s="10">
        <f t="shared" si="3"/>
        <v>599067.6</v>
      </c>
      <c r="M18" s="10">
        <f t="shared" si="3"/>
        <v>1127589.1099999999</v>
      </c>
      <c r="N18" s="10">
        <f>SUM(B18:M18)</f>
        <v>13046651.889999999</v>
      </c>
    </row>
    <row r="19" spans="1:14" ht="12.75">
      <c r="A19" s="17" t="s">
        <v>23</v>
      </c>
      <c r="B19" s="10">
        <f>+B13+B18</f>
        <v>2621387.12</v>
      </c>
      <c r="C19" s="10">
        <f aca="true" t="shared" si="4" ref="C19:M19">+C13+C18</f>
        <v>2268373.3</v>
      </c>
      <c r="D19" s="10">
        <f t="shared" si="4"/>
        <v>2310825.91</v>
      </c>
      <c r="E19" s="10">
        <f t="shared" si="4"/>
        <v>1658837</v>
      </c>
      <c r="F19" s="10">
        <f t="shared" si="4"/>
        <v>2374193.69</v>
      </c>
      <c r="G19" s="10">
        <f t="shared" si="4"/>
        <v>2489618.81</v>
      </c>
      <c r="H19" s="10">
        <f t="shared" si="4"/>
        <v>2582114.15</v>
      </c>
      <c r="I19" s="10">
        <f t="shared" si="4"/>
        <v>2503535.13</v>
      </c>
      <c r="J19" s="10">
        <f t="shared" si="4"/>
        <v>2015554.1400000001</v>
      </c>
      <c r="K19" s="10">
        <f t="shared" si="4"/>
        <v>1787061.9300000002</v>
      </c>
      <c r="L19" s="10">
        <f t="shared" si="4"/>
        <v>1924792.6</v>
      </c>
      <c r="M19" s="10">
        <f t="shared" si="4"/>
        <v>2508811.11</v>
      </c>
      <c r="N19" s="10">
        <f>SUM(B19:M19)</f>
        <v>27045104.89</v>
      </c>
    </row>
    <row r="20" ht="12.75">
      <c r="N20" s="5"/>
    </row>
    <row r="21" spans="1:14" s="16" customFormat="1" ht="12.75">
      <c r="A21" s="18" t="s">
        <v>25</v>
      </c>
      <c r="B21" s="19">
        <f>+B18+B10+B9</f>
        <v>2733822.12</v>
      </c>
      <c r="C21" s="19">
        <f aca="true" t="shared" si="5" ref="C21:N21">+C18+C10+C9</f>
        <v>2351821.3</v>
      </c>
      <c r="D21" s="19">
        <f t="shared" si="5"/>
        <v>2420220.91</v>
      </c>
      <c r="E21" s="19">
        <f t="shared" si="5"/>
        <v>1731169</v>
      </c>
      <c r="F21" s="19">
        <f t="shared" si="5"/>
        <v>2484971.69</v>
      </c>
      <c r="G21" s="19">
        <f t="shared" si="5"/>
        <v>2597129.81</v>
      </c>
      <c r="H21" s="19">
        <f t="shared" si="5"/>
        <v>2694014.15</v>
      </c>
      <c r="I21" s="19">
        <f t="shared" si="5"/>
        <v>2614117.13</v>
      </c>
      <c r="J21" s="19">
        <f t="shared" si="5"/>
        <v>2038969.1400000001</v>
      </c>
      <c r="K21" s="19">
        <f t="shared" si="5"/>
        <v>1804068.9300000002</v>
      </c>
      <c r="L21" s="19">
        <f t="shared" si="5"/>
        <v>2031026.6</v>
      </c>
      <c r="M21" s="19">
        <f t="shared" si="5"/>
        <v>2620585.11</v>
      </c>
      <c r="N21" s="19">
        <f t="shared" si="5"/>
        <v>28121915.89</v>
      </c>
    </row>
    <row r="25" spans="1:9" ht="15">
      <c r="A25" s="21"/>
      <c r="I25" s="23"/>
    </row>
  </sheetData>
  <sheetProtection/>
  <printOptions/>
  <pageMargins left="0.75" right="0.75" top="1" bottom="1" header="0.5" footer="0.5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2016-04-11T13:50:50Z</dcterms:created>
  <dcterms:modified xsi:type="dcterms:W3CDTF">2016-04-12T00:55:29Z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tatus">
    <vt:lpwstr>Draft</vt:lpwstr>
  </property>
  <property fmtid="{D5CDD505-2E9C-101B-9397-08002B2CF9AE}" pid="3" name="Comments">
    <vt:lpwstr/>
  </property>
  <property fmtid="{D5CDD505-2E9C-101B-9397-08002B2CF9AE}" pid="4" name="Document Type">
    <vt:lpwstr>Question</vt:lpwstr>
  </property>
</Properties>
</file>