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BALANCE SUMMARY " sheetId="1" r:id="rId1"/>
  </sheets>
  <externalReferences>
    <externalReference r:id="rId2"/>
    <externalReference r:id="rId3"/>
  </externalReferences>
  <definedNames>
    <definedName name="_5_YR_W_OVHD">#REF!</definedName>
    <definedName name="_5_YR_WITH_OVHD">#REF!</definedName>
    <definedName name="_5_YR_WO_OVHD">#REF!</definedName>
    <definedName name="_Order1" hidden="1">255</definedName>
    <definedName name="a">#REF!</definedName>
    <definedName name="AD_BAL">#REF!</definedName>
    <definedName name="AD_BAL2">#REF!</definedName>
    <definedName name="Asset_Type">#REF!</definedName>
    <definedName name="BY_MO_W_OVHD">#REF!</definedName>
    <definedName name="BY_MONTH">#REF!</definedName>
    <definedName name="BY_MONTH_W_OVHD">#REF!</definedName>
    <definedName name="Cap">'[1]2002'!$A$1:$O$101</definedName>
    <definedName name="_xlnm.Database">#REF!</definedName>
    <definedName name="DEFERRED_TAX">#REF!</definedName>
    <definedName name="Department_Costs">#REF!</definedName>
    <definedName name="Detail">#REF!</definedName>
    <definedName name="leslie">#REF!</definedName>
    <definedName name="masterV">[2]MasterV!$A:$P</definedName>
    <definedName name="month">#REF!</definedName>
    <definedName name="Monthly_Dep">#REF!</definedName>
    <definedName name="MONTHLY_DEPR">#REF!</definedName>
    <definedName name="PLANT_BAL">#REF!</definedName>
    <definedName name="_xlnm.Print_Area" localSheetId="0">'BALANCE SUMMARY '!$A$1:$E$45</definedName>
    <definedName name="_xlnm.Print_Area">#REF!</definedName>
    <definedName name="_xlnm.Print_Titles">#REF!</definedName>
    <definedName name="SUMM_W_OVHD">#REF!</definedName>
    <definedName name="SUMMARY">#REF!</definedName>
    <definedName name="SUMMARY_LEGAL">#REF!</definedName>
    <definedName name="TEST">#REF!</definedName>
    <definedName name="TRUEUP_BAL" localSheetId="0">'BALANCE SUMMARY '!$A$1:$E$45</definedName>
    <definedName name="TRUEUP_BAL">#REF!</definedName>
    <definedName name="Trueup_Bal2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5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10" i="1"/>
  <c r="E16" i="1" l="1"/>
  <c r="E42" i="1"/>
  <c r="E38" i="1"/>
  <c r="E34" i="1"/>
  <c r="E30" i="1"/>
  <c r="E26" i="1"/>
  <c r="E22" i="1"/>
  <c r="E18" i="1"/>
  <c r="E14" i="1"/>
  <c r="D44" i="1"/>
  <c r="C44" i="1"/>
  <c r="E44" i="1" l="1"/>
</calcChain>
</file>

<file path=xl/sharedStrings.xml><?xml version="1.0" encoding="utf-8"?>
<sst xmlns="http://schemas.openxmlformats.org/spreadsheetml/2006/main" count="49" uniqueCount="44">
  <si>
    <t>ACCT</t>
  </si>
  <si>
    <t>ADDITIONS</t>
  </si>
  <si>
    <t>NO.</t>
  </si>
  <si>
    <t>DESCRIPTION</t>
  </si>
  <si>
    <t>Organization</t>
  </si>
  <si>
    <t>Franchises &amp; Consents</t>
  </si>
  <si>
    <t>Land/Land Rights</t>
  </si>
  <si>
    <t>Land Rights</t>
  </si>
  <si>
    <t>Struc&amp;Impr</t>
  </si>
  <si>
    <t>Mains Plastic</t>
  </si>
  <si>
    <t>Mains Steel</t>
  </si>
  <si>
    <t>M&amp;R Stat Equipment-Gen</t>
  </si>
  <si>
    <t>M&amp;R Stat Equipment-CGate</t>
  </si>
  <si>
    <t>Services Plastic</t>
  </si>
  <si>
    <t>Services Steel</t>
  </si>
  <si>
    <t>380G</t>
  </si>
  <si>
    <t>Services-GRIP</t>
  </si>
  <si>
    <t>Meters</t>
  </si>
  <si>
    <t>Meter Installs</t>
  </si>
  <si>
    <t>House Reg</t>
  </si>
  <si>
    <t>House Reg Installs</t>
  </si>
  <si>
    <t>M&amp;R Stat Equipment-Ind</t>
  </si>
  <si>
    <t>Other Equipment</t>
  </si>
  <si>
    <t>389A</t>
  </si>
  <si>
    <t>Land/Land Rights-FB</t>
  </si>
  <si>
    <t>390A</t>
  </si>
  <si>
    <t>Struc&amp;Impr-FB</t>
  </si>
  <si>
    <t>Offc Furn &amp; Equipment</t>
  </si>
  <si>
    <t>391A</t>
  </si>
  <si>
    <t>Offc Furn &amp; Equipment-FB</t>
  </si>
  <si>
    <t>Comp Hdwr</t>
  </si>
  <si>
    <t>Furn &amp; Fix</t>
  </si>
  <si>
    <t>System Software</t>
  </si>
  <si>
    <t>Stores Equipment</t>
  </si>
  <si>
    <t>Tools/Shop Equipment</t>
  </si>
  <si>
    <t>Power Op Equipment</t>
  </si>
  <si>
    <t>Comm Equipment</t>
  </si>
  <si>
    <t>Misc Equipment</t>
  </si>
  <si>
    <t>Jan to Sept</t>
  </si>
  <si>
    <t>Oct to Dec</t>
  </si>
  <si>
    <t>Total</t>
  </si>
  <si>
    <t xml:space="preserve">FT Meade </t>
  </si>
  <si>
    <t>Plant Additions in 2017</t>
  </si>
  <si>
    <t>UTILITY PLANT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</si>
</sst>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#,##0.00;[Red]\-#,##0.00"/>
    <numFmt numFmtId="166" formatCode="_(* #,##0_);_(* \(#,##0\);_(* &quot;-&quot;??_);_(@_)"/>
  </numFmts>
  <fonts count="7">
    <font>
      <sz val="14"/>
      <name val="Square721 Cn BT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4" fillId="0" borderId="0" xfId="2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1" applyNumberFormat="1" applyFont="1" applyFill="1" applyBorder="1" applyAlignment="1" applyProtection="1">
      <alignment horizontal="center"/>
    </xf>
    <xf numFmtId="14" fontId="5" fillId="0" borderId="0" xfId="3" applyNumberFormat="1" applyFont="1"/>
    <xf numFmtId="39" fontId="2" fillId="0" borderId="12" xfId="0" applyNumberFormat="1" applyFont="1" applyFill="1" applyBorder="1" applyProtection="1"/>
    <xf numFmtId="49" fontId="5" fillId="0" borderId="0" xfId="2" applyNumberFormat="1" applyFont="1"/>
    <xf numFmtId="165" fontId="5" fillId="0" borderId="0" xfId="2" applyNumberFormat="1" applyFont="1"/>
    <xf numFmtId="0" fontId="2" fillId="0" borderId="11" xfId="1" quotePrefix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center"/>
    </xf>
    <xf numFmtId="39" fontId="2" fillId="0" borderId="14" xfId="0" applyNumberFormat="1" applyFont="1" applyFill="1" applyBorder="1" applyProtection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166" fontId="2" fillId="0" borderId="12" xfId="1" applyNumberFormat="1" applyFont="1" applyFill="1" applyBorder="1" applyProtection="1"/>
    <xf numFmtId="166" fontId="2" fillId="0" borderId="15" xfId="1" applyNumberFormat="1" applyFont="1" applyFill="1" applyBorder="1" applyProtection="1"/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_BALANCE SUMMARY " xfId="2"/>
    <cellStyle name="Normal_BALANCE SUMMARY 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7" Type="http://schemas.openxmlformats.org/officeDocument/2006/relationships/calcChain" Target="calcChain.xml" />
  <Relationship Id="rId2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ccounting/Plant%20-%20Capital/2002%20Budget/ESNG/2002%20ESNG%20Capital%20Summary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swollaston/AppData/Local/Microsoft/Windows/Temporary%20Internet%20Files/Content.Outlook/0IAZDB3L/FN41-sent%20November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57"/>
  <sheetViews>
    <sheetView tabSelected="1" zoomScale="80" zoomScaleNormal="80" zoomScaleSheetLayoutView="80" zoomScalePageLayoutView="70" workbookViewId="0">
      <pane xSplit="1" ySplit="9" topLeftCell="B10" activePane="bottomRight" state="frozen"/>
      <selection activeCell="C35" sqref="C35"/>
      <selection pane="topRight" activeCell="C35" sqref="C35"/>
      <selection pane="bottomLeft" activeCell="C35" sqref="C35"/>
      <selection pane="bottomRight" activeCell="F20" sqref="F20"/>
    </sheetView>
  </sheetViews>
  <sheetFormatPr defaultColWidth="8.7265625" defaultRowHeight="14.25"/>
  <cols>
    <col min="1" max="1" width="6.1796875" style="31" customWidth="1"/>
    <col min="2" max="2" width="20.81640625" style="7" bestFit="1" customWidth="1"/>
    <col min="3" max="3" width="11.36328125" style="7" customWidth="1"/>
    <col min="4" max="4" width="9.54296875" style="7" customWidth="1"/>
    <col min="5" max="5" width="10.6328125" style="7" customWidth="1"/>
    <col min="6" max="6" width="16.08984375" style="7" bestFit="1" customWidth="1"/>
    <col min="7" max="7" width="13.36328125" style="7" bestFit="1" customWidth="1"/>
    <col min="8" max="16384" width="8.7265625" style="7"/>
  </cols>
  <sheetData>
    <row r="1" spans="1:7" s="1" customFormat="1" ht="18" customHeight="1">
      <c r="A1" s="35" t="s">
        <v>41</v>
      </c>
      <c r="B1" s="35"/>
      <c r="C1" s="35"/>
      <c r="D1" s="35"/>
      <c r="E1" s="35"/>
    </row>
    <row r="2" spans="1:7" s="1" customFormat="1" ht="18" customHeight="1">
      <c r="A2" s="36" t="s">
        <v>42</v>
      </c>
      <c r="B2" s="36"/>
      <c r="C2" s="36"/>
      <c r="D2" s="36"/>
      <c r="E2" s="36"/>
    </row>
    <row r="3" spans="1:7" s="1" customFormat="1" ht="18" customHeight="1">
      <c r="A3" s="2"/>
      <c r="B3" s="3"/>
      <c r="C3" s="32"/>
      <c r="D3" s="3"/>
      <c r="E3" s="3"/>
    </row>
    <row r="4" spans="1:7" hidden="1">
      <c r="A4" s="4"/>
      <c r="B4" s="5"/>
      <c r="C4" s="6"/>
      <c r="D4" s="6"/>
      <c r="E4" s="6"/>
    </row>
    <row r="5" spans="1:7" hidden="1">
      <c r="A5" s="4"/>
      <c r="B5" s="5"/>
      <c r="C5" s="6"/>
      <c r="D5" s="6"/>
      <c r="E5" s="6"/>
    </row>
    <row r="6" spans="1:7" hidden="1">
      <c r="A6" s="8"/>
      <c r="B6" s="9"/>
      <c r="C6" s="9"/>
      <c r="D6" s="9"/>
      <c r="E6" s="9"/>
    </row>
    <row r="7" spans="1:7">
      <c r="A7" s="10" t="s">
        <v>0</v>
      </c>
      <c r="B7" s="11"/>
      <c r="C7" s="12" t="s">
        <v>1</v>
      </c>
      <c r="D7" s="12" t="s">
        <v>1</v>
      </c>
      <c r="E7" s="12" t="s">
        <v>1</v>
      </c>
    </row>
    <row r="8" spans="1:7" ht="15.75" thickBot="1">
      <c r="A8" s="13" t="s">
        <v>2</v>
      </c>
      <c r="B8" s="14" t="s">
        <v>3</v>
      </c>
      <c r="C8" s="15" t="s">
        <v>38</v>
      </c>
      <c r="D8" s="14" t="s">
        <v>39</v>
      </c>
      <c r="E8" s="16" t="s">
        <v>40</v>
      </c>
      <c r="F8" s="17"/>
      <c r="G8" s="18"/>
    </row>
    <row r="9" spans="1:7" ht="7.5" customHeight="1">
      <c r="A9" s="19"/>
      <c r="B9" s="20"/>
      <c r="C9" s="6"/>
      <c r="D9" s="21"/>
      <c r="E9" s="22"/>
      <c r="F9" s="17"/>
      <c r="G9" s="18"/>
    </row>
    <row r="10" spans="1:7">
      <c r="A10" s="23">
        <v>1210</v>
      </c>
      <c r="B10" s="24" t="s">
        <v>4</v>
      </c>
      <c r="C10" s="33">
        <v>0</v>
      </c>
      <c r="D10" s="33">
        <v>0</v>
      </c>
      <c r="E10" s="33">
        <f>+C10+D10</f>
        <v>0</v>
      </c>
      <c r="F10" s="26"/>
      <c r="G10" s="27"/>
    </row>
    <row r="11" spans="1:7">
      <c r="A11" s="23">
        <v>3030</v>
      </c>
      <c r="B11" s="24" t="s">
        <v>5</v>
      </c>
      <c r="C11" s="33">
        <v>0</v>
      </c>
      <c r="D11" s="33">
        <v>0</v>
      </c>
      <c r="E11" s="33">
        <f t="shared" ref="E11:E42" si="0">+C11+D11</f>
        <v>0</v>
      </c>
      <c r="F11" s="26"/>
      <c r="G11" s="27"/>
    </row>
    <row r="12" spans="1:7">
      <c r="A12" s="23">
        <v>3740</v>
      </c>
      <c r="B12" s="24" t="s">
        <v>6</v>
      </c>
      <c r="C12" s="33">
        <v>0</v>
      </c>
      <c r="D12" s="33">
        <v>0</v>
      </c>
      <c r="E12" s="33">
        <f t="shared" si="0"/>
        <v>0</v>
      </c>
      <c r="F12" s="26"/>
      <c r="G12" s="27"/>
    </row>
    <row r="13" spans="1:7">
      <c r="A13" s="23">
        <v>3741</v>
      </c>
      <c r="B13" s="24" t="s">
        <v>7</v>
      </c>
      <c r="C13" s="33">
        <v>0</v>
      </c>
      <c r="D13" s="33">
        <v>0</v>
      </c>
      <c r="E13" s="33">
        <f t="shared" si="0"/>
        <v>0</v>
      </c>
      <c r="F13" s="26"/>
      <c r="G13" s="27"/>
    </row>
    <row r="14" spans="1:7">
      <c r="A14" s="23">
        <v>3750</v>
      </c>
      <c r="B14" s="24" t="s">
        <v>8</v>
      </c>
      <c r="C14" s="33">
        <v>0</v>
      </c>
      <c r="D14" s="33">
        <v>0</v>
      </c>
      <c r="E14" s="33">
        <f t="shared" si="0"/>
        <v>0</v>
      </c>
      <c r="F14" s="26"/>
      <c r="G14" s="27"/>
    </row>
    <row r="15" spans="1:7">
      <c r="A15" s="23">
        <v>3760</v>
      </c>
      <c r="B15" s="24" t="s">
        <v>9</v>
      </c>
      <c r="C15" s="33">
        <v>0</v>
      </c>
      <c r="D15" s="33">
        <v>0</v>
      </c>
      <c r="E15" s="33">
        <f t="shared" si="0"/>
        <v>0</v>
      </c>
      <c r="F15" s="26"/>
      <c r="G15" s="27"/>
    </row>
    <row r="16" spans="1:7">
      <c r="A16" s="23">
        <v>3761</v>
      </c>
      <c r="B16" s="24" t="s">
        <v>9</v>
      </c>
      <c r="C16" s="33">
        <v>21214.79</v>
      </c>
      <c r="D16" s="33">
        <v>0</v>
      </c>
      <c r="E16" s="33">
        <f t="shared" si="0"/>
        <v>21214.79</v>
      </c>
      <c r="F16" s="26"/>
      <c r="G16" s="27"/>
    </row>
    <row r="17" spans="1:7">
      <c r="A17" s="28">
        <v>3762</v>
      </c>
      <c r="B17" s="24" t="s">
        <v>10</v>
      </c>
      <c r="C17" s="33">
        <v>0</v>
      </c>
      <c r="D17" s="33">
        <v>0</v>
      </c>
      <c r="E17" s="33">
        <f t="shared" si="0"/>
        <v>0</v>
      </c>
      <c r="F17" s="26"/>
      <c r="G17" s="27"/>
    </row>
    <row r="18" spans="1:7">
      <c r="A18" s="28">
        <v>3780</v>
      </c>
      <c r="B18" s="24" t="s">
        <v>11</v>
      </c>
      <c r="C18" s="33">
        <v>0</v>
      </c>
      <c r="D18" s="33">
        <v>0</v>
      </c>
      <c r="E18" s="33">
        <f t="shared" si="0"/>
        <v>0</v>
      </c>
      <c r="F18" s="26"/>
      <c r="G18" s="27"/>
    </row>
    <row r="19" spans="1:7">
      <c r="A19" s="23">
        <v>3790</v>
      </c>
      <c r="B19" s="24" t="s">
        <v>12</v>
      </c>
      <c r="C19" s="33">
        <v>0</v>
      </c>
      <c r="D19" s="33">
        <v>0</v>
      </c>
      <c r="E19" s="33">
        <f t="shared" si="0"/>
        <v>0</v>
      </c>
      <c r="F19" s="26"/>
      <c r="G19" s="27"/>
    </row>
    <row r="20" spans="1:7">
      <c r="A20" s="23">
        <v>3801</v>
      </c>
      <c r="B20" s="24" t="s">
        <v>13</v>
      </c>
      <c r="C20" s="33">
        <v>4148.8999999999996</v>
      </c>
      <c r="D20" s="33">
        <v>1412.67</v>
      </c>
      <c r="E20" s="33">
        <f t="shared" si="0"/>
        <v>5561.57</v>
      </c>
      <c r="F20" s="26"/>
      <c r="G20" s="27"/>
    </row>
    <row r="21" spans="1:7">
      <c r="A21" s="23">
        <v>3802</v>
      </c>
      <c r="B21" s="24" t="s">
        <v>14</v>
      </c>
      <c r="C21" s="33">
        <v>0</v>
      </c>
      <c r="D21" s="33">
        <v>0</v>
      </c>
      <c r="E21" s="33">
        <f t="shared" si="0"/>
        <v>0</v>
      </c>
      <c r="F21" s="26"/>
      <c r="G21" s="27"/>
    </row>
    <row r="22" spans="1:7">
      <c r="A22" s="23" t="s">
        <v>15</v>
      </c>
      <c r="B22" s="24" t="s">
        <v>16</v>
      </c>
      <c r="C22" s="33">
        <v>80127.100000000006</v>
      </c>
      <c r="D22" s="33">
        <v>37733.339999999997</v>
      </c>
      <c r="E22" s="33">
        <f t="shared" si="0"/>
        <v>117860.44</v>
      </c>
      <c r="F22" s="26"/>
      <c r="G22" s="27"/>
    </row>
    <row r="23" spans="1:7">
      <c r="A23" s="23">
        <v>3810</v>
      </c>
      <c r="B23" s="24" t="s">
        <v>17</v>
      </c>
      <c r="C23" s="33">
        <v>0</v>
      </c>
      <c r="D23" s="33">
        <v>0</v>
      </c>
      <c r="E23" s="33">
        <f t="shared" si="0"/>
        <v>0</v>
      </c>
      <c r="F23" s="26"/>
      <c r="G23" s="27"/>
    </row>
    <row r="24" spans="1:7">
      <c r="A24" s="28">
        <v>3820</v>
      </c>
      <c r="B24" s="24" t="s">
        <v>18</v>
      </c>
      <c r="C24" s="33">
        <v>0</v>
      </c>
      <c r="D24" s="33">
        <v>727</v>
      </c>
      <c r="E24" s="33">
        <f t="shared" si="0"/>
        <v>727</v>
      </c>
      <c r="F24" s="26"/>
      <c r="G24" s="27"/>
    </row>
    <row r="25" spans="1:7">
      <c r="A25" s="28">
        <v>3830</v>
      </c>
      <c r="B25" s="24" t="s">
        <v>19</v>
      </c>
      <c r="C25" s="33">
        <v>0</v>
      </c>
      <c r="D25" s="33">
        <v>0</v>
      </c>
      <c r="E25" s="33">
        <f t="shared" si="0"/>
        <v>0</v>
      </c>
      <c r="F25" s="26"/>
      <c r="G25" s="27"/>
    </row>
    <row r="26" spans="1:7">
      <c r="A26" s="23">
        <v>3840</v>
      </c>
      <c r="B26" s="24" t="s">
        <v>20</v>
      </c>
      <c r="C26" s="33">
        <v>0</v>
      </c>
      <c r="D26" s="33">
        <v>0</v>
      </c>
      <c r="E26" s="33">
        <f t="shared" si="0"/>
        <v>0</v>
      </c>
      <c r="F26" s="26"/>
      <c r="G26" s="27"/>
    </row>
    <row r="27" spans="1:7">
      <c r="A27" s="28">
        <v>3850</v>
      </c>
      <c r="B27" s="24" t="s">
        <v>21</v>
      </c>
      <c r="C27" s="33">
        <v>0</v>
      </c>
      <c r="D27" s="33">
        <v>0</v>
      </c>
      <c r="E27" s="33">
        <f t="shared" si="0"/>
        <v>0</v>
      </c>
      <c r="F27" s="26"/>
      <c r="G27" s="27"/>
    </row>
    <row r="28" spans="1:7">
      <c r="A28" s="23">
        <v>3870</v>
      </c>
      <c r="B28" s="24" t="s">
        <v>22</v>
      </c>
      <c r="C28" s="33">
        <v>0</v>
      </c>
      <c r="D28" s="33">
        <v>0</v>
      </c>
      <c r="E28" s="33">
        <f t="shared" si="0"/>
        <v>0</v>
      </c>
      <c r="F28" s="26"/>
      <c r="G28" s="27"/>
    </row>
    <row r="29" spans="1:7">
      <c r="A29" s="28">
        <v>3890</v>
      </c>
      <c r="B29" s="24" t="s">
        <v>6</v>
      </c>
      <c r="C29" s="33">
        <v>0</v>
      </c>
      <c r="D29" s="33">
        <v>0</v>
      </c>
      <c r="E29" s="33">
        <f t="shared" si="0"/>
        <v>0</v>
      </c>
      <c r="F29" s="26"/>
      <c r="G29" s="27"/>
    </row>
    <row r="30" spans="1:7">
      <c r="A30" s="23" t="s">
        <v>23</v>
      </c>
      <c r="B30" s="24" t="s">
        <v>24</v>
      </c>
      <c r="C30" s="33">
        <v>0</v>
      </c>
      <c r="D30" s="33">
        <v>0</v>
      </c>
      <c r="E30" s="33">
        <f t="shared" si="0"/>
        <v>0</v>
      </c>
      <c r="F30" s="26"/>
      <c r="G30" s="27"/>
    </row>
    <row r="31" spans="1:7">
      <c r="A31" s="23">
        <v>3900</v>
      </c>
      <c r="B31" s="24" t="s">
        <v>8</v>
      </c>
      <c r="C31" s="33">
        <v>0</v>
      </c>
      <c r="D31" s="33">
        <v>0</v>
      </c>
      <c r="E31" s="33">
        <f t="shared" si="0"/>
        <v>0</v>
      </c>
      <c r="F31" s="26"/>
      <c r="G31" s="27"/>
    </row>
    <row r="32" spans="1:7">
      <c r="A32" s="23" t="s">
        <v>25</v>
      </c>
      <c r="B32" s="24" t="s">
        <v>26</v>
      </c>
      <c r="C32" s="33">
        <v>0</v>
      </c>
      <c r="D32" s="33">
        <v>0</v>
      </c>
      <c r="E32" s="33">
        <f t="shared" si="0"/>
        <v>0</v>
      </c>
      <c r="F32" s="26"/>
      <c r="G32" s="27"/>
    </row>
    <row r="33" spans="1:7">
      <c r="A33" s="23">
        <v>3910</v>
      </c>
      <c r="B33" s="24" t="s">
        <v>27</v>
      </c>
      <c r="C33" s="33">
        <v>0</v>
      </c>
      <c r="D33" s="33">
        <v>0</v>
      </c>
      <c r="E33" s="33">
        <f t="shared" si="0"/>
        <v>0</v>
      </c>
      <c r="F33" s="26"/>
      <c r="G33" s="27"/>
    </row>
    <row r="34" spans="1:7">
      <c r="A34" s="23" t="s">
        <v>28</v>
      </c>
      <c r="B34" s="24" t="s">
        <v>29</v>
      </c>
      <c r="C34" s="33">
        <v>0</v>
      </c>
      <c r="D34" s="33">
        <v>0</v>
      </c>
      <c r="E34" s="33">
        <f t="shared" si="0"/>
        <v>0</v>
      </c>
      <c r="F34" s="26"/>
      <c r="G34" s="27"/>
    </row>
    <row r="35" spans="1:7">
      <c r="A35" s="23">
        <v>3912</v>
      </c>
      <c r="B35" s="24" t="s">
        <v>30</v>
      </c>
      <c r="C35" s="33">
        <v>0</v>
      </c>
      <c r="D35" s="33">
        <v>0</v>
      </c>
      <c r="E35" s="33">
        <f t="shared" si="0"/>
        <v>0</v>
      </c>
      <c r="F35" s="26"/>
      <c r="G35" s="27"/>
    </row>
    <row r="36" spans="1:7">
      <c r="A36" s="23">
        <v>3913</v>
      </c>
      <c r="B36" s="24" t="s">
        <v>31</v>
      </c>
      <c r="C36" s="33">
        <v>0</v>
      </c>
      <c r="D36" s="33">
        <v>0</v>
      </c>
      <c r="E36" s="33">
        <f t="shared" si="0"/>
        <v>0</v>
      </c>
      <c r="F36" s="26"/>
      <c r="G36" s="27"/>
    </row>
    <row r="37" spans="1:7">
      <c r="A37" s="23">
        <v>3914</v>
      </c>
      <c r="B37" s="24" t="s">
        <v>32</v>
      </c>
      <c r="C37" s="33">
        <v>0</v>
      </c>
      <c r="D37" s="33">
        <v>0</v>
      </c>
      <c r="E37" s="33">
        <f t="shared" si="0"/>
        <v>0</v>
      </c>
      <c r="F37" s="26"/>
      <c r="G37" s="27"/>
    </row>
    <row r="38" spans="1:7">
      <c r="A38" s="23">
        <v>3930</v>
      </c>
      <c r="B38" s="24" t="s">
        <v>33</v>
      </c>
      <c r="C38" s="33">
        <v>0</v>
      </c>
      <c r="D38" s="33">
        <v>0</v>
      </c>
      <c r="E38" s="33">
        <f t="shared" si="0"/>
        <v>0</v>
      </c>
      <c r="F38" s="26"/>
      <c r="G38" s="27"/>
    </row>
    <row r="39" spans="1:7">
      <c r="A39" s="23">
        <v>3940</v>
      </c>
      <c r="B39" s="24" t="s">
        <v>34</v>
      </c>
      <c r="C39" s="33">
        <v>0</v>
      </c>
      <c r="D39" s="33">
        <v>0</v>
      </c>
      <c r="E39" s="33">
        <f t="shared" si="0"/>
        <v>0</v>
      </c>
      <c r="F39" s="26"/>
      <c r="G39" s="27"/>
    </row>
    <row r="40" spans="1:7">
      <c r="A40" s="23">
        <v>3960</v>
      </c>
      <c r="B40" s="24" t="s">
        <v>35</v>
      </c>
      <c r="C40" s="33">
        <v>0</v>
      </c>
      <c r="D40" s="33">
        <v>0</v>
      </c>
      <c r="E40" s="33">
        <f t="shared" si="0"/>
        <v>0</v>
      </c>
      <c r="F40" s="26"/>
      <c r="G40" s="27"/>
    </row>
    <row r="41" spans="1:7">
      <c r="A41" s="23">
        <v>3970</v>
      </c>
      <c r="B41" s="24" t="s">
        <v>36</v>
      </c>
      <c r="C41" s="33">
        <v>0</v>
      </c>
      <c r="D41" s="33">
        <v>0</v>
      </c>
      <c r="E41" s="33">
        <f t="shared" si="0"/>
        <v>0</v>
      </c>
      <c r="F41" s="26"/>
      <c r="G41" s="27"/>
    </row>
    <row r="42" spans="1:7">
      <c r="A42" s="23">
        <v>3980</v>
      </c>
      <c r="B42" s="24" t="s">
        <v>37</v>
      </c>
      <c r="C42" s="33">
        <v>0</v>
      </c>
      <c r="D42" s="33">
        <v>0</v>
      </c>
      <c r="E42" s="33">
        <f t="shared" si="0"/>
        <v>0</v>
      </c>
      <c r="F42" s="26"/>
      <c r="G42" s="27"/>
    </row>
    <row r="43" spans="1:7">
      <c r="A43" s="23"/>
      <c r="B43" s="25"/>
      <c r="C43" s="33"/>
      <c r="D43" s="33"/>
      <c r="E43" s="33"/>
      <c r="F43" s="26"/>
      <c r="G43" s="27"/>
    </row>
    <row r="44" spans="1:7">
      <c r="A44" s="29"/>
      <c r="B44" s="30" t="s">
        <v>43</v>
      </c>
      <c r="C44" s="34">
        <f t="shared" ref="C44:E44" si="1">SUM(C10:C43)</f>
        <v>105490.79000000001</v>
      </c>
      <c r="D44" s="34">
        <f t="shared" si="1"/>
        <v>39873.009999999995</v>
      </c>
      <c r="E44" s="34">
        <f t="shared" si="1"/>
        <v>145363.79999999999</v>
      </c>
    </row>
    <row r="45" spans="1:7">
      <c r="A45" s="23"/>
      <c r="B45" s="25"/>
      <c r="C45" s="25"/>
      <c r="D45" s="25"/>
      <c r="E45" s="25"/>
    </row>
    <row r="57" spans="2:14" s="31" customFormat="1" ht="17.2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</sheetData>
  <mergeCells count="2">
    <mergeCell ref="A1:E1"/>
    <mergeCell ref="A2:E2"/>
  </mergeCells>
  <printOptions horizontalCentered="1"/>
  <pageMargins left="0.25" right="0.25" top="0.5" bottom="0.25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SUMMARY </vt:lpstr>
      <vt:lpstr>'BALANCE SUMMARY '!Print_Area</vt:lpstr>
      <vt:lpstr>'BALANCE SUMMARY '!TRUEUP_BAL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