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60" windowWidth="15195" windowHeight="9225" tabRatio="808" activeTab="0"/>
  </bookViews>
  <sheets>
    <sheet name="MW Summer Impact Summary" sheetId="1" r:id="rId1"/>
    <sheet name="MWh Impact Summary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Key1" hidden="1">'[5]Index'!#REF!</definedName>
    <definedName name="_Sort" hidden="1">#REF!</definedName>
    <definedName name="_xlfn.AVERAGEIF" hidden="1">#NAME?</definedName>
    <definedName name="aa1">'[7]ReportScript'!#REF!</definedName>
    <definedName name="aa10">'[7]ReportScript'!#REF!</definedName>
    <definedName name="aa11">'[7]ReportScript'!#REF!</definedName>
    <definedName name="aa12">'[7]ReportScript'!#REF!</definedName>
    <definedName name="aa2">'[7]ReportScript'!#REF!</definedName>
    <definedName name="aa3">'[7]ReportScript'!#REF!</definedName>
    <definedName name="aa4">'[7]ReportScript'!#REF!</definedName>
    <definedName name="aa5">'[7]Parameters'!#REF!</definedName>
    <definedName name="aa6">'[7]ReportScript'!#REF!</definedName>
    <definedName name="aa8">'[7]ReportScript'!#REF!</definedName>
    <definedName name="aa9">'[7]ReportScript'!#REF!</definedName>
    <definedName name="aaa">#REF!</definedName>
    <definedName name="AL">#REF!</definedName>
    <definedName name="Base_Tech_EUI">#REF!</definedName>
    <definedName name="Budget">#REF!</definedName>
    <definedName name="CalcET">#REF!</definedName>
    <definedName name="CALCET1">#REF!</definedName>
    <definedName name="calceta">#REF!</definedName>
    <definedName name="COLCOM1">'[14]ReportScript'!#REF!</definedName>
    <definedName name="COLMEM">'[14]ReportScript'!#REF!</definedName>
    <definedName name="ColumnCommand">'[7]ReportScript'!#REF!</definedName>
    <definedName name="ColumnMember">'[7]ReportScript'!#REF!</definedName>
    <definedName name="CurrentRow">#REF!</definedName>
    <definedName name="daCHeader1">#REF!</definedName>
    <definedName name="daCHeader10">#REF!</definedName>
    <definedName name="daCHeader11">#REF!</definedName>
    <definedName name="daCHeader12">#REF!</definedName>
    <definedName name="daCHeader13">#REF!</definedName>
    <definedName name="daCHeader2">#REF!</definedName>
    <definedName name="daCHeader3">#REF!</definedName>
    <definedName name="daCHeader4">#REF!</definedName>
    <definedName name="daCHeader5">#REF!</definedName>
    <definedName name="daCHeader6">#REF!</definedName>
    <definedName name="daCHeader7">#REF!</definedName>
    <definedName name="daCHeader8">#REF!</definedName>
    <definedName name="daCHeader9">#REF!</definedName>
    <definedName name="daPeriod">'[9]Dollar_Analysis'!$D$10</definedName>
    <definedName name="DAPERIOD1">'[9]Dollar_Analysis'!$D$10</definedName>
    <definedName name="daperioda">#REF!</definedName>
    <definedName name="daRepStart">#REF!</definedName>
    <definedName name="daRHeader1">#REF!</definedName>
    <definedName name="daRHeader2">#REF!</definedName>
    <definedName name="daRHeader3">#REF!</definedName>
    <definedName name="daScenario">#REF!</definedName>
    <definedName name="DMHEADER2">'[15]Cash_Flow YTD'!#REF!</definedName>
    <definedName name="dmRepStart">'[10]Cash_Flow YTD'!#REF!</definedName>
    <definedName name="DMREPSTART1">'[15]Cash_Flow YTD'!#REF!</definedName>
    <definedName name="dmRHeader1">'[10]Cash_Flow YTD'!#REF!</definedName>
    <definedName name="Dollars_per_kW">#REF!</definedName>
    <definedName name="ed">'[12]7801'!#REF!</definedName>
    <definedName name="Energy_Savings">#REF!</definedName>
    <definedName name="EssAliasTable">"Default"</definedName>
    <definedName name="EssLatest">"JAN"</definedName>
    <definedName name="EssOptions">"A1100000000130000000001100010_01000"</definedName>
    <definedName name="MH">'[1]RSC5'!#REF!</definedName>
    <definedName name="Name">#REF!</definedName>
    <definedName name="NC">'[1]RSC5'!#REF!</definedName>
    <definedName name="North_Central">'[1]RSC5'!#REF!</definedName>
    <definedName name="North_Cl">'[3]RSC5'!#REF!</definedName>
    <definedName name="Northern">'[1]RSC5'!#REF!</definedName>
    <definedName name="one">'[12]7801'!#REF!</definedName>
    <definedName name="onea">'[12]7801'!#REF!</definedName>
    <definedName name="oneb">'[12]7801'!#REF!</definedName>
    <definedName name="onec">'[12]7801'!#REF!</definedName>
    <definedName name="onef">'[12]7801'!#REF!</definedName>
    <definedName name="oneg">'[12]7801'!#REF!</definedName>
    <definedName name="oneh">'[12]7801'!#REF!</definedName>
    <definedName name="onej">'[12]7801'!#REF!</definedName>
    <definedName name="onek">'[12]7801'!#REF!</definedName>
    <definedName name="Option_Account">#REF!</definedName>
    <definedName name="Option_Other">#REF!</definedName>
    <definedName name="PageCommand">'[7]ReportScript'!#REF!</definedName>
    <definedName name="PAGECOMMAND1">'[14]ReportScript'!#REF!</definedName>
    <definedName name="PageMember">'[7]ReportScript'!#REF!</definedName>
    <definedName name="PAGEMEMBER1">'[14]ReportScript'!#REF!</definedName>
    <definedName name="PerUnit">#REF!</definedName>
    <definedName name="PrintArea">#REF!</definedName>
    <definedName name="PRINTAREA1">#REF!</definedName>
    <definedName name="Range_AllET">'[7]Parameters'!#REF!</definedName>
    <definedName name="RANGEALLET1">'[14]Parameters'!#REF!</definedName>
    <definedName name="RangeVar">#REF!</definedName>
    <definedName name="RANGEVAR1">#REF!</definedName>
    <definedName name="rangevara">#REF!</definedName>
    <definedName name="Remaining">'[1]RSC5'!#REF!</definedName>
    <definedName name="ReportCol1">'[8]Report'!#REF!</definedName>
    <definedName name="ReportRange">#REF!</definedName>
    <definedName name="REPORTRANGE1">#REF!</definedName>
    <definedName name="ROWCOM">'[14]ReportScript'!#REF!</definedName>
    <definedName name="RowCommand">'[7]ReportScript'!#REF!</definedName>
    <definedName name="ROWMEM">'[14]ReportScript'!#REF!</definedName>
    <definedName name="RowMember">'[7]ReportScript'!#REF!</definedName>
    <definedName name="Rpt2Act">#REF!</definedName>
    <definedName name="Rpt2ActTot">#REF!</definedName>
    <definedName name="RPT2ACTTOT1">#REF!</definedName>
    <definedName name="Rpt2Var">#REF!</definedName>
    <definedName name="RPT2VAR1">#REF!</definedName>
    <definedName name="Rpt2VarTot">#REF!</definedName>
    <definedName name="RPT2VARTOT3">#REF!</definedName>
    <definedName name="RPT3">#REF!</definedName>
    <definedName name="Rpt3EssData">#REF!</definedName>
    <definedName name="Rpt6YE">#REF!</definedName>
    <definedName name="RPT6YE3">#REF!</definedName>
    <definedName name="rpt6yea">#REF!</definedName>
    <definedName name="Rpt6YTD">#REF!</definedName>
    <definedName name="RPT6YTD1">#REF!</definedName>
    <definedName name="rpt6ytda">#REF!</definedName>
    <definedName name="Rpt8Act">#REF!</definedName>
    <definedName name="Rpt8Bud">#REF!</definedName>
    <definedName name="rptdacttota">#REF!</definedName>
    <definedName name="RptDecBUBud">#REF!</definedName>
    <definedName name="rptdecbubuda">#REF!</definedName>
    <definedName name="RptDecBud">#REF!</definedName>
    <definedName name="rpteacta">#REF!</definedName>
    <definedName name="rptevara">#REF!</definedName>
    <definedName name="rptevartota">#REF!</definedName>
    <definedName name="RptYTDAct">#REF!</definedName>
    <definedName name="rptytdacta">#REF!</definedName>
    <definedName name="RptYTDBUBud">#REF!</definedName>
    <definedName name="RPTYTDBUBUD2">#REF!</definedName>
    <definedName name="rptytdbubuda">#REF!</definedName>
    <definedName name="SC">'[1]RSC5'!#REF!</definedName>
    <definedName name="Scale">'[7]ReportScript'!#REF!</definedName>
    <definedName name="SFASO">'[1]RSC5'!#REF!</definedName>
    <definedName name="Sort_Command">'[7]ReportScript'!#REF!</definedName>
    <definedName name="South_Central">'[1]RSC5'!#REF!</definedName>
    <definedName name="Southern">'[1]RSC5'!#REF!</definedName>
    <definedName name="Supp_Command">'[7]ReportScript'!#REF!</definedName>
    <definedName name="temp">'[7]ReportScript'!#REF!</definedName>
    <definedName name="Western">'[1]RSC5'!#REF!</definedName>
  </definedNames>
  <calcPr fullCalcOnLoad="1"/>
</workbook>
</file>

<file path=xl/sharedStrings.xml><?xml version="1.0" encoding="utf-8"?>
<sst xmlns="http://schemas.openxmlformats.org/spreadsheetml/2006/main" count="185" uniqueCount="64">
  <si>
    <t xml:space="preserve">Florida Power &amp; Light </t>
  </si>
  <si>
    <t>Year</t>
  </si>
  <si>
    <t>Summer MW</t>
  </si>
  <si>
    <t>Residential AC Efficiency</t>
  </si>
  <si>
    <t>Cumulative Impact on FPL Load</t>
  </si>
  <si>
    <t>Replacing Current Efficiency Mix</t>
  </si>
  <si>
    <t>CI DX Efficiency</t>
  </si>
  <si>
    <t>Replacing ASHRAE 90.1 1989</t>
  </si>
  <si>
    <t>Summary of Load Forecast Impacts</t>
  </si>
  <si>
    <t>CI Lighting Efficiency</t>
  </si>
  <si>
    <t>Due to Electronic Ballast Standards</t>
  </si>
  <si>
    <t>Replacing Energy Saver Magnetic</t>
  </si>
  <si>
    <t>CI Refrigeration Efficiency</t>
  </si>
  <si>
    <t>Replacing Conventional Equipment</t>
  </si>
  <si>
    <t>Federal Facility ENERGY STAR Procurement</t>
  </si>
  <si>
    <t>Due to Federal Procurement Initiative</t>
  </si>
  <si>
    <t>for ENERGY STAR Products</t>
  </si>
  <si>
    <t>TOTAL</t>
  </si>
  <si>
    <t>for Replacement and Procurement of Equipment</t>
  </si>
  <si>
    <t>CI Chiller Efficiency</t>
  </si>
  <si>
    <t>Due to ASHRAE 90.1 2001</t>
  </si>
  <si>
    <t>Annual MWh</t>
  </si>
  <si>
    <t xml:space="preserve">Prepared by Itron, Inc. </t>
  </si>
  <si>
    <t>Due to Selected Codes and Standards</t>
  </si>
  <si>
    <t>Due to EISA Federal Standards</t>
  </si>
  <si>
    <t>CI Walk-in Refrigerator and Freezer</t>
  </si>
  <si>
    <t>CI Long Tube Lighting Efficiency</t>
  </si>
  <si>
    <t>CI Stand Alone Refrigeration Efficiency</t>
  </si>
  <si>
    <t>Due to DOE Conservation Standards</t>
  </si>
  <si>
    <t>Res Water Heater Efficiency for Units &gt; 55 Gallons</t>
  </si>
  <si>
    <t>Residential New Construction Efficiency</t>
  </si>
  <si>
    <t>Due to FL Law Enacted by Legislature</t>
  </si>
  <si>
    <t>Replacing Typical EE Code Improvement Rates</t>
  </si>
  <si>
    <t>Cumulative Impact on</t>
  </si>
  <si>
    <t>FPL Load Replacing</t>
  </si>
  <si>
    <t xml:space="preserve"> Current Efficiency Mix</t>
  </si>
  <si>
    <t>CI SPVU Efficiency</t>
  </si>
  <si>
    <t>Impact of Various Codes and Standards on the FPL System Load</t>
  </si>
  <si>
    <t>Replacements and Additions</t>
  </si>
  <si>
    <t>Due to All EISA Compliant</t>
  </si>
  <si>
    <t>Incandescent Bulbs</t>
  </si>
  <si>
    <t>CFL Lighting Efficiency</t>
  </si>
  <si>
    <t>Due to All Historic and Ongoing CFL</t>
  </si>
  <si>
    <t>Advanced Incandescent Lighting Efficiency</t>
  </si>
  <si>
    <t>Due to EPACT and EISA Regulations</t>
  </si>
  <si>
    <t>Due to LED Sales</t>
  </si>
  <si>
    <t>Replacing T8 Sales</t>
  </si>
  <si>
    <t>Due to EPACT and DOE Stnds</t>
  </si>
  <si>
    <t>Due to EISA/DOE 2014 Federal Standards</t>
  </si>
  <si>
    <t>LED Lighting Efficiency</t>
  </si>
  <si>
    <t>Due to All Historic and Ongoing LED</t>
  </si>
  <si>
    <t>CI Long Tube Lighting Efficiency - LED</t>
  </si>
  <si>
    <t>Residential Refrigerator Efficiency</t>
  </si>
  <si>
    <t>Due to 2014 Standards</t>
  </si>
  <si>
    <t>Replacing 2001 Standard</t>
  </si>
  <si>
    <t>2005 - 2030, 4-5 PM on a Typical Summer System Peak Day</t>
  </si>
  <si>
    <t>2005 - 2030, Annual Energy Impact Estimates</t>
  </si>
  <si>
    <t>Due to EPACT and DOE Standards</t>
  </si>
  <si>
    <t>Due to SEER 13, 14, and 15 Standards</t>
  </si>
  <si>
    <t>C/I Motor Efficiency</t>
  </si>
  <si>
    <t>Summer Peak Demand (MW)</t>
  </si>
  <si>
    <t>Revised 11-9-18</t>
  </si>
  <si>
    <t>FPL 003882
20190015-EG</t>
  </si>
  <si>
    <t>FPL 003883
20190015-EG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</si>
</sst>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00000000000%"/>
    <numFmt numFmtId="168" formatCode="0.0%"/>
    <numFmt numFmtId="169" formatCode="&quot;$&quot;#,##0"/>
    <numFmt numFmtId="170" formatCode="#,##0.000"/>
    <numFmt numFmtId="171" formatCode="\(0%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E+00"/>
    <numFmt numFmtId="181" formatCode="0.00000"/>
    <numFmt numFmtId="182" formatCode="0.0000000"/>
    <numFmt numFmtId="183" formatCode="0.000000"/>
    <numFmt numFmtId="184" formatCode="[$-409]dddd\,\ mmmm\ d\,\ yyyy"/>
    <numFmt numFmtId="185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sz val="9"/>
      <color indexed="2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Optima"/>
      <family val="2"/>
    </font>
    <font>
      <b/>
      <sz val="12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3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5" fillId="0" borderId="12" xfId="68" applyFont="1" applyBorder="1" applyAlignment="1">
      <alignment horizontal="centerContinuous"/>
      <protection/>
    </xf>
    <xf numFmtId="0" fontId="5" fillId="0" borderId="13" xfId="68" applyFont="1" applyBorder="1" applyAlignment="1">
      <alignment horizontal="center"/>
      <protection/>
    </xf>
    <xf numFmtId="0" fontId="5" fillId="0" borderId="14" xfId="68" applyFont="1" applyBorder="1" applyAlignment="1">
      <alignment horizontal="center"/>
      <protection/>
    </xf>
    <xf numFmtId="3" fontId="4" fillId="0" borderId="15" xfId="68" applyNumberFormat="1" applyFont="1" applyBorder="1" applyAlignment="1">
      <alignment horizontal="center"/>
      <protection/>
    </xf>
    <xf numFmtId="3" fontId="4" fillId="0" borderId="15" xfId="68" applyNumberFormat="1" applyFont="1" applyFill="1" applyBorder="1" applyAlignment="1">
      <alignment horizontal="center"/>
      <protection/>
    </xf>
    <xf numFmtId="0" fontId="5" fillId="0" borderId="13" xfId="68" applyFont="1" applyFill="1" applyBorder="1" applyAlignment="1">
      <alignment horizontal="center"/>
      <protection/>
    </xf>
    <xf numFmtId="0" fontId="5" fillId="0" borderId="14" xfId="68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14" xfId="69" applyFont="1" applyFill="1" applyBorder="1" applyAlignment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5" fillId="0" borderId="12" xfId="59" applyFont="1" applyBorder="1" applyAlignment="1">
      <alignment horizontal="centerContinuous"/>
      <protection/>
    </xf>
    <xf numFmtId="0" fontId="5" fillId="0" borderId="13" xfId="59" applyFont="1" applyFill="1" applyBorder="1" applyAlignment="1">
      <alignment horizontal="center"/>
      <protection/>
    </xf>
    <xf numFmtId="0" fontId="5" fillId="0" borderId="11" xfId="59" applyFont="1" applyBorder="1" applyAlignment="1">
      <alignment horizontal="center"/>
      <protection/>
    </xf>
    <xf numFmtId="0" fontId="5" fillId="0" borderId="12" xfId="68" applyFont="1" applyFill="1" applyBorder="1" applyAlignment="1">
      <alignment horizontal="centerContinuous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CI DX Workbook CJ" xfId="68"/>
    <cellStyle name="Normal_CI DX Workbook CJ 2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3 2" xfId="76"/>
    <cellStyle name="SEM-BPS-data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840-844\Part%20Updates\Duct\Duct%20Summer%20Demand%20Resul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OME\EXCEL\Nov%20Dec%202002\2003%20ECCR%20Loc%207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DM%20Dept%20Info\2004%20Budget\Capital\ECCR%20RLC%202004%20Capit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DM%20Dept%20Info\2003%20Reforecast\ECCR\Maria%20Prof%20Serv%20April%20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and%20Energy%202003%20vs%20Pla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ram%20Files\FMIP\Excel\Budtrac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OME\EXCEL\Nov%20Dec%202002\2003%20ECCR%20Loc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ron.com\CNA\Projects\P11023%20-%20Florida%20Potential%20Study\Potentials\Commercial\Com%20technology%20units_FP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ron.com\CNA\Projects\2008%20FPL\Residential\Report\Appendix%20B-3\BuildSmart%20SFD%20and%20MF%20e-Ratio%20Exten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ron.com\CNA\2004%20FPL\Final%20Presentations\On%20Call%20Present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ron.com\CNA\p840-844\Part%20Updates\Duct\Duct%20Summer%20Demand%20Resul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ktmgmt.nexteraenergy.com/Goals%20DSM\Steve%20Testimony\FACT%20Sheet%20Backup%20for%20Finance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C.Home.RemoteAccess.tfr0qbi\TEMP\C.Program%20Files.notes.data\BldSmrt%20Jan%202004%20Revised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\FMIP\Excel\Budtrac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XSF01\VOL1\ACG\ACG\SMES\Reports\Smeseb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\FMIP\Excel\Budget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il - on-call"/>
      <sheetName val="2003 LCT usage est-proj "/>
      <sheetName val="PRE O&amp;M 2004"/>
      <sheetName val="2004 ECCR Capital"/>
      <sheetName val="YE estact June 02"/>
      <sheetName val="YE estact July 02"/>
      <sheetName val="2001"/>
      <sheetName val="PRE O&amp;M 2003"/>
      <sheetName val="Sheet1"/>
      <sheetName val="Detail - on-call (2)"/>
      <sheetName val="2003 vs 200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801"/>
      <sheetName val="Reca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mand &amp; Energy"/>
      <sheetName val="#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rill"/>
      <sheetName val="Report"/>
      <sheetName val="ReportScript"/>
      <sheetName val="Parameters"/>
      <sheetName val="TABLE"/>
      <sheetName val="CSFO"/>
      <sheetName val="Lis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echnology Saturation"/>
      <sheetName val="Building Stock Table"/>
      <sheetName val="Total Stock Technology Units"/>
      <sheetName val="Applicability Factor"/>
      <sheetName val="Feasibility Factor"/>
      <sheetName val="Incomplete Facto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tt 8 Impact Summary SF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Overview"/>
      <sheetName val="FLow Ex 1-1"/>
      <sheetName val="CI Growth Ex 1-2"/>
      <sheetName val="Market Penetration Ex 2-2"/>
      <sheetName val="Res Goals Ex 2-5 "/>
      <sheetName val="CI Goals Ex 2-4"/>
      <sheetName val="Goals Res 6A"/>
      <sheetName val="Index, Inputs"/>
      <sheetName val="(8) Input - Temperatures"/>
      <sheetName val="(3) Hourly Net Impacts"/>
      <sheetName val="(2) Net Impacts"/>
      <sheetName val="Contr Fail"/>
      <sheetName val="Ex 2-4"/>
      <sheetName val="Index, Inputs (2)"/>
      <sheetName val="(5) Input - Temperatures"/>
      <sheetName val="(3) Hourly Net Impacts (2)"/>
      <sheetName val="(2) Net Impacts (2)"/>
      <sheetName val="Res 6B"/>
      <sheetName val="On Call Samp"/>
      <sheetName val="DO Reasons"/>
      <sheetName val="OC Sat"/>
      <sheetName val="satisfaction with ONCALL"/>
      <sheetName val="OC 5"/>
      <sheetName val="OC 6"/>
      <sheetName val="Res Growth Ex 1-2"/>
      <sheetName val="Res Mkt Pene Ex 2-2"/>
      <sheetName val="CI Mkt Pene Ex 2-2"/>
      <sheetName val="Future Goals Res 6A"/>
      <sheetName val="Res Impacts 2-3"/>
      <sheetName val="Res Pilot Ex 1-4"/>
      <sheetName val="Drop Out Rates Ex 3-5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CT Sheet 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2005"/>
      <sheetName val="Index"/>
      <sheetName val="unknow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ummary"/>
      <sheetName val="BS1"/>
      <sheetName val="BS2"/>
      <sheetName val="BS3"/>
      <sheetName val="BuildSmart Redesign"/>
      <sheetName val="BS 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>
        <row r="10">
          <cell r="D10" t="str">
            <v>Whole 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64" zoomScaleNormal="64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" sqref="B1"/>
    </sheetView>
  </sheetViews>
  <sheetFormatPr defaultColWidth="9.140625" defaultRowHeight="12.75"/>
  <cols>
    <col min="1" max="1" width="12.421875" style="4" customWidth="1"/>
    <col min="2" max="2" width="35.421875" style="4" bestFit="1" customWidth="1"/>
    <col min="3" max="3" width="33.57421875" style="4" bestFit="1" customWidth="1"/>
    <col min="4" max="5" width="29.8515625" style="4" bestFit="1" customWidth="1"/>
    <col min="6" max="6" width="33.57421875" style="4" bestFit="1" customWidth="1"/>
    <col min="7" max="7" width="35.421875" style="4" bestFit="1" customWidth="1"/>
    <col min="8" max="8" width="36.421875" style="4" bestFit="1" customWidth="1"/>
    <col min="9" max="9" width="40.8515625" style="4" bestFit="1" customWidth="1"/>
    <col min="10" max="10" width="38.57421875" style="4" bestFit="1" customWidth="1"/>
    <col min="11" max="11" width="32.421875" style="4" bestFit="1" customWidth="1"/>
    <col min="12" max="12" width="43.421875" style="4" customWidth="1"/>
    <col min="13" max="13" width="43.8515625" style="4" bestFit="1" customWidth="1"/>
    <col min="14" max="15" width="33.421875" style="4" bestFit="1" customWidth="1"/>
    <col min="16" max="17" width="40.421875" style="4" bestFit="1" customWidth="1"/>
    <col min="18" max="18" width="45.57421875" style="4" bestFit="1" customWidth="1"/>
    <col min="19" max="16384" width="9.140625" style="4" customWidth="1"/>
  </cols>
  <sheetData>
    <row r="1" spans="1:18" s="2" customFormat="1" ht="33.75" customHeight="1">
      <c r="A1" s="35"/>
      <c r="B1" s="34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5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7" customFormat="1" ht="12.75">
      <c r="A6" s="5"/>
      <c r="B6" s="24" t="s">
        <v>3</v>
      </c>
      <c r="C6" s="6" t="s">
        <v>6</v>
      </c>
      <c r="D6" s="6" t="s">
        <v>36</v>
      </c>
      <c r="E6" s="6" t="s">
        <v>19</v>
      </c>
      <c r="F6" s="6" t="s">
        <v>26</v>
      </c>
      <c r="G6" s="6" t="s">
        <v>51</v>
      </c>
      <c r="H6" s="6" t="s">
        <v>27</v>
      </c>
      <c r="I6" s="17" t="s">
        <v>14</v>
      </c>
      <c r="J6" s="17" t="s">
        <v>25</v>
      </c>
      <c r="K6" s="30" t="s">
        <v>52</v>
      </c>
      <c r="L6" s="17" t="s">
        <v>29</v>
      </c>
      <c r="M6" s="17" t="s">
        <v>30</v>
      </c>
      <c r="N6" s="33" t="s">
        <v>49</v>
      </c>
      <c r="O6" s="33" t="s">
        <v>41</v>
      </c>
      <c r="P6" s="33" t="s">
        <v>43</v>
      </c>
      <c r="Q6" s="24" t="s">
        <v>59</v>
      </c>
      <c r="R6" s="17" t="s">
        <v>17</v>
      </c>
    </row>
    <row r="7" spans="1:18" s="7" customFormat="1" ht="12.75">
      <c r="A7" s="8"/>
      <c r="B7" s="10" t="s">
        <v>4</v>
      </c>
      <c r="C7" s="27" t="s">
        <v>4</v>
      </c>
      <c r="D7" s="9" t="s">
        <v>4</v>
      </c>
      <c r="E7" s="9" t="s">
        <v>4</v>
      </c>
      <c r="F7" s="9" t="s">
        <v>4</v>
      </c>
      <c r="G7" s="25" t="s">
        <v>4</v>
      </c>
      <c r="H7" s="9" t="s">
        <v>4</v>
      </c>
      <c r="I7" s="9" t="s">
        <v>4</v>
      </c>
      <c r="J7" s="9" t="s">
        <v>4</v>
      </c>
      <c r="K7" s="32" t="s">
        <v>4</v>
      </c>
      <c r="L7" s="9" t="s">
        <v>4</v>
      </c>
      <c r="M7" s="9" t="s">
        <v>4</v>
      </c>
      <c r="N7" s="27" t="s">
        <v>4</v>
      </c>
      <c r="O7" s="27" t="s">
        <v>4</v>
      </c>
      <c r="P7" s="27" t="s">
        <v>4</v>
      </c>
      <c r="Q7" s="25" t="s">
        <v>33</v>
      </c>
      <c r="R7" s="9" t="s">
        <v>4</v>
      </c>
    </row>
    <row r="8" spans="1:18" s="7" customFormat="1" ht="12.75">
      <c r="A8" s="8"/>
      <c r="B8" s="12" t="s">
        <v>58</v>
      </c>
      <c r="C8" s="12" t="s">
        <v>44</v>
      </c>
      <c r="D8" s="12" t="s">
        <v>24</v>
      </c>
      <c r="E8" s="11" t="s">
        <v>20</v>
      </c>
      <c r="F8" s="11" t="s">
        <v>10</v>
      </c>
      <c r="G8" s="12" t="s">
        <v>45</v>
      </c>
      <c r="H8" s="31" t="s">
        <v>57</v>
      </c>
      <c r="I8" s="18" t="s">
        <v>15</v>
      </c>
      <c r="J8" s="31" t="s">
        <v>48</v>
      </c>
      <c r="K8" s="31" t="s">
        <v>53</v>
      </c>
      <c r="L8" s="18" t="s">
        <v>28</v>
      </c>
      <c r="M8" s="18" t="s">
        <v>31</v>
      </c>
      <c r="N8" s="22" t="s">
        <v>50</v>
      </c>
      <c r="O8" s="22" t="s">
        <v>42</v>
      </c>
      <c r="P8" s="22" t="s">
        <v>39</v>
      </c>
      <c r="Q8" s="12" t="s">
        <v>34</v>
      </c>
      <c r="R8" s="18" t="s">
        <v>23</v>
      </c>
    </row>
    <row r="9" spans="1:18" s="7" customFormat="1" ht="12.75">
      <c r="A9" s="8"/>
      <c r="B9" s="12" t="s">
        <v>5</v>
      </c>
      <c r="C9" s="12" t="s">
        <v>7</v>
      </c>
      <c r="D9" s="12" t="s">
        <v>7</v>
      </c>
      <c r="E9" s="11" t="s">
        <v>7</v>
      </c>
      <c r="F9" s="11" t="s">
        <v>11</v>
      </c>
      <c r="G9" s="12" t="s">
        <v>46</v>
      </c>
      <c r="H9" s="11" t="s">
        <v>13</v>
      </c>
      <c r="I9" s="18" t="s">
        <v>16</v>
      </c>
      <c r="J9" s="11" t="s">
        <v>13</v>
      </c>
      <c r="K9" s="31" t="s">
        <v>54</v>
      </c>
      <c r="L9" s="11" t="s">
        <v>13</v>
      </c>
      <c r="M9" s="11" t="s">
        <v>32</v>
      </c>
      <c r="N9" s="12" t="s">
        <v>38</v>
      </c>
      <c r="O9" s="12" t="s">
        <v>38</v>
      </c>
      <c r="P9" s="12" t="s">
        <v>40</v>
      </c>
      <c r="Q9" s="12" t="s">
        <v>35</v>
      </c>
      <c r="R9" s="18" t="s">
        <v>18</v>
      </c>
    </row>
    <row r="10" spans="1:18" s="7" customFormat="1" ht="12.75">
      <c r="A10" s="13" t="s">
        <v>1</v>
      </c>
      <c r="B10" s="13" t="s">
        <v>2</v>
      </c>
      <c r="C10" s="26" t="s">
        <v>2</v>
      </c>
      <c r="D10" s="13" t="s">
        <v>2</v>
      </c>
      <c r="E10" s="13" t="s">
        <v>2</v>
      </c>
      <c r="F10" s="13" t="s">
        <v>2</v>
      </c>
      <c r="G10" s="26" t="s">
        <v>2</v>
      </c>
      <c r="H10" s="13" t="s">
        <v>2</v>
      </c>
      <c r="I10" s="19" t="s">
        <v>2</v>
      </c>
      <c r="J10" s="19" t="s">
        <v>2</v>
      </c>
      <c r="K10" s="29" t="s">
        <v>2</v>
      </c>
      <c r="L10" s="19" t="s">
        <v>2</v>
      </c>
      <c r="M10" s="19" t="s">
        <v>2</v>
      </c>
      <c r="N10" s="23" t="s">
        <v>2</v>
      </c>
      <c r="O10" s="23" t="s">
        <v>2</v>
      </c>
      <c r="P10" s="23" t="s">
        <v>2</v>
      </c>
      <c r="Q10" s="28" t="s">
        <v>60</v>
      </c>
      <c r="R10" s="19" t="s">
        <v>2</v>
      </c>
    </row>
    <row r="11" spans="1:18" ht="12.75">
      <c r="A11" s="14">
        <v>2005</v>
      </c>
      <c r="B11" s="15">
        <v>0</v>
      </c>
      <c r="C11" s="15">
        <v>15.176408750699466</v>
      </c>
      <c r="D11" s="15">
        <v>0</v>
      </c>
      <c r="E11" s="15">
        <v>10.738928166074857</v>
      </c>
      <c r="F11" s="15">
        <v>0</v>
      </c>
      <c r="G11" s="15">
        <v>0</v>
      </c>
      <c r="H11" s="15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/>
      <c r="O11" s="21"/>
      <c r="P11" s="21">
        <v>0</v>
      </c>
      <c r="Q11" s="21">
        <v>0</v>
      </c>
      <c r="R11" s="20">
        <f>SUM(B11:Q11)</f>
        <v>25.915336916774322</v>
      </c>
    </row>
    <row r="12" spans="1:18" ht="12.75">
      <c r="A12" s="14">
        <v>2006</v>
      </c>
      <c r="B12" s="15">
        <v>108.1533249503218</v>
      </c>
      <c r="C12" s="15">
        <v>51.89165111527609</v>
      </c>
      <c r="D12" s="15">
        <v>0</v>
      </c>
      <c r="E12" s="15">
        <v>24.66888808758972</v>
      </c>
      <c r="F12" s="15">
        <v>0</v>
      </c>
      <c r="G12" s="15">
        <v>0</v>
      </c>
      <c r="H12" s="15">
        <v>0</v>
      </c>
      <c r="I12" s="20">
        <v>0.369311654279764</v>
      </c>
      <c r="J12" s="20">
        <v>0</v>
      </c>
      <c r="K12" s="20">
        <v>0</v>
      </c>
      <c r="L12" s="20">
        <v>0</v>
      </c>
      <c r="M12" s="20">
        <v>0</v>
      </c>
      <c r="N12" s="21"/>
      <c r="O12" s="21"/>
      <c r="P12" s="21">
        <v>0</v>
      </c>
      <c r="Q12" s="21">
        <v>0</v>
      </c>
      <c r="R12" s="20">
        <f aca="true" t="shared" si="0" ref="R12:R36">SUM(B12:Q12)</f>
        <v>185.08317580746737</v>
      </c>
    </row>
    <row r="13" spans="1:18" ht="12.75">
      <c r="A13" s="14">
        <v>2007</v>
      </c>
      <c r="B13" s="15">
        <v>209.53033780778605</v>
      </c>
      <c r="C13" s="15">
        <v>90.39886030220941</v>
      </c>
      <c r="D13" s="15">
        <v>0</v>
      </c>
      <c r="E13" s="15">
        <v>39.27872983497423</v>
      </c>
      <c r="F13" s="15">
        <v>26.648749326013785</v>
      </c>
      <c r="G13" s="15">
        <v>0</v>
      </c>
      <c r="H13" s="15">
        <v>0</v>
      </c>
      <c r="I13" s="20">
        <v>0.738623308559528</v>
      </c>
      <c r="J13" s="20">
        <v>0</v>
      </c>
      <c r="K13" s="20">
        <v>0</v>
      </c>
      <c r="L13" s="20">
        <v>0</v>
      </c>
      <c r="M13" s="20">
        <v>0</v>
      </c>
      <c r="N13" s="21"/>
      <c r="O13" s="21"/>
      <c r="P13" s="21">
        <v>0</v>
      </c>
      <c r="Q13" s="21">
        <v>0</v>
      </c>
      <c r="R13" s="20">
        <f t="shared" si="0"/>
        <v>366.595300579543</v>
      </c>
    </row>
    <row r="14" spans="1:18" ht="12.75">
      <c r="A14" s="14">
        <v>2008</v>
      </c>
      <c r="B14" s="15">
        <v>285.27787233737854</v>
      </c>
      <c r="C14" s="15">
        <v>120.66256033356694</v>
      </c>
      <c r="D14" s="15">
        <v>0</v>
      </c>
      <c r="E14" s="15">
        <v>50.76093998430133</v>
      </c>
      <c r="F14" s="15">
        <v>45.2167070347557</v>
      </c>
      <c r="G14" s="15">
        <v>0</v>
      </c>
      <c r="H14" s="15">
        <v>0</v>
      </c>
      <c r="I14" s="20">
        <v>1.107934962839292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1">
        <v>134.64858901258208</v>
      </c>
      <c r="P14" s="21">
        <v>0</v>
      </c>
      <c r="Q14" s="21">
        <v>0</v>
      </c>
      <c r="R14" s="20">
        <f t="shared" si="0"/>
        <v>637.6746036654239</v>
      </c>
    </row>
    <row r="15" spans="1:18" ht="12.75">
      <c r="A15" s="14">
        <v>2009</v>
      </c>
      <c r="B15" s="15">
        <v>350.7619843103548</v>
      </c>
      <c r="C15" s="15">
        <v>146.38119006210854</v>
      </c>
      <c r="D15" s="15">
        <v>0</v>
      </c>
      <c r="E15" s="15">
        <v>60.51872607753717</v>
      </c>
      <c r="F15" s="15">
        <v>59.32930898301379</v>
      </c>
      <c r="G15" s="15">
        <v>0</v>
      </c>
      <c r="H15" s="15">
        <v>0</v>
      </c>
      <c r="I15" s="20">
        <v>1.477246617119056</v>
      </c>
      <c r="J15" s="20">
        <v>4.243688552705884</v>
      </c>
      <c r="K15" s="20">
        <v>0</v>
      </c>
      <c r="L15" s="20">
        <v>0</v>
      </c>
      <c r="M15" s="20">
        <v>9.600492224396662</v>
      </c>
      <c r="N15" s="21">
        <v>0</v>
      </c>
      <c r="O15" s="21">
        <v>165.03671065144127</v>
      </c>
      <c r="P15" s="21">
        <v>0</v>
      </c>
      <c r="Q15" s="21">
        <v>0</v>
      </c>
      <c r="R15" s="20">
        <f t="shared" si="0"/>
        <v>797.3493474786771</v>
      </c>
    </row>
    <row r="16" spans="1:18" ht="12.75">
      <c r="A16" s="14">
        <v>2010</v>
      </c>
      <c r="B16" s="15">
        <v>419.84022303491747</v>
      </c>
      <c r="C16" s="15">
        <v>175.81196752150208</v>
      </c>
      <c r="D16" s="15">
        <v>0.1892723272479273</v>
      </c>
      <c r="E16" s="15">
        <v>71.68492093463328</v>
      </c>
      <c r="F16" s="15">
        <v>77.08078506841639</v>
      </c>
      <c r="G16" s="15">
        <v>0</v>
      </c>
      <c r="H16" s="15">
        <v>4.183650022856142</v>
      </c>
      <c r="I16" s="20">
        <v>1.84655827139882</v>
      </c>
      <c r="J16" s="20">
        <v>8.616961402675056</v>
      </c>
      <c r="K16" s="20">
        <v>0</v>
      </c>
      <c r="L16" s="20">
        <v>0</v>
      </c>
      <c r="M16" s="20">
        <v>15.358203093856414</v>
      </c>
      <c r="N16" s="21">
        <v>0</v>
      </c>
      <c r="O16" s="21">
        <v>195.0557052912352</v>
      </c>
      <c r="P16" s="21">
        <v>0</v>
      </c>
      <c r="Q16" s="21">
        <v>0</v>
      </c>
      <c r="R16" s="20">
        <f t="shared" si="0"/>
        <v>969.6682469687389</v>
      </c>
    </row>
    <row r="17" spans="1:18" ht="12.75">
      <c r="A17" s="14">
        <v>2011</v>
      </c>
      <c r="B17" s="15">
        <v>500.10614902866837</v>
      </c>
      <c r="C17" s="15">
        <v>207.80197606436286</v>
      </c>
      <c r="D17" s="15">
        <v>0.3943590132718384</v>
      </c>
      <c r="E17" s="15">
        <v>83.82210179445201</v>
      </c>
      <c r="F17" s="15">
        <v>97.3409759129886</v>
      </c>
      <c r="G17" s="15">
        <v>0</v>
      </c>
      <c r="H17" s="15">
        <v>8.714808904682698</v>
      </c>
      <c r="I17" s="20">
        <v>2.140930027661603</v>
      </c>
      <c r="J17" s="20">
        <v>13.28472137616605</v>
      </c>
      <c r="K17" s="20">
        <v>0</v>
      </c>
      <c r="L17" s="20">
        <v>0</v>
      </c>
      <c r="M17" s="20">
        <v>20.809959844217737</v>
      </c>
      <c r="N17" s="21">
        <v>0</v>
      </c>
      <c r="O17" s="21">
        <v>223.66263883431392</v>
      </c>
      <c r="P17" s="21">
        <v>0</v>
      </c>
      <c r="Q17" s="21">
        <v>0</v>
      </c>
      <c r="R17" s="20">
        <f t="shared" si="0"/>
        <v>1158.0786208007858</v>
      </c>
    </row>
    <row r="18" spans="1:18" ht="12.75">
      <c r="A18" s="14">
        <v>2012</v>
      </c>
      <c r="B18" s="15">
        <v>581.2453709946867</v>
      </c>
      <c r="C18" s="15">
        <v>245.9819423364861</v>
      </c>
      <c r="D18" s="15">
        <v>0.5977202533283545</v>
      </c>
      <c r="E18" s="15">
        <v>95.85334197678162</v>
      </c>
      <c r="F18" s="15">
        <v>117.32745020503785</v>
      </c>
      <c r="G18" s="15">
        <v>0</v>
      </c>
      <c r="H18" s="15">
        <v>13.219638265302152</v>
      </c>
      <c r="I18" s="20">
        <v>2.4353017839243853</v>
      </c>
      <c r="J18" s="20">
        <v>17.920350953039343</v>
      </c>
      <c r="K18" s="20">
        <v>0</v>
      </c>
      <c r="L18" s="20">
        <v>0</v>
      </c>
      <c r="M18" s="20">
        <v>29.29227660728752</v>
      </c>
      <c r="N18" s="21">
        <v>1.0307179815864111</v>
      </c>
      <c r="O18" s="21">
        <v>250.1508612794145</v>
      </c>
      <c r="P18" s="21">
        <v>0</v>
      </c>
      <c r="Q18" s="21">
        <v>0</v>
      </c>
      <c r="R18" s="20">
        <f t="shared" si="0"/>
        <v>1355.054972636875</v>
      </c>
    </row>
    <row r="19" spans="1:18" ht="12.75">
      <c r="A19" s="14">
        <v>2013</v>
      </c>
      <c r="B19" s="15">
        <v>668.046681099152</v>
      </c>
      <c r="C19" s="15">
        <v>285.70161767071613</v>
      </c>
      <c r="D19" s="15">
        <v>0.808983768404488</v>
      </c>
      <c r="E19" s="15">
        <v>108.36977403710034</v>
      </c>
      <c r="F19" s="15">
        <v>138.56750387096668</v>
      </c>
      <c r="G19" s="15">
        <v>0.18261910909927792</v>
      </c>
      <c r="H19" s="15">
        <v>17.845052750953755</v>
      </c>
      <c r="I19" s="20">
        <v>2.7296735401871683</v>
      </c>
      <c r="J19" s="20">
        <v>22.703132764964806</v>
      </c>
      <c r="K19" s="20">
        <v>0</v>
      </c>
      <c r="L19" s="20">
        <v>0</v>
      </c>
      <c r="M19" s="20">
        <v>40.92311686145832</v>
      </c>
      <c r="N19" s="21">
        <v>7.946620450042446</v>
      </c>
      <c r="O19" s="21">
        <v>275.6154278504509</v>
      </c>
      <c r="P19" s="21">
        <v>47.86628597230903</v>
      </c>
      <c r="Q19" s="21">
        <v>0</v>
      </c>
      <c r="R19" s="20">
        <f t="shared" si="0"/>
        <v>1617.3064897458053</v>
      </c>
    </row>
    <row r="20" spans="1:18" ht="12.75">
      <c r="A20" s="14">
        <v>2014</v>
      </c>
      <c r="B20" s="15">
        <v>762.6133526741542</v>
      </c>
      <c r="C20" s="15">
        <v>330.1695979939859</v>
      </c>
      <c r="D20" s="15">
        <v>1.04461708997448</v>
      </c>
      <c r="E20" s="15">
        <v>122.3824881364053</v>
      </c>
      <c r="F20" s="15">
        <v>163.6734678842722</v>
      </c>
      <c r="G20" s="15">
        <v>0.7222633177836997</v>
      </c>
      <c r="H20" s="15">
        <v>22.842339407059654</v>
      </c>
      <c r="I20" s="20">
        <v>3.0240452964499513</v>
      </c>
      <c r="J20" s="20">
        <v>27.939716992581847</v>
      </c>
      <c r="K20" s="20">
        <v>0</v>
      </c>
      <c r="L20" s="20">
        <v>0</v>
      </c>
      <c r="M20" s="20">
        <v>52.991758506108205</v>
      </c>
      <c r="N20" s="21">
        <v>31.615431522355692</v>
      </c>
      <c r="O20" s="21">
        <v>300.26274342892907</v>
      </c>
      <c r="P20" s="21">
        <v>93.06420983701585</v>
      </c>
      <c r="Q20" s="21">
        <v>0</v>
      </c>
      <c r="R20" s="20">
        <f t="shared" si="0"/>
        <v>1912.346032087076</v>
      </c>
    </row>
    <row r="21" spans="1:18" ht="12.75">
      <c r="A21" s="14">
        <v>2015</v>
      </c>
      <c r="B21" s="15">
        <v>891.2568199564939</v>
      </c>
      <c r="C21" s="15">
        <v>372.6326727968094</v>
      </c>
      <c r="D21" s="15">
        <v>1.2699606008258115</v>
      </c>
      <c r="E21" s="15">
        <v>135.76341802491697</v>
      </c>
      <c r="F21" s="15">
        <v>187.14710520102085</v>
      </c>
      <c r="G21" s="15">
        <v>1.5295559548978872</v>
      </c>
      <c r="H21" s="15">
        <v>27.68260822855615</v>
      </c>
      <c r="I21" s="20">
        <v>3.318417052712734</v>
      </c>
      <c r="J21" s="20">
        <v>32.98468948285012</v>
      </c>
      <c r="K21" s="20">
        <v>4.796922898150854</v>
      </c>
      <c r="L21" s="20">
        <v>8.588805510634103</v>
      </c>
      <c r="M21" s="20">
        <v>70.32379014312622</v>
      </c>
      <c r="N21" s="21">
        <v>66.54311302759831</v>
      </c>
      <c r="O21" s="21">
        <v>321.5657786692152</v>
      </c>
      <c r="P21" s="21">
        <v>132.87599321343964</v>
      </c>
      <c r="Q21" s="21">
        <v>0</v>
      </c>
      <c r="R21" s="20">
        <f t="shared" si="0"/>
        <v>2258.2796507612484</v>
      </c>
    </row>
    <row r="22" spans="1:18" ht="12.75">
      <c r="A22" s="14">
        <v>2016</v>
      </c>
      <c r="B22" s="15">
        <v>1019.2176014071028</v>
      </c>
      <c r="C22" s="15">
        <v>421.9554564215314</v>
      </c>
      <c r="D22" s="15">
        <v>1.495490031824005</v>
      </c>
      <c r="E22" s="16">
        <v>153.1904020790264</v>
      </c>
      <c r="F22" s="15">
        <v>210.65023600676227</v>
      </c>
      <c r="G22" s="15">
        <v>3.9948921866607634</v>
      </c>
      <c r="H22" s="15">
        <v>32.52571410698894</v>
      </c>
      <c r="I22" s="20">
        <v>3.612788808975517</v>
      </c>
      <c r="J22" s="20">
        <v>38.03312408562218</v>
      </c>
      <c r="K22" s="20">
        <v>9.571221954452596</v>
      </c>
      <c r="L22" s="20">
        <v>17.13710343303498</v>
      </c>
      <c r="M22" s="20">
        <v>89.53814010672988</v>
      </c>
      <c r="N22" s="21">
        <v>109.71281727569047</v>
      </c>
      <c r="O22" s="21">
        <v>340.27061642008607</v>
      </c>
      <c r="P22" s="21">
        <v>163.31371410247988</v>
      </c>
      <c r="Q22" s="21">
        <v>0.1724154161443173</v>
      </c>
      <c r="R22" s="20">
        <f t="shared" si="0"/>
        <v>2614.3917338431124</v>
      </c>
    </row>
    <row r="23" spans="1:18" ht="12.75">
      <c r="A23" s="14">
        <v>2017</v>
      </c>
      <c r="B23" s="15">
        <v>1146.0843148917456</v>
      </c>
      <c r="C23" s="15">
        <v>470.5011265874882</v>
      </c>
      <c r="D23" s="15">
        <v>1.7175828381409417</v>
      </c>
      <c r="E23" s="16">
        <v>170.3428123386568</v>
      </c>
      <c r="F23" s="15">
        <v>233.60819699678154</v>
      </c>
      <c r="G23" s="15">
        <v>8.02163684338143</v>
      </c>
      <c r="H23" s="15">
        <v>40.18744669710381</v>
      </c>
      <c r="I23" s="20">
        <v>3.9071605652383</v>
      </c>
      <c r="J23" s="20">
        <v>43.640618508761314</v>
      </c>
      <c r="K23" s="20">
        <v>14.309264185896382</v>
      </c>
      <c r="L23" s="20">
        <v>25.620484152522607</v>
      </c>
      <c r="M23" s="20">
        <v>105.82697651682135</v>
      </c>
      <c r="N23" s="21">
        <v>167.36081595922303</v>
      </c>
      <c r="O23" s="21">
        <v>354.0532995999421</v>
      </c>
      <c r="P23" s="21">
        <v>175.11933490958347</v>
      </c>
      <c r="Q23" s="21">
        <v>0.3416916999892849</v>
      </c>
      <c r="R23" s="20">
        <f t="shared" si="0"/>
        <v>2960.6427632912764</v>
      </c>
    </row>
    <row r="24" spans="1:18" ht="12.75">
      <c r="A24" s="14">
        <v>2018</v>
      </c>
      <c r="B24" s="15">
        <v>1273.181508232563</v>
      </c>
      <c r="C24" s="15">
        <v>517.0026021946264</v>
      </c>
      <c r="D24" s="15">
        <v>1.9306356138227159</v>
      </c>
      <c r="E24" s="16">
        <v>186.77295707793314</v>
      </c>
      <c r="F24" s="15">
        <v>257.0562193060282</v>
      </c>
      <c r="G24" s="15">
        <v>12.764038420144288</v>
      </c>
      <c r="H24" s="15">
        <v>47.62856038029476</v>
      </c>
      <c r="I24" s="20">
        <v>4.201532321501082</v>
      </c>
      <c r="J24" s="20">
        <v>49.66074417500772</v>
      </c>
      <c r="K24" s="20">
        <v>19.05494439600193</v>
      </c>
      <c r="L24" s="20">
        <v>34.11754053755942</v>
      </c>
      <c r="M24" s="20">
        <v>132.64014540046549</v>
      </c>
      <c r="N24" s="21">
        <v>227.83480619137458</v>
      </c>
      <c r="O24" s="21">
        <v>362.55366092924976</v>
      </c>
      <c r="P24" s="21">
        <v>176.27880690824617</v>
      </c>
      <c r="Q24" s="21">
        <v>0.5027105059931716</v>
      </c>
      <c r="R24" s="20">
        <f t="shared" si="0"/>
        <v>3303.1814125908113</v>
      </c>
    </row>
    <row r="25" spans="1:18" ht="12.75">
      <c r="A25" s="14">
        <v>2019</v>
      </c>
      <c r="B25" s="15">
        <v>1402.4008989415743</v>
      </c>
      <c r="C25" s="15">
        <v>565.6974838780461</v>
      </c>
      <c r="D25" s="15">
        <v>2.8510161407813257</v>
      </c>
      <c r="E25" s="16">
        <v>203.97808753185086</v>
      </c>
      <c r="F25" s="15">
        <v>282.18054182293326</v>
      </c>
      <c r="G25" s="15">
        <v>19.302389748228507</v>
      </c>
      <c r="H25" s="15">
        <v>55.30639656570629</v>
      </c>
      <c r="I25" s="20">
        <v>4.495904077763865</v>
      </c>
      <c r="J25" s="20">
        <v>55.90665295195823</v>
      </c>
      <c r="K25" s="20">
        <v>24.929777658329215</v>
      </c>
      <c r="L25" s="20">
        <v>44.63632546882937</v>
      </c>
      <c r="M25" s="20">
        <v>161.53221391053387</v>
      </c>
      <c r="N25" s="21">
        <v>296.22101362341743</v>
      </c>
      <c r="O25" s="21">
        <v>369.4100526021117</v>
      </c>
      <c r="P25" s="21">
        <v>177.02656976742972</v>
      </c>
      <c r="Q25" s="21">
        <v>0.6725895263994708</v>
      </c>
      <c r="R25" s="20">
        <f t="shared" si="0"/>
        <v>3666.547914215894</v>
      </c>
    </row>
    <row r="26" spans="1:18" ht="12.75">
      <c r="A26" s="14">
        <v>2020</v>
      </c>
      <c r="B26" s="15">
        <v>1549.494932443863</v>
      </c>
      <c r="C26" s="15">
        <v>591.6501553140683</v>
      </c>
      <c r="D26" s="15">
        <v>3.8990015352910063</v>
      </c>
      <c r="E26" s="16">
        <v>210.2476296802024</v>
      </c>
      <c r="F26" s="15">
        <v>305.702137384837</v>
      </c>
      <c r="G26" s="15">
        <v>26.78762349074259</v>
      </c>
      <c r="H26" s="15">
        <v>58.57425003831084</v>
      </c>
      <c r="I26" s="20">
        <v>4.790275834026646</v>
      </c>
      <c r="J26" s="20">
        <v>61.936688297731926</v>
      </c>
      <c r="K26" s="20">
        <v>30.695441598677633</v>
      </c>
      <c r="L26" s="20">
        <v>54.95964466214363</v>
      </c>
      <c r="M26" s="20">
        <v>188.09048610354301</v>
      </c>
      <c r="N26" s="21">
        <v>370.3872918970952</v>
      </c>
      <c r="O26" s="21">
        <v>374.4479876720478</v>
      </c>
      <c r="P26" s="21">
        <v>177.1145946253894</v>
      </c>
      <c r="Q26" s="21">
        <v>0.8339972095208613</v>
      </c>
      <c r="R26" s="20">
        <f t="shared" si="0"/>
        <v>4009.612137787491</v>
      </c>
    </row>
    <row r="27" spans="1:18" ht="12.75">
      <c r="A27" s="14">
        <v>2021</v>
      </c>
      <c r="B27" s="15">
        <v>1560.884484771892</v>
      </c>
      <c r="C27" s="15">
        <v>618.7058878356843</v>
      </c>
      <c r="D27" s="15">
        <v>4.936270311930201</v>
      </c>
      <c r="E27" s="16">
        <v>216.34275690132654</v>
      </c>
      <c r="F27" s="15">
        <v>328.84647208475826</v>
      </c>
      <c r="G27" s="15">
        <v>35.00388952717003</v>
      </c>
      <c r="H27" s="15">
        <v>61.997091481717376</v>
      </c>
      <c r="I27" s="20">
        <v>5.084647590289429</v>
      </c>
      <c r="J27" s="20">
        <v>63.67222132213462</v>
      </c>
      <c r="K27" s="20">
        <v>35.58921798741068</v>
      </c>
      <c r="L27" s="20">
        <v>63.72186463269276</v>
      </c>
      <c r="M27" s="20">
        <v>223.654638382711</v>
      </c>
      <c r="N27" s="21">
        <v>445.87531655637144</v>
      </c>
      <c r="O27" s="21">
        <v>376.78454868945323</v>
      </c>
      <c r="P27" s="21">
        <v>177.1145946253894</v>
      </c>
      <c r="Q27" s="21">
        <v>0.993410851176697</v>
      </c>
      <c r="R27" s="20">
        <f t="shared" si="0"/>
        <v>4219.207313552108</v>
      </c>
    </row>
    <row r="28" spans="1:18" ht="12.75">
      <c r="A28" s="14">
        <v>2022</v>
      </c>
      <c r="B28" s="15">
        <v>1664.7608423989795</v>
      </c>
      <c r="C28" s="15">
        <v>638.384132462691</v>
      </c>
      <c r="D28" s="15">
        <v>5.973212841335155</v>
      </c>
      <c r="E28" s="16">
        <v>222.43257438869887</v>
      </c>
      <c r="F28" s="15">
        <v>351.9793217887327</v>
      </c>
      <c r="G28" s="15">
        <v>44.06674335694174</v>
      </c>
      <c r="H28" s="15">
        <v>65.40253163835077</v>
      </c>
      <c r="I28" s="20">
        <v>5.379019346552211</v>
      </c>
      <c r="J28" s="20">
        <v>65.4386034914312</v>
      </c>
      <c r="K28" s="20">
        <v>40.23266717225778</v>
      </c>
      <c r="L28" s="20">
        <v>72.03587817719611</v>
      </c>
      <c r="M28" s="20">
        <v>256.2884459696646</v>
      </c>
      <c r="N28" s="21">
        <v>511.0646933103343</v>
      </c>
      <c r="O28" s="21">
        <v>378.2518116437002</v>
      </c>
      <c r="P28" s="21">
        <v>177.1145946253894</v>
      </c>
      <c r="Q28" s="21">
        <v>1.1527637879981292</v>
      </c>
      <c r="R28" s="20">
        <f t="shared" si="0"/>
        <v>4499.957836400254</v>
      </c>
    </row>
    <row r="29" spans="1:18" ht="12.75">
      <c r="A29" s="14">
        <v>2023</v>
      </c>
      <c r="B29" s="15">
        <v>1751.216118443711</v>
      </c>
      <c r="C29" s="15">
        <v>657.6522389071247</v>
      </c>
      <c r="D29" s="15">
        <v>7.001251497848372</v>
      </c>
      <c r="E29" s="16">
        <v>228.3774797068379</v>
      </c>
      <c r="F29" s="15">
        <v>374.79872532874833</v>
      </c>
      <c r="G29" s="15">
        <v>53.845935679807326</v>
      </c>
      <c r="H29" s="15">
        <v>68.8359750290932</v>
      </c>
      <c r="I29" s="20">
        <v>5.673391102814994</v>
      </c>
      <c r="J29" s="20">
        <v>67.23638895973144</v>
      </c>
      <c r="K29" s="20">
        <v>45.25919810980747</v>
      </c>
      <c r="L29" s="20">
        <v>81.03579281673335</v>
      </c>
      <c r="M29" s="20">
        <v>286.5169358027867</v>
      </c>
      <c r="N29" s="21">
        <v>565.0547260240141</v>
      </c>
      <c r="O29" s="21">
        <v>379.079709706358</v>
      </c>
      <c r="P29" s="21">
        <v>177.1145946253894</v>
      </c>
      <c r="Q29" s="21">
        <v>1.3104599808762107</v>
      </c>
      <c r="R29" s="20">
        <f t="shared" si="0"/>
        <v>4750.008921721683</v>
      </c>
    </row>
    <row r="30" spans="1:18" ht="12.75">
      <c r="A30" s="14">
        <v>2024</v>
      </c>
      <c r="B30" s="15">
        <v>1848.6829636465627</v>
      </c>
      <c r="C30" s="15">
        <v>676.4559878299633</v>
      </c>
      <c r="D30" s="15">
        <v>8.01920920963542</v>
      </c>
      <c r="E30" s="16">
        <v>234.15831579510927</v>
      </c>
      <c r="F30" s="15">
        <v>397.2632458316941</v>
      </c>
      <c r="G30" s="15">
        <v>64.29913234842866</v>
      </c>
      <c r="H30" s="15">
        <v>72.44216757390458</v>
      </c>
      <c r="I30" s="20">
        <v>5.967762859077776</v>
      </c>
      <c r="J30" s="20">
        <v>68.97834215929569</v>
      </c>
      <c r="K30" s="20">
        <v>50.32513575761715</v>
      </c>
      <c r="L30" s="20">
        <v>90.10626447322166</v>
      </c>
      <c r="M30" s="20">
        <v>324.74861874634826</v>
      </c>
      <c r="N30" s="21">
        <v>609.9724321965157</v>
      </c>
      <c r="O30" s="21">
        <v>379.4333977678643</v>
      </c>
      <c r="P30" s="21">
        <v>177.1145946253894</v>
      </c>
      <c r="Q30" s="21">
        <v>1.4662804120131332</v>
      </c>
      <c r="R30" s="20">
        <f t="shared" si="0"/>
        <v>5009.433851232641</v>
      </c>
    </row>
    <row r="31" spans="1:18" ht="12.75">
      <c r="A31" s="14">
        <v>2025</v>
      </c>
      <c r="B31" s="15">
        <v>1946.1451806224923</v>
      </c>
      <c r="C31" s="15">
        <v>695.0821413194403</v>
      </c>
      <c r="D31" s="15">
        <v>9.051333286007676</v>
      </c>
      <c r="E31" s="16">
        <v>239.8764029353731</v>
      </c>
      <c r="F31" s="15">
        <v>419.59203986563784</v>
      </c>
      <c r="G31" s="15">
        <v>75.51027015730187</v>
      </c>
      <c r="H31" s="15">
        <v>75.93509166540257</v>
      </c>
      <c r="I31" s="20">
        <v>6.262134615340559</v>
      </c>
      <c r="J31" s="20">
        <v>70.73880223849031</v>
      </c>
      <c r="K31" s="20">
        <v>55.43200994023698</v>
      </c>
      <c r="L31" s="20">
        <v>99.2500322704294</v>
      </c>
      <c r="M31" s="20">
        <v>360.16605917339496</v>
      </c>
      <c r="N31" s="21">
        <v>647.6460945659725</v>
      </c>
      <c r="O31" s="21">
        <v>379.4333977678643</v>
      </c>
      <c r="P31" s="21">
        <v>177.1145946253894</v>
      </c>
      <c r="Q31" s="21">
        <v>1.6213834504002647</v>
      </c>
      <c r="R31" s="20">
        <f t="shared" si="0"/>
        <v>5258.856968499175</v>
      </c>
    </row>
    <row r="32" spans="1:18" ht="12.75">
      <c r="A32" s="14">
        <v>2026</v>
      </c>
      <c r="B32" s="15">
        <v>2043.532376130981</v>
      </c>
      <c r="C32" s="15">
        <v>713.577803580501</v>
      </c>
      <c r="D32" s="15">
        <v>9.96931168722805</v>
      </c>
      <c r="E32" s="16">
        <v>245.54838423185174</v>
      </c>
      <c r="F32" s="15">
        <v>441.82110659616</v>
      </c>
      <c r="G32" s="15">
        <v>87.48876569747404</v>
      </c>
      <c r="H32" s="15">
        <v>79.41563280326832</v>
      </c>
      <c r="I32" s="20">
        <v>6.55650637160334</v>
      </c>
      <c r="J32" s="20">
        <v>72.59928051810061</v>
      </c>
      <c r="K32" s="20">
        <v>60.803111711696374</v>
      </c>
      <c r="L32" s="20">
        <v>108.8668948868101</v>
      </c>
      <c r="M32" s="20">
        <v>391.7664193010972</v>
      </c>
      <c r="N32" s="21">
        <v>687.5358618748384</v>
      </c>
      <c r="O32" s="21">
        <v>379.4333977678643</v>
      </c>
      <c r="P32" s="21">
        <v>177.1145946253894</v>
      </c>
      <c r="Q32" s="21">
        <v>1.7759593724116807</v>
      </c>
      <c r="R32" s="20">
        <f t="shared" si="0"/>
        <v>5507.805407157275</v>
      </c>
    </row>
    <row r="33" spans="1:18" ht="12.75">
      <c r="A33" s="14">
        <v>2027</v>
      </c>
      <c r="B33" s="15">
        <v>2140.91361813217</v>
      </c>
      <c r="C33" s="15">
        <v>722.8705369690697</v>
      </c>
      <c r="D33" s="15">
        <v>10.874111526435556</v>
      </c>
      <c r="E33" s="16">
        <v>251.11565690480393</v>
      </c>
      <c r="F33" s="15">
        <v>463.82368774889096</v>
      </c>
      <c r="G33" s="15">
        <v>100.1543173670998</v>
      </c>
      <c r="H33" s="15">
        <v>79.96169389003914</v>
      </c>
      <c r="I33" s="20">
        <v>6.850878127866123</v>
      </c>
      <c r="J33" s="20">
        <v>74.38135021883004</v>
      </c>
      <c r="K33" s="20">
        <v>61.50203659047827</v>
      </c>
      <c r="L33" s="20">
        <v>119.13717115926399</v>
      </c>
      <c r="M33" s="20">
        <v>432.13336267840907</v>
      </c>
      <c r="N33" s="21">
        <v>722.5823809508058</v>
      </c>
      <c r="O33" s="21">
        <v>379.4333977678643</v>
      </c>
      <c r="P33" s="21">
        <v>177.1145946253894</v>
      </c>
      <c r="Q33" s="21">
        <v>1.92933818738396</v>
      </c>
      <c r="R33" s="20">
        <f t="shared" si="0"/>
        <v>5744.7781328448</v>
      </c>
    </row>
    <row r="34" spans="1:18" ht="12.75">
      <c r="A34" s="14">
        <v>2028</v>
      </c>
      <c r="B34" s="15">
        <v>2238.195890711693</v>
      </c>
      <c r="C34" s="15">
        <v>734.2722023235124</v>
      </c>
      <c r="D34" s="15">
        <v>11.808707048312499</v>
      </c>
      <c r="E34" s="16">
        <v>256.6651077830736</v>
      </c>
      <c r="F34" s="15">
        <v>485.78772021928626</v>
      </c>
      <c r="G34" s="15">
        <v>113.60536292700954</v>
      </c>
      <c r="H34" s="15">
        <v>80.50231123797488</v>
      </c>
      <c r="I34" s="20">
        <v>7.145249884128905</v>
      </c>
      <c r="J34" s="20">
        <v>76.15909327424802</v>
      </c>
      <c r="K34" s="20">
        <v>62.198547442878635</v>
      </c>
      <c r="L34" s="20">
        <v>120.48640018056047</v>
      </c>
      <c r="M34" s="20">
        <v>468.1090082167599</v>
      </c>
      <c r="N34" s="21">
        <v>753.6928914384646</v>
      </c>
      <c r="O34" s="21">
        <v>379.4333977678643</v>
      </c>
      <c r="P34" s="21">
        <v>177.1145946253894</v>
      </c>
      <c r="Q34" s="21">
        <v>2.0825132503141766</v>
      </c>
      <c r="R34" s="20">
        <f t="shared" si="0"/>
        <v>5967.258998331471</v>
      </c>
    </row>
    <row r="35" spans="1:18" ht="12.75">
      <c r="A35" s="14">
        <v>2029</v>
      </c>
      <c r="B35" s="15">
        <v>2317.3945263396117</v>
      </c>
      <c r="C35" s="15">
        <v>745.7270414411087</v>
      </c>
      <c r="D35" s="15">
        <v>12.839720732172054</v>
      </c>
      <c r="E35" s="16">
        <v>262.23334629363944</v>
      </c>
      <c r="F35" s="15">
        <v>507.7923904863867</v>
      </c>
      <c r="G35" s="15">
        <v>127.89047398094021</v>
      </c>
      <c r="H35" s="15">
        <v>81.04866734372771</v>
      </c>
      <c r="I35" s="20">
        <v>7.439621640391688</v>
      </c>
      <c r="J35" s="20">
        <v>77.30325617391541</v>
      </c>
      <c r="K35" s="20">
        <v>62.891976169147256</v>
      </c>
      <c r="L35" s="20">
        <v>121.8296587363431</v>
      </c>
      <c r="M35" s="20">
        <v>500.86386686095915</v>
      </c>
      <c r="N35" s="21">
        <v>781.8486411426827</v>
      </c>
      <c r="O35" s="21">
        <v>379.4333977678643</v>
      </c>
      <c r="P35" s="21">
        <v>177.1145946253894</v>
      </c>
      <c r="Q35" s="21">
        <v>2.2359031074620455</v>
      </c>
      <c r="R35" s="20">
        <f t="shared" si="0"/>
        <v>6165.887082841741</v>
      </c>
    </row>
    <row r="36" spans="1:18" ht="12.75">
      <c r="A36" s="14">
        <v>2030</v>
      </c>
      <c r="B36" s="15">
        <v>2377.606622757856</v>
      </c>
      <c r="C36" s="15">
        <v>756.1405056989415</v>
      </c>
      <c r="D36" s="15">
        <v>13.832753093281667</v>
      </c>
      <c r="E36" s="16">
        <v>267.83808162407695</v>
      </c>
      <c r="F36" s="15">
        <v>555.5051834743094</v>
      </c>
      <c r="G36" s="15">
        <v>149.19993522906998</v>
      </c>
      <c r="H36" s="15">
        <v>81.60617154983888</v>
      </c>
      <c r="I36" s="20">
        <v>7.733993396654469</v>
      </c>
      <c r="J36" s="20">
        <v>77.83499706337717</v>
      </c>
      <c r="K36" s="20">
        <v>63.58233638910269</v>
      </c>
      <c r="L36" s="20">
        <v>123.16697320991152</v>
      </c>
      <c r="M36" s="20">
        <v>541.5135465908301</v>
      </c>
      <c r="N36" s="21">
        <v>807.7499305400021</v>
      </c>
      <c r="O36" s="21">
        <v>379.4333977678643</v>
      </c>
      <c r="P36" s="21">
        <v>177.1145946253894</v>
      </c>
      <c r="Q36" s="21">
        <v>2.389710223461204</v>
      </c>
      <c r="R36" s="20">
        <f t="shared" si="0"/>
        <v>6382.248733233966</v>
      </c>
    </row>
    <row r="38" ht="12.75">
      <c r="A38" s="4" t="s">
        <v>22</v>
      </c>
    </row>
    <row r="39" ht="12.75">
      <c r="A39" s="4" t="s">
        <v>61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64" zoomScaleNormal="64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" sqref="C1"/>
    </sheetView>
  </sheetViews>
  <sheetFormatPr defaultColWidth="9.140625" defaultRowHeight="12.75"/>
  <cols>
    <col min="1" max="1" width="11.8515625" style="4" customWidth="1"/>
    <col min="2" max="2" width="31.57421875" style="4" bestFit="1" customWidth="1"/>
    <col min="3" max="3" width="33.57421875" style="4" bestFit="1" customWidth="1"/>
    <col min="4" max="5" width="29.8515625" style="4" bestFit="1" customWidth="1"/>
    <col min="6" max="6" width="33.57421875" style="4" bestFit="1" customWidth="1"/>
    <col min="7" max="7" width="35.421875" style="4" bestFit="1" customWidth="1"/>
    <col min="8" max="8" width="32.57421875" style="4" bestFit="1" customWidth="1"/>
    <col min="9" max="9" width="40.8515625" style="4" bestFit="1" customWidth="1"/>
    <col min="10" max="10" width="38.57421875" style="4" bestFit="1" customWidth="1"/>
    <col min="11" max="11" width="32.421875" style="4" bestFit="1" customWidth="1"/>
    <col min="12" max="12" width="43.421875" style="4" customWidth="1"/>
    <col min="13" max="13" width="43.8515625" style="4" bestFit="1" customWidth="1"/>
    <col min="14" max="15" width="33.421875" style="4" bestFit="1" customWidth="1"/>
    <col min="16" max="17" width="40.421875" style="4" bestFit="1" customWidth="1"/>
    <col min="18" max="18" width="45.57421875" style="4" bestFit="1" customWidth="1"/>
    <col min="19" max="16384" width="9.140625" style="4" customWidth="1"/>
  </cols>
  <sheetData>
    <row r="1" spans="1:18" s="2" customFormat="1" ht="31.5">
      <c r="A1" s="1" t="s">
        <v>0</v>
      </c>
      <c r="B1" s="34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7" customFormat="1" ht="12.75">
      <c r="A6" s="5"/>
      <c r="B6" s="6" t="s">
        <v>3</v>
      </c>
      <c r="C6" s="6" t="s">
        <v>6</v>
      </c>
      <c r="D6" s="6" t="s">
        <v>36</v>
      </c>
      <c r="E6" s="6" t="s">
        <v>19</v>
      </c>
      <c r="F6" s="6" t="s">
        <v>9</v>
      </c>
      <c r="G6" s="6" t="s">
        <v>51</v>
      </c>
      <c r="H6" s="6" t="s">
        <v>12</v>
      </c>
      <c r="I6" s="17" t="s">
        <v>14</v>
      </c>
      <c r="J6" s="17" t="s">
        <v>25</v>
      </c>
      <c r="K6" s="30" t="s">
        <v>52</v>
      </c>
      <c r="L6" s="17" t="s">
        <v>29</v>
      </c>
      <c r="M6" s="17" t="s">
        <v>30</v>
      </c>
      <c r="N6" s="17" t="s">
        <v>49</v>
      </c>
      <c r="O6" s="17" t="s">
        <v>41</v>
      </c>
      <c r="P6" s="17" t="s">
        <v>43</v>
      </c>
      <c r="Q6" s="24" t="s">
        <v>59</v>
      </c>
      <c r="R6" s="17" t="s">
        <v>17</v>
      </c>
    </row>
    <row r="7" spans="1:18" s="7" customFormat="1" ht="12.75">
      <c r="A7" s="8"/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25" t="s">
        <v>4</v>
      </c>
      <c r="H7" s="9" t="s">
        <v>4</v>
      </c>
      <c r="I7" s="9" t="s">
        <v>4</v>
      </c>
      <c r="J7" s="9" t="s">
        <v>4</v>
      </c>
      <c r="K7" s="32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25" t="s">
        <v>33</v>
      </c>
      <c r="R7" s="9" t="s">
        <v>4</v>
      </c>
    </row>
    <row r="8" spans="1:18" s="7" customFormat="1" ht="12.75">
      <c r="A8" s="8"/>
      <c r="B8" s="12" t="s">
        <v>58</v>
      </c>
      <c r="C8" s="12" t="s">
        <v>44</v>
      </c>
      <c r="D8" s="11" t="s">
        <v>24</v>
      </c>
      <c r="E8" s="11" t="s">
        <v>20</v>
      </c>
      <c r="F8" s="11" t="s">
        <v>10</v>
      </c>
      <c r="G8" s="12" t="s">
        <v>45</v>
      </c>
      <c r="H8" s="31" t="s">
        <v>47</v>
      </c>
      <c r="I8" s="18" t="s">
        <v>15</v>
      </c>
      <c r="J8" s="31" t="s">
        <v>48</v>
      </c>
      <c r="K8" s="31" t="s">
        <v>53</v>
      </c>
      <c r="L8" s="18" t="s">
        <v>28</v>
      </c>
      <c r="M8" s="18" t="s">
        <v>31</v>
      </c>
      <c r="N8" s="18" t="s">
        <v>50</v>
      </c>
      <c r="O8" s="18" t="s">
        <v>42</v>
      </c>
      <c r="P8" s="18" t="s">
        <v>39</v>
      </c>
      <c r="Q8" s="12" t="s">
        <v>34</v>
      </c>
      <c r="R8" s="18" t="s">
        <v>23</v>
      </c>
    </row>
    <row r="9" spans="1:18" s="7" customFormat="1" ht="12.75">
      <c r="A9" s="8"/>
      <c r="B9" s="11" t="s">
        <v>5</v>
      </c>
      <c r="C9" s="11" t="s">
        <v>7</v>
      </c>
      <c r="D9" s="11" t="s">
        <v>7</v>
      </c>
      <c r="E9" s="11" t="s">
        <v>7</v>
      </c>
      <c r="F9" s="11" t="s">
        <v>11</v>
      </c>
      <c r="G9" s="12" t="s">
        <v>46</v>
      </c>
      <c r="H9" s="11" t="s">
        <v>13</v>
      </c>
      <c r="I9" s="18" t="s">
        <v>16</v>
      </c>
      <c r="J9" s="11" t="s">
        <v>13</v>
      </c>
      <c r="K9" s="31" t="s">
        <v>54</v>
      </c>
      <c r="L9" s="11" t="s">
        <v>13</v>
      </c>
      <c r="M9" s="11" t="s">
        <v>32</v>
      </c>
      <c r="N9" s="11" t="s">
        <v>38</v>
      </c>
      <c r="O9" s="11" t="s">
        <v>38</v>
      </c>
      <c r="P9" s="11" t="s">
        <v>40</v>
      </c>
      <c r="Q9" s="12" t="s">
        <v>35</v>
      </c>
      <c r="R9" s="18" t="s">
        <v>18</v>
      </c>
    </row>
    <row r="10" spans="1:18" s="7" customFormat="1" ht="12.75">
      <c r="A10" s="13" t="s">
        <v>1</v>
      </c>
      <c r="B10" s="13" t="s">
        <v>21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29" t="s">
        <v>21</v>
      </c>
      <c r="L10" s="13" t="s">
        <v>21</v>
      </c>
      <c r="M10" s="13" t="s">
        <v>21</v>
      </c>
      <c r="N10" s="13" t="s">
        <v>21</v>
      </c>
      <c r="O10" s="13" t="s">
        <v>21</v>
      </c>
      <c r="P10" s="13" t="s">
        <v>21</v>
      </c>
      <c r="Q10" s="28" t="s">
        <v>21</v>
      </c>
      <c r="R10" s="13" t="s">
        <v>21</v>
      </c>
    </row>
    <row r="11" spans="1:18" ht="12.75">
      <c r="A11" s="14">
        <v>2005</v>
      </c>
      <c r="B11" s="15"/>
      <c r="C11" s="15">
        <v>58095.29269767755</v>
      </c>
      <c r="D11" s="15">
        <v>0</v>
      </c>
      <c r="E11" s="15">
        <v>46413.64753377553</v>
      </c>
      <c r="F11" s="15">
        <v>0</v>
      </c>
      <c r="G11" s="15">
        <v>0</v>
      </c>
      <c r="H11" s="15">
        <v>0</v>
      </c>
      <c r="I11" s="15">
        <v>0</v>
      </c>
      <c r="J11" s="20">
        <v>0</v>
      </c>
      <c r="K11" s="20">
        <v>0</v>
      </c>
      <c r="L11" s="20">
        <v>0</v>
      </c>
      <c r="M11" s="20">
        <v>0</v>
      </c>
      <c r="N11" s="20"/>
      <c r="O11" s="20"/>
      <c r="P11" s="20">
        <v>0</v>
      </c>
      <c r="Q11" s="20">
        <v>0</v>
      </c>
      <c r="R11" s="20">
        <f>SUM(B11:Q11)</f>
        <v>104508.94023145307</v>
      </c>
    </row>
    <row r="12" spans="1:18" ht="12.75">
      <c r="A12" s="14">
        <v>2006</v>
      </c>
      <c r="B12" s="15">
        <v>218734.83384286685</v>
      </c>
      <c r="C12" s="15">
        <v>198641.2404692769</v>
      </c>
      <c r="D12" s="15">
        <v>0</v>
      </c>
      <c r="E12" s="15">
        <v>106618.93431456276</v>
      </c>
      <c r="F12" s="15">
        <v>0</v>
      </c>
      <c r="G12" s="15">
        <v>0</v>
      </c>
      <c r="H12" s="15">
        <v>0</v>
      </c>
      <c r="I12" s="15">
        <v>1367.8209417769035</v>
      </c>
      <c r="J12" s="20">
        <v>0</v>
      </c>
      <c r="K12" s="20">
        <v>0</v>
      </c>
      <c r="L12" s="20">
        <v>0</v>
      </c>
      <c r="M12" s="20">
        <v>0</v>
      </c>
      <c r="N12" s="20"/>
      <c r="O12" s="20"/>
      <c r="P12" s="20">
        <v>0</v>
      </c>
      <c r="Q12" s="20">
        <v>0</v>
      </c>
      <c r="R12" s="20">
        <f aca="true" t="shared" si="0" ref="R12:R36">SUM(B12:Q12)</f>
        <v>525362.8295684834</v>
      </c>
    </row>
    <row r="13" spans="1:18" ht="12.75">
      <c r="A13" s="14">
        <v>2007</v>
      </c>
      <c r="B13" s="15">
        <v>423764.9064092826</v>
      </c>
      <c r="C13" s="15">
        <v>346046.8372368577</v>
      </c>
      <c r="D13" s="15">
        <v>0</v>
      </c>
      <c r="E13" s="15">
        <v>169762.67034675862</v>
      </c>
      <c r="F13" s="15">
        <v>133321.02800311436</v>
      </c>
      <c r="G13" s="15">
        <v>0</v>
      </c>
      <c r="H13" s="15">
        <v>0</v>
      </c>
      <c r="I13" s="15">
        <v>2735.641883553807</v>
      </c>
      <c r="J13" s="20">
        <v>0</v>
      </c>
      <c r="K13" s="20">
        <v>0</v>
      </c>
      <c r="L13" s="20">
        <v>0</v>
      </c>
      <c r="M13" s="20">
        <v>0</v>
      </c>
      <c r="N13" s="20"/>
      <c r="O13" s="20"/>
      <c r="P13" s="20">
        <v>0</v>
      </c>
      <c r="Q13" s="20">
        <v>0</v>
      </c>
      <c r="R13" s="20">
        <f t="shared" si="0"/>
        <v>1075631.0838795668</v>
      </c>
    </row>
    <row r="14" spans="1:18" ht="12.75">
      <c r="A14" s="14">
        <v>2008</v>
      </c>
      <c r="B14" s="15">
        <v>576960.6069293334</v>
      </c>
      <c r="C14" s="15">
        <v>461896.2809568943</v>
      </c>
      <c r="D14" s="15">
        <v>0</v>
      </c>
      <c r="E14" s="15">
        <v>219388.78261215033</v>
      </c>
      <c r="F14" s="15">
        <v>226214.66362417926</v>
      </c>
      <c r="G14" s="15">
        <v>0</v>
      </c>
      <c r="H14" s="15">
        <v>0</v>
      </c>
      <c r="I14" s="15">
        <v>4103.462825330711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976547.0060757849</v>
      </c>
      <c r="P14" s="20">
        <v>0</v>
      </c>
      <c r="Q14" s="20">
        <v>0</v>
      </c>
      <c r="R14" s="20">
        <f t="shared" si="0"/>
        <v>2465110.803023673</v>
      </c>
    </row>
    <row r="15" spans="1:18" ht="12.75">
      <c r="A15" s="14">
        <v>2009</v>
      </c>
      <c r="B15" s="15">
        <v>709399.035043642</v>
      </c>
      <c r="C15" s="15">
        <v>560347.1955577515</v>
      </c>
      <c r="D15" s="15">
        <v>0</v>
      </c>
      <c r="E15" s="15">
        <v>261561.93410711564</v>
      </c>
      <c r="F15" s="15">
        <v>296818.5999111197</v>
      </c>
      <c r="G15" s="15">
        <v>0</v>
      </c>
      <c r="H15" s="15">
        <v>0</v>
      </c>
      <c r="I15" s="15">
        <v>5471.283767107614</v>
      </c>
      <c r="J15" s="20">
        <v>34162.871651658126</v>
      </c>
      <c r="K15" s="20">
        <v>0</v>
      </c>
      <c r="L15" s="20">
        <v>0</v>
      </c>
      <c r="M15" s="20">
        <v>17956.796685748675</v>
      </c>
      <c r="N15" s="20">
        <v>0</v>
      </c>
      <c r="O15" s="20">
        <v>1207378.0940445643</v>
      </c>
      <c r="P15" s="20">
        <v>0</v>
      </c>
      <c r="Q15" s="20">
        <v>0</v>
      </c>
      <c r="R15" s="20">
        <f t="shared" si="0"/>
        <v>3093095.8107687077</v>
      </c>
    </row>
    <row r="16" spans="1:18" ht="12.75">
      <c r="A16" s="14">
        <v>2010</v>
      </c>
      <c r="B16" s="15">
        <v>849106.4095188652</v>
      </c>
      <c r="C16" s="15">
        <v>673008.21167231</v>
      </c>
      <c r="D16" s="15">
        <v>709.8961297198595</v>
      </c>
      <c r="E16" s="15">
        <v>309822.2282794851</v>
      </c>
      <c r="F16" s="15">
        <v>385627.45961878035</v>
      </c>
      <c r="G16" s="15">
        <v>0</v>
      </c>
      <c r="H16" s="15">
        <v>7406.204183025619</v>
      </c>
      <c r="I16" s="15">
        <v>6839.104708884518</v>
      </c>
      <c r="J16" s="20">
        <v>69368.93289192383</v>
      </c>
      <c r="K16" s="20">
        <v>0</v>
      </c>
      <c r="L16" s="20">
        <v>0</v>
      </c>
      <c r="M16" s="20">
        <v>28686.959070574158</v>
      </c>
      <c r="N16" s="20">
        <v>0</v>
      </c>
      <c r="O16" s="20">
        <v>1435427.695330007</v>
      </c>
      <c r="P16" s="20">
        <v>0</v>
      </c>
      <c r="Q16" s="20">
        <v>0</v>
      </c>
      <c r="R16" s="20">
        <f t="shared" si="0"/>
        <v>3766003.101403576</v>
      </c>
    </row>
    <row r="17" spans="1:18" ht="12.75">
      <c r="A17" s="14">
        <v>2011</v>
      </c>
      <c r="B17" s="15">
        <v>1011440.3367795518</v>
      </c>
      <c r="C17" s="15">
        <v>795465.964374381</v>
      </c>
      <c r="D17" s="15">
        <v>1479.1065408896773</v>
      </c>
      <c r="E17" s="15">
        <v>362279.1239556216</v>
      </c>
      <c r="F17" s="15">
        <v>486987.1683950906</v>
      </c>
      <c r="G17" s="15">
        <v>0</v>
      </c>
      <c r="H17" s="15">
        <v>15427.59404145056</v>
      </c>
      <c r="I17" s="15">
        <v>7929.37047282075</v>
      </c>
      <c r="J17" s="20">
        <v>106945.69727851899</v>
      </c>
      <c r="K17" s="20">
        <v>0</v>
      </c>
      <c r="L17" s="20">
        <v>0</v>
      </c>
      <c r="M17" s="20">
        <v>38855.34691097751</v>
      </c>
      <c r="N17" s="20">
        <v>0</v>
      </c>
      <c r="O17" s="20">
        <v>1650858.6411265882</v>
      </c>
      <c r="P17" s="20">
        <v>0</v>
      </c>
      <c r="Q17" s="20">
        <v>0</v>
      </c>
      <c r="R17" s="20">
        <f t="shared" si="0"/>
        <v>4477668.349875891</v>
      </c>
    </row>
    <row r="18" spans="1:18" ht="12.75">
      <c r="A18" s="14">
        <v>2012</v>
      </c>
      <c r="B18" s="15">
        <v>1175540.462624307</v>
      </c>
      <c r="C18" s="15">
        <v>941618.8752640688</v>
      </c>
      <c r="D18" s="15">
        <v>2241.8453910441863</v>
      </c>
      <c r="E18" s="15">
        <v>414278.14402365015</v>
      </c>
      <c r="F18" s="15">
        <v>586977.5006307837</v>
      </c>
      <c r="G18" s="15">
        <v>0</v>
      </c>
      <c r="H18" s="15">
        <v>23402.373449901013</v>
      </c>
      <c r="I18" s="15">
        <v>9019.636236756982</v>
      </c>
      <c r="J18" s="20">
        <v>144263.80304723146</v>
      </c>
      <c r="K18" s="20">
        <v>0</v>
      </c>
      <c r="L18" s="20">
        <v>0</v>
      </c>
      <c r="M18" s="20">
        <v>54703.131709941066</v>
      </c>
      <c r="N18" s="20">
        <v>26768.16425856592</v>
      </c>
      <c r="O18" s="20">
        <v>1852237.243469278</v>
      </c>
      <c r="P18" s="20">
        <v>0</v>
      </c>
      <c r="Q18" s="20">
        <v>0</v>
      </c>
      <c r="R18" s="20">
        <f t="shared" si="0"/>
        <v>5231051.180105529</v>
      </c>
    </row>
    <row r="19" spans="1:18" ht="12.75">
      <c r="A19" s="14">
        <v>2013</v>
      </c>
      <c r="B19" s="15">
        <v>1351091.8860480848</v>
      </c>
      <c r="C19" s="15">
        <v>1093665.7924435015</v>
      </c>
      <c r="D19" s="15">
        <v>3034.2229873058327</v>
      </c>
      <c r="E19" s="15">
        <v>468374.1633883477</v>
      </c>
      <c r="F19" s="15">
        <v>693239.3651160592</v>
      </c>
      <c r="G19" s="15">
        <v>913.6251409127774</v>
      </c>
      <c r="H19" s="15">
        <v>31590.621492808154</v>
      </c>
      <c r="I19" s="15">
        <v>10109.902000693215</v>
      </c>
      <c r="J19" s="20">
        <v>182766.52518373475</v>
      </c>
      <c r="K19" s="20">
        <v>0</v>
      </c>
      <c r="L19" s="20">
        <v>0</v>
      </c>
      <c r="M19" s="20">
        <v>76429.76290048631</v>
      </c>
      <c r="N19" s="20">
        <v>93779.11015941457</v>
      </c>
      <c r="O19" s="20">
        <v>2047792.6863300968</v>
      </c>
      <c r="P19" s="20">
        <v>347112.74792466336</v>
      </c>
      <c r="Q19" s="20">
        <v>0</v>
      </c>
      <c r="R19" s="20">
        <f t="shared" si="0"/>
        <v>6399900.411116108</v>
      </c>
    </row>
    <row r="20" spans="1:18" ht="12.75">
      <c r="A20" s="14">
        <v>2014</v>
      </c>
      <c r="B20" s="15">
        <v>1542348.374958919</v>
      </c>
      <c r="C20" s="15">
        <v>1263889.2211209782</v>
      </c>
      <c r="D20" s="15">
        <v>3918.003439777678</v>
      </c>
      <c r="E20" s="15">
        <v>528937.1137255437</v>
      </c>
      <c r="F20" s="15">
        <v>818841.9924782254</v>
      </c>
      <c r="G20" s="15">
        <v>3613.4111525400704</v>
      </c>
      <c r="H20" s="15">
        <v>40437.18493239591</v>
      </c>
      <c r="I20" s="15">
        <v>11200.167764629448</v>
      </c>
      <c r="J20" s="20">
        <v>224922.48282278184</v>
      </c>
      <c r="K20" s="20">
        <v>0</v>
      </c>
      <c r="L20" s="20">
        <v>0</v>
      </c>
      <c r="M20" s="20">
        <v>98968.91543775535</v>
      </c>
      <c r="N20" s="20">
        <v>311020.5225190081</v>
      </c>
      <c r="O20" s="20">
        <v>2236478.111812713</v>
      </c>
      <c r="P20" s="20">
        <v>668410.697235541</v>
      </c>
      <c r="Q20" s="20">
        <v>0</v>
      </c>
      <c r="R20" s="20">
        <f t="shared" si="0"/>
        <v>7752986.199400809</v>
      </c>
    </row>
    <row r="21" spans="1:18" ht="12.75">
      <c r="A21" s="14">
        <v>2015</v>
      </c>
      <c r="B21" s="15">
        <v>1802523.5240252828</v>
      </c>
      <c r="C21" s="15">
        <v>1426437.8714661864</v>
      </c>
      <c r="D21" s="15">
        <v>4763.1903117143265</v>
      </c>
      <c r="E21" s="15">
        <v>586769.4927036912</v>
      </c>
      <c r="F21" s="15">
        <v>936278.252610187</v>
      </c>
      <c r="G21" s="15">
        <v>7652.21548675864</v>
      </c>
      <c r="H21" s="15">
        <v>49005.78388232975</v>
      </c>
      <c r="I21" s="15">
        <v>12290.433528565682</v>
      </c>
      <c r="J21" s="20">
        <v>265535.91275068873</v>
      </c>
      <c r="K21" s="20">
        <v>38616.5618086972</v>
      </c>
      <c r="L21" s="20">
        <v>86888.19993687817</v>
      </c>
      <c r="M21" s="20">
        <v>131329.35206181393</v>
      </c>
      <c r="N21" s="20">
        <v>615981.6504384</v>
      </c>
      <c r="O21" s="20">
        <v>2400645.2454162324</v>
      </c>
      <c r="P21" s="20">
        <v>946618.0338235019</v>
      </c>
      <c r="Q21" s="20">
        <v>0</v>
      </c>
      <c r="R21" s="20">
        <f t="shared" si="0"/>
        <v>9311335.720250927</v>
      </c>
    </row>
    <row r="22" spans="1:18" ht="12.75">
      <c r="A22" s="14">
        <v>2016</v>
      </c>
      <c r="B22" s="15">
        <v>2061317.9742362106</v>
      </c>
      <c r="C22" s="15">
        <v>1615245.487181622</v>
      </c>
      <c r="D22" s="15">
        <v>5609.074506892113</v>
      </c>
      <c r="E22" s="15">
        <v>662088.9177855521</v>
      </c>
      <c r="F22" s="15">
        <v>1053862.0657182308</v>
      </c>
      <c r="G22" s="15">
        <v>19986.04612064513</v>
      </c>
      <c r="H22" s="15">
        <v>57579.40519857873</v>
      </c>
      <c r="I22" s="15">
        <v>13380.699292501913</v>
      </c>
      <c r="J22" s="20">
        <v>306177.21364594897</v>
      </c>
      <c r="K22" s="20">
        <v>77050.99540610854</v>
      </c>
      <c r="L22" s="20">
        <v>173366.60698451102</v>
      </c>
      <c r="M22" s="20">
        <v>167233.77930240732</v>
      </c>
      <c r="N22" s="20">
        <v>984198.0059765677</v>
      </c>
      <c r="O22" s="20">
        <v>2545532.7272738516</v>
      </c>
      <c r="P22" s="20">
        <v>1157171.4961104763</v>
      </c>
      <c r="Q22" s="20">
        <v>1459.68851405452</v>
      </c>
      <c r="R22" s="20">
        <f t="shared" si="0"/>
        <v>10901260.18325416</v>
      </c>
    </row>
    <row r="23" spans="1:18" ht="12.75">
      <c r="A23" s="14">
        <v>2017</v>
      </c>
      <c r="B23" s="15">
        <v>2317899.7252549655</v>
      </c>
      <c r="C23" s="15">
        <v>1801078.312576905</v>
      </c>
      <c r="D23" s="15">
        <v>6442.069091655123</v>
      </c>
      <c r="E23" s="15">
        <v>736221.6349276748</v>
      </c>
      <c r="F23" s="15">
        <v>1168718.4487551982</v>
      </c>
      <c r="G23" s="15">
        <v>40131.44696375295</v>
      </c>
      <c r="H23" s="15">
        <v>71142.76629430287</v>
      </c>
      <c r="I23" s="15">
        <v>14470.965056438146</v>
      </c>
      <c r="J23" s="20">
        <v>351319.1013895588</v>
      </c>
      <c r="K23" s="20">
        <v>115193.5514920731</v>
      </c>
      <c r="L23" s="20">
        <v>259188.28255777457</v>
      </c>
      <c r="M23" s="20">
        <v>197633.65777304088</v>
      </c>
      <c r="N23" s="20">
        <v>1478995.1535753834</v>
      </c>
      <c r="O23" s="20">
        <v>2662404.3372919713</v>
      </c>
      <c r="P23" s="20">
        <v>1272748.5490067855</v>
      </c>
      <c r="Q23" s="20">
        <v>2892.800777191762</v>
      </c>
      <c r="R23" s="20">
        <f t="shared" si="0"/>
        <v>12496480.80278467</v>
      </c>
    </row>
    <row r="24" spans="1:18" ht="12.75">
      <c r="A24" s="14">
        <v>2018</v>
      </c>
      <c r="B24" s="15">
        <v>2574947.6105610165</v>
      </c>
      <c r="C24" s="15">
        <v>1979085.96120103</v>
      </c>
      <c r="D24" s="15">
        <v>7241.157595937363</v>
      </c>
      <c r="E24" s="15">
        <v>807232.7204908271</v>
      </c>
      <c r="F24" s="15">
        <v>1286026.5595661283</v>
      </c>
      <c r="G24" s="15">
        <v>63857.20781213986</v>
      </c>
      <c r="H24" s="15">
        <v>84315.57161638729</v>
      </c>
      <c r="I24" s="15">
        <v>15561.230820374378</v>
      </c>
      <c r="J24" s="20">
        <v>399782.7852599719</v>
      </c>
      <c r="K24" s="20">
        <v>153397.59542792558</v>
      </c>
      <c r="L24" s="20">
        <v>345148.3072834362</v>
      </c>
      <c r="M24" s="20">
        <v>247640.03314252032</v>
      </c>
      <c r="N24" s="20">
        <v>1940288.8584320205</v>
      </c>
      <c r="O24" s="20">
        <v>2730262.7337510902</v>
      </c>
      <c r="P24" s="20">
        <v>1281440.6488782899</v>
      </c>
      <c r="Q24" s="20">
        <v>4256.00429417839</v>
      </c>
      <c r="R24" s="20">
        <f t="shared" si="0"/>
        <v>13920484.986133272</v>
      </c>
    </row>
    <row r="25" spans="1:18" ht="12.75">
      <c r="A25" s="14">
        <v>2019</v>
      </c>
      <c r="B25" s="15">
        <v>2836287.536716731</v>
      </c>
      <c r="C25" s="15">
        <v>2165489.9682851606</v>
      </c>
      <c r="D25" s="15">
        <v>10693.191939561131</v>
      </c>
      <c r="E25" s="15">
        <v>881593.2943126595</v>
      </c>
      <c r="F25" s="15">
        <v>1411721.0326859527</v>
      </c>
      <c r="G25" s="15">
        <v>96567.92567141239</v>
      </c>
      <c r="H25" s="15">
        <v>97907.44047786534</v>
      </c>
      <c r="I25" s="15">
        <v>16651.49658431061</v>
      </c>
      <c r="J25" s="20">
        <v>450064.08588908374</v>
      </c>
      <c r="K25" s="20">
        <v>200691.63508778866</v>
      </c>
      <c r="L25" s="20">
        <v>451561.04268297483</v>
      </c>
      <c r="M25" s="20">
        <v>301590.18467847945</v>
      </c>
      <c r="N25" s="20">
        <v>2456797.27447914</v>
      </c>
      <c r="O25" s="20">
        <v>2785679.5434343796</v>
      </c>
      <c r="P25" s="20">
        <v>1286541.5211030487</v>
      </c>
      <c r="Q25" s="20">
        <v>5694.219393565727</v>
      </c>
      <c r="R25" s="20">
        <f t="shared" si="0"/>
        <v>15455531.393422114</v>
      </c>
    </row>
    <row r="26" spans="1:18" ht="12.75">
      <c r="A26" s="14">
        <v>2020</v>
      </c>
      <c r="B26" s="15">
        <v>3133778.0576247014</v>
      </c>
      <c r="C26" s="15">
        <v>2264836.7945422535</v>
      </c>
      <c r="D26" s="15">
        <v>14623.828744120787</v>
      </c>
      <c r="E26" s="15">
        <v>908690.2554778348</v>
      </c>
      <c r="F26" s="15">
        <v>1529397.2231226007</v>
      </c>
      <c r="G26" s="15">
        <v>134015.80156183607</v>
      </c>
      <c r="H26" s="15">
        <v>103692.43442480068</v>
      </c>
      <c r="I26" s="15">
        <v>17741.762348246837</v>
      </c>
      <c r="J26" s="20">
        <v>498607.5454323803</v>
      </c>
      <c r="K26" s="20">
        <v>247106.8313809102</v>
      </c>
      <c r="L26" s="20">
        <v>555996.3592086928</v>
      </c>
      <c r="M26" s="20">
        <v>351123.63308195013</v>
      </c>
      <c r="N26" s="20">
        <v>3009875.186645137</v>
      </c>
      <c r="O26" s="20">
        <v>2827551.3534675417</v>
      </c>
      <c r="P26" s="20">
        <v>1286793.89204143</v>
      </c>
      <c r="Q26" s="20">
        <v>7060.71518843848</v>
      </c>
      <c r="R26" s="20">
        <f t="shared" si="0"/>
        <v>16890891.674292874</v>
      </c>
    </row>
    <row r="27" spans="1:18" ht="12.75">
      <c r="A27" s="14">
        <v>2021</v>
      </c>
      <c r="B27" s="15">
        <v>3156812.8726630774</v>
      </c>
      <c r="C27" s="15">
        <v>2368406.1386349993</v>
      </c>
      <c r="D27" s="15">
        <v>18514.271159671956</v>
      </c>
      <c r="E27" s="15">
        <v>935033.3953275334</v>
      </c>
      <c r="F27" s="15">
        <v>1645186.0151928368</v>
      </c>
      <c r="G27" s="15">
        <v>175120.95891547893</v>
      </c>
      <c r="H27" s="15">
        <v>109751.79944756723</v>
      </c>
      <c r="I27" s="15">
        <v>18832.028112183067</v>
      </c>
      <c r="J27" s="20">
        <v>512579.0683713288</v>
      </c>
      <c r="K27" s="20">
        <v>286503.09069254145</v>
      </c>
      <c r="L27" s="20">
        <v>644638.8974230399</v>
      </c>
      <c r="M27" s="20">
        <v>417534.48683658603</v>
      </c>
      <c r="N27" s="20">
        <v>3576218.4079831913</v>
      </c>
      <c r="O27" s="20">
        <v>2852475.73638822</v>
      </c>
      <c r="P27" s="20">
        <v>1286793.89204143</v>
      </c>
      <c r="Q27" s="20">
        <v>8410.32920157205</v>
      </c>
      <c r="R27" s="20">
        <f t="shared" si="0"/>
        <v>18012811.388391256</v>
      </c>
    </row>
    <row r="28" spans="1:18" ht="12.75">
      <c r="A28" s="14">
        <v>2022</v>
      </c>
      <c r="B28" s="15">
        <v>3366897.7483356455</v>
      </c>
      <c r="C28" s="15">
        <v>2443734.459067181</v>
      </c>
      <c r="D28" s="15">
        <v>22403.489932801185</v>
      </c>
      <c r="E28" s="15">
        <v>961353.5865079565</v>
      </c>
      <c r="F28" s="15">
        <v>1760917.3489768507</v>
      </c>
      <c r="G28" s="15">
        <v>220461.5103404438</v>
      </c>
      <c r="H28" s="15">
        <v>115780.35943592954</v>
      </c>
      <c r="I28" s="15">
        <v>19922.2938761193</v>
      </c>
      <c r="J28" s="20">
        <v>526798.9354958799</v>
      </c>
      <c r="K28" s="20">
        <v>323884.1464775564</v>
      </c>
      <c r="L28" s="20">
        <v>728747.178864307</v>
      </c>
      <c r="M28" s="20">
        <v>478411.034489549</v>
      </c>
      <c r="N28" s="20">
        <v>4059309.1464896165</v>
      </c>
      <c r="O28" s="20">
        <v>2868126.2690364243</v>
      </c>
      <c r="P28" s="20">
        <v>1286793.89204143</v>
      </c>
      <c r="Q28" s="20">
        <v>9759.429280676355</v>
      </c>
      <c r="R28" s="20">
        <f t="shared" si="0"/>
        <v>19193300.828648366</v>
      </c>
    </row>
    <row r="29" spans="1:18" ht="12.75">
      <c r="A29" s="14">
        <v>2023</v>
      </c>
      <c r="B29" s="15">
        <v>3541749.3347216374</v>
      </c>
      <c r="C29" s="15">
        <v>2517492.770536473</v>
      </c>
      <c r="D29" s="15">
        <v>26259.313306839234</v>
      </c>
      <c r="E29" s="15">
        <v>987047.4672929535</v>
      </c>
      <c r="F29" s="15">
        <v>1875080.5429471948</v>
      </c>
      <c r="G29" s="15">
        <v>269385.83161250805</v>
      </c>
      <c r="H29" s="15">
        <v>121858.49280362893</v>
      </c>
      <c r="I29" s="15">
        <v>21012.559640055533</v>
      </c>
      <c r="J29" s="20">
        <v>541271.6079005492</v>
      </c>
      <c r="K29" s="20">
        <v>364349.1167834252</v>
      </c>
      <c r="L29" s="20">
        <v>819794.3427157581</v>
      </c>
      <c r="M29" s="20">
        <v>534848.486770325</v>
      </c>
      <c r="N29" s="20">
        <v>4466831.548791304</v>
      </c>
      <c r="O29" s="20">
        <v>2876955.6720027877</v>
      </c>
      <c r="P29" s="20">
        <v>1286793.89204143</v>
      </c>
      <c r="Q29" s="20">
        <v>11094.50317720999</v>
      </c>
      <c r="R29" s="20">
        <f t="shared" si="0"/>
        <v>20261825.48304408</v>
      </c>
    </row>
    <row r="30" spans="1:18" ht="12.75">
      <c r="A30" s="14">
        <v>2024</v>
      </c>
      <c r="B30" s="15">
        <v>3738871.283588461</v>
      </c>
      <c r="C30" s="15">
        <v>2589473.5214130995</v>
      </c>
      <c r="D30" s="15">
        <v>30077.32648564651</v>
      </c>
      <c r="E30" s="15">
        <v>1012032.2408664622</v>
      </c>
      <c r="F30" s="15">
        <v>1987468.2925713821</v>
      </c>
      <c r="G30" s="15">
        <v>321682.12922595366</v>
      </c>
      <c r="H30" s="15">
        <v>128242.43939673915</v>
      </c>
      <c r="I30" s="15">
        <v>22102.82540399176</v>
      </c>
      <c r="J30" s="20">
        <v>555294.8150329302</v>
      </c>
      <c r="K30" s="20">
        <v>405131.32205319527</v>
      </c>
      <c r="L30" s="20">
        <v>911555.2929241369</v>
      </c>
      <c r="M30" s="20">
        <v>606178.1366777167</v>
      </c>
      <c r="N30" s="20">
        <v>4813436.834046287</v>
      </c>
      <c r="O30" s="20">
        <v>2880727.1163480566</v>
      </c>
      <c r="P30" s="20">
        <v>1286793.89204143</v>
      </c>
      <c r="Q30" s="20">
        <v>12413.696661597758</v>
      </c>
      <c r="R30" s="20">
        <f t="shared" si="0"/>
        <v>21301481.16473709</v>
      </c>
    </row>
    <row r="31" spans="1:18" ht="12.75">
      <c r="A31" s="14">
        <v>2025</v>
      </c>
      <c r="B31" s="15">
        <v>3935983.8720916766</v>
      </c>
      <c r="C31" s="15">
        <v>2660774.4369708174</v>
      </c>
      <c r="D31" s="15">
        <v>33948.47288016189</v>
      </c>
      <c r="E31" s="15">
        <v>1036745.8134866826</v>
      </c>
      <c r="F31" s="15">
        <v>2099177.016243799</v>
      </c>
      <c r="G31" s="15">
        <v>377770.3305699655</v>
      </c>
      <c r="H31" s="15">
        <v>134425.86986442024</v>
      </c>
      <c r="I31" s="15">
        <v>23193.091167927993</v>
      </c>
      <c r="J31" s="20">
        <v>569467.0076871356</v>
      </c>
      <c r="K31" s="20">
        <v>446243.07779944676</v>
      </c>
      <c r="L31" s="20">
        <v>1004057.7396912097</v>
      </c>
      <c r="M31" s="20">
        <v>672306.6555738967</v>
      </c>
      <c r="N31" s="20">
        <v>5110906.35661426</v>
      </c>
      <c r="O31" s="20">
        <v>2880727.1163480566</v>
      </c>
      <c r="P31" s="20">
        <v>1286793.89204143</v>
      </c>
      <c r="Q31" s="20">
        <v>13726.816617409291</v>
      </c>
      <c r="R31" s="20">
        <f t="shared" si="0"/>
        <v>22286247.5656483</v>
      </c>
    </row>
    <row r="32" spans="1:18" ht="12.75">
      <c r="A32" s="14">
        <v>2026</v>
      </c>
      <c r="B32" s="15">
        <v>4132944.733329708</v>
      </c>
      <c r="C32" s="15">
        <v>2731575.832106158</v>
      </c>
      <c r="D32" s="15">
        <v>37391.49766708253</v>
      </c>
      <c r="E32" s="15">
        <v>1061260.1166500633</v>
      </c>
      <c r="F32" s="15">
        <v>2210386.8141899286</v>
      </c>
      <c r="G32" s="15">
        <v>437697.54590789275</v>
      </c>
      <c r="H32" s="15">
        <v>140587.37911916806</v>
      </c>
      <c r="I32" s="15">
        <v>24283.356931864222</v>
      </c>
      <c r="J32" s="20">
        <v>584444.3746375205</v>
      </c>
      <c r="K32" s="20">
        <v>489481.9390324092</v>
      </c>
      <c r="L32" s="20">
        <v>1101346.225353506</v>
      </c>
      <c r="M32" s="20">
        <v>731243.0338245158</v>
      </c>
      <c r="N32" s="20">
        <v>5425100.998309956</v>
      </c>
      <c r="O32" s="20">
        <v>2880727.1163480566</v>
      </c>
      <c r="P32" s="20">
        <v>1286793.89204143</v>
      </c>
      <c r="Q32" s="20">
        <v>15035.473946059006</v>
      </c>
      <c r="R32" s="20">
        <f t="shared" si="0"/>
        <v>23290300.329395317</v>
      </c>
    </row>
    <row r="33" spans="1:18" ht="12.75">
      <c r="A33" s="14">
        <v>2027</v>
      </c>
      <c r="B33" s="15">
        <v>4329893.553889097</v>
      </c>
      <c r="C33" s="15">
        <v>2767148.415517599</v>
      </c>
      <c r="D33" s="15">
        <v>40785.09414980128</v>
      </c>
      <c r="E33" s="15">
        <v>1085321.8691425626</v>
      </c>
      <c r="F33" s="15">
        <v>2320463.527438926</v>
      </c>
      <c r="G33" s="15">
        <v>501062.0343558634</v>
      </c>
      <c r="H33" s="15">
        <v>141554.05651401108</v>
      </c>
      <c r="I33" s="15">
        <v>25373.62269580045</v>
      </c>
      <c r="J33" s="20">
        <v>598790.5307477538</v>
      </c>
      <c r="K33" s="20">
        <v>495108.4784524031</v>
      </c>
      <c r="L33" s="20">
        <v>1205244.9359557056</v>
      </c>
      <c r="M33" s="20">
        <v>806608.4748192193</v>
      </c>
      <c r="N33" s="20">
        <v>5703327.994986024</v>
      </c>
      <c r="O33" s="20">
        <v>2880727.1163480566</v>
      </c>
      <c r="P33" s="20">
        <v>1286793.89204143</v>
      </c>
      <c r="Q33" s="20">
        <v>16333.996430422761</v>
      </c>
      <c r="R33" s="20">
        <f t="shared" si="0"/>
        <v>24204537.593484677</v>
      </c>
    </row>
    <row r="34" spans="1:18" ht="12.75">
      <c r="A34" s="14">
        <v>2028</v>
      </c>
      <c r="B34" s="15">
        <v>4526642.213611879</v>
      </c>
      <c r="C34" s="15">
        <v>2810793.990494405</v>
      </c>
      <c r="D34" s="15">
        <v>44290.444104973976</v>
      </c>
      <c r="E34" s="15">
        <v>1109306.595838444</v>
      </c>
      <c r="F34" s="15">
        <v>2430347.385485067</v>
      </c>
      <c r="G34" s="15">
        <v>568356.2701875359</v>
      </c>
      <c r="H34" s="15">
        <v>142511.09700301557</v>
      </c>
      <c r="I34" s="15">
        <v>26463.88845973668</v>
      </c>
      <c r="J34" s="20">
        <v>613101.8561613839</v>
      </c>
      <c r="K34" s="20">
        <v>500715.58428946283</v>
      </c>
      <c r="L34" s="20">
        <v>1218894.3404995506</v>
      </c>
      <c r="M34" s="20">
        <v>873717.2285630212</v>
      </c>
      <c r="N34" s="20">
        <v>5952688.497894313</v>
      </c>
      <c r="O34" s="20">
        <v>2880727.1163480566</v>
      </c>
      <c r="P34" s="20">
        <v>1286793.89204143</v>
      </c>
      <c r="Q34" s="20">
        <v>17630.793926834944</v>
      </c>
      <c r="R34" s="20">
        <f t="shared" si="0"/>
        <v>25002981.19490911</v>
      </c>
    </row>
    <row r="35" spans="1:18" ht="12.75">
      <c r="A35" s="14">
        <v>2029</v>
      </c>
      <c r="B35" s="15">
        <v>4686817.598072892</v>
      </c>
      <c r="C35" s="15">
        <v>2854643.1146365637</v>
      </c>
      <c r="D35" s="15">
        <v>48157.42579480856</v>
      </c>
      <c r="E35" s="15">
        <v>1133372.5226811098</v>
      </c>
      <c r="F35" s="15">
        <v>2540434.5503643434</v>
      </c>
      <c r="G35" s="15">
        <v>639823.2522792456</v>
      </c>
      <c r="H35" s="15">
        <v>143478.29666210318</v>
      </c>
      <c r="I35" s="15">
        <v>27554.154223672915</v>
      </c>
      <c r="J35" s="20">
        <v>622312.6853267341</v>
      </c>
      <c r="K35" s="20">
        <v>506297.8781550159</v>
      </c>
      <c r="L35" s="20">
        <v>1232483.3451425429</v>
      </c>
      <c r="M35" s="20">
        <v>934865.9205644475</v>
      </c>
      <c r="N35" s="21">
        <v>6179396.769978521</v>
      </c>
      <c r="O35" s="21">
        <v>2880727.1163480566</v>
      </c>
      <c r="P35" s="21">
        <v>1286793.89204143</v>
      </c>
      <c r="Q35" s="20">
        <v>18929.409895512566</v>
      </c>
      <c r="R35" s="20">
        <f t="shared" si="0"/>
        <v>25736087.932167005</v>
      </c>
    </row>
    <row r="36" spans="1:18" ht="12.75">
      <c r="A36" s="14">
        <v>2030</v>
      </c>
      <c r="B36" s="15">
        <v>4808593.631416526</v>
      </c>
      <c r="C36" s="15">
        <v>2894505.855815548</v>
      </c>
      <c r="D36" s="16">
        <v>51881.95246010853</v>
      </c>
      <c r="E36" s="15">
        <v>1157596.1887792605</v>
      </c>
      <c r="F36" s="15">
        <v>2779136.8824036224</v>
      </c>
      <c r="G36" s="15">
        <v>746432.355957514</v>
      </c>
      <c r="H36" s="15">
        <v>144465.2315062697</v>
      </c>
      <c r="I36" s="15">
        <v>28644.41998760914</v>
      </c>
      <c r="J36" s="21">
        <v>626593.3471927039</v>
      </c>
      <c r="K36" s="21">
        <v>511855.4696923849</v>
      </c>
      <c r="L36" s="21">
        <v>1246012.2167899474</v>
      </c>
      <c r="M36" s="21">
        <v>1010697.8184103816</v>
      </c>
      <c r="N36" s="21">
        <v>6388251.057999149</v>
      </c>
      <c r="O36" s="21">
        <v>2880727.1163480566</v>
      </c>
      <c r="P36" s="21">
        <v>1286793.89204143</v>
      </c>
      <c r="Q36" s="20">
        <v>20231.558425061114</v>
      </c>
      <c r="R36" s="20">
        <f t="shared" si="0"/>
        <v>26582418.995225575</v>
      </c>
    </row>
    <row r="38" ht="12.75">
      <c r="A38" s="4" t="s">
        <v>22</v>
      </c>
    </row>
    <row r="39" ht="12.75">
      <c r="A39" s="4" t="s">
        <v>61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2019-05-28T20:41:07Z</dcterms:created>
  <dcterms:modified xsi:type="dcterms:W3CDTF">2019-05-28T20:41:07Z</dcterms:modified>
  <cp:category/>
  <cp:version/>
  <cp:contentType/>
  <cp:contentStatus/>
</cp:coreProperties>
</file>