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filterPrivacy="1" defaultThemeVersion="124226"/>
  <xr:revisionPtr revIDLastSave="0" documentId="13_ncr:1_{E9282AB8-ADCB-41E2-859D-F4BE9C22A2CC}" xr6:coauthVersionLast="43" xr6:coauthVersionMax="43" xr10:uidLastSave="{00000000-0000-0000-0000-000000000000}"/>
  <bookViews>
    <workbookView xWindow="4320" yWindow="2250" windowWidth="21600" windowHeight="11385" xr2:uid="{00000000-000D-0000-FFFF-FFFF00000000}"/>
  </bookViews>
  <sheets>
    <sheet name="DSM Updated" sheetId="2" r:id="rId1"/>
    <sheet name="DSM Raw Data - Unedited" sheetId="1" r:id="rId2"/>
  </sheets>
  <definedNames>
    <definedName name="_xlnm._FilterDatabase" localSheetId="0">'DSM Updated'!$D$1:$F$340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2" l="1"/>
  <c r="B341" i="2" s="1"/>
  <c r="G18" i="2"/>
  <c r="G17" i="2"/>
  <c r="H161" i="2"/>
  <c r="H160" i="2"/>
  <c r="H159" i="2"/>
  <c r="H158" i="2"/>
  <c r="H157" i="2"/>
  <c r="H156" i="2"/>
  <c r="H155" i="2"/>
  <c r="H154" i="2"/>
  <c r="H147" i="2"/>
  <c r="H146" i="2"/>
  <c r="H137" i="2"/>
  <c r="H136" i="2"/>
  <c r="H135" i="2"/>
  <c r="H134" i="2"/>
  <c r="H195" i="2"/>
  <c r="H194" i="2"/>
  <c r="H193" i="2"/>
  <c r="H192" i="2"/>
  <c r="H191" i="2"/>
  <c r="H190" i="2"/>
  <c r="H189" i="2"/>
  <c r="H188" i="2"/>
  <c r="H187" i="2"/>
  <c r="H186" i="2"/>
  <c r="H185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54" i="2"/>
  <c r="H253" i="2"/>
  <c r="H252" i="2"/>
  <c r="H251" i="2"/>
  <c r="G277" i="2"/>
  <c r="G276" i="2"/>
  <c r="G275" i="2"/>
  <c r="G274" i="2"/>
  <c r="G273" i="2"/>
  <c r="G272" i="2"/>
  <c r="G271" i="2"/>
  <c r="G259" i="2"/>
  <c r="G258" i="2"/>
  <c r="G257" i="2"/>
  <c r="G256" i="2"/>
  <c r="G240" i="2"/>
  <c r="G239" i="2"/>
  <c r="H217" i="2"/>
  <c r="H216" i="2"/>
  <c r="H215" i="2"/>
  <c r="H214" i="2"/>
  <c r="H213" i="2"/>
  <c r="H212" i="2"/>
  <c r="H211" i="2"/>
  <c r="G209" i="2"/>
  <c r="H169" i="2"/>
  <c r="H168" i="2"/>
  <c r="H167" i="2"/>
  <c r="G153" i="2"/>
  <c r="G152" i="2"/>
  <c r="G151" i="2"/>
  <c r="G150" i="2"/>
  <c r="G149" i="2"/>
  <c r="G148" i="2"/>
  <c r="G142" i="2"/>
  <c r="G141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H108" i="2"/>
  <c r="H107" i="2"/>
  <c r="H106" i="2"/>
  <c r="H105" i="2"/>
  <c r="H104" i="2"/>
  <c r="H94" i="2"/>
  <c r="H93" i="2"/>
  <c r="H92" i="2"/>
  <c r="H91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0" i="2"/>
  <c r="G69" i="2"/>
  <c r="H71" i="2"/>
  <c r="H68" i="2"/>
  <c r="G67" i="2"/>
  <c r="G66" i="2"/>
  <c r="G65" i="2"/>
  <c r="H59" i="2"/>
  <c r="H58" i="2"/>
  <c r="H57" i="2"/>
  <c r="G56" i="2"/>
  <c r="G55" i="2"/>
  <c r="G54" i="2"/>
  <c r="G53" i="2"/>
  <c r="G52" i="2"/>
  <c r="G51" i="2"/>
  <c r="G50" i="2"/>
  <c r="G49" i="2"/>
  <c r="G48" i="2"/>
  <c r="G47" i="2"/>
  <c r="G46" i="2"/>
  <c r="G45" i="2"/>
  <c r="G8" i="2"/>
  <c r="A341" i="2"/>
  <c r="H341" i="2" l="1"/>
  <c r="E344" i="2" s="1"/>
  <c r="G341" i="2"/>
  <c r="E346" i="2" s="1"/>
</calcChain>
</file>

<file path=xl/sharedStrings.xml><?xml version="1.0" encoding="utf-8"?>
<sst xmlns="http://schemas.openxmlformats.org/spreadsheetml/2006/main" count="2143" uniqueCount="443">
  <si>
    <t>fund_proj_description</t>
  </si>
  <si>
    <t>fund_proj_number</t>
  </si>
  <si>
    <t>work_order_type</t>
  </si>
  <si>
    <t>WO-ED-WP-Trans-Infra-Line</t>
  </si>
  <si>
    <t>Bruce B Downs-Bearss to Palm Spring</t>
  </si>
  <si>
    <t>REL-02388</t>
  </si>
  <si>
    <t>WO-ES-WM-Big Bend-Steam</t>
  </si>
  <si>
    <t>WO-ED-WM-Distr-Infra-Subs</t>
  </si>
  <si>
    <t>WO-ED-WP-Trans-Infra-Subs</t>
  </si>
  <si>
    <t>WO-ED-WP-Trans-Expan-Line</t>
  </si>
  <si>
    <t>WO-ED-WM-Trans-Infra-Subs</t>
  </si>
  <si>
    <t>Ckt 66042 Transmission Relocation</t>
  </si>
  <si>
    <t>PRE-02351</t>
  </si>
  <si>
    <t>WO-ED-WP-Distr-Expan-Line</t>
  </si>
  <si>
    <t>South County Water Treatment Plant</t>
  </si>
  <si>
    <t>NEW-02431</t>
  </si>
  <si>
    <t>WO-ED-WP-Distr-Reloc-Reimb</t>
  </si>
  <si>
    <t>WO-ED-WP-Trans-Reloc-Reimb</t>
  </si>
  <si>
    <t>Port Redwing Feeder</t>
  </si>
  <si>
    <t>NEW-02616</t>
  </si>
  <si>
    <t>WO-ED-WP-Distr-Infra-Line</t>
  </si>
  <si>
    <t>WO-ED-WP-Distr-Reloc-Other</t>
  </si>
  <si>
    <t>WO-ED-WP-Trans-Reloc-Other</t>
  </si>
  <si>
    <t>WO-ED-WP-Distr-Infra-Subs</t>
  </si>
  <si>
    <t>St. Joseph Hospital South</t>
  </si>
  <si>
    <t>NEW-02456</t>
  </si>
  <si>
    <t>WO-ED-WM-Distr-Infra-Line-Blkt</t>
  </si>
  <si>
    <t>I-275 From SR60 to Hillsb River</t>
  </si>
  <si>
    <t>REL-04500</t>
  </si>
  <si>
    <t>2-Way Dist Cap Bank Votl/Var Contrl</t>
  </si>
  <si>
    <t>NCP-04580</t>
  </si>
  <si>
    <t>WO-CS-WM-General-Comm</t>
  </si>
  <si>
    <t>WO-ED-PP-General-Comm</t>
  </si>
  <si>
    <t>WO-ED-WP-Trans-Expan-Subs</t>
  </si>
  <si>
    <t>WO-CS-WM-General-Comm-Blkt</t>
  </si>
  <si>
    <t>Polk CC Conversion - ED</t>
  </si>
  <si>
    <t>NEW-02824</t>
  </si>
  <si>
    <t>WO-ED-PP-General-Tech-Software</t>
  </si>
  <si>
    <t>Fishhawk Phase 2 and Apartments</t>
  </si>
  <si>
    <t>NEW-05983</t>
  </si>
  <si>
    <t>Cypress to Gray to Clrvw Ckt 66042</t>
  </si>
  <si>
    <t>NEW-02394</t>
  </si>
  <si>
    <t>WO-ED-WP-Distr-Expan-Subs</t>
  </si>
  <si>
    <t>SR542/E of Buckeye Loop Ph 1</t>
  </si>
  <si>
    <t>REL-04700</t>
  </si>
  <si>
    <t>WO-ED-WP-Distr-Reloc-RW-Blkt</t>
  </si>
  <si>
    <t>WO-ED-WP-Distr-Reloc-RW</t>
  </si>
  <si>
    <t>GIS Upgrade</t>
  </si>
  <si>
    <t>NCP-04923</t>
  </si>
  <si>
    <t>WO-CS-WM-General-Structure</t>
  </si>
  <si>
    <t>WO-ED-WP-Out Light-Expan-ST</t>
  </si>
  <si>
    <t>NERC CIP Version 5 - Hi/Med Assets</t>
  </si>
  <si>
    <t>NCP-04920</t>
  </si>
  <si>
    <t>Bullfrog Creek</t>
  </si>
  <si>
    <t>NEW-05600</t>
  </si>
  <si>
    <t>Veterans Expwy-Memorial to Gunn</t>
  </si>
  <si>
    <t>REL-02821</t>
  </si>
  <si>
    <t>Ohio 230kV Bus Reconfigure</t>
  </si>
  <si>
    <t>NEW-02414</t>
  </si>
  <si>
    <t>Mobile Application Development</t>
  </si>
  <si>
    <t>NCP-06741</t>
  </si>
  <si>
    <t>Union Park</t>
  </si>
  <si>
    <t>NEW-05341</t>
  </si>
  <si>
    <t>WO-ED-WP-General-Tech-Software</t>
  </si>
  <si>
    <t>CR 655 N of Pace RD &amp; CR559A</t>
  </si>
  <si>
    <t>REL-02329</t>
  </si>
  <si>
    <t>Wyandotte Sub Removal &amp; Desal Ckt</t>
  </si>
  <si>
    <t>NEW-02459</t>
  </si>
  <si>
    <t>NEW-02588</t>
  </si>
  <si>
    <t>FAC-009-Facilities Rating Database</t>
  </si>
  <si>
    <t>NCP-05640</t>
  </si>
  <si>
    <t>I-4 @ SR559 Interchange</t>
  </si>
  <si>
    <t>REL-04680</t>
  </si>
  <si>
    <t>COT Lighting Project</t>
  </si>
  <si>
    <t>PRE-04469</t>
  </si>
  <si>
    <t>WO-ED-PP-General-Tech-Hardware</t>
  </si>
  <si>
    <t>Magnolia Park T&amp;D Relocation</t>
  </si>
  <si>
    <t>REL-04740</t>
  </si>
  <si>
    <t>Interbay Substation Site Prep</t>
  </si>
  <si>
    <t>NEW-04740</t>
  </si>
  <si>
    <t>WO-ED-WM-Trans-Infra-Line-Blkt</t>
  </si>
  <si>
    <t>WO-ED-WM-Distr-Expan-Subs</t>
  </si>
  <si>
    <t>K-Bar Ranch Parcel Q</t>
  </si>
  <si>
    <t>NEW-05340</t>
  </si>
  <si>
    <t>WO-ED-WP-Out Light-Expan-AR</t>
  </si>
  <si>
    <t>Waterset Subdivision Ph 2</t>
  </si>
  <si>
    <t>NEW-05041</t>
  </si>
  <si>
    <t>Lucaya Lake Club Subdivision PH1A</t>
  </si>
  <si>
    <t>NEW-05923</t>
  </si>
  <si>
    <t>Concrete Foundation Remediation</t>
  </si>
  <si>
    <t>PRE-02357</t>
  </si>
  <si>
    <t>Full DOD Replacement</t>
  </si>
  <si>
    <t>NCP-02360</t>
  </si>
  <si>
    <t>Amazon Distribution Center</t>
  </si>
  <si>
    <t>NEW-05520</t>
  </si>
  <si>
    <t>Carriage Pt Subdiv Expansion</t>
  </si>
  <si>
    <t>NEW-05863</t>
  </si>
  <si>
    <t>George Road South Sub TX Rplcmnt</t>
  </si>
  <si>
    <t>CRR-07172</t>
  </si>
  <si>
    <t>Pace Road Substation</t>
  </si>
  <si>
    <t>NEW-02457</t>
  </si>
  <si>
    <t>The Woods - Phase 2</t>
  </si>
  <si>
    <t>NEW-05120</t>
  </si>
  <si>
    <t>WO-ES-WM-Polk-Other</t>
  </si>
  <si>
    <t>Ckt 66022 Juneau-Waters Rebuild/Rer</t>
  </si>
  <si>
    <t>NEW-05483</t>
  </si>
  <si>
    <t>WO-ED-WP-Trans-Infra-Tele</t>
  </si>
  <si>
    <t>2014 Spare #2 - 69/13kV 28 MVA</t>
  </si>
  <si>
    <t>CRR-06873</t>
  </si>
  <si>
    <t>ComPark Substation</t>
  </si>
  <si>
    <t>NEW-05180</t>
  </si>
  <si>
    <t>K-Bar Connector</t>
  </si>
  <si>
    <t>NEW-05603</t>
  </si>
  <si>
    <t>Sweet Hill Sand Mine</t>
  </si>
  <si>
    <t>NEW-05883</t>
  </si>
  <si>
    <t>Spare 230/69kV 336MVA Sub Auto-TX</t>
  </si>
  <si>
    <t>CRR-07152</t>
  </si>
  <si>
    <t>Citrus Park Apartments</t>
  </si>
  <si>
    <t>NEW-05963</t>
  </si>
  <si>
    <t>Hardie Metering Station</t>
  </si>
  <si>
    <t>NEW-06203</t>
  </si>
  <si>
    <t>USF/27 St 69kV Relay Upgrade</t>
  </si>
  <si>
    <t>PRE-04470</t>
  </si>
  <si>
    <t>NERC Patching &amp; Antivirus</t>
  </si>
  <si>
    <t>NCP-04381</t>
  </si>
  <si>
    <t>Bell Shoals Widening</t>
  </si>
  <si>
    <t>REL-04660</t>
  </si>
  <si>
    <t>WO-ED-WP-Distr-Expan-Tele</t>
  </si>
  <si>
    <t>NEW-05160</t>
  </si>
  <si>
    <t>SR 60 N. Sub Auto-TX Rplc &amp; Repair</t>
  </si>
  <si>
    <t>CRR-07092</t>
  </si>
  <si>
    <t>Ckt 66026 Rebuild (Yukon Tap)</t>
  </si>
  <si>
    <t>NEW-02578</t>
  </si>
  <si>
    <t>FieldNet Upgrade</t>
  </si>
  <si>
    <t>NCP-04940</t>
  </si>
  <si>
    <t>PHFFU</t>
  </si>
  <si>
    <t>NCP-02517</t>
  </si>
  <si>
    <t>WO-ED-PP-PHFU</t>
  </si>
  <si>
    <t>The Estuary &amp; Florida Crossroads</t>
  </si>
  <si>
    <t>NEW-05540</t>
  </si>
  <si>
    <t>Removed Vehicle projects</t>
  </si>
  <si>
    <t>Removed all non-construction except Nerc NCP-04920</t>
  </si>
  <si>
    <t>Notes</t>
  </si>
  <si>
    <t>Question - Unsure whether you need COT Lighting Project and PRE-04560 K Base Meter</t>
  </si>
  <si>
    <t>CRR-06832</t>
  </si>
  <si>
    <t>Circuit 66006 A&amp;B Decommissioning</t>
  </si>
  <si>
    <t>CRR-06892</t>
  </si>
  <si>
    <t>2014 Spare #4 28MVA TX</t>
  </si>
  <si>
    <t>CRR-06893</t>
  </si>
  <si>
    <t>2014 Spare #5 37 MVA TX</t>
  </si>
  <si>
    <t>CRR-06894</t>
  </si>
  <si>
    <t>2014 Spare #6 28MVA Sub Trnsfmr</t>
  </si>
  <si>
    <t>CRR-06973</t>
  </si>
  <si>
    <t>Harbour Island Cable Replacement</t>
  </si>
  <si>
    <t>CRR-07532</t>
  </si>
  <si>
    <t>2014 Spare #3 - 69/13kV 28 MVA</t>
  </si>
  <si>
    <t>CRR-07735</t>
  </si>
  <si>
    <t>Clarkwild Sub TX Rplcmnt</t>
  </si>
  <si>
    <t>CRR-07812</t>
  </si>
  <si>
    <t>117D-Alexandr Rd Rplc Trnsfmr,2CB</t>
  </si>
  <si>
    <t>CRR-08092</t>
  </si>
  <si>
    <t>Trans Ckt 66095 Replace/Redesign</t>
  </si>
  <si>
    <t>CRR-08132</t>
  </si>
  <si>
    <t>230/138kV 336 MVA Auto Transformer</t>
  </si>
  <si>
    <t>CRR-08172</t>
  </si>
  <si>
    <t>2015 Spare #1-28MVA Sub Tx</t>
  </si>
  <si>
    <t>CRR-08173</t>
  </si>
  <si>
    <t>2015 Spare #2-28 MVA Substation Tx</t>
  </si>
  <si>
    <t>CRR-08174</t>
  </si>
  <si>
    <t>2015 Spare #3-28 MVA Substation Tx</t>
  </si>
  <si>
    <t>CRR-08175</t>
  </si>
  <si>
    <t>2015 Spare #4-28 MVA Substation Tx</t>
  </si>
  <si>
    <t>CRR-08176</t>
  </si>
  <si>
    <t>2015 Spare #5-37 MVA Substation Tx</t>
  </si>
  <si>
    <t>CRR-08192</t>
  </si>
  <si>
    <t>El Prado Transfmr Replcmnt-Labor</t>
  </si>
  <si>
    <t>CRR-08533</t>
  </si>
  <si>
    <t>2015 Spare #6-28 MVA Substation Tx</t>
  </si>
  <si>
    <t>CRR-08772</t>
  </si>
  <si>
    <t>Replace East Winter Haven Transform</t>
  </si>
  <si>
    <t>CRR-09313</t>
  </si>
  <si>
    <t>Big Bend 2 Pilot Wire Upgrade</t>
  </si>
  <si>
    <t>CRR-09374</t>
  </si>
  <si>
    <t>2016 Spare #1 37 MVA Sub Transformr</t>
  </si>
  <si>
    <t>CRR-09375</t>
  </si>
  <si>
    <t>2016 Spare #2 37 MVA Sub Transformr</t>
  </si>
  <si>
    <t>CRR-09376</t>
  </si>
  <si>
    <t>2016 Spare #3 28 MVA Sub Transformr</t>
  </si>
  <si>
    <t>CRR-09377</t>
  </si>
  <si>
    <t>2016 Spare #4 28 MVA Sub Transformr</t>
  </si>
  <si>
    <t>CRR-09378</t>
  </si>
  <si>
    <t>2016 Spare #5 28 MVA Sub Transformr</t>
  </si>
  <si>
    <t>CRR-09379</t>
  </si>
  <si>
    <t>2016 Spare #6 28 MVA Sub Transformr</t>
  </si>
  <si>
    <t>NCP-04942</t>
  </si>
  <si>
    <t>Itron Dist Design Studio (LD Pro)</t>
  </si>
  <si>
    <t>NCP-05382</t>
  </si>
  <si>
    <t>EMS Upgrade</t>
  </si>
  <si>
    <t>NCP-07541</t>
  </si>
  <si>
    <t>NERC CIP 14 Physical Security</t>
  </si>
  <si>
    <t>NCP-07602</t>
  </si>
  <si>
    <t>Trans Outage Application</t>
  </si>
  <si>
    <t>NCP-08041</t>
  </si>
  <si>
    <t>Cascade Upgrade to Version 3.51</t>
  </si>
  <si>
    <t>NCP-09122</t>
  </si>
  <si>
    <t>MV90 Software Upgrade</t>
  </si>
  <si>
    <t>NCP-09261</t>
  </si>
  <si>
    <t>CRM-TESCO AMTTS Software</t>
  </si>
  <si>
    <t>NCP-09461</t>
  </si>
  <si>
    <t>CRM OMS Server Upgrade</t>
  </si>
  <si>
    <t>NCP-09541</t>
  </si>
  <si>
    <t>Fleet Heavy - Model AN50E-0C</t>
  </si>
  <si>
    <t>WO-ED-WM-General-Vehicle-Blkt</t>
  </si>
  <si>
    <t>NCP-09542</t>
  </si>
  <si>
    <t>Fleet Heavy - Model AN55E-OC</t>
  </si>
  <si>
    <t>NCP-09543</t>
  </si>
  <si>
    <t>Fleet Heavy - Model D4065B-TR</t>
  </si>
  <si>
    <t>NCP-09621</t>
  </si>
  <si>
    <t>Fleet Heavy - Model M2106</t>
  </si>
  <si>
    <t>WO-ED-PP-General-Structure</t>
  </si>
  <si>
    <t>NCP-09641</t>
  </si>
  <si>
    <t>Fleet Front End Loader</t>
  </si>
  <si>
    <t>NEW-01224</t>
  </si>
  <si>
    <t>Advanced Metering Pilot</t>
  </si>
  <si>
    <t>WO-ED-WP-Meter-Infra</t>
  </si>
  <si>
    <t>Clearview to Gray Ckt 66042</t>
  </si>
  <si>
    <t>NEW-02410</t>
  </si>
  <si>
    <t>Eloise-Winterhaven CK66830 Rerate</t>
  </si>
  <si>
    <t>NEW-02455</t>
  </si>
  <si>
    <t>Fairgrounds Cir Add/Hard Rock</t>
  </si>
  <si>
    <t>Hard Rock Expansion</t>
  </si>
  <si>
    <t>1st Str North 3rd-13kV Ckt-TRANS</t>
  </si>
  <si>
    <t>First St Normal Open Tie to 66061</t>
  </si>
  <si>
    <t>WO-ED-WM-O&amp;M</t>
  </si>
  <si>
    <t>NEW-04520</t>
  </si>
  <si>
    <t>2014 Distribution Reactive Pwr Prog</t>
  </si>
  <si>
    <t>NEW-04741</t>
  </si>
  <si>
    <t>Rhodine Road South - 4th 13 kV Circ</t>
  </si>
  <si>
    <t>Davis Island Hardening</t>
  </si>
  <si>
    <t>Tampa General Hospital</t>
  </si>
  <si>
    <t>TGH - Circuits off Bridge</t>
  </si>
  <si>
    <t>TGH - Davis Island Hardening</t>
  </si>
  <si>
    <t>NEW-05484</t>
  </si>
  <si>
    <t>66026 Rebuild Juneau to Fern</t>
  </si>
  <si>
    <t>NEW-05485</t>
  </si>
  <si>
    <t>Ckt 66032 Rebuild Juneau-Pine Lk</t>
  </si>
  <si>
    <t>NEW-06004</t>
  </si>
  <si>
    <t>Interbay Substation &amp; 69kV Line</t>
  </si>
  <si>
    <t>NEW-06063</t>
  </si>
  <si>
    <t>The Sanctuary Subdivision</t>
  </si>
  <si>
    <t>NEW-06123</t>
  </si>
  <si>
    <t>Belmont 1C2</t>
  </si>
  <si>
    <t>NEW-06143</t>
  </si>
  <si>
    <t>South Fork Parcel N</t>
  </si>
  <si>
    <t>NEW-06183</t>
  </si>
  <si>
    <t>Wynnmere West Phase I</t>
  </si>
  <si>
    <t>NEW-06223</t>
  </si>
  <si>
    <t>DG Farms Section 1</t>
  </si>
  <si>
    <t>NEW-06243</t>
  </si>
  <si>
    <t>Ayersworth Phase 2A</t>
  </si>
  <si>
    <t>NEW-06263</t>
  </si>
  <si>
    <t>Lodato Phase I</t>
  </si>
  <si>
    <t>NEW-06283</t>
  </si>
  <si>
    <t>Waterleaf Phase 3</t>
  </si>
  <si>
    <t>NEW-06303</t>
  </si>
  <si>
    <t>Vault Gard Installation - Initial</t>
  </si>
  <si>
    <t>NEW-06343</t>
  </si>
  <si>
    <t>Peak 10 Tampa 3.0</t>
  </si>
  <si>
    <t>NEW-06363</t>
  </si>
  <si>
    <t>USAA at Crosstown Center</t>
  </si>
  <si>
    <t>NEW-06403</t>
  </si>
  <si>
    <t>TIA TAXI WAY J</t>
  </si>
  <si>
    <t>NEW-06423</t>
  </si>
  <si>
    <t>Ballantrae Phase 1</t>
  </si>
  <si>
    <t>NEW-06463</t>
  </si>
  <si>
    <t>Hawks Point 1D2</t>
  </si>
  <si>
    <t>NEW-06523</t>
  </si>
  <si>
    <t>The Palms at Citrus Park</t>
  </si>
  <si>
    <t>NEW-06543</t>
  </si>
  <si>
    <t>Valencia Lakes J2</t>
  </si>
  <si>
    <t>NEW-06563</t>
  </si>
  <si>
    <t>Waterset Subdivision Phase 3</t>
  </si>
  <si>
    <t>NEW-06583</t>
  </si>
  <si>
    <t>The Reserve at Lake Leclare</t>
  </si>
  <si>
    <t>NEW-06603</t>
  </si>
  <si>
    <t>Sunshine Village Phase 1</t>
  </si>
  <si>
    <t>NEW-06623</t>
  </si>
  <si>
    <t>Brandon Regional Hospital</t>
  </si>
  <si>
    <t>NEW-06643</t>
  </si>
  <si>
    <t>Axis of Brandon</t>
  </si>
  <si>
    <t>NEW-06663</t>
  </si>
  <si>
    <t>Fishhawk Phase 3</t>
  </si>
  <si>
    <t>NEW-06684</t>
  </si>
  <si>
    <t>First Str N 3rd 13kV Circuit-DIST</t>
  </si>
  <si>
    <t>NEW-06703</t>
  </si>
  <si>
    <t>Magnolia Park Southwest Ph G</t>
  </si>
  <si>
    <t>NEW-06704</t>
  </si>
  <si>
    <t>Ruskin 2nd 69/138 Tx &amp; 3-13kV Ckt</t>
  </si>
  <si>
    <t>NEW-06725</t>
  </si>
  <si>
    <t>Grand Oak Glen Subdivision</t>
  </si>
  <si>
    <t>NEW-06803</t>
  </si>
  <si>
    <t>Bayridge</t>
  </si>
  <si>
    <t>NEW-06823</t>
  </si>
  <si>
    <t>Fishhawk 14121 Feeder Upgrade</t>
  </si>
  <si>
    <t>NEW-06843</t>
  </si>
  <si>
    <t>The Oaks at Shady Creek Phase 1</t>
  </si>
  <si>
    <t>NEW-06863</t>
  </si>
  <si>
    <t>Westlake Townhomes</t>
  </si>
  <si>
    <t>NEW-06883</t>
  </si>
  <si>
    <t>Sun City Center 274-275</t>
  </si>
  <si>
    <t>NEW-06903</t>
  </si>
  <si>
    <t>Vault Gard Installation</t>
  </si>
  <si>
    <t>NEW-06924</t>
  </si>
  <si>
    <t>Trailer Cover Storage Bldg</t>
  </si>
  <si>
    <t>NEW-06943</t>
  </si>
  <si>
    <t>Medford Lake Phase 1</t>
  </si>
  <si>
    <t>NEW-06983</t>
  </si>
  <si>
    <t>Copper Creek</t>
  </si>
  <si>
    <t>NEW-07043</t>
  </si>
  <si>
    <t>Gannon 230kV Bus Upgrade</t>
  </si>
  <si>
    <t>NEW-07103</t>
  </si>
  <si>
    <t>Forest Brooke Phase 1</t>
  </si>
  <si>
    <t>NEW-07123</t>
  </si>
  <si>
    <t>TIA CONRAC/APM Phase 1</t>
  </si>
  <si>
    <t>NEW-07163</t>
  </si>
  <si>
    <t>Grove Park Subdivision 1A &amp; 1B</t>
  </si>
  <si>
    <t>NEW-07203</t>
  </si>
  <si>
    <t>Sanctuary Phase 2</t>
  </si>
  <si>
    <t>NEW-07223</t>
  </si>
  <si>
    <t>Crescent Westshore Apartments</t>
  </si>
  <si>
    <t>NEW-07243</t>
  </si>
  <si>
    <t>Fern Hill Phase 1</t>
  </si>
  <si>
    <t>NEW-07244</t>
  </si>
  <si>
    <t>South Core Downtown</t>
  </si>
  <si>
    <t>NEW-07263</t>
  </si>
  <si>
    <t>Ballantrae Phase 2</t>
  </si>
  <si>
    <t>NEW-07303</t>
  </si>
  <si>
    <t>Wynnmere East Phase I</t>
  </si>
  <si>
    <t>NEW-07323</t>
  </si>
  <si>
    <t>Valencia Lakes N</t>
  </si>
  <si>
    <t>NEW-07343</t>
  </si>
  <si>
    <t>Carlton Lakes</t>
  </si>
  <si>
    <t>NEW-07363</t>
  </si>
  <si>
    <t>Boyette Road Subdivision</t>
  </si>
  <si>
    <t>NEW-07364</t>
  </si>
  <si>
    <t>Carriage Point Ph 2C, 2E &amp; 2F</t>
  </si>
  <si>
    <t>NEW-07403</t>
  </si>
  <si>
    <t>Costco - Linebaugh &amp; Sheldon</t>
  </si>
  <si>
    <t>NEW-07423</t>
  </si>
  <si>
    <t>Rebuild 66040 Clearview to Lois</t>
  </si>
  <si>
    <t>NEW-07443</t>
  </si>
  <si>
    <t>66017 Rebuild Clvw to Granada</t>
  </si>
  <si>
    <t>NEW-07483</t>
  </si>
  <si>
    <t>Wyandotte Desal Circuit</t>
  </si>
  <si>
    <t>NEW-07484</t>
  </si>
  <si>
    <t>Mariposa Subdivision</t>
  </si>
  <si>
    <t>NEW-07503</t>
  </si>
  <si>
    <t>TIA Concession Receiving &amp; Dist Ctr</t>
  </si>
  <si>
    <t>NEW-07523</t>
  </si>
  <si>
    <t>Van Dyke Subdivision</t>
  </si>
  <si>
    <t>NEW-07603</t>
  </si>
  <si>
    <t>Fishhawk Ph 5&amp;6 and medical ctr</t>
  </si>
  <si>
    <t>NEW-07643</t>
  </si>
  <si>
    <t>Lucaya Lake Phase 2</t>
  </si>
  <si>
    <t>NEW-07663</t>
  </si>
  <si>
    <t>Walmart on Bloomingdale</t>
  </si>
  <si>
    <t>NEW-07684</t>
  </si>
  <si>
    <t>Ft Green Interrupter - Conservation</t>
  </si>
  <si>
    <t>NEW-07703</t>
  </si>
  <si>
    <t>11th Ave CB# 1224 Upgrade</t>
  </si>
  <si>
    <t>WO-ED-WP-Trans-Infra-Subs-Blkt</t>
  </si>
  <si>
    <t>NEW-07743</t>
  </si>
  <si>
    <t>Old Memorial at Hixon</t>
  </si>
  <si>
    <t>NEW-07783</t>
  </si>
  <si>
    <t>NEW-BIG BEND SOLAR ARRAY-SUBSTATION</t>
  </si>
  <si>
    <t>NEW-07784</t>
  </si>
  <si>
    <t>Grady Square West Shore Apts</t>
  </si>
  <si>
    <t>NEW-07803</t>
  </si>
  <si>
    <t>Hidden Oaks Townhomes</t>
  </si>
  <si>
    <t>NEW-07843</t>
  </si>
  <si>
    <t>Ops Eng Remote Access to Reclosers</t>
  </si>
  <si>
    <t>NEW-07923</t>
  </si>
  <si>
    <t>LaCollina Subdivision Ph 2A&amp;2B</t>
  </si>
  <si>
    <t>NEW-08083</t>
  </si>
  <si>
    <t>Sunshine Village Phase 2</t>
  </si>
  <si>
    <t>NEW-08143</t>
  </si>
  <si>
    <t>Enclave at Channing Park Phase 1</t>
  </si>
  <si>
    <t>NEW-08183</t>
  </si>
  <si>
    <t>Streamsong Black</t>
  </si>
  <si>
    <t>Ckt 66042 Rebuild Cypress to Skyway</t>
  </si>
  <si>
    <t>PRE-05100</t>
  </si>
  <si>
    <t>Arc Flash Relay Project</t>
  </si>
  <si>
    <t>PRE-05120</t>
  </si>
  <si>
    <t>Trans Ckt 230018 Remediation</t>
  </si>
  <si>
    <t>PRE-05140</t>
  </si>
  <si>
    <t>Network Arc Flash Remediation</t>
  </si>
  <si>
    <t>PRE-05164</t>
  </si>
  <si>
    <t>Metal Clad Downtown Switchgear Repl</t>
  </si>
  <si>
    <t>Metal Clad DT Switchgear Repl-2015</t>
  </si>
  <si>
    <t>PRE-05165</t>
  </si>
  <si>
    <t>Refurbish Westinghouse Mobile Subst</t>
  </si>
  <si>
    <t>PRE-05166</t>
  </si>
  <si>
    <t>230kV EM Relay Replacement</t>
  </si>
  <si>
    <t>PRE-05167</t>
  </si>
  <si>
    <t>Areva Replcmt 69 CBs Low Side Auto</t>
  </si>
  <si>
    <t>PRE-05220</t>
  </si>
  <si>
    <t>LiDar Big Bend Tower Reconductor</t>
  </si>
  <si>
    <t>PRE-05240</t>
  </si>
  <si>
    <t>BB 230003-230018 Relay Upgrade CCVT</t>
  </si>
  <si>
    <t>PRE-05280</t>
  </si>
  <si>
    <t>Big Bend #1 Pilot Wire Upgrade</t>
  </si>
  <si>
    <t>Big Bend Pilot Wire Upgrades</t>
  </si>
  <si>
    <t>PRE-05300</t>
  </si>
  <si>
    <t>Pebbledale AC Upgrade-SSVT</t>
  </si>
  <si>
    <t>PRE-05321</t>
  </si>
  <si>
    <t>Ckt 230014 Remediation</t>
  </si>
  <si>
    <t>PRE-05340</t>
  </si>
  <si>
    <t>Ruskin Distribution CB &amp; Relay Upgr</t>
  </si>
  <si>
    <t>PRE-05360</t>
  </si>
  <si>
    <t>66414 Partial Strip Out</t>
  </si>
  <si>
    <t>WO-ED-WP-Trans-Reloc-RW</t>
  </si>
  <si>
    <t>REL-04841</t>
  </si>
  <si>
    <t>MLK Parsons Kings Way Widening</t>
  </si>
  <si>
    <t>REL-04860</t>
  </si>
  <si>
    <t>SR 54 &amp; Morris Bridge Road</t>
  </si>
  <si>
    <t>REL-04880</t>
  </si>
  <si>
    <t>Coca Cola OH/UG Conversion WH</t>
  </si>
  <si>
    <t>REL-04900</t>
  </si>
  <si>
    <t>BB Downs Segm D, Peb Crk to Cnty Ln</t>
  </si>
  <si>
    <t>REL-04920</t>
  </si>
  <si>
    <t>UT OH Conversion</t>
  </si>
  <si>
    <t>REL-04940</t>
  </si>
  <si>
    <t>TIA CONRAC/APM Phase 2</t>
  </si>
  <si>
    <t>REL-04960</t>
  </si>
  <si>
    <t>US301 - SR674 to Balm</t>
  </si>
  <si>
    <t>REL-04980</t>
  </si>
  <si>
    <t>GATX/Guy Verger</t>
  </si>
  <si>
    <t>Sum of amount</t>
  </si>
  <si>
    <t>Started with Capital Specific by WO type</t>
  </si>
  <si>
    <t>Trans kVA Added</t>
  </si>
  <si>
    <t>Dist kVA Added</t>
  </si>
  <si>
    <t>Distribution cost per/kVA</t>
  </si>
  <si>
    <t>Transmission cost per/kVA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</si>
</sst>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4" fillId="4" borderId="0" xfId="0" applyFont="1" applyFill="1"/>
    <xf numFmtId="43" fontId="4" fillId="4" borderId="0" xfId="1" applyFont="1" applyFill="1"/>
    <xf numFmtId="0" fontId="4" fillId="3" borderId="0" xfId="0" applyFont="1" applyFill="1"/>
    <xf numFmtId="43" fontId="4" fillId="3" borderId="0" xfId="1" applyFont="1" applyFill="1"/>
    <xf numFmtId="0" fontId="4" fillId="2" borderId="0" xfId="0" applyFont="1" applyFill="1"/>
    <xf numFmtId="43" fontId="4" fillId="2" borderId="0" xfId="1" applyFont="1" applyFill="1"/>
    <xf numFmtId="0" fontId="4" fillId="5" borderId="0" xfId="0" applyFont="1" applyFill="1"/>
    <xf numFmtId="43" fontId="4" fillId="5" borderId="0" xfId="1" applyFont="1" applyFill="1"/>
    <xf numFmtId="43" fontId="4" fillId="2" borderId="0" xfId="0" applyNumberFormat="1" applyFont="1" applyFill="1"/>
    <xf numFmtId="43" fontId="4" fillId="3" borderId="0" xfId="0" applyNumberFormat="1" applyFont="1" applyFill="1"/>
    <xf numFmtId="44" fontId="4" fillId="0" borderId="0" xfId="15" applyFont="1"/>
    <xf numFmtId="3" fontId="4" fillId="0" borderId="0" xfId="0" applyNumberFormat="1" applyFont="1"/>
    <xf numFmtId="1" fontId="4" fillId="3" borderId="0" xfId="0" applyNumberFormat="1" applyFont="1" applyFill="1"/>
    <xf numFmtId="0" fontId="3" fillId="0" borderId="0" xfId="19"/>
    <xf numFmtId="44" fontId="4" fillId="0" borderId="0" xfId="19" applyNumberFormat="1" applyFont="1"/>
    <xf numFmtId="0" fontId="7" fillId="0" borderId="0" xfId="13" applyFont="1" applyAlignment="1">
      <alignment horizontal="center"/>
    </xf>
  </cellXfs>
  <cellStyles count="21">
    <cellStyle name="Comma" xfId="1" builtinId="3"/>
    <cellStyle name="Comma 2" xfId="6" xr:uid="{00000000-0005-0000-0000-000001000000}"/>
    <cellStyle name="Comma 3" xfId="11" xr:uid="{00000000-0005-0000-0000-000002000000}"/>
    <cellStyle name="Comma 4" xfId="3" xr:uid="{00000000-0005-0000-0000-000003000000}"/>
    <cellStyle name="Comma 5" xfId="17" xr:uid="{00000000-0005-0000-0000-000004000000}"/>
    <cellStyle name="Currency" xfId="15" builtinId="4"/>
    <cellStyle name="Currency 2" xfId="9" xr:uid="{00000000-0005-0000-0000-000006000000}"/>
    <cellStyle name="Currency 2 2" xfId="14" xr:uid="{00000000-0005-0000-0000-000007000000}"/>
    <cellStyle name="Currency 3" xfId="7" xr:uid="{00000000-0005-0000-0000-000008000000}"/>
    <cellStyle name="Currency 4" xfId="12" xr:uid="{00000000-0005-0000-0000-000009000000}"/>
    <cellStyle name="Currency 4 2" xfId="20" xr:uid="{00000000-0005-0000-0000-00000A000000}"/>
    <cellStyle name="Currency 5" xfId="4" xr:uid="{00000000-0005-0000-0000-00000B000000}"/>
    <cellStyle name="Currency 6" xfId="18" xr:uid="{00000000-0005-0000-0000-00000C000000}"/>
    <cellStyle name="Normal" xfId="0" builtinId="0"/>
    <cellStyle name="Normal 2" xfId="8" xr:uid="{00000000-0005-0000-0000-00000E000000}"/>
    <cellStyle name="Normal 2 2" xfId="13" xr:uid="{00000000-0005-0000-0000-00000F000000}"/>
    <cellStyle name="Normal 3" xfId="5" xr:uid="{00000000-0005-0000-0000-000010000000}"/>
    <cellStyle name="Normal 4" xfId="10" xr:uid="{00000000-0005-0000-0000-000011000000}"/>
    <cellStyle name="Normal 4 2" xfId="19" xr:uid="{00000000-0005-0000-0000-000012000000}"/>
    <cellStyle name="Normal 5" xfId="2" xr:uid="{00000000-0005-0000-0000-000013000000}"/>
    <cellStyle name="Normal 6" xfId="16" xr:uid="{00000000-0005-0000-0000-000014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6"/>
  <sheetViews>
    <sheetView tabSelected="1" workbookViewId="0">
      <pane ySplit="1" topLeftCell="A317" activePane="bottomLeft" state="frozen"/>
      <selection pane="bottomLeft" activeCell="E346" sqref="E346"/>
    </sheetView>
  </sheetViews>
  <sheetFormatPr defaultRowHeight="15" x14ac:dyDescent="0.25"/>
  <cols>
    <col min="1" max="1" width="10.5703125" style="1" customWidth="1"/>
    <col min="2" max="2" width="11" style="1" customWidth="1"/>
    <col min="3" max="3" width="18" style="1" hidden="1" customWidth="1"/>
    <col min="4" max="4" width="37.140625" style="1" bestFit="1" customWidth="1"/>
    <col min="5" max="5" width="33" style="1" bestFit="1" customWidth="1"/>
    <col min="6" max="6" width="17.28515625" style="1" bestFit="1" customWidth="1"/>
    <col min="7" max="8" width="15.28515625" style="1" bestFit="1" customWidth="1"/>
    <col min="9" max="16384" width="9.140625" style="1"/>
  </cols>
  <sheetData>
    <row r="1" spans="1:9" ht="30" x14ac:dyDescent="0.25">
      <c r="A1" s="5" t="s">
        <v>439</v>
      </c>
      <c r="B1" s="6" t="s">
        <v>440</v>
      </c>
      <c r="C1" s="4" t="s">
        <v>1</v>
      </c>
      <c r="D1" s="4" t="s">
        <v>0</v>
      </c>
      <c r="E1" s="4" t="s">
        <v>2</v>
      </c>
      <c r="F1" s="4" t="s">
        <v>437</v>
      </c>
      <c r="G1" s="5" t="s">
        <v>439</v>
      </c>
      <c r="H1" s="6" t="s">
        <v>440</v>
      </c>
      <c r="I1" s="3" t="s">
        <v>142</v>
      </c>
    </row>
    <row r="2" spans="1:9" x14ac:dyDescent="0.25">
      <c r="A2" s="7"/>
      <c r="B2" s="7"/>
      <c r="C2" s="7" t="s">
        <v>144</v>
      </c>
      <c r="D2" s="7" t="s">
        <v>145</v>
      </c>
      <c r="E2" s="7" t="s">
        <v>9</v>
      </c>
      <c r="F2" s="8">
        <v>4888.869999999999</v>
      </c>
      <c r="G2" s="7"/>
      <c r="H2" s="7"/>
    </row>
    <row r="3" spans="1:9" x14ac:dyDescent="0.25">
      <c r="A3" s="7"/>
      <c r="B3" s="7"/>
      <c r="C3" s="7" t="s">
        <v>108</v>
      </c>
      <c r="D3" s="7" t="s">
        <v>107</v>
      </c>
      <c r="E3" s="7" t="s">
        <v>23</v>
      </c>
      <c r="F3" s="8">
        <v>-28090</v>
      </c>
      <c r="G3" s="7"/>
      <c r="H3" s="7"/>
      <c r="I3" s="1" t="s">
        <v>438</v>
      </c>
    </row>
    <row r="4" spans="1:9" x14ac:dyDescent="0.25">
      <c r="A4" s="7"/>
      <c r="B4" s="7"/>
      <c r="C4" s="7" t="s">
        <v>146</v>
      </c>
      <c r="D4" s="7" t="s">
        <v>147</v>
      </c>
      <c r="E4" s="7" t="s">
        <v>23</v>
      </c>
      <c r="F4" s="8">
        <v>6652.0199999999404</v>
      </c>
      <c r="G4" s="7"/>
      <c r="H4" s="7"/>
      <c r="I4" s="1" t="s">
        <v>140</v>
      </c>
    </row>
    <row r="5" spans="1:9" x14ac:dyDescent="0.25">
      <c r="A5" s="7"/>
      <c r="B5" s="7"/>
      <c r="C5" s="7" t="s">
        <v>148</v>
      </c>
      <c r="D5" s="7" t="s">
        <v>149</v>
      </c>
      <c r="E5" s="7" t="s">
        <v>23</v>
      </c>
      <c r="F5" s="8">
        <v>320193.21999999997</v>
      </c>
      <c r="G5" s="7"/>
      <c r="H5" s="7"/>
      <c r="I5" s="1" t="s">
        <v>141</v>
      </c>
    </row>
    <row r="6" spans="1:9" x14ac:dyDescent="0.25">
      <c r="A6" s="7"/>
      <c r="B6" s="7"/>
      <c r="C6" s="7" t="s">
        <v>150</v>
      </c>
      <c r="D6" s="7" t="s">
        <v>151</v>
      </c>
      <c r="E6" s="7" t="s">
        <v>23</v>
      </c>
      <c r="F6" s="8">
        <v>225057.47999999995</v>
      </c>
      <c r="G6" s="7"/>
      <c r="H6" s="7"/>
    </row>
    <row r="7" spans="1:9" x14ac:dyDescent="0.25">
      <c r="A7" s="7"/>
      <c r="B7" s="7"/>
      <c r="C7" s="7" t="s">
        <v>152</v>
      </c>
      <c r="D7" s="7" t="s">
        <v>153</v>
      </c>
      <c r="E7" s="7" t="s">
        <v>20</v>
      </c>
      <c r="F7" s="8">
        <v>383594.10000000003</v>
      </c>
      <c r="G7" s="7"/>
      <c r="H7" s="7"/>
    </row>
    <row r="8" spans="1:9" x14ac:dyDescent="0.25">
      <c r="A8" s="11">
        <v>0</v>
      </c>
      <c r="B8" s="11"/>
      <c r="C8" s="11" t="s">
        <v>130</v>
      </c>
      <c r="D8" s="11" t="s">
        <v>129</v>
      </c>
      <c r="E8" s="11" t="s">
        <v>8</v>
      </c>
      <c r="F8" s="12">
        <v>4910.3599999999997</v>
      </c>
      <c r="G8" s="15">
        <f>F8</f>
        <v>4910.3599999999997</v>
      </c>
      <c r="H8" s="11"/>
    </row>
    <row r="9" spans="1:9" x14ac:dyDescent="0.25">
      <c r="A9" s="7"/>
      <c r="B9" s="7"/>
      <c r="C9" s="7" t="s">
        <v>116</v>
      </c>
      <c r="D9" s="7" t="s">
        <v>115</v>
      </c>
      <c r="E9" s="7" t="s">
        <v>8</v>
      </c>
      <c r="F9" s="8">
        <v>881030.33</v>
      </c>
      <c r="G9" s="7"/>
      <c r="H9" s="7"/>
      <c r="I9" s="1" t="s">
        <v>143</v>
      </c>
    </row>
    <row r="10" spans="1:9" x14ac:dyDescent="0.25">
      <c r="A10" s="13"/>
      <c r="B10" s="13"/>
      <c r="C10" s="13" t="s">
        <v>98</v>
      </c>
      <c r="D10" s="13" t="s">
        <v>97</v>
      </c>
      <c r="E10" s="13" t="s">
        <v>23</v>
      </c>
      <c r="F10" s="14">
        <v>-74</v>
      </c>
      <c r="G10" s="13"/>
      <c r="H10" s="13"/>
    </row>
    <row r="11" spans="1:9" x14ac:dyDescent="0.25">
      <c r="A11" s="13"/>
      <c r="B11" s="13"/>
      <c r="C11" s="13" t="s">
        <v>154</v>
      </c>
      <c r="D11" s="13" t="s">
        <v>155</v>
      </c>
      <c r="E11" s="13" t="s">
        <v>23</v>
      </c>
      <c r="F11" s="14">
        <v>102707.39000000001</v>
      </c>
      <c r="G11" s="13"/>
      <c r="H11" s="13"/>
    </row>
    <row r="12" spans="1:9" x14ac:dyDescent="0.25">
      <c r="A12" s="13"/>
      <c r="B12" s="13"/>
      <c r="C12" s="13" t="s">
        <v>156</v>
      </c>
      <c r="D12" s="13" t="s">
        <v>157</v>
      </c>
      <c r="E12" s="13" t="s">
        <v>7</v>
      </c>
      <c r="F12" s="14">
        <v>140.12</v>
      </c>
      <c r="G12" s="13"/>
      <c r="H12" s="13"/>
    </row>
    <row r="13" spans="1:9" x14ac:dyDescent="0.25">
      <c r="A13" s="13"/>
      <c r="B13" s="13"/>
      <c r="C13" s="13" t="s">
        <v>156</v>
      </c>
      <c r="D13" s="13" t="s">
        <v>157</v>
      </c>
      <c r="E13" s="13" t="s">
        <v>23</v>
      </c>
      <c r="F13" s="14">
        <v>-1.8474111129762605E-13</v>
      </c>
      <c r="G13" s="13"/>
      <c r="H13" s="13"/>
    </row>
    <row r="14" spans="1:9" x14ac:dyDescent="0.25">
      <c r="A14" s="13"/>
      <c r="B14" s="13"/>
      <c r="C14" s="13" t="s">
        <v>158</v>
      </c>
      <c r="D14" s="13" t="s">
        <v>159</v>
      </c>
      <c r="E14" s="13" t="s">
        <v>7</v>
      </c>
      <c r="F14" s="14">
        <v>25998.6</v>
      </c>
      <c r="G14" s="13"/>
      <c r="H14" s="13"/>
    </row>
    <row r="15" spans="1:9" x14ac:dyDescent="0.25">
      <c r="A15" s="13"/>
      <c r="B15" s="13"/>
      <c r="C15" s="13" t="s">
        <v>158</v>
      </c>
      <c r="D15" s="13" t="s">
        <v>159</v>
      </c>
      <c r="E15" s="13" t="s">
        <v>23</v>
      </c>
      <c r="F15" s="14">
        <v>201134.43999999997</v>
      </c>
      <c r="G15" s="13"/>
      <c r="H15" s="13"/>
    </row>
    <row r="16" spans="1:9" x14ac:dyDescent="0.25">
      <c r="A16" s="13"/>
      <c r="B16" s="13"/>
      <c r="C16" s="13" t="s">
        <v>160</v>
      </c>
      <c r="D16" s="13" t="s">
        <v>161</v>
      </c>
      <c r="E16" s="13" t="s">
        <v>3</v>
      </c>
      <c r="F16" s="14">
        <v>19349.22</v>
      </c>
      <c r="G16" s="13"/>
      <c r="H16" s="13"/>
    </row>
    <row r="17" spans="1:8" x14ac:dyDescent="0.25">
      <c r="A17" s="11">
        <v>0</v>
      </c>
      <c r="B17" s="11"/>
      <c r="C17" s="11" t="s">
        <v>162</v>
      </c>
      <c r="D17" s="11" t="s">
        <v>163</v>
      </c>
      <c r="E17" s="11" t="s">
        <v>34</v>
      </c>
      <c r="F17" s="12">
        <v>4108.09</v>
      </c>
      <c r="G17" s="15">
        <f>F17</f>
        <v>4108.09</v>
      </c>
      <c r="H17" s="15"/>
    </row>
    <row r="18" spans="1:8" x14ac:dyDescent="0.25">
      <c r="A18" s="11">
        <v>0</v>
      </c>
      <c r="B18" s="11"/>
      <c r="C18" s="11" t="s">
        <v>162</v>
      </c>
      <c r="D18" s="11" t="s">
        <v>163</v>
      </c>
      <c r="E18" s="11" t="s">
        <v>8</v>
      </c>
      <c r="F18" s="12">
        <v>2761748.56</v>
      </c>
      <c r="G18" s="15">
        <f>F18</f>
        <v>2761748.56</v>
      </c>
      <c r="H18" s="15"/>
    </row>
    <row r="19" spans="1:8" x14ac:dyDescent="0.25">
      <c r="A19" s="13"/>
      <c r="B19" s="13"/>
      <c r="C19" s="13" t="s">
        <v>164</v>
      </c>
      <c r="D19" s="13" t="s">
        <v>165</v>
      </c>
      <c r="E19" s="13" t="s">
        <v>23</v>
      </c>
      <c r="F19" s="14">
        <v>476876.6</v>
      </c>
      <c r="G19" s="13"/>
      <c r="H19" s="13"/>
    </row>
    <row r="20" spans="1:8" x14ac:dyDescent="0.25">
      <c r="A20" s="13"/>
      <c r="B20" s="13"/>
      <c r="C20" s="13" t="s">
        <v>166</v>
      </c>
      <c r="D20" s="13" t="s">
        <v>167</v>
      </c>
      <c r="E20" s="13" t="s">
        <v>23</v>
      </c>
      <c r="F20" s="14">
        <v>528576.65</v>
      </c>
      <c r="G20" s="13"/>
      <c r="H20" s="13"/>
    </row>
    <row r="21" spans="1:8" x14ac:dyDescent="0.25">
      <c r="A21" s="13"/>
      <c r="B21" s="13"/>
      <c r="C21" s="13" t="s">
        <v>168</v>
      </c>
      <c r="D21" s="13" t="s">
        <v>169</v>
      </c>
      <c r="E21" s="13" t="s">
        <v>23</v>
      </c>
      <c r="F21" s="14">
        <v>633580.07999999996</v>
      </c>
      <c r="G21" s="13"/>
      <c r="H21" s="13"/>
    </row>
    <row r="22" spans="1:8" x14ac:dyDescent="0.25">
      <c r="A22" s="13"/>
      <c r="B22" s="13"/>
      <c r="C22" s="13" t="s">
        <v>170</v>
      </c>
      <c r="D22" s="13" t="s">
        <v>171</v>
      </c>
      <c r="E22" s="13" t="s">
        <v>23</v>
      </c>
      <c r="F22" s="14">
        <v>751695.11</v>
      </c>
      <c r="G22" s="13"/>
      <c r="H22" s="13"/>
    </row>
    <row r="23" spans="1:8" x14ac:dyDescent="0.25">
      <c r="A23" s="13"/>
      <c r="B23" s="13"/>
      <c r="C23" s="13" t="s">
        <v>172</v>
      </c>
      <c r="D23" s="13" t="s">
        <v>173</v>
      </c>
      <c r="E23" s="13" t="s">
        <v>23</v>
      </c>
      <c r="F23" s="14">
        <v>698419.62</v>
      </c>
      <c r="G23" s="13"/>
      <c r="H23" s="13"/>
    </row>
    <row r="24" spans="1:8" x14ac:dyDescent="0.25">
      <c r="A24" s="13"/>
      <c r="B24" s="13"/>
      <c r="C24" s="13" t="s">
        <v>174</v>
      </c>
      <c r="D24" s="13" t="s">
        <v>175</v>
      </c>
      <c r="E24" s="13" t="s">
        <v>7</v>
      </c>
      <c r="F24" s="14">
        <v>23358.370000000003</v>
      </c>
      <c r="G24" s="13"/>
      <c r="H24" s="13"/>
    </row>
    <row r="25" spans="1:8" x14ac:dyDescent="0.25">
      <c r="A25" s="13"/>
      <c r="B25" s="13"/>
      <c r="C25" s="13" t="s">
        <v>174</v>
      </c>
      <c r="D25" s="13" t="s">
        <v>175</v>
      </c>
      <c r="E25" s="13" t="s">
        <v>23</v>
      </c>
      <c r="F25" s="14">
        <v>62335.86</v>
      </c>
      <c r="G25" s="13"/>
      <c r="H25" s="13"/>
    </row>
    <row r="26" spans="1:8" x14ac:dyDescent="0.25">
      <c r="A26" s="7"/>
      <c r="B26" s="7"/>
      <c r="C26" s="7" t="s">
        <v>176</v>
      </c>
      <c r="D26" s="7" t="s">
        <v>177</v>
      </c>
      <c r="E26" s="7" t="s">
        <v>23</v>
      </c>
      <c r="F26" s="8">
        <v>632239.43999999994</v>
      </c>
      <c r="G26" s="7"/>
      <c r="H26" s="7"/>
    </row>
    <row r="27" spans="1:8" x14ac:dyDescent="0.25">
      <c r="A27" s="7"/>
      <c r="B27" s="7"/>
      <c r="C27" s="7" t="s">
        <v>178</v>
      </c>
      <c r="D27" s="7" t="s">
        <v>179</v>
      </c>
      <c r="E27" s="7" t="s">
        <v>23</v>
      </c>
      <c r="F27" s="8">
        <v>135408.59000000003</v>
      </c>
      <c r="G27" s="7"/>
      <c r="H27" s="7"/>
    </row>
    <row r="28" spans="1:8" x14ac:dyDescent="0.25">
      <c r="A28" s="7"/>
      <c r="B28" s="7"/>
      <c r="C28" s="7" t="s">
        <v>180</v>
      </c>
      <c r="D28" s="7" t="s">
        <v>181</v>
      </c>
      <c r="E28" s="7" t="s">
        <v>8</v>
      </c>
      <c r="F28" s="8">
        <v>11649.890000000001</v>
      </c>
      <c r="G28" s="7"/>
      <c r="H28" s="7"/>
    </row>
    <row r="29" spans="1:8" x14ac:dyDescent="0.25">
      <c r="A29" s="7"/>
      <c r="B29" s="7"/>
      <c r="C29" s="7" t="s">
        <v>182</v>
      </c>
      <c r="D29" s="7" t="s">
        <v>183</v>
      </c>
      <c r="E29" s="7" t="s">
        <v>23</v>
      </c>
      <c r="F29" s="8">
        <v>230973.78000000003</v>
      </c>
      <c r="G29" s="7"/>
      <c r="H29" s="7"/>
    </row>
    <row r="30" spans="1:8" x14ac:dyDescent="0.25">
      <c r="A30" s="7"/>
      <c r="B30" s="7"/>
      <c r="C30" s="7" t="s">
        <v>184</v>
      </c>
      <c r="D30" s="7" t="s">
        <v>185</v>
      </c>
      <c r="E30" s="7" t="s">
        <v>23</v>
      </c>
      <c r="F30" s="8">
        <v>228864.51</v>
      </c>
      <c r="G30" s="7"/>
      <c r="H30" s="7"/>
    </row>
    <row r="31" spans="1:8" x14ac:dyDescent="0.25">
      <c r="A31" s="7"/>
      <c r="B31" s="7"/>
      <c r="C31" s="7" t="s">
        <v>186</v>
      </c>
      <c r="D31" s="7" t="s">
        <v>187</v>
      </c>
      <c r="E31" s="7" t="s">
        <v>23</v>
      </c>
      <c r="F31" s="8">
        <v>200968.67</v>
      </c>
      <c r="G31" s="7"/>
      <c r="H31" s="7"/>
    </row>
    <row r="32" spans="1:8" x14ac:dyDescent="0.25">
      <c r="A32" s="7"/>
      <c r="B32" s="7"/>
      <c r="C32" s="7" t="s">
        <v>188</v>
      </c>
      <c r="D32" s="7" t="s">
        <v>189</v>
      </c>
      <c r="E32" s="7" t="s">
        <v>23</v>
      </c>
      <c r="F32" s="8">
        <v>200968.67</v>
      </c>
      <c r="G32" s="7"/>
      <c r="H32" s="7"/>
    </row>
    <row r="33" spans="1:8" x14ac:dyDescent="0.25">
      <c r="A33" s="7"/>
      <c r="B33" s="7"/>
      <c r="C33" s="7" t="s">
        <v>190</v>
      </c>
      <c r="D33" s="7" t="s">
        <v>191</v>
      </c>
      <c r="E33" s="7" t="s">
        <v>23</v>
      </c>
      <c r="F33" s="8">
        <v>200968.67</v>
      </c>
      <c r="G33" s="7"/>
      <c r="H33" s="7"/>
    </row>
    <row r="34" spans="1:8" x14ac:dyDescent="0.25">
      <c r="A34" s="7"/>
      <c r="B34" s="7"/>
      <c r="C34" s="7" t="s">
        <v>192</v>
      </c>
      <c r="D34" s="7" t="s">
        <v>193</v>
      </c>
      <c r="E34" s="7" t="s">
        <v>23</v>
      </c>
      <c r="F34" s="8">
        <v>200968.67</v>
      </c>
      <c r="G34" s="7"/>
      <c r="H34" s="7"/>
    </row>
    <row r="35" spans="1:8" x14ac:dyDescent="0.25">
      <c r="A35" s="7"/>
      <c r="B35" s="7"/>
      <c r="C35" s="7" t="s">
        <v>92</v>
      </c>
      <c r="D35" s="7" t="s">
        <v>91</v>
      </c>
      <c r="E35" s="7" t="s">
        <v>63</v>
      </c>
      <c r="F35" s="8">
        <v>142.13</v>
      </c>
      <c r="G35" s="7"/>
      <c r="H35" s="7"/>
    </row>
    <row r="36" spans="1:8" x14ac:dyDescent="0.25">
      <c r="A36" s="7"/>
      <c r="B36" s="7"/>
      <c r="C36" s="7" t="s">
        <v>136</v>
      </c>
      <c r="D36" s="7" t="s">
        <v>135</v>
      </c>
      <c r="E36" s="7" t="s">
        <v>137</v>
      </c>
      <c r="F36" s="8">
        <v>783769.59</v>
      </c>
      <c r="G36" s="7"/>
      <c r="H36" s="7"/>
    </row>
    <row r="37" spans="1:8" x14ac:dyDescent="0.25">
      <c r="A37" s="7"/>
      <c r="B37" s="7"/>
      <c r="C37" s="7" t="s">
        <v>52</v>
      </c>
      <c r="D37" s="7" t="s">
        <v>51</v>
      </c>
      <c r="E37" s="7" t="s">
        <v>31</v>
      </c>
      <c r="F37" s="8">
        <v>2908.7000000000003</v>
      </c>
      <c r="G37" s="7"/>
      <c r="H37" s="7"/>
    </row>
    <row r="38" spans="1:8" x14ac:dyDescent="0.25">
      <c r="A38" s="7"/>
      <c r="B38" s="7"/>
      <c r="C38" s="7" t="s">
        <v>52</v>
      </c>
      <c r="D38" s="7" t="s">
        <v>51</v>
      </c>
      <c r="E38" s="7" t="s">
        <v>49</v>
      </c>
      <c r="F38" s="8">
        <v>273326.47000000009</v>
      </c>
      <c r="G38" s="7"/>
      <c r="H38" s="7"/>
    </row>
    <row r="39" spans="1:8" x14ac:dyDescent="0.25">
      <c r="A39" s="7"/>
      <c r="B39" s="7"/>
      <c r="C39" s="7" t="s">
        <v>52</v>
      </c>
      <c r="D39" s="7" t="s">
        <v>51</v>
      </c>
      <c r="E39" s="7" t="s">
        <v>7</v>
      </c>
      <c r="F39" s="8">
        <v>54004.159999999989</v>
      </c>
      <c r="G39" s="7"/>
      <c r="H39" s="7"/>
    </row>
    <row r="40" spans="1:8" x14ac:dyDescent="0.25">
      <c r="A40" s="7"/>
      <c r="B40" s="7"/>
      <c r="C40" s="7" t="s">
        <v>52</v>
      </c>
      <c r="D40" s="7" t="s">
        <v>51</v>
      </c>
      <c r="E40" s="7" t="s">
        <v>10</v>
      </c>
      <c r="F40" s="8">
        <v>183718.72000000003</v>
      </c>
      <c r="G40" s="7"/>
      <c r="H40" s="7"/>
    </row>
    <row r="41" spans="1:8" x14ac:dyDescent="0.25">
      <c r="A41" s="7"/>
      <c r="B41" s="7"/>
      <c r="C41" s="7" t="s">
        <v>52</v>
      </c>
      <c r="D41" s="7" t="s">
        <v>51</v>
      </c>
      <c r="E41" s="7" t="s">
        <v>8</v>
      </c>
      <c r="F41" s="8">
        <v>134243.87999999998</v>
      </c>
      <c r="G41" s="7"/>
      <c r="H41" s="7"/>
    </row>
    <row r="42" spans="1:8" x14ac:dyDescent="0.25">
      <c r="A42" s="7"/>
      <c r="B42" s="7"/>
      <c r="C42" s="7" t="s">
        <v>222</v>
      </c>
      <c r="D42" s="7" t="s">
        <v>223</v>
      </c>
      <c r="E42" s="7" t="s">
        <v>75</v>
      </c>
      <c r="F42" s="8">
        <v>8846.31</v>
      </c>
      <c r="G42" s="7"/>
      <c r="H42" s="7"/>
    </row>
    <row r="43" spans="1:8" x14ac:dyDescent="0.25">
      <c r="A43" s="7"/>
      <c r="B43" s="7"/>
      <c r="C43" s="7" t="s">
        <v>222</v>
      </c>
      <c r="D43" s="7" t="s">
        <v>223</v>
      </c>
      <c r="E43" s="7" t="s">
        <v>37</v>
      </c>
      <c r="F43" s="8">
        <v>80757</v>
      </c>
      <c r="G43" s="7"/>
      <c r="H43" s="7"/>
    </row>
    <row r="44" spans="1:8" x14ac:dyDescent="0.25">
      <c r="A44" s="7"/>
      <c r="B44" s="7"/>
      <c r="C44" s="7" t="s">
        <v>222</v>
      </c>
      <c r="D44" s="7" t="s">
        <v>223</v>
      </c>
      <c r="E44" s="7" t="s">
        <v>224</v>
      </c>
      <c r="F44" s="8">
        <v>210941.26</v>
      </c>
      <c r="G44" s="7"/>
      <c r="H44" s="7"/>
    </row>
    <row r="45" spans="1:8" x14ac:dyDescent="0.25">
      <c r="A45" s="11">
        <v>0</v>
      </c>
      <c r="B45" s="11"/>
      <c r="C45" s="11" t="s">
        <v>41</v>
      </c>
      <c r="D45" s="11" t="s">
        <v>225</v>
      </c>
      <c r="E45" s="11" t="s">
        <v>42</v>
      </c>
      <c r="F45" s="12">
        <v>-1355.71</v>
      </c>
      <c r="G45" s="15">
        <f t="shared" ref="G45:G56" si="0">F45</f>
        <v>-1355.71</v>
      </c>
      <c r="H45" s="11"/>
    </row>
    <row r="46" spans="1:8" x14ac:dyDescent="0.25">
      <c r="A46" s="11">
        <v>0</v>
      </c>
      <c r="B46" s="11"/>
      <c r="C46" s="11" t="s">
        <v>41</v>
      </c>
      <c r="D46" s="11" t="s">
        <v>225</v>
      </c>
      <c r="E46" s="11" t="s">
        <v>9</v>
      </c>
      <c r="F46" s="12">
        <v>13995.440000000002</v>
      </c>
      <c r="G46" s="15">
        <f t="shared" si="0"/>
        <v>13995.440000000002</v>
      </c>
      <c r="H46" s="11"/>
    </row>
    <row r="47" spans="1:8" x14ac:dyDescent="0.25">
      <c r="A47" s="11">
        <v>0</v>
      </c>
      <c r="B47" s="11"/>
      <c r="C47" s="11" t="s">
        <v>41</v>
      </c>
      <c r="D47" s="11" t="s">
        <v>225</v>
      </c>
      <c r="E47" s="11" t="s">
        <v>33</v>
      </c>
      <c r="F47" s="12">
        <v>-1078.04</v>
      </c>
      <c r="G47" s="15">
        <f t="shared" si="0"/>
        <v>-1078.04</v>
      </c>
      <c r="H47" s="11"/>
    </row>
    <row r="48" spans="1:8" x14ac:dyDescent="0.25">
      <c r="A48" s="11">
        <v>0</v>
      </c>
      <c r="B48" s="11"/>
      <c r="C48" s="11" t="s">
        <v>41</v>
      </c>
      <c r="D48" s="11" t="s">
        <v>40</v>
      </c>
      <c r="E48" s="11" t="s">
        <v>9</v>
      </c>
      <c r="F48" s="12">
        <v>6209.17</v>
      </c>
      <c r="G48" s="15">
        <f t="shared" si="0"/>
        <v>6209.17</v>
      </c>
      <c r="H48" s="11"/>
    </row>
    <row r="49" spans="1:8" x14ac:dyDescent="0.25">
      <c r="A49" s="11">
        <v>0</v>
      </c>
      <c r="B49" s="11"/>
      <c r="C49" s="11" t="s">
        <v>226</v>
      </c>
      <c r="D49" s="11" t="s">
        <v>227</v>
      </c>
      <c r="E49" s="11" t="s">
        <v>13</v>
      </c>
      <c r="F49" s="12">
        <v>33533.599999999999</v>
      </c>
      <c r="G49" s="15">
        <f t="shared" si="0"/>
        <v>33533.599999999999</v>
      </c>
      <c r="H49" s="11"/>
    </row>
    <row r="50" spans="1:8" x14ac:dyDescent="0.25">
      <c r="A50" s="11">
        <v>0</v>
      </c>
      <c r="B50" s="11"/>
      <c r="C50" s="11" t="s">
        <v>226</v>
      </c>
      <c r="D50" s="11" t="s">
        <v>227</v>
      </c>
      <c r="E50" s="11" t="s">
        <v>42</v>
      </c>
      <c r="F50" s="12">
        <v>34166.21</v>
      </c>
      <c r="G50" s="15">
        <f t="shared" si="0"/>
        <v>34166.21</v>
      </c>
      <c r="H50" s="11"/>
    </row>
    <row r="51" spans="1:8" x14ac:dyDescent="0.25">
      <c r="A51" s="11">
        <v>0</v>
      </c>
      <c r="B51" s="11"/>
      <c r="C51" s="11" t="s">
        <v>226</v>
      </c>
      <c r="D51" s="11" t="s">
        <v>227</v>
      </c>
      <c r="E51" s="11" t="s">
        <v>9</v>
      </c>
      <c r="F51" s="12">
        <v>497983.49000000011</v>
      </c>
      <c r="G51" s="15">
        <f t="shared" si="0"/>
        <v>497983.49000000011</v>
      </c>
      <c r="H51" s="11"/>
    </row>
    <row r="52" spans="1:8" x14ac:dyDescent="0.25">
      <c r="A52" s="11">
        <v>0</v>
      </c>
      <c r="B52" s="11"/>
      <c r="C52" s="11" t="s">
        <v>226</v>
      </c>
      <c r="D52" s="11" t="s">
        <v>227</v>
      </c>
      <c r="E52" s="11" t="s">
        <v>33</v>
      </c>
      <c r="F52" s="12">
        <v>11651.029999999984</v>
      </c>
      <c r="G52" s="15">
        <f t="shared" si="0"/>
        <v>11651.029999999984</v>
      </c>
      <c r="H52" s="11"/>
    </row>
    <row r="53" spans="1:8" x14ac:dyDescent="0.25">
      <c r="A53" s="11">
        <v>0</v>
      </c>
      <c r="B53" s="11"/>
      <c r="C53" s="11" t="s">
        <v>58</v>
      </c>
      <c r="D53" s="11" t="s">
        <v>57</v>
      </c>
      <c r="E53" s="11" t="s">
        <v>10</v>
      </c>
      <c r="F53" s="12">
        <v>18685.369999999995</v>
      </c>
      <c r="G53" s="15">
        <f t="shared" si="0"/>
        <v>18685.369999999995</v>
      </c>
      <c r="H53" s="11"/>
    </row>
    <row r="54" spans="1:8" x14ac:dyDescent="0.25">
      <c r="A54" s="11">
        <v>0</v>
      </c>
      <c r="B54" s="11"/>
      <c r="C54" s="11" t="s">
        <v>58</v>
      </c>
      <c r="D54" s="11" t="s">
        <v>57</v>
      </c>
      <c r="E54" s="11" t="s">
        <v>13</v>
      </c>
      <c r="F54" s="12">
        <v>-3668.9</v>
      </c>
      <c r="G54" s="15">
        <f t="shared" si="0"/>
        <v>-3668.9</v>
      </c>
      <c r="H54" s="11"/>
    </row>
    <row r="55" spans="1:8" x14ac:dyDescent="0.25">
      <c r="A55" s="11">
        <v>0</v>
      </c>
      <c r="B55" s="11"/>
      <c r="C55" s="11" t="s">
        <v>58</v>
      </c>
      <c r="D55" s="11" t="s">
        <v>57</v>
      </c>
      <c r="E55" s="11" t="s">
        <v>42</v>
      </c>
      <c r="F55" s="12">
        <v>29581.37</v>
      </c>
      <c r="G55" s="15">
        <f t="shared" si="0"/>
        <v>29581.37</v>
      </c>
      <c r="H55" s="11"/>
    </row>
    <row r="56" spans="1:8" x14ac:dyDescent="0.25">
      <c r="A56" s="11">
        <v>0</v>
      </c>
      <c r="B56" s="11"/>
      <c r="C56" s="11" t="s">
        <v>58</v>
      </c>
      <c r="D56" s="11" t="s">
        <v>57</v>
      </c>
      <c r="E56" s="11" t="s">
        <v>33</v>
      </c>
      <c r="F56" s="12">
        <v>364114.22999999986</v>
      </c>
      <c r="G56" s="15">
        <f t="shared" si="0"/>
        <v>364114.22999999986</v>
      </c>
      <c r="H56" s="11"/>
    </row>
    <row r="57" spans="1:8" x14ac:dyDescent="0.25">
      <c r="A57" s="9"/>
      <c r="B57" s="9">
        <v>7600</v>
      </c>
      <c r="C57" s="9" t="s">
        <v>15</v>
      </c>
      <c r="D57" s="9" t="s">
        <v>14</v>
      </c>
      <c r="E57" s="9" t="s">
        <v>13</v>
      </c>
      <c r="F57" s="10">
        <v>5455.07</v>
      </c>
      <c r="G57" s="9"/>
      <c r="H57" s="16">
        <f>F57</f>
        <v>5455.07</v>
      </c>
    </row>
    <row r="58" spans="1:8" x14ac:dyDescent="0.25">
      <c r="A58" s="9"/>
      <c r="B58" s="9">
        <v>0</v>
      </c>
      <c r="C58" s="9" t="s">
        <v>228</v>
      </c>
      <c r="D58" s="9" t="s">
        <v>229</v>
      </c>
      <c r="E58" s="9" t="s">
        <v>13</v>
      </c>
      <c r="F58" s="10">
        <v>85907.460000000079</v>
      </c>
      <c r="G58" s="9"/>
      <c r="H58" s="16">
        <f t="shared" ref="H58:H59" si="1">F58</f>
        <v>85907.460000000079</v>
      </c>
    </row>
    <row r="59" spans="1:8" x14ac:dyDescent="0.25">
      <c r="A59" s="9"/>
      <c r="B59" s="9">
        <v>0</v>
      </c>
      <c r="C59" s="9" t="s">
        <v>228</v>
      </c>
      <c r="D59" s="9" t="s">
        <v>229</v>
      </c>
      <c r="E59" s="9" t="s">
        <v>42</v>
      </c>
      <c r="F59" s="10">
        <v>17486</v>
      </c>
      <c r="G59" s="9"/>
      <c r="H59" s="16">
        <f t="shared" si="1"/>
        <v>17486</v>
      </c>
    </row>
    <row r="60" spans="1:8" x14ac:dyDescent="0.25">
      <c r="A60" s="13"/>
      <c r="B60" s="13"/>
      <c r="C60" s="13" t="s">
        <v>228</v>
      </c>
      <c r="D60" s="13" t="s">
        <v>230</v>
      </c>
      <c r="E60" s="13" t="s">
        <v>13</v>
      </c>
      <c r="F60" s="14">
        <v>3205.5800000000004</v>
      </c>
      <c r="G60" s="13"/>
      <c r="H60" s="13"/>
    </row>
    <row r="61" spans="1:8" x14ac:dyDescent="0.25">
      <c r="A61" s="7"/>
      <c r="B61" s="7"/>
      <c r="C61" s="7" t="s">
        <v>25</v>
      </c>
      <c r="D61" s="7" t="s">
        <v>24</v>
      </c>
      <c r="E61" s="7" t="s">
        <v>13</v>
      </c>
      <c r="F61" s="8">
        <v>0</v>
      </c>
      <c r="G61" s="7"/>
      <c r="H61" s="7"/>
    </row>
    <row r="62" spans="1:8" x14ac:dyDescent="0.25">
      <c r="A62" s="7"/>
      <c r="B62" s="7"/>
      <c r="C62" s="7" t="s">
        <v>100</v>
      </c>
      <c r="D62" s="7" t="s">
        <v>99</v>
      </c>
      <c r="E62" s="7" t="s">
        <v>13</v>
      </c>
      <c r="F62" s="8">
        <v>-1245.29</v>
      </c>
      <c r="G62" s="7"/>
      <c r="H62" s="7"/>
    </row>
    <row r="63" spans="1:8" x14ac:dyDescent="0.25">
      <c r="A63" s="7"/>
      <c r="B63" s="7"/>
      <c r="C63" s="7" t="s">
        <v>100</v>
      </c>
      <c r="D63" s="7" t="s">
        <v>99</v>
      </c>
      <c r="E63" s="7" t="s">
        <v>127</v>
      </c>
      <c r="F63" s="8">
        <v>-1992.5900000000001</v>
      </c>
      <c r="G63" s="7"/>
      <c r="H63" s="7"/>
    </row>
    <row r="64" spans="1:8" x14ac:dyDescent="0.25">
      <c r="A64" s="7"/>
      <c r="B64" s="7"/>
      <c r="C64" s="7" t="s">
        <v>67</v>
      </c>
      <c r="D64" s="7" t="s">
        <v>66</v>
      </c>
      <c r="E64" s="7" t="s">
        <v>42</v>
      </c>
      <c r="F64" s="8">
        <v>-48.340000000000032</v>
      </c>
      <c r="G64" s="7"/>
      <c r="H64" s="7"/>
    </row>
    <row r="65" spans="1:8" x14ac:dyDescent="0.25">
      <c r="A65" s="11">
        <v>0</v>
      </c>
      <c r="B65" s="11"/>
      <c r="C65" s="11" t="s">
        <v>132</v>
      </c>
      <c r="D65" s="11" t="s">
        <v>131</v>
      </c>
      <c r="E65" s="11" t="s">
        <v>26</v>
      </c>
      <c r="F65" s="12">
        <v>1382.72</v>
      </c>
      <c r="G65" s="15">
        <f t="shared" ref="G65:G86" si="2">F65</f>
        <v>1382.72</v>
      </c>
      <c r="H65" s="11"/>
    </row>
    <row r="66" spans="1:8" x14ac:dyDescent="0.25">
      <c r="A66" s="11">
        <v>0</v>
      </c>
      <c r="B66" s="11"/>
      <c r="C66" s="11" t="s">
        <v>132</v>
      </c>
      <c r="D66" s="11" t="s">
        <v>131</v>
      </c>
      <c r="E66" s="11" t="s">
        <v>13</v>
      </c>
      <c r="F66" s="12">
        <v>-293.24</v>
      </c>
      <c r="G66" s="15">
        <f t="shared" si="2"/>
        <v>-293.24</v>
      </c>
      <c r="H66" s="11"/>
    </row>
    <row r="67" spans="1:8" x14ac:dyDescent="0.25">
      <c r="A67" s="11">
        <v>0</v>
      </c>
      <c r="B67" s="11"/>
      <c r="C67" s="11" t="s">
        <v>132</v>
      </c>
      <c r="D67" s="11" t="s">
        <v>131</v>
      </c>
      <c r="E67" s="11" t="s">
        <v>9</v>
      </c>
      <c r="F67" s="12">
        <v>7286.59</v>
      </c>
      <c r="G67" s="15">
        <f t="shared" si="2"/>
        <v>7286.59</v>
      </c>
      <c r="H67" s="11"/>
    </row>
    <row r="68" spans="1:8" x14ac:dyDescent="0.25">
      <c r="A68" s="9"/>
      <c r="B68" s="9">
        <v>0</v>
      </c>
      <c r="C68" s="9" t="s">
        <v>68</v>
      </c>
      <c r="D68" s="9" t="s">
        <v>231</v>
      </c>
      <c r="E68" s="9" t="s">
        <v>9</v>
      </c>
      <c r="F68" s="10">
        <v>-238700</v>
      </c>
      <c r="G68" s="9"/>
      <c r="H68" s="16">
        <f>F68</f>
        <v>-238700</v>
      </c>
    </row>
    <row r="69" spans="1:8" x14ac:dyDescent="0.25">
      <c r="A69" s="11">
        <v>0</v>
      </c>
      <c r="B69" s="11"/>
      <c r="C69" s="11" t="s">
        <v>68</v>
      </c>
      <c r="D69" s="11" t="s">
        <v>232</v>
      </c>
      <c r="E69" s="11" t="s">
        <v>42</v>
      </c>
      <c r="F69" s="12">
        <v>-418.63999999999993</v>
      </c>
      <c r="G69" s="15">
        <f t="shared" si="2"/>
        <v>-418.63999999999993</v>
      </c>
      <c r="H69" s="11"/>
    </row>
    <row r="70" spans="1:8" x14ac:dyDescent="0.25">
      <c r="A70" s="11">
        <v>0</v>
      </c>
      <c r="B70" s="11"/>
      <c r="C70" s="11" t="s">
        <v>68</v>
      </c>
      <c r="D70" s="11" t="s">
        <v>232</v>
      </c>
      <c r="E70" s="11" t="s">
        <v>9</v>
      </c>
      <c r="F70" s="12">
        <v>58419.250000000015</v>
      </c>
      <c r="G70" s="15">
        <f t="shared" si="2"/>
        <v>58419.250000000015</v>
      </c>
      <c r="H70" s="11"/>
    </row>
    <row r="71" spans="1:8" x14ac:dyDescent="0.25">
      <c r="A71" s="9"/>
      <c r="B71" s="9">
        <v>12300</v>
      </c>
      <c r="C71" s="9" t="s">
        <v>19</v>
      </c>
      <c r="D71" s="9" t="s">
        <v>18</v>
      </c>
      <c r="E71" s="9" t="s">
        <v>13</v>
      </c>
      <c r="F71" s="10">
        <v>-320410.66000000009</v>
      </c>
      <c r="G71" s="9"/>
      <c r="H71" s="16">
        <f>F71</f>
        <v>-320410.66000000009</v>
      </c>
    </row>
    <row r="72" spans="1:8" x14ac:dyDescent="0.25">
      <c r="A72" s="11">
        <v>729400</v>
      </c>
      <c r="B72" s="11"/>
      <c r="C72" s="11" t="s">
        <v>36</v>
      </c>
      <c r="D72" s="11" t="s">
        <v>35</v>
      </c>
      <c r="E72" s="11" t="s">
        <v>31</v>
      </c>
      <c r="F72" s="12">
        <v>114814.60999999999</v>
      </c>
      <c r="G72" s="15">
        <f t="shared" si="2"/>
        <v>114814.60999999999</v>
      </c>
      <c r="H72" s="11"/>
    </row>
    <row r="73" spans="1:8" x14ac:dyDescent="0.25">
      <c r="A73" s="11">
        <v>501100</v>
      </c>
      <c r="B73" s="11"/>
      <c r="C73" s="11" t="s">
        <v>36</v>
      </c>
      <c r="D73" s="11" t="s">
        <v>35</v>
      </c>
      <c r="E73" s="11" t="s">
        <v>34</v>
      </c>
      <c r="F73" s="12">
        <v>3713.92</v>
      </c>
      <c r="G73" s="15">
        <f t="shared" si="2"/>
        <v>3713.92</v>
      </c>
      <c r="H73" s="11"/>
    </row>
    <row r="74" spans="1:8" x14ac:dyDescent="0.25">
      <c r="A74" s="11">
        <v>15100</v>
      </c>
      <c r="B74" s="11"/>
      <c r="C74" s="11" t="s">
        <v>36</v>
      </c>
      <c r="D74" s="11" t="s">
        <v>35</v>
      </c>
      <c r="E74" s="11" t="s">
        <v>49</v>
      </c>
      <c r="F74" s="12">
        <v>23323.37</v>
      </c>
      <c r="G74" s="15">
        <f t="shared" si="2"/>
        <v>23323.37</v>
      </c>
      <c r="H74" s="11"/>
    </row>
    <row r="75" spans="1:8" x14ac:dyDescent="0.25">
      <c r="A75" s="11">
        <v>0</v>
      </c>
      <c r="B75" s="11"/>
      <c r="C75" s="11" t="s">
        <v>36</v>
      </c>
      <c r="D75" s="11" t="s">
        <v>35</v>
      </c>
      <c r="E75" s="11" t="s">
        <v>26</v>
      </c>
      <c r="F75" s="12">
        <v>225388.24000000002</v>
      </c>
      <c r="G75" s="15">
        <f t="shared" si="2"/>
        <v>225388.24000000002</v>
      </c>
      <c r="H75" s="11"/>
    </row>
    <row r="76" spans="1:8" x14ac:dyDescent="0.25">
      <c r="A76" s="11">
        <v>0</v>
      </c>
      <c r="B76" s="11"/>
      <c r="C76" s="11" t="s">
        <v>36</v>
      </c>
      <c r="D76" s="11" t="s">
        <v>35</v>
      </c>
      <c r="E76" s="11" t="s">
        <v>7</v>
      </c>
      <c r="F76" s="12">
        <v>45902.45</v>
      </c>
      <c r="G76" s="15">
        <f t="shared" si="2"/>
        <v>45902.45</v>
      </c>
      <c r="H76" s="11"/>
    </row>
    <row r="77" spans="1:8" x14ac:dyDescent="0.25">
      <c r="A77" s="11">
        <v>0</v>
      </c>
      <c r="B77" s="11"/>
      <c r="C77" s="11" t="s">
        <v>36</v>
      </c>
      <c r="D77" s="11" t="s">
        <v>35</v>
      </c>
      <c r="E77" s="11" t="s">
        <v>233</v>
      </c>
      <c r="F77" s="12">
        <v>42.859999999998763</v>
      </c>
      <c r="G77" s="15">
        <f t="shared" si="2"/>
        <v>42.859999999998763</v>
      </c>
      <c r="H77" s="11"/>
    </row>
    <row r="78" spans="1:8" x14ac:dyDescent="0.25">
      <c r="A78" s="11">
        <v>0</v>
      </c>
      <c r="B78" s="11"/>
      <c r="C78" s="11" t="s">
        <v>36</v>
      </c>
      <c r="D78" s="11" t="s">
        <v>35</v>
      </c>
      <c r="E78" s="11" t="s">
        <v>80</v>
      </c>
      <c r="F78" s="12">
        <v>611299.28</v>
      </c>
      <c r="G78" s="15">
        <f t="shared" si="2"/>
        <v>611299.28</v>
      </c>
      <c r="H78" s="11"/>
    </row>
    <row r="79" spans="1:8" x14ac:dyDescent="0.25">
      <c r="A79" s="11">
        <v>0</v>
      </c>
      <c r="B79" s="11"/>
      <c r="C79" s="11" t="s">
        <v>36</v>
      </c>
      <c r="D79" s="11" t="s">
        <v>35</v>
      </c>
      <c r="E79" s="11" t="s">
        <v>10</v>
      </c>
      <c r="F79" s="12">
        <v>224895.30000000005</v>
      </c>
      <c r="G79" s="15">
        <f t="shared" si="2"/>
        <v>224895.30000000005</v>
      </c>
      <c r="H79" s="11"/>
    </row>
    <row r="80" spans="1:8" x14ac:dyDescent="0.25">
      <c r="A80" s="11">
        <v>0</v>
      </c>
      <c r="B80" s="11"/>
      <c r="C80" s="11" t="s">
        <v>36</v>
      </c>
      <c r="D80" s="11" t="s">
        <v>35</v>
      </c>
      <c r="E80" s="11" t="s">
        <v>13</v>
      </c>
      <c r="F80" s="12">
        <v>192601.69</v>
      </c>
      <c r="G80" s="15">
        <f t="shared" si="2"/>
        <v>192601.69</v>
      </c>
      <c r="H80" s="11"/>
    </row>
    <row r="81" spans="1:8" x14ac:dyDescent="0.25">
      <c r="A81" s="11">
        <v>0</v>
      </c>
      <c r="B81" s="11"/>
      <c r="C81" s="11" t="s">
        <v>36</v>
      </c>
      <c r="D81" s="11" t="s">
        <v>35</v>
      </c>
      <c r="E81" s="11" t="s">
        <v>42</v>
      </c>
      <c r="F81" s="12">
        <v>1065698.21</v>
      </c>
      <c r="G81" s="15">
        <f t="shared" si="2"/>
        <v>1065698.21</v>
      </c>
      <c r="H81" s="11"/>
    </row>
    <row r="82" spans="1:8" x14ac:dyDescent="0.25">
      <c r="A82" s="11">
        <v>0</v>
      </c>
      <c r="B82" s="11"/>
      <c r="C82" s="11" t="s">
        <v>36</v>
      </c>
      <c r="D82" s="11" t="s">
        <v>35</v>
      </c>
      <c r="E82" s="11" t="s">
        <v>9</v>
      </c>
      <c r="F82" s="12">
        <v>43589674.239999972</v>
      </c>
      <c r="G82" s="15">
        <f t="shared" si="2"/>
        <v>43589674.239999972</v>
      </c>
      <c r="H82" s="11"/>
    </row>
    <row r="83" spans="1:8" x14ac:dyDescent="0.25">
      <c r="A83" s="11">
        <v>0</v>
      </c>
      <c r="B83" s="11"/>
      <c r="C83" s="11" t="s">
        <v>36</v>
      </c>
      <c r="D83" s="11" t="s">
        <v>35</v>
      </c>
      <c r="E83" s="11" t="s">
        <v>33</v>
      </c>
      <c r="F83" s="12">
        <v>6959980.7499999963</v>
      </c>
      <c r="G83" s="15">
        <f t="shared" si="2"/>
        <v>6959980.7499999963</v>
      </c>
      <c r="H83" s="11"/>
    </row>
    <row r="84" spans="1:8" x14ac:dyDescent="0.25">
      <c r="A84" s="11">
        <v>0</v>
      </c>
      <c r="B84" s="11"/>
      <c r="C84" s="11" t="s">
        <v>36</v>
      </c>
      <c r="D84" s="11" t="s">
        <v>35</v>
      </c>
      <c r="E84" s="11" t="s">
        <v>8</v>
      </c>
      <c r="F84" s="12">
        <v>2349507.330000001</v>
      </c>
      <c r="G84" s="15">
        <f t="shared" si="2"/>
        <v>2349507.330000001</v>
      </c>
      <c r="H84" s="11"/>
    </row>
    <row r="85" spans="1:8" x14ac:dyDescent="0.25">
      <c r="A85" s="11">
        <v>0</v>
      </c>
      <c r="B85" s="11"/>
      <c r="C85" s="11" t="s">
        <v>36</v>
      </c>
      <c r="D85" s="11" t="s">
        <v>35</v>
      </c>
      <c r="E85" s="11" t="s">
        <v>6</v>
      </c>
      <c r="F85" s="12">
        <v>207459.12</v>
      </c>
      <c r="G85" s="15">
        <f t="shared" si="2"/>
        <v>207459.12</v>
      </c>
      <c r="H85" s="11"/>
    </row>
    <row r="86" spans="1:8" x14ac:dyDescent="0.25">
      <c r="A86" s="11">
        <v>0</v>
      </c>
      <c r="B86" s="11"/>
      <c r="C86" s="11" t="s">
        <v>36</v>
      </c>
      <c r="D86" s="11" t="s">
        <v>35</v>
      </c>
      <c r="E86" s="11" t="s">
        <v>103</v>
      </c>
      <c r="F86" s="12">
        <v>249872.45</v>
      </c>
      <c r="G86" s="15">
        <f t="shared" si="2"/>
        <v>249872.45</v>
      </c>
      <c r="H86" s="11"/>
    </row>
    <row r="87" spans="1:8" x14ac:dyDescent="0.25">
      <c r="A87" s="13"/>
      <c r="B87" s="13"/>
      <c r="C87" s="13" t="s">
        <v>234</v>
      </c>
      <c r="D87" s="13" t="s">
        <v>235</v>
      </c>
      <c r="E87" s="13" t="s">
        <v>13</v>
      </c>
      <c r="F87" s="14">
        <v>21982.03</v>
      </c>
      <c r="G87" s="13"/>
      <c r="H87" s="13"/>
    </row>
    <row r="88" spans="1:8" x14ac:dyDescent="0.25">
      <c r="A88" s="7"/>
      <c r="B88" s="7"/>
      <c r="C88" s="7" t="s">
        <v>79</v>
      </c>
      <c r="D88" s="7" t="s">
        <v>78</v>
      </c>
      <c r="E88" s="7" t="s">
        <v>81</v>
      </c>
      <c r="F88" s="8">
        <v>5300.4699999999984</v>
      </c>
      <c r="G88" s="7"/>
      <c r="H88" s="7"/>
    </row>
    <row r="89" spans="1:8" x14ac:dyDescent="0.25">
      <c r="A89" s="7"/>
      <c r="B89" s="7"/>
      <c r="C89" s="7" t="s">
        <v>79</v>
      </c>
      <c r="D89" s="7" t="s">
        <v>78</v>
      </c>
      <c r="E89" s="7" t="s">
        <v>80</v>
      </c>
      <c r="F89" s="8">
        <v>271.91999999999996</v>
      </c>
      <c r="G89" s="7"/>
      <c r="H89" s="7"/>
    </row>
    <row r="90" spans="1:8" x14ac:dyDescent="0.25">
      <c r="A90" s="7"/>
      <c r="B90" s="7"/>
      <c r="C90" s="7" t="s">
        <v>79</v>
      </c>
      <c r="D90" s="7" t="s">
        <v>78</v>
      </c>
      <c r="E90" s="7" t="s">
        <v>42</v>
      </c>
      <c r="F90" s="8">
        <v>53655.209999999992</v>
      </c>
      <c r="G90" s="7"/>
      <c r="H90" s="7"/>
    </row>
    <row r="91" spans="1:8" x14ac:dyDescent="0.25">
      <c r="A91" s="9"/>
      <c r="B91" s="9">
        <v>0</v>
      </c>
      <c r="C91" s="9" t="s">
        <v>236</v>
      </c>
      <c r="D91" s="9" t="s">
        <v>237</v>
      </c>
      <c r="E91" s="9" t="s">
        <v>13</v>
      </c>
      <c r="F91" s="10">
        <v>3478.2999999999993</v>
      </c>
      <c r="G91" s="9"/>
      <c r="H91" s="16">
        <f t="shared" ref="H91:H94" si="3">F91</f>
        <v>3478.2999999999993</v>
      </c>
    </row>
    <row r="92" spans="1:8" x14ac:dyDescent="0.25">
      <c r="A92" s="9"/>
      <c r="B92" s="9">
        <v>0</v>
      </c>
      <c r="C92" s="9" t="s">
        <v>236</v>
      </c>
      <c r="D92" s="9" t="s">
        <v>237</v>
      </c>
      <c r="E92" s="9" t="s">
        <v>42</v>
      </c>
      <c r="F92" s="10">
        <v>13312.19</v>
      </c>
      <c r="G92" s="9"/>
      <c r="H92" s="16">
        <f t="shared" si="3"/>
        <v>13312.19</v>
      </c>
    </row>
    <row r="93" spans="1:8" x14ac:dyDescent="0.25">
      <c r="A93" s="9"/>
      <c r="B93" s="9">
        <v>12300</v>
      </c>
      <c r="C93" s="9" t="s">
        <v>86</v>
      </c>
      <c r="D93" s="9" t="s">
        <v>85</v>
      </c>
      <c r="E93" s="9" t="s">
        <v>13</v>
      </c>
      <c r="F93" s="10">
        <v>128859.68</v>
      </c>
      <c r="G93" s="9"/>
      <c r="H93" s="16">
        <f t="shared" si="3"/>
        <v>128859.68</v>
      </c>
    </row>
    <row r="94" spans="1:8" x14ac:dyDescent="0.25">
      <c r="A94" s="9"/>
      <c r="B94" s="9">
        <v>0</v>
      </c>
      <c r="C94" s="9" t="s">
        <v>86</v>
      </c>
      <c r="D94" s="9" t="s">
        <v>85</v>
      </c>
      <c r="E94" s="9" t="s">
        <v>50</v>
      </c>
      <c r="F94" s="10">
        <v>23153.919999999998</v>
      </c>
      <c r="G94" s="9"/>
      <c r="H94" s="16">
        <f t="shared" si="3"/>
        <v>23153.919999999998</v>
      </c>
    </row>
    <row r="95" spans="1:8" x14ac:dyDescent="0.25">
      <c r="A95" s="13"/>
      <c r="B95" s="13">
        <v>0</v>
      </c>
      <c r="C95" s="13" t="s">
        <v>102</v>
      </c>
      <c r="D95" s="13" t="s">
        <v>101</v>
      </c>
      <c r="E95" s="13" t="s">
        <v>13</v>
      </c>
      <c r="F95" s="14">
        <v>-1966.24</v>
      </c>
      <c r="G95" s="13"/>
      <c r="H95" s="13"/>
    </row>
    <row r="96" spans="1:8" x14ac:dyDescent="0.25">
      <c r="A96" s="13"/>
      <c r="B96" s="13">
        <v>0</v>
      </c>
      <c r="C96" s="13" t="s">
        <v>102</v>
      </c>
      <c r="D96" s="13" t="s">
        <v>101</v>
      </c>
      <c r="E96" s="13" t="s">
        <v>50</v>
      </c>
      <c r="F96" s="14">
        <v>22051.209999999995</v>
      </c>
      <c r="G96" s="13"/>
      <c r="H96" s="13"/>
    </row>
    <row r="97" spans="1:8" x14ac:dyDescent="0.25">
      <c r="A97" s="13"/>
      <c r="B97" s="13">
        <v>0</v>
      </c>
      <c r="C97" s="13" t="s">
        <v>128</v>
      </c>
      <c r="D97" s="13" t="s">
        <v>238</v>
      </c>
      <c r="E97" s="13" t="s">
        <v>31</v>
      </c>
      <c r="F97" s="14">
        <v>3427.17</v>
      </c>
      <c r="G97" s="13"/>
      <c r="H97" s="13"/>
    </row>
    <row r="98" spans="1:8" x14ac:dyDescent="0.25">
      <c r="A98" s="13"/>
      <c r="B98" s="13">
        <v>0</v>
      </c>
      <c r="C98" s="13" t="s">
        <v>128</v>
      </c>
      <c r="D98" s="13" t="s">
        <v>238</v>
      </c>
      <c r="E98" s="13" t="s">
        <v>26</v>
      </c>
      <c r="F98" s="14">
        <v>24841.899999999998</v>
      </c>
      <c r="G98" s="13"/>
      <c r="H98" s="13"/>
    </row>
    <row r="99" spans="1:8" x14ac:dyDescent="0.25">
      <c r="A99" s="13"/>
      <c r="B99" s="13">
        <v>0</v>
      </c>
      <c r="C99" s="13" t="s">
        <v>128</v>
      </c>
      <c r="D99" s="13" t="s">
        <v>239</v>
      </c>
      <c r="E99" s="13" t="s">
        <v>26</v>
      </c>
      <c r="F99" s="14">
        <v>7697.35</v>
      </c>
      <c r="G99" s="13"/>
      <c r="H99" s="13"/>
    </row>
    <row r="100" spans="1:8" x14ac:dyDescent="0.25">
      <c r="A100" s="13"/>
      <c r="B100" s="13">
        <v>0</v>
      </c>
      <c r="C100" s="13" t="s">
        <v>128</v>
      </c>
      <c r="D100" s="13" t="s">
        <v>240</v>
      </c>
      <c r="E100" s="13" t="s">
        <v>31</v>
      </c>
      <c r="F100" s="14">
        <v>231.09</v>
      </c>
      <c r="G100" s="13"/>
      <c r="H100" s="13"/>
    </row>
    <row r="101" spans="1:8" x14ac:dyDescent="0.25">
      <c r="A101" s="13"/>
      <c r="B101" s="13">
        <v>0</v>
      </c>
      <c r="C101" s="13" t="s">
        <v>128</v>
      </c>
      <c r="D101" s="13" t="s">
        <v>240</v>
      </c>
      <c r="E101" s="13" t="s">
        <v>26</v>
      </c>
      <c r="F101" s="14">
        <v>1940.92</v>
      </c>
      <c r="G101" s="13"/>
      <c r="H101" s="13"/>
    </row>
    <row r="102" spans="1:8" x14ac:dyDescent="0.25">
      <c r="A102" s="13"/>
      <c r="B102" s="13">
        <v>0</v>
      </c>
      <c r="C102" s="13" t="s">
        <v>128</v>
      </c>
      <c r="D102" s="13" t="s">
        <v>241</v>
      </c>
      <c r="E102" s="13" t="s">
        <v>31</v>
      </c>
      <c r="F102" s="14">
        <v>3447.69</v>
      </c>
      <c r="G102" s="13"/>
      <c r="H102" s="13"/>
    </row>
    <row r="103" spans="1:8" x14ac:dyDescent="0.25">
      <c r="A103" s="13"/>
      <c r="B103" s="13">
        <v>0</v>
      </c>
      <c r="C103" s="13" t="s">
        <v>128</v>
      </c>
      <c r="D103" s="13" t="s">
        <v>241</v>
      </c>
      <c r="E103" s="13" t="s">
        <v>26</v>
      </c>
      <c r="F103" s="14">
        <v>14139.530000000002</v>
      </c>
      <c r="G103" s="13"/>
      <c r="H103" s="13"/>
    </row>
    <row r="104" spans="1:8" x14ac:dyDescent="0.25">
      <c r="A104" s="9"/>
      <c r="B104" s="9">
        <v>0</v>
      </c>
      <c r="C104" s="9" t="s">
        <v>110</v>
      </c>
      <c r="D104" s="9" t="s">
        <v>109</v>
      </c>
      <c r="E104" s="9" t="s">
        <v>26</v>
      </c>
      <c r="F104" s="10">
        <v>19263.32</v>
      </c>
      <c r="G104" s="9"/>
      <c r="H104" s="16">
        <f t="shared" ref="H104:H108" si="4">F104</f>
        <v>19263.32</v>
      </c>
    </row>
    <row r="105" spans="1:8" x14ac:dyDescent="0.25">
      <c r="A105" s="9"/>
      <c r="B105" s="9">
        <v>0</v>
      </c>
      <c r="C105" s="9" t="s">
        <v>110</v>
      </c>
      <c r="D105" s="9" t="s">
        <v>109</v>
      </c>
      <c r="E105" s="9" t="s">
        <v>80</v>
      </c>
      <c r="F105" s="10">
        <v>11767</v>
      </c>
      <c r="G105" s="9"/>
      <c r="H105" s="16">
        <f t="shared" si="4"/>
        <v>11767</v>
      </c>
    </row>
    <row r="106" spans="1:8" x14ac:dyDescent="0.25">
      <c r="A106" s="9"/>
      <c r="B106" s="9">
        <v>0</v>
      </c>
      <c r="C106" s="9" t="s">
        <v>110</v>
      </c>
      <c r="D106" s="9" t="s">
        <v>109</v>
      </c>
      <c r="E106" s="9" t="s">
        <v>13</v>
      </c>
      <c r="F106" s="10">
        <v>137580.18</v>
      </c>
      <c r="G106" s="9"/>
      <c r="H106" s="16">
        <f t="shared" si="4"/>
        <v>137580.18</v>
      </c>
    </row>
    <row r="107" spans="1:8" x14ac:dyDescent="0.25">
      <c r="A107" s="9"/>
      <c r="B107" s="9">
        <v>0</v>
      </c>
      <c r="C107" s="9" t="s">
        <v>110</v>
      </c>
      <c r="D107" s="9" t="s">
        <v>109</v>
      </c>
      <c r="E107" s="9" t="s">
        <v>42</v>
      </c>
      <c r="F107" s="10">
        <v>715772.69000000029</v>
      </c>
      <c r="G107" s="9"/>
      <c r="H107" s="16">
        <f t="shared" si="4"/>
        <v>715772.69000000029</v>
      </c>
    </row>
    <row r="108" spans="1:8" x14ac:dyDescent="0.25">
      <c r="A108" s="9"/>
      <c r="B108" s="9">
        <v>0</v>
      </c>
      <c r="C108" s="9" t="s">
        <v>110</v>
      </c>
      <c r="D108" s="9" t="s">
        <v>109</v>
      </c>
      <c r="E108" s="9" t="s">
        <v>9</v>
      </c>
      <c r="F108" s="10">
        <v>2613321.06</v>
      </c>
      <c r="G108" s="9"/>
      <c r="H108" s="16">
        <f t="shared" si="4"/>
        <v>2613321.06</v>
      </c>
    </row>
    <row r="109" spans="1:8" x14ac:dyDescent="0.25">
      <c r="A109" s="13"/>
      <c r="B109" s="13">
        <v>0</v>
      </c>
      <c r="C109" s="13" t="s">
        <v>83</v>
      </c>
      <c r="D109" s="13" t="s">
        <v>82</v>
      </c>
      <c r="E109" s="13" t="s">
        <v>13</v>
      </c>
      <c r="F109" s="14">
        <v>52157.929999999993</v>
      </c>
      <c r="G109" s="13"/>
      <c r="H109" s="13"/>
    </row>
    <row r="110" spans="1:8" x14ac:dyDescent="0.25">
      <c r="A110" s="13"/>
      <c r="B110" s="13">
        <v>0</v>
      </c>
      <c r="C110" s="13" t="s">
        <v>62</v>
      </c>
      <c r="D110" s="13" t="s">
        <v>61</v>
      </c>
      <c r="E110" s="13" t="s">
        <v>13</v>
      </c>
      <c r="F110" s="14">
        <v>126214.83000000002</v>
      </c>
      <c r="G110" s="13"/>
      <c r="H110" s="13"/>
    </row>
    <row r="111" spans="1:8" x14ac:dyDescent="0.25">
      <c r="A111" s="13"/>
      <c r="B111" s="13">
        <v>0</v>
      </c>
      <c r="C111" s="13" t="s">
        <v>62</v>
      </c>
      <c r="D111" s="13" t="s">
        <v>61</v>
      </c>
      <c r="E111" s="13" t="s">
        <v>50</v>
      </c>
      <c r="F111" s="14">
        <v>131622.79</v>
      </c>
      <c r="G111" s="13"/>
      <c r="H111" s="13"/>
    </row>
    <row r="112" spans="1:8" x14ac:dyDescent="0.25">
      <c r="A112" s="11">
        <v>95600</v>
      </c>
      <c r="B112" s="11"/>
      <c r="C112" s="11" t="s">
        <v>105</v>
      </c>
      <c r="D112" s="11" t="s">
        <v>104</v>
      </c>
      <c r="E112" s="11" t="s">
        <v>31</v>
      </c>
      <c r="F112" s="12">
        <v>30435.769999999997</v>
      </c>
      <c r="G112" s="15">
        <f t="shared" ref="G112:G124" si="5">F112</f>
        <v>30435.769999999997</v>
      </c>
      <c r="H112" s="11"/>
    </row>
    <row r="113" spans="1:8" x14ac:dyDescent="0.25">
      <c r="A113" s="11">
        <v>0</v>
      </c>
      <c r="B113" s="11"/>
      <c r="C113" s="11" t="s">
        <v>105</v>
      </c>
      <c r="D113" s="11" t="s">
        <v>104</v>
      </c>
      <c r="E113" s="11" t="s">
        <v>13</v>
      </c>
      <c r="F113" s="12">
        <v>233262.19000000003</v>
      </c>
      <c r="G113" s="15">
        <f t="shared" si="5"/>
        <v>233262.19000000003</v>
      </c>
      <c r="H113" s="11"/>
    </row>
    <row r="114" spans="1:8" x14ac:dyDescent="0.25">
      <c r="A114" s="11">
        <v>0</v>
      </c>
      <c r="B114" s="11"/>
      <c r="C114" s="11" t="s">
        <v>105</v>
      </c>
      <c r="D114" s="11" t="s">
        <v>104</v>
      </c>
      <c r="E114" s="11" t="s">
        <v>42</v>
      </c>
      <c r="F114" s="12">
        <v>137665.76999999999</v>
      </c>
      <c r="G114" s="15">
        <f t="shared" si="5"/>
        <v>137665.76999999999</v>
      </c>
      <c r="H114" s="11"/>
    </row>
    <row r="115" spans="1:8" x14ac:dyDescent="0.25">
      <c r="A115" s="11">
        <v>0</v>
      </c>
      <c r="B115" s="11"/>
      <c r="C115" s="11" t="s">
        <v>105</v>
      </c>
      <c r="D115" s="11" t="s">
        <v>104</v>
      </c>
      <c r="E115" s="11" t="s">
        <v>9</v>
      </c>
      <c r="F115" s="12">
        <v>1572884.3999999997</v>
      </c>
      <c r="G115" s="15">
        <f t="shared" si="5"/>
        <v>1572884.3999999997</v>
      </c>
      <c r="H115" s="11"/>
    </row>
    <row r="116" spans="1:8" x14ac:dyDescent="0.25">
      <c r="A116" s="11">
        <v>0</v>
      </c>
      <c r="B116" s="11"/>
      <c r="C116" s="11" t="s">
        <v>105</v>
      </c>
      <c r="D116" s="11" t="s">
        <v>104</v>
      </c>
      <c r="E116" s="11" t="s">
        <v>33</v>
      </c>
      <c r="F116" s="12">
        <v>20835.73</v>
      </c>
      <c r="G116" s="15">
        <f t="shared" si="5"/>
        <v>20835.73</v>
      </c>
      <c r="H116" s="11"/>
    </row>
    <row r="117" spans="1:8" x14ac:dyDescent="0.25">
      <c r="A117" s="11">
        <v>92200</v>
      </c>
      <c r="B117" s="11"/>
      <c r="C117" s="11" t="s">
        <v>242</v>
      </c>
      <c r="D117" s="11" t="s">
        <v>243</v>
      </c>
      <c r="E117" s="11" t="s">
        <v>31</v>
      </c>
      <c r="F117" s="12">
        <v>8590.61</v>
      </c>
      <c r="G117" s="15">
        <f t="shared" si="5"/>
        <v>8590.61</v>
      </c>
      <c r="H117" s="11"/>
    </row>
    <row r="118" spans="1:8" x14ac:dyDescent="0.25">
      <c r="A118" s="11">
        <v>0</v>
      </c>
      <c r="B118" s="11"/>
      <c r="C118" s="11" t="s">
        <v>242</v>
      </c>
      <c r="D118" s="11" t="s">
        <v>243</v>
      </c>
      <c r="E118" s="11" t="s">
        <v>80</v>
      </c>
      <c r="F118" s="12">
        <v>2915.17</v>
      </c>
      <c r="G118" s="15">
        <f t="shared" si="5"/>
        <v>2915.17</v>
      </c>
      <c r="H118" s="11"/>
    </row>
    <row r="119" spans="1:8" x14ac:dyDescent="0.25">
      <c r="A119" s="11">
        <v>0</v>
      </c>
      <c r="B119" s="11"/>
      <c r="C119" s="11" t="s">
        <v>242</v>
      </c>
      <c r="D119" s="11" t="s">
        <v>243</v>
      </c>
      <c r="E119" s="11" t="s">
        <v>13</v>
      </c>
      <c r="F119" s="12">
        <v>218675.89</v>
      </c>
      <c r="G119" s="15">
        <f t="shared" si="5"/>
        <v>218675.89</v>
      </c>
      <c r="H119" s="11"/>
    </row>
    <row r="120" spans="1:8" x14ac:dyDescent="0.25">
      <c r="A120" s="11">
        <v>0</v>
      </c>
      <c r="B120" s="11"/>
      <c r="C120" s="11" t="s">
        <v>242</v>
      </c>
      <c r="D120" s="11" t="s">
        <v>243</v>
      </c>
      <c r="E120" s="11" t="s">
        <v>42</v>
      </c>
      <c r="F120" s="12">
        <v>2622.45</v>
      </c>
      <c r="G120" s="15">
        <f t="shared" si="5"/>
        <v>2622.45</v>
      </c>
      <c r="H120" s="11"/>
    </row>
    <row r="121" spans="1:8" x14ac:dyDescent="0.25">
      <c r="A121" s="11">
        <v>0</v>
      </c>
      <c r="B121" s="11"/>
      <c r="C121" s="11" t="s">
        <v>242</v>
      </c>
      <c r="D121" s="11" t="s">
        <v>243</v>
      </c>
      <c r="E121" s="11" t="s">
        <v>9</v>
      </c>
      <c r="F121" s="12">
        <v>1959222.76</v>
      </c>
      <c r="G121" s="15">
        <f t="shared" si="5"/>
        <v>1959222.76</v>
      </c>
      <c r="H121" s="11"/>
    </row>
    <row r="122" spans="1:8" x14ac:dyDescent="0.25">
      <c r="A122" s="11">
        <v>0</v>
      </c>
      <c r="B122" s="11"/>
      <c r="C122" s="11" t="s">
        <v>242</v>
      </c>
      <c r="D122" s="11" t="s">
        <v>243</v>
      </c>
      <c r="E122" s="11" t="s">
        <v>33</v>
      </c>
      <c r="F122" s="12">
        <v>29453.499999999996</v>
      </c>
      <c r="G122" s="15">
        <f t="shared" si="5"/>
        <v>29453.499999999996</v>
      </c>
      <c r="H122" s="11"/>
    </row>
    <row r="123" spans="1:8" x14ac:dyDescent="0.25">
      <c r="A123" s="11">
        <v>0</v>
      </c>
      <c r="B123" s="11"/>
      <c r="C123" s="11" t="s">
        <v>244</v>
      </c>
      <c r="D123" s="11" t="s">
        <v>245</v>
      </c>
      <c r="E123" s="11" t="s">
        <v>13</v>
      </c>
      <c r="F123" s="12">
        <v>7343.05</v>
      </c>
      <c r="G123" s="15">
        <f t="shared" si="5"/>
        <v>7343.05</v>
      </c>
      <c r="H123" s="11"/>
    </row>
    <row r="124" spans="1:8" x14ac:dyDescent="0.25">
      <c r="A124" s="11">
        <v>0</v>
      </c>
      <c r="B124" s="11"/>
      <c r="C124" s="11" t="s">
        <v>244</v>
      </c>
      <c r="D124" s="11" t="s">
        <v>245</v>
      </c>
      <c r="E124" s="11" t="s">
        <v>9</v>
      </c>
      <c r="F124" s="12">
        <v>40198.660000000003</v>
      </c>
      <c r="G124" s="15">
        <f t="shared" si="5"/>
        <v>40198.660000000003</v>
      </c>
      <c r="H124" s="11"/>
    </row>
    <row r="125" spans="1:8" x14ac:dyDescent="0.25">
      <c r="A125" s="13"/>
      <c r="B125" s="13"/>
      <c r="C125" s="13" t="s">
        <v>94</v>
      </c>
      <c r="D125" s="13" t="s">
        <v>93</v>
      </c>
      <c r="E125" s="13" t="s">
        <v>13</v>
      </c>
      <c r="F125" s="14">
        <v>43588</v>
      </c>
      <c r="G125" s="13"/>
      <c r="H125" s="13"/>
    </row>
    <row r="126" spans="1:8" x14ac:dyDescent="0.25">
      <c r="A126" s="13"/>
      <c r="B126" s="13"/>
      <c r="C126" s="13" t="s">
        <v>94</v>
      </c>
      <c r="D126" s="13" t="s">
        <v>93</v>
      </c>
      <c r="E126" s="13" t="s">
        <v>50</v>
      </c>
      <c r="F126" s="14">
        <v>43813.450000000004</v>
      </c>
      <c r="G126" s="13"/>
      <c r="H126" s="13"/>
    </row>
    <row r="127" spans="1:8" x14ac:dyDescent="0.25">
      <c r="A127" s="13"/>
      <c r="B127" s="13"/>
      <c r="C127" s="13" t="s">
        <v>139</v>
      </c>
      <c r="D127" s="13" t="s">
        <v>138</v>
      </c>
      <c r="E127" s="13" t="s">
        <v>13</v>
      </c>
      <c r="F127" s="14">
        <v>11238.82</v>
      </c>
      <c r="G127" s="13"/>
      <c r="H127" s="13"/>
    </row>
    <row r="128" spans="1:8" x14ac:dyDescent="0.25">
      <c r="A128" s="13"/>
      <c r="B128" s="13"/>
      <c r="C128" s="13" t="s">
        <v>54</v>
      </c>
      <c r="D128" s="13" t="s">
        <v>53</v>
      </c>
      <c r="E128" s="13" t="s">
        <v>13</v>
      </c>
      <c r="F128" s="14">
        <v>54431.810000000005</v>
      </c>
      <c r="G128" s="13"/>
      <c r="H128" s="13"/>
    </row>
    <row r="129" spans="1:8" x14ac:dyDescent="0.25">
      <c r="A129" s="13"/>
      <c r="B129" s="13"/>
      <c r="C129" s="13" t="s">
        <v>112</v>
      </c>
      <c r="D129" s="13" t="s">
        <v>111</v>
      </c>
      <c r="E129" s="13" t="s">
        <v>13</v>
      </c>
      <c r="F129" s="14">
        <v>0</v>
      </c>
      <c r="G129" s="13"/>
      <c r="H129" s="13"/>
    </row>
    <row r="130" spans="1:8" x14ac:dyDescent="0.25">
      <c r="A130" s="13"/>
      <c r="B130" s="13"/>
      <c r="C130" s="13" t="s">
        <v>96</v>
      </c>
      <c r="D130" s="13" t="s">
        <v>95</v>
      </c>
      <c r="E130" s="13" t="s">
        <v>13</v>
      </c>
      <c r="F130" s="14">
        <v>107125.81999999999</v>
      </c>
      <c r="G130" s="13"/>
      <c r="H130" s="13"/>
    </row>
    <row r="131" spans="1:8" x14ac:dyDescent="0.25">
      <c r="A131" s="13"/>
      <c r="B131" s="13"/>
      <c r="C131" s="13" t="s">
        <v>96</v>
      </c>
      <c r="D131" s="13" t="s">
        <v>95</v>
      </c>
      <c r="E131" s="13" t="s">
        <v>16</v>
      </c>
      <c r="F131" s="14">
        <v>36358.47</v>
      </c>
      <c r="G131" s="13"/>
      <c r="H131" s="13"/>
    </row>
    <row r="132" spans="1:8" x14ac:dyDescent="0.25">
      <c r="A132" s="13"/>
      <c r="B132" s="13"/>
      <c r="C132" s="13" t="s">
        <v>96</v>
      </c>
      <c r="D132" s="13" t="s">
        <v>95</v>
      </c>
      <c r="E132" s="13" t="s">
        <v>22</v>
      </c>
      <c r="F132" s="14">
        <v>-37269.869999999995</v>
      </c>
      <c r="G132" s="13"/>
      <c r="H132" s="13"/>
    </row>
    <row r="133" spans="1:8" x14ac:dyDescent="0.25">
      <c r="A133" s="13"/>
      <c r="B133" s="13"/>
      <c r="C133" s="13" t="s">
        <v>96</v>
      </c>
      <c r="D133" s="13" t="s">
        <v>95</v>
      </c>
      <c r="E133" s="13" t="s">
        <v>17</v>
      </c>
      <c r="F133" s="14">
        <v>11976.730000000003</v>
      </c>
      <c r="G133" s="13"/>
      <c r="H133" s="13"/>
    </row>
    <row r="134" spans="1:8" x14ac:dyDescent="0.25">
      <c r="A134" s="9"/>
      <c r="B134" s="9">
        <v>2000</v>
      </c>
      <c r="C134" s="9" t="s">
        <v>114</v>
      </c>
      <c r="D134" s="9" t="s">
        <v>113</v>
      </c>
      <c r="E134" s="9" t="s">
        <v>26</v>
      </c>
      <c r="F134" s="10">
        <v>10856.03</v>
      </c>
      <c r="G134" s="9"/>
      <c r="H134" s="16">
        <f t="shared" ref="H134:H137" si="6">F134</f>
        <v>10856.03</v>
      </c>
    </row>
    <row r="135" spans="1:8" x14ac:dyDescent="0.25">
      <c r="A135" s="9"/>
      <c r="B135" s="9">
        <v>0</v>
      </c>
      <c r="C135" s="9" t="s">
        <v>114</v>
      </c>
      <c r="D135" s="9" t="s">
        <v>113</v>
      </c>
      <c r="E135" s="9" t="s">
        <v>13</v>
      </c>
      <c r="F135" s="10">
        <v>235185.03999999995</v>
      </c>
      <c r="G135" s="9"/>
      <c r="H135" s="16">
        <f t="shared" si="6"/>
        <v>235185.03999999995</v>
      </c>
    </row>
    <row r="136" spans="1:8" x14ac:dyDescent="0.25">
      <c r="A136" s="9"/>
      <c r="B136" s="9">
        <v>5240</v>
      </c>
      <c r="C136" s="9" t="s">
        <v>88</v>
      </c>
      <c r="D136" s="9" t="s">
        <v>87</v>
      </c>
      <c r="E136" s="9" t="s">
        <v>13</v>
      </c>
      <c r="F136" s="10">
        <v>-75344.600000000006</v>
      </c>
      <c r="G136" s="9"/>
      <c r="H136" s="16">
        <f t="shared" si="6"/>
        <v>-75344.600000000006</v>
      </c>
    </row>
    <row r="137" spans="1:8" x14ac:dyDescent="0.25">
      <c r="A137" s="9"/>
      <c r="B137" s="9">
        <v>0</v>
      </c>
      <c r="C137" s="9" t="s">
        <v>88</v>
      </c>
      <c r="D137" s="9" t="s">
        <v>87</v>
      </c>
      <c r="E137" s="9" t="s">
        <v>50</v>
      </c>
      <c r="F137" s="10">
        <v>46969.35</v>
      </c>
      <c r="G137" s="9"/>
      <c r="H137" s="16">
        <f t="shared" si="6"/>
        <v>46969.35</v>
      </c>
    </row>
    <row r="138" spans="1:8" x14ac:dyDescent="0.25">
      <c r="A138" s="13"/>
      <c r="B138" s="13"/>
      <c r="C138" s="13" t="s">
        <v>118</v>
      </c>
      <c r="D138" s="13" t="s">
        <v>117</v>
      </c>
      <c r="E138" s="13" t="s">
        <v>13</v>
      </c>
      <c r="F138" s="14">
        <v>42192.140000000007</v>
      </c>
      <c r="G138" s="13"/>
      <c r="H138" s="13"/>
    </row>
    <row r="139" spans="1:8" x14ac:dyDescent="0.25">
      <c r="A139" s="13"/>
      <c r="B139" s="13"/>
      <c r="C139" s="13" t="s">
        <v>39</v>
      </c>
      <c r="D139" s="13" t="s">
        <v>38</v>
      </c>
      <c r="E139" s="13" t="s">
        <v>13</v>
      </c>
      <c r="F139" s="14">
        <v>39265.779999999992</v>
      </c>
      <c r="G139" s="13"/>
      <c r="H139" s="13"/>
    </row>
    <row r="140" spans="1:8" x14ac:dyDescent="0.25">
      <c r="A140" s="13"/>
      <c r="B140" s="13"/>
      <c r="C140" s="13" t="s">
        <v>39</v>
      </c>
      <c r="D140" s="13" t="s">
        <v>38</v>
      </c>
      <c r="E140" s="13" t="s">
        <v>50</v>
      </c>
      <c r="F140" s="14">
        <v>200145.12000000002</v>
      </c>
      <c r="G140" s="13"/>
      <c r="H140" s="13"/>
    </row>
    <row r="141" spans="1:8" x14ac:dyDescent="0.25">
      <c r="A141" s="11">
        <v>0</v>
      </c>
      <c r="B141" s="11"/>
      <c r="C141" s="11" t="s">
        <v>246</v>
      </c>
      <c r="D141" s="11" t="s">
        <v>247</v>
      </c>
      <c r="E141" s="11" t="s">
        <v>42</v>
      </c>
      <c r="F141" s="12">
        <v>226936.76</v>
      </c>
      <c r="G141" s="15">
        <f>F141</f>
        <v>226936.76</v>
      </c>
      <c r="H141" s="11"/>
    </row>
    <row r="142" spans="1:8" x14ac:dyDescent="0.25">
      <c r="A142" s="11">
        <v>0</v>
      </c>
      <c r="B142" s="11"/>
      <c r="C142" s="11" t="s">
        <v>246</v>
      </c>
      <c r="D142" s="11" t="s">
        <v>247</v>
      </c>
      <c r="E142" s="11" t="s">
        <v>9</v>
      </c>
      <c r="F142" s="12">
        <v>85621.81</v>
      </c>
      <c r="G142" s="15">
        <f>F142</f>
        <v>85621.81</v>
      </c>
      <c r="H142" s="11"/>
    </row>
    <row r="143" spans="1:8" x14ac:dyDescent="0.25">
      <c r="A143" s="7"/>
      <c r="B143" s="7"/>
      <c r="C143" s="7" t="s">
        <v>248</v>
      </c>
      <c r="D143" s="7" t="s">
        <v>249</v>
      </c>
      <c r="E143" s="7" t="s">
        <v>13</v>
      </c>
      <c r="F143" s="8">
        <v>0.28999999999999976</v>
      </c>
      <c r="G143" s="7"/>
      <c r="H143" s="7"/>
    </row>
    <row r="144" spans="1:8" x14ac:dyDescent="0.25">
      <c r="A144" s="7"/>
      <c r="B144" s="7"/>
      <c r="C144" s="7" t="s">
        <v>250</v>
      </c>
      <c r="D144" s="7" t="s">
        <v>251</v>
      </c>
      <c r="E144" s="7" t="s">
        <v>50</v>
      </c>
      <c r="F144" s="8">
        <v>-231.38</v>
      </c>
      <c r="G144" s="7"/>
      <c r="H144" s="7"/>
    </row>
    <row r="145" spans="1:8" x14ac:dyDescent="0.25">
      <c r="A145" s="7"/>
      <c r="B145" s="7"/>
      <c r="C145" s="7" t="s">
        <v>252</v>
      </c>
      <c r="D145" s="7" t="s">
        <v>253</v>
      </c>
      <c r="E145" s="7" t="s">
        <v>50</v>
      </c>
      <c r="F145" s="8">
        <v>49677.95</v>
      </c>
      <c r="G145" s="7"/>
      <c r="H145" s="7"/>
    </row>
    <row r="146" spans="1:8" x14ac:dyDescent="0.25">
      <c r="A146" s="9"/>
      <c r="B146" s="9">
        <v>1000</v>
      </c>
      <c r="C146" s="9" t="s">
        <v>254</v>
      </c>
      <c r="D146" s="9" t="s">
        <v>255</v>
      </c>
      <c r="E146" s="9" t="s">
        <v>13</v>
      </c>
      <c r="F146" s="10">
        <v>45370.34</v>
      </c>
      <c r="G146" s="9"/>
      <c r="H146" s="16">
        <f t="shared" ref="H146:H147" si="7">F146</f>
        <v>45370.34</v>
      </c>
    </row>
    <row r="147" spans="1:8" x14ac:dyDescent="0.25">
      <c r="A147" s="9"/>
      <c r="B147" s="9">
        <v>0</v>
      </c>
      <c r="C147" s="9" t="s">
        <v>254</v>
      </c>
      <c r="D147" s="9" t="s">
        <v>255</v>
      </c>
      <c r="E147" s="9" t="s">
        <v>50</v>
      </c>
      <c r="F147" s="10">
        <v>31614.000000000004</v>
      </c>
      <c r="G147" s="9"/>
      <c r="H147" s="16">
        <f t="shared" si="7"/>
        <v>31614.000000000004</v>
      </c>
    </row>
    <row r="148" spans="1:8" x14ac:dyDescent="0.25">
      <c r="A148" s="11">
        <v>11800</v>
      </c>
      <c r="B148" s="11"/>
      <c r="C148" s="11" t="s">
        <v>120</v>
      </c>
      <c r="D148" s="11" t="s">
        <v>119</v>
      </c>
      <c r="E148" s="11" t="s">
        <v>7</v>
      </c>
      <c r="F148" s="12">
        <v>17021.3</v>
      </c>
      <c r="G148" s="15">
        <f>F148</f>
        <v>17021.3</v>
      </c>
      <c r="H148" s="11"/>
    </row>
    <row r="149" spans="1:8" x14ac:dyDescent="0.25">
      <c r="A149" s="11">
        <v>0</v>
      </c>
      <c r="B149" s="11"/>
      <c r="C149" s="11" t="s">
        <v>120</v>
      </c>
      <c r="D149" s="11" t="s">
        <v>119</v>
      </c>
      <c r="E149" s="11" t="s">
        <v>80</v>
      </c>
      <c r="F149" s="12">
        <v>1265.3599999999999</v>
      </c>
      <c r="G149" s="15">
        <f t="shared" ref="G149:G153" si="8">F149</f>
        <v>1265.3599999999999</v>
      </c>
      <c r="H149" s="11"/>
    </row>
    <row r="150" spans="1:8" x14ac:dyDescent="0.25">
      <c r="A150" s="11">
        <v>0</v>
      </c>
      <c r="B150" s="11"/>
      <c r="C150" s="11" t="s">
        <v>120</v>
      </c>
      <c r="D150" s="11" t="s">
        <v>119</v>
      </c>
      <c r="E150" s="11" t="s">
        <v>10</v>
      </c>
      <c r="F150" s="12">
        <v>-30604.160000000003</v>
      </c>
      <c r="G150" s="15">
        <f t="shared" si="8"/>
        <v>-30604.160000000003</v>
      </c>
      <c r="H150" s="11"/>
    </row>
    <row r="151" spans="1:8" x14ac:dyDescent="0.25">
      <c r="A151" s="11">
        <v>0</v>
      </c>
      <c r="B151" s="11"/>
      <c r="C151" s="11" t="s">
        <v>120</v>
      </c>
      <c r="D151" s="11" t="s">
        <v>119</v>
      </c>
      <c r="E151" s="11" t="s">
        <v>13</v>
      </c>
      <c r="F151" s="12">
        <v>456.57</v>
      </c>
      <c r="G151" s="15">
        <f t="shared" si="8"/>
        <v>456.57</v>
      </c>
      <c r="H151" s="11"/>
    </row>
    <row r="152" spans="1:8" x14ac:dyDescent="0.25">
      <c r="A152" s="11">
        <v>0</v>
      </c>
      <c r="B152" s="11"/>
      <c r="C152" s="11" t="s">
        <v>120</v>
      </c>
      <c r="D152" s="11" t="s">
        <v>119</v>
      </c>
      <c r="E152" s="11" t="s">
        <v>9</v>
      </c>
      <c r="F152" s="12">
        <v>57876.29</v>
      </c>
      <c r="G152" s="15">
        <f t="shared" si="8"/>
        <v>57876.29</v>
      </c>
      <c r="H152" s="11"/>
    </row>
    <row r="153" spans="1:8" x14ac:dyDescent="0.25">
      <c r="A153" s="11">
        <v>0</v>
      </c>
      <c r="B153" s="11"/>
      <c r="C153" s="11" t="s">
        <v>120</v>
      </c>
      <c r="D153" s="11" t="s">
        <v>119</v>
      </c>
      <c r="E153" s="11" t="s">
        <v>33</v>
      </c>
      <c r="F153" s="12">
        <v>-300974.45</v>
      </c>
      <c r="G153" s="15">
        <f t="shared" si="8"/>
        <v>-300974.45</v>
      </c>
      <c r="H153" s="11"/>
    </row>
    <row r="154" spans="1:8" x14ac:dyDescent="0.25">
      <c r="A154" s="9"/>
      <c r="B154" s="9">
        <v>3000</v>
      </c>
      <c r="C154" s="9" t="s">
        <v>256</v>
      </c>
      <c r="D154" s="9" t="s">
        <v>257</v>
      </c>
      <c r="E154" s="9" t="s">
        <v>13</v>
      </c>
      <c r="F154" s="10">
        <v>277937.04000000004</v>
      </c>
      <c r="G154" s="9"/>
      <c r="H154" s="16">
        <f t="shared" ref="H154:H161" si="9">F154</f>
        <v>277937.04000000004</v>
      </c>
    </row>
    <row r="155" spans="1:8" x14ac:dyDescent="0.25">
      <c r="A155" s="9"/>
      <c r="B155" s="9">
        <v>0</v>
      </c>
      <c r="C155" s="9" t="s">
        <v>256</v>
      </c>
      <c r="D155" s="9" t="s">
        <v>257</v>
      </c>
      <c r="E155" s="9" t="s">
        <v>50</v>
      </c>
      <c r="F155" s="10">
        <v>115007.37</v>
      </c>
      <c r="G155" s="9"/>
      <c r="H155" s="16">
        <f t="shared" si="9"/>
        <v>115007.37</v>
      </c>
    </row>
    <row r="156" spans="1:8" x14ac:dyDescent="0.25">
      <c r="A156" s="9"/>
      <c r="B156" s="9">
        <v>1000</v>
      </c>
      <c r="C156" s="9" t="s">
        <v>258</v>
      </c>
      <c r="D156" s="9" t="s">
        <v>259</v>
      </c>
      <c r="E156" s="9" t="s">
        <v>13</v>
      </c>
      <c r="F156" s="10">
        <v>-19320.09</v>
      </c>
      <c r="G156" s="9"/>
      <c r="H156" s="16">
        <f t="shared" si="9"/>
        <v>-19320.09</v>
      </c>
    </row>
    <row r="157" spans="1:8" x14ac:dyDescent="0.25">
      <c r="A157" s="9"/>
      <c r="B157" s="9">
        <v>0</v>
      </c>
      <c r="C157" s="9" t="s">
        <v>258</v>
      </c>
      <c r="D157" s="9" t="s">
        <v>259</v>
      </c>
      <c r="E157" s="9" t="s">
        <v>50</v>
      </c>
      <c r="F157" s="10">
        <v>29243.32</v>
      </c>
      <c r="G157" s="9"/>
      <c r="H157" s="16">
        <f t="shared" si="9"/>
        <v>29243.32</v>
      </c>
    </row>
    <row r="158" spans="1:8" x14ac:dyDescent="0.25">
      <c r="A158" s="9"/>
      <c r="B158" s="9">
        <v>2000</v>
      </c>
      <c r="C158" s="9" t="s">
        <v>260</v>
      </c>
      <c r="D158" s="9" t="s">
        <v>261</v>
      </c>
      <c r="E158" s="9" t="s">
        <v>13</v>
      </c>
      <c r="F158" s="10">
        <v>-132108.34000000003</v>
      </c>
      <c r="G158" s="9"/>
      <c r="H158" s="16">
        <f t="shared" si="9"/>
        <v>-132108.34000000003</v>
      </c>
    </row>
    <row r="159" spans="1:8" x14ac:dyDescent="0.25">
      <c r="A159" s="9"/>
      <c r="B159" s="9">
        <v>0</v>
      </c>
      <c r="C159" s="9" t="s">
        <v>260</v>
      </c>
      <c r="D159" s="9" t="s">
        <v>261</v>
      </c>
      <c r="E159" s="9" t="s">
        <v>50</v>
      </c>
      <c r="F159" s="10">
        <v>84549.1</v>
      </c>
      <c r="G159" s="9"/>
      <c r="H159" s="16">
        <f t="shared" si="9"/>
        <v>84549.1</v>
      </c>
    </row>
    <row r="160" spans="1:8" x14ac:dyDescent="0.25">
      <c r="A160" s="9"/>
      <c r="B160" s="9">
        <v>2000</v>
      </c>
      <c r="C160" s="9" t="s">
        <v>262</v>
      </c>
      <c r="D160" s="9" t="s">
        <v>263</v>
      </c>
      <c r="E160" s="9" t="s">
        <v>13</v>
      </c>
      <c r="F160" s="10">
        <v>66163.460000000006</v>
      </c>
      <c r="G160" s="9"/>
      <c r="H160" s="16">
        <f t="shared" si="9"/>
        <v>66163.460000000006</v>
      </c>
    </row>
    <row r="161" spans="1:8" x14ac:dyDescent="0.25">
      <c r="A161" s="9"/>
      <c r="B161" s="9">
        <v>0</v>
      </c>
      <c r="C161" s="9" t="s">
        <v>262</v>
      </c>
      <c r="D161" s="9" t="s">
        <v>263</v>
      </c>
      <c r="E161" s="9" t="s">
        <v>50</v>
      </c>
      <c r="F161" s="10">
        <v>23581.1</v>
      </c>
      <c r="G161" s="9"/>
      <c r="H161" s="16">
        <f t="shared" si="9"/>
        <v>23581.1</v>
      </c>
    </row>
    <row r="162" spans="1:8" x14ac:dyDescent="0.25">
      <c r="A162" s="13"/>
      <c r="B162" s="13"/>
      <c r="C162" s="13" t="s">
        <v>264</v>
      </c>
      <c r="D162" s="13" t="s">
        <v>265</v>
      </c>
      <c r="E162" s="13" t="s">
        <v>26</v>
      </c>
      <c r="F162" s="14">
        <v>5830.7800000000007</v>
      </c>
      <c r="G162" s="13"/>
      <c r="H162" s="13"/>
    </row>
    <row r="163" spans="1:8" x14ac:dyDescent="0.25">
      <c r="A163" s="13"/>
      <c r="B163" s="13"/>
      <c r="C163" s="13" t="s">
        <v>264</v>
      </c>
      <c r="D163" s="13" t="s">
        <v>265</v>
      </c>
      <c r="E163" s="13" t="s">
        <v>7</v>
      </c>
      <c r="F163" s="14">
        <v>10502.16</v>
      </c>
      <c r="G163" s="13"/>
      <c r="H163" s="13"/>
    </row>
    <row r="164" spans="1:8" x14ac:dyDescent="0.25">
      <c r="A164" s="13"/>
      <c r="B164" s="13"/>
      <c r="C164" s="13" t="s">
        <v>264</v>
      </c>
      <c r="D164" s="13" t="s">
        <v>265</v>
      </c>
      <c r="E164" s="13" t="s">
        <v>13</v>
      </c>
      <c r="F164" s="14">
        <v>214606.62999999998</v>
      </c>
      <c r="G164" s="13"/>
      <c r="H164" s="13"/>
    </row>
    <row r="165" spans="1:8" x14ac:dyDescent="0.25">
      <c r="A165" s="13"/>
      <c r="B165" s="13"/>
      <c r="C165" s="13" t="s">
        <v>264</v>
      </c>
      <c r="D165" s="13" t="s">
        <v>265</v>
      </c>
      <c r="E165" s="13" t="s">
        <v>42</v>
      </c>
      <c r="F165" s="14">
        <v>38335.170000000006</v>
      </c>
      <c r="G165" s="13"/>
      <c r="H165" s="13"/>
    </row>
    <row r="166" spans="1:8" x14ac:dyDescent="0.25">
      <c r="A166" s="13"/>
      <c r="B166" s="13"/>
      <c r="C166" s="13" t="s">
        <v>266</v>
      </c>
      <c r="D166" s="13" t="s">
        <v>267</v>
      </c>
      <c r="E166" s="13" t="s">
        <v>13</v>
      </c>
      <c r="F166" s="14">
        <v>41132.31</v>
      </c>
      <c r="G166" s="13"/>
      <c r="H166" s="13"/>
    </row>
    <row r="167" spans="1:8" x14ac:dyDescent="0.25">
      <c r="A167" s="9"/>
      <c r="B167" s="9">
        <v>6000</v>
      </c>
      <c r="C167" s="9" t="s">
        <v>268</v>
      </c>
      <c r="D167" s="9" t="s">
        <v>269</v>
      </c>
      <c r="E167" s="9" t="s">
        <v>13</v>
      </c>
      <c r="F167" s="10">
        <v>6084.27</v>
      </c>
      <c r="G167" s="9"/>
      <c r="H167" s="16">
        <f t="shared" ref="H167:H182" si="10">F167</f>
        <v>6084.27</v>
      </c>
    </row>
    <row r="168" spans="1:8" x14ac:dyDescent="0.25">
      <c r="A168" s="9"/>
      <c r="B168" s="9">
        <v>0</v>
      </c>
      <c r="C168" s="9" t="s">
        <v>268</v>
      </c>
      <c r="D168" s="9" t="s">
        <v>269</v>
      </c>
      <c r="E168" s="9" t="s">
        <v>50</v>
      </c>
      <c r="F168" s="10">
        <v>13150.590000000002</v>
      </c>
      <c r="G168" s="9"/>
      <c r="H168" s="16">
        <f t="shared" si="10"/>
        <v>13150.590000000002</v>
      </c>
    </row>
    <row r="169" spans="1:8" x14ac:dyDescent="0.25">
      <c r="A169" s="9"/>
      <c r="B169" s="9">
        <v>4000</v>
      </c>
      <c r="C169" s="9" t="s">
        <v>270</v>
      </c>
      <c r="D169" s="9" t="s">
        <v>271</v>
      </c>
      <c r="E169" s="9" t="s">
        <v>13</v>
      </c>
      <c r="F169" s="10">
        <v>710413.42</v>
      </c>
      <c r="G169" s="9"/>
      <c r="H169" s="16">
        <f t="shared" si="10"/>
        <v>710413.42</v>
      </c>
    </row>
    <row r="170" spans="1:8" x14ac:dyDescent="0.25">
      <c r="A170" s="9"/>
      <c r="B170" s="9">
        <v>1000</v>
      </c>
      <c r="C170" s="9" t="s">
        <v>272</v>
      </c>
      <c r="D170" s="9" t="s">
        <v>273</v>
      </c>
      <c r="E170" s="9" t="s">
        <v>13</v>
      </c>
      <c r="F170" s="10">
        <v>4940.8299999999954</v>
      </c>
      <c r="G170" s="9"/>
      <c r="H170" s="16">
        <f t="shared" si="10"/>
        <v>4940.8299999999954</v>
      </c>
    </row>
    <row r="171" spans="1:8" x14ac:dyDescent="0.25">
      <c r="A171" s="9"/>
      <c r="B171" s="9">
        <v>0</v>
      </c>
      <c r="C171" s="9" t="s">
        <v>272</v>
      </c>
      <c r="D171" s="9" t="s">
        <v>273</v>
      </c>
      <c r="E171" s="9" t="s">
        <v>50</v>
      </c>
      <c r="F171" s="10">
        <v>54521.5</v>
      </c>
      <c r="G171" s="9"/>
      <c r="H171" s="16">
        <f t="shared" si="10"/>
        <v>54521.5</v>
      </c>
    </row>
    <row r="172" spans="1:8" x14ac:dyDescent="0.25">
      <c r="A172" s="9"/>
      <c r="B172" s="9">
        <v>1000</v>
      </c>
      <c r="C172" s="9" t="s">
        <v>274</v>
      </c>
      <c r="D172" s="9" t="s">
        <v>275</v>
      </c>
      <c r="E172" s="9" t="s">
        <v>13</v>
      </c>
      <c r="F172" s="10">
        <v>129202.22000000002</v>
      </c>
      <c r="G172" s="9"/>
      <c r="H172" s="16">
        <f t="shared" si="10"/>
        <v>129202.22000000002</v>
      </c>
    </row>
    <row r="173" spans="1:8" x14ac:dyDescent="0.25">
      <c r="A173" s="9"/>
      <c r="B173" s="9">
        <v>0</v>
      </c>
      <c r="C173" s="9" t="s">
        <v>274</v>
      </c>
      <c r="D173" s="9" t="s">
        <v>275</v>
      </c>
      <c r="E173" s="9" t="s">
        <v>50</v>
      </c>
      <c r="F173" s="10">
        <v>38097.370000000003</v>
      </c>
      <c r="G173" s="9"/>
      <c r="H173" s="16">
        <f t="shared" si="10"/>
        <v>38097.370000000003</v>
      </c>
    </row>
    <row r="174" spans="1:8" x14ac:dyDescent="0.25">
      <c r="A174" s="9"/>
      <c r="B174" s="9">
        <v>2000</v>
      </c>
      <c r="C174" s="9" t="s">
        <v>276</v>
      </c>
      <c r="D174" s="9" t="s">
        <v>277</v>
      </c>
      <c r="E174" s="9" t="s">
        <v>13</v>
      </c>
      <c r="F174" s="10">
        <v>260751.80000000002</v>
      </c>
      <c r="G174" s="9"/>
      <c r="H174" s="16">
        <f t="shared" si="10"/>
        <v>260751.80000000002</v>
      </c>
    </row>
    <row r="175" spans="1:8" x14ac:dyDescent="0.25">
      <c r="A175" s="9"/>
      <c r="B175" s="9">
        <v>1000</v>
      </c>
      <c r="C175" s="9" t="s">
        <v>278</v>
      </c>
      <c r="D175" s="9" t="s">
        <v>279</v>
      </c>
      <c r="E175" s="9" t="s">
        <v>13</v>
      </c>
      <c r="F175" s="10">
        <v>-36180.76</v>
      </c>
      <c r="G175" s="9"/>
      <c r="H175" s="16">
        <f t="shared" si="10"/>
        <v>-36180.76</v>
      </c>
    </row>
    <row r="176" spans="1:8" x14ac:dyDescent="0.25">
      <c r="A176" s="9"/>
      <c r="B176" s="9">
        <v>0</v>
      </c>
      <c r="C176" s="9" t="s">
        <v>278</v>
      </c>
      <c r="D176" s="9" t="s">
        <v>279</v>
      </c>
      <c r="E176" s="9" t="s">
        <v>50</v>
      </c>
      <c r="F176" s="10">
        <v>3911.98</v>
      </c>
      <c r="G176" s="9"/>
      <c r="H176" s="16">
        <f t="shared" si="10"/>
        <v>3911.98</v>
      </c>
    </row>
    <row r="177" spans="1:8" x14ac:dyDescent="0.25">
      <c r="A177" s="9"/>
      <c r="B177" s="9">
        <v>3000</v>
      </c>
      <c r="C177" s="9" t="s">
        <v>280</v>
      </c>
      <c r="D177" s="9" t="s">
        <v>281</v>
      </c>
      <c r="E177" s="9" t="s">
        <v>13</v>
      </c>
      <c r="F177" s="10">
        <v>584801.85000000021</v>
      </c>
      <c r="G177" s="9"/>
      <c r="H177" s="16">
        <f t="shared" si="10"/>
        <v>584801.85000000021</v>
      </c>
    </row>
    <row r="178" spans="1:8" x14ac:dyDescent="0.25">
      <c r="A178" s="9"/>
      <c r="B178" s="9">
        <v>0</v>
      </c>
      <c r="C178" s="9" t="s">
        <v>280</v>
      </c>
      <c r="D178" s="9" t="s">
        <v>281</v>
      </c>
      <c r="E178" s="9" t="s">
        <v>50</v>
      </c>
      <c r="F178" s="10">
        <v>250862.21000000002</v>
      </c>
      <c r="G178" s="9"/>
      <c r="H178" s="16">
        <f t="shared" si="10"/>
        <v>250862.21000000002</v>
      </c>
    </row>
    <row r="179" spans="1:8" x14ac:dyDescent="0.25">
      <c r="A179" s="9"/>
      <c r="B179" s="9">
        <v>1000</v>
      </c>
      <c r="C179" s="9" t="s">
        <v>282</v>
      </c>
      <c r="D179" s="9" t="s">
        <v>283</v>
      </c>
      <c r="E179" s="9" t="s">
        <v>13</v>
      </c>
      <c r="F179" s="10">
        <v>138413.4</v>
      </c>
      <c r="G179" s="9"/>
      <c r="H179" s="16">
        <f t="shared" si="10"/>
        <v>138413.4</v>
      </c>
    </row>
    <row r="180" spans="1:8" x14ac:dyDescent="0.25">
      <c r="A180" s="9"/>
      <c r="B180" s="9">
        <v>0</v>
      </c>
      <c r="C180" s="9" t="s">
        <v>282</v>
      </c>
      <c r="D180" s="9" t="s">
        <v>283</v>
      </c>
      <c r="E180" s="9" t="s">
        <v>50</v>
      </c>
      <c r="F180" s="10">
        <v>33604.630000000005</v>
      </c>
      <c r="G180" s="9"/>
      <c r="H180" s="16">
        <f t="shared" si="10"/>
        <v>33604.630000000005</v>
      </c>
    </row>
    <row r="181" spans="1:8" x14ac:dyDescent="0.25">
      <c r="A181" s="9"/>
      <c r="B181" s="9">
        <v>1000</v>
      </c>
      <c r="C181" s="9" t="s">
        <v>284</v>
      </c>
      <c r="D181" s="9" t="s">
        <v>285</v>
      </c>
      <c r="E181" s="9" t="s">
        <v>13</v>
      </c>
      <c r="F181" s="10">
        <v>236309.11</v>
      </c>
      <c r="G181" s="9"/>
      <c r="H181" s="16">
        <f t="shared" si="10"/>
        <v>236309.11</v>
      </c>
    </row>
    <row r="182" spans="1:8" x14ac:dyDescent="0.25">
      <c r="A182" s="9"/>
      <c r="B182" s="9">
        <v>0</v>
      </c>
      <c r="C182" s="9" t="s">
        <v>284</v>
      </c>
      <c r="D182" s="9" t="s">
        <v>285</v>
      </c>
      <c r="E182" s="9" t="s">
        <v>50</v>
      </c>
      <c r="F182" s="10">
        <v>66678.539999999994</v>
      </c>
      <c r="G182" s="9"/>
      <c r="H182" s="16">
        <f t="shared" si="10"/>
        <v>66678.539999999994</v>
      </c>
    </row>
    <row r="183" spans="1:8" x14ac:dyDescent="0.25">
      <c r="A183" s="13"/>
      <c r="B183" s="13"/>
      <c r="C183" s="13" t="s">
        <v>286</v>
      </c>
      <c r="D183" s="13" t="s">
        <v>287</v>
      </c>
      <c r="E183" s="13" t="s">
        <v>13</v>
      </c>
      <c r="F183" s="14">
        <v>-45880.490000000034</v>
      </c>
      <c r="G183" s="13"/>
      <c r="H183" s="13"/>
    </row>
    <row r="184" spans="1:8" x14ac:dyDescent="0.25">
      <c r="A184" s="13"/>
      <c r="B184" s="13"/>
      <c r="C184" s="13" t="s">
        <v>288</v>
      </c>
      <c r="D184" s="13" t="s">
        <v>289</v>
      </c>
      <c r="E184" s="13" t="s">
        <v>13</v>
      </c>
      <c r="F184" s="14">
        <v>-8289.86</v>
      </c>
      <c r="G184" s="13"/>
      <c r="H184" s="13"/>
    </row>
    <row r="185" spans="1:8" x14ac:dyDescent="0.25">
      <c r="A185" s="9"/>
      <c r="B185" s="9">
        <v>3500</v>
      </c>
      <c r="C185" s="9" t="s">
        <v>290</v>
      </c>
      <c r="D185" s="9" t="s">
        <v>291</v>
      </c>
      <c r="E185" s="9" t="s">
        <v>13</v>
      </c>
      <c r="F185" s="10">
        <v>527772.73</v>
      </c>
      <c r="G185" s="9"/>
      <c r="H185" s="16">
        <f t="shared" ref="H185:H195" si="11">F185</f>
        <v>527772.73</v>
      </c>
    </row>
    <row r="186" spans="1:8" x14ac:dyDescent="0.25">
      <c r="A186" s="9"/>
      <c r="B186" s="9">
        <v>0</v>
      </c>
      <c r="C186" s="9" t="s">
        <v>292</v>
      </c>
      <c r="D186" s="9" t="s">
        <v>293</v>
      </c>
      <c r="E186" s="9" t="s">
        <v>13</v>
      </c>
      <c r="F186" s="10">
        <v>518.51</v>
      </c>
      <c r="G186" s="9"/>
      <c r="H186" s="16">
        <f t="shared" si="11"/>
        <v>518.51</v>
      </c>
    </row>
    <row r="187" spans="1:8" x14ac:dyDescent="0.25">
      <c r="A187" s="9"/>
      <c r="B187" s="9">
        <v>0</v>
      </c>
      <c r="C187" s="9" t="s">
        <v>294</v>
      </c>
      <c r="D187" s="9" t="s">
        <v>295</v>
      </c>
      <c r="E187" s="9" t="s">
        <v>13</v>
      </c>
      <c r="F187" s="10">
        <v>111829.37</v>
      </c>
      <c r="G187" s="9"/>
      <c r="H187" s="16">
        <f t="shared" si="11"/>
        <v>111829.37</v>
      </c>
    </row>
    <row r="188" spans="1:8" x14ac:dyDescent="0.25">
      <c r="A188" s="9"/>
      <c r="B188" s="9">
        <v>0</v>
      </c>
      <c r="C188" s="9" t="s">
        <v>294</v>
      </c>
      <c r="D188" s="9" t="s">
        <v>295</v>
      </c>
      <c r="E188" s="9" t="s">
        <v>50</v>
      </c>
      <c r="F188" s="10">
        <v>28429.949999999997</v>
      </c>
      <c r="G188" s="9"/>
      <c r="H188" s="16">
        <f t="shared" si="11"/>
        <v>28429.949999999997</v>
      </c>
    </row>
    <row r="189" spans="1:8" x14ac:dyDescent="0.25">
      <c r="A189" s="9"/>
      <c r="B189" s="9">
        <v>0</v>
      </c>
      <c r="C189" s="9" t="s">
        <v>296</v>
      </c>
      <c r="D189" s="9" t="s">
        <v>297</v>
      </c>
      <c r="E189" s="9" t="s">
        <v>13</v>
      </c>
      <c r="F189" s="10">
        <v>40797.99</v>
      </c>
      <c r="G189" s="9"/>
      <c r="H189" s="16">
        <f t="shared" si="11"/>
        <v>40797.99</v>
      </c>
    </row>
    <row r="190" spans="1:8" x14ac:dyDescent="0.25">
      <c r="A190" s="9"/>
      <c r="B190" s="9">
        <v>0</v>
      </c>
      <c r="C190" s="9" t="s">
        <v>296</v>
      </c>
      <c r="D190" s="9" t="s">
        <v>297</v>
      </c>
      <c r="E190" s="9" t="s">
        <v>33</v>
      </c>
      <c r="F190" s="10">
        <v>8569.98</v>
      </c>
      <c r="G190" s="9"/>
      <c r="H190" s="16">
        <f t="shared" si="11"/>
        <v>8569.98</v>
      </c>
    </row>
    <row r="191" spans="1:8" x14ac:dyDescent="0.25">
      <c r="A191" s="9"/>
      <c r="B191" s="9">
        <v>1000</v>
      </c>
      <c r="C191" s="9" t="s">
        <v>298</v>
      </c>
      <c r="D191" s="9" t="s">
        <v>299</v>
      </c>
      <c r="E191" s="9" t="s">
        <v>13</v>
      </c>
      <c r="F191" s="10">
        <v>-4239.8600000000069</v>
      </c>
      <c r="G191" s="9"/>
      <c r="H191" s="16">
        <f t="shared" si="11"/>
        <v>-4239.8600000000069</v>
      </c>
    </row>
    <row r="192" spans="1:8" x14ac:dyDescent="0.25">
      <c r="A192" s="9"/>
      <c r="B192" s="9">
        <v>0</v>
      </c>
      <c r="C192" s="9" t="s">
        <v>298</v>
      </c>
      <c r="D192" s="9" t="s">
        <v>299</v>
      </c>
      <c r="E192" s="9" t="s">
        <v>50</v>
      </c>
      <c r="F192" s="10">
        <v>42296.37</v>
      </c>
      <c r="G192" s="9"/>
      <c r="H192" s="16">
        <f t="shared" si="11"/>
        <v>42296.37</v>
      </c>
    </row>
    <row r="193" spans="1:8" x14ac:dyDescent="0.25">
      <c r="A193" s="9"/>
      <c r="B193" s="9">
        <v>1000</v>
      </c>
      <c r="C193" s="9" t="s">
        <v>300</v>
      </c>
      <c r="D193" s="9" t="s">
        <v>301</v>
      </c>
      <c r="E193" s="9" t="s">
        <v>13</v>
      </c>
      <c r="F193" s="10">
        <v>100374.78000000001</v>
      </c>
      <c r="G193" s="9"/>
      <c r="H193" s="16">
        <f t="shared" si="11"/>
        <v>100374.78000000001</v>
      </c>
    </row>
    <row r="194" spans="1:8" x14ac:dyDescent="0.25">
      <c r="A194" s="9"/>
      <c r="B194" s="9">
        <v>0</v>
      </c>
      <c r="C194" s="9" t="s">
        <v>300</v>
      </c>
      <c r="D194" s="9" t="s">
        <v>301</v>
      </c>
      <c r="E194" s="9" t="s">
        <v>50</v>
      </c>
      <c r="F194" s="10">
        <v>28193.219999999998</v>
      </c>
      <c r="G194" s="9"/>
      <c r="H194" s="16">
        <f t="shared" si="11"/>
        <v>28193.219999999998</v>
      </c>
    </row>
    <row r="195" spans="1:8" x14ac:dyDescent="0.25">
      <c r="A195" s="9"/>
      <c r="B195" s="19">
        <f>(540-200)*13.2*SQRT(3)</f>
        <v>7773.4440243691206</v>
      </c>
      <c r="C195" s="9" t="s">
        <v>302</v>
      </c>
      <c r="D195" s="9" t="s">
        <v>303</v>
      </c>
      <c r="E195" s="9" t="s">
        <v>13</v>
      </c>
      <c r="F195" s="10">
        <v>717729.55</v>
      </c>
      <c r="G195" s="9"/>
      <c r="H195" s="16">
        <f t="shared" si="11"/>
        <v>717729.55</v>
      </c>
    </row>
    <row r="196" spans="1:8" x14ac:dyDescent="0.25">
      <c r="A196" s="13"/>
      <c r="B196" s="13"/>
      <c r="C196" s="13" t="s">
        <v>304</v>
      </c>
      <c r="D196" s="13" t="s">
        <v>305</v>
      </c>
      <c r="E196" s="13" t="s">
        <v>13</v>
      </c>
      <c r="F196" s="14">
        <v>360837.72</v>
      </c>
      <c r="G196" s="13"/>
      <c r="H196" s="13"/>
    </row>
    <row r="197" spans="1:8" x14ac:dyDescent="0.25">
      <c r="A197" s="13"/>
      <c r="B197" s="13"/>
      <c r="C197" s="13" t="s">
        <v>304</v>
      </c>
      <c r="D197" s="13" t="s">
        <v>305</v>
      </c>
      <c r="E197" s="13" t="s">
        <v>50</v>
      </c>
      <c r="F197" s="14">
        <v>77188.040000000008</v>
      </c>
      <c r="G197" s="13"/>
      <c r="H197" s="13"/>
    </row>
    <row r="198" spans="1:8" x14ac:dyDescent="0.25">
      <c r="A198" s="13"/>
      <c r="B198" s="13"/>
      <c r="C198" s="13" t="s">
        <v>306</v>
      </c>
      <c r="D198" s="13" t="s">
        <v>307</v>
      </c>
      <c r="E198" s="13" t="s">
        <v>31</v>
      </c>
      <c r="F198" s="14">
        <v>353.93</v>
      </c>
      <c r="G198" s="13"/>
      <c r="H198" s="13"/>
    </row>
    <row r="199" spans="1:8" x14ac:dyDescent="0.25">
      <c r="A199" s="13"/>
      <c r="B199" s="13"/>
      <c r="C199" s="13" t="s">
        <v>306</v>
      </c>
      <c r="D199" s="13" t="s">
        <v>307</v>
      </c>
      <c r="E199" s="13" t="s">
        <v>13</v>
      </c>
      <c r="F199" s="14">
        <v>13391.410000000009</v>
      </c>
      <c r="G199" s="13"/>
      <c r="H199" s="13"/>
    </row>
    <row r="200" spans="1:8" x14ac:dyDescent="0.25">
      <c r="A200" s="13"/>
      <c r="B200" s="13"/>
      <c r="C200" s="13" t="s">
        <v>306</v>
      </c>
      <c r="D200" s="13" t="s">
        <v>307</v>
      </c>
      <c r="E200" s="13" t="s">
        <v>50</v>
      </c>
      <c r="F200" s="14">
        <v>83593.660000000018</v>
      </c>
      <c r="G200" s="13"/>
      <c r="H200" s="13"/>
    </row>
    <row r="201" spans="1:8" x14ac:dyDescent="0.25">
      <c r="A201" s="13"/>
      <c r="B201" s="13"/>
      <c r="C201" s="13" t="s">
        <v>308</v>
      </c>
      <c r="D201" s="13" t="s">
        <v>309</v>
      </c>
      <c r="E201" s="13" t="s">
        <v>13</v>
      </c>
      <c r="F201" s="14">
        <v>48752.69</v>
      </c>
      <c r="G201" s="13"/>
      <c r="H201" s="13"/>
    </row>
    <row r="202" spans="1:8" x14ac:dyDescent="0.25">
      <c r="A202" s="13"/>
      <c r="B202" s="13"/>
      <c r="C202" s="13" t="s">
        <v>308</v>
      </c>
      <c r="D202" s="13" t="s">
        <v>309</v>
      </c>
      <c r="E202" s="13" t="s">
        <v>50</v>
      </c>
      <c r="F202" s="14">
        <v>76118.8</v>
      </c>
      <c r="G202" s="13"/>
      <c r="H202" s="13"/>
    </row>
    <row r="203" spans="1:8" x14ac:dyDescent="0.25">
      <c r="A203" s="13"/>
      <c r="B203" s="13"/>
      <c r="C203" s="13" t="s">
        <v>310</v>
      </c>
      <c r="D203" s="13" t="s">
        <v>311</v>
      </c>
      <c r="E203" s="13" t="s">
        <v>13</v>
      </c>
      <c r="F203" s="14">
        <v>1348.38</v>
      </c>
      <c r="G203" s="13"/>
      <c r="H203" s="13"/>
    </row>
    <row r="204" spans="1:8" x14ac:dyDescent="0.25">
      <c r="A204" s="13"/>
      <c r="B204" s="13"/>
      <c r="C204" s="13" t="s">
        <v>312</v>
      </c>
      <c r="D204" s="13" t="s">
        <v>313</v>
      </c>
      <c r="E204" s="13" t="s">
        <v>49</v>
      </c>
      <c r="F204" s="14">
        <v>0</v>
      </c>
      <c r="G204" s="13"/>
      <c r="H204" s="13"/>
    </row>
    <row r="205" spans="1:8" x14ac:dyDescent="0.25">
      <c r="A205" s="13"/>
      <c r="B205" s="13"/>
      <c r="C205" s="13" t="s">
        <v>314</v>
      </c>
      <c r="D205" s="13" t="s">
        <v>315</v>
      </c>
      <c r="E205" s="13" t="s">
        <v>13</v>
      </c>
      <c r="F205" s="14">
        <v>90229.03</v>
      </c>
      <c r="G205" s="13"/>
      <c r="H205" s="13"/>
    </row>
    <row r="206" spans="1:8" x14ac:dyDescent="0.25">
      <c r="A206" s="13"/>
      <c r="B206" s="13"/>
      <c r="C206" s="13" t="s">
        <v>314</v>
      </c>
      <c r="D206" s="13" t="s">
        <v>315</v>
      </c>
      <c r="E206" s="13" t="s">
        <v>50</v>
      </c>
      <c r="F206" s="14">
        <v>52474.18</v>
      </c>
      <c r="G206" s="13"/>
      <c r="H206" s="13"/>
    </row>
    <row r="207" spans="1:8" x14ac:dyDescent="0.25">
      <c r="A207" s="13"/>
      <c r="B207" s="13"/>
      <c r="C207" s="13" t="s">
        <v>316</v>
      </c>
      <c r="D207" s="13" t="s">
        <v>317</v>
      </c>
      <c r="E207" s="13" t="s">
        <v>13</v>
      </c>
      <c r="F207" s="14">
        <v>121215.01999999999</v>
      </c>
      <c r="G207" s="13"/>
      <c r="H207" s="13"/>
    </row>
    <row r="208" spans="1:8" x14ac:dyDescent="0.25">
      <c r="A208" s="13"/>
      <c r="B208" s="13"/>
      <c r="C208" s="13" t="s">
        <v>316</v>
      </c>
      <c r="D208" s="13" t="s">
        <v>317</v>
      </c>
      <c r="E208" s="13" t="s">
        <v>50</v>
      </c>
      <c r="F208" s="14">
        <v>77748.459999999992</v>
      </c>
      <c r="G208" s="13"/>
      <c r="H208" s="13"/>
    </row>
    <row r="209" spans="1:8" x14ac:dyDescent="0.25">
      <c r="A209" s="11">
        <v>1100000</v>
      </c>
      <c r="B209" s="11"/>
      <c r="C209" s="11" t="s">
        <v>318</v>
      </c>
      <c r="D209" s="11" t="s">
        <v>319</v>
      </c>
      <c r="E209" s="11" t="s">
        <v>33</v>
      </c>
      <c r="F209" s="12">
        <v>537955.7300000001</v>
      </c>
      <c r="G209" s="15">
        <f>F209</f>
        <v>537955.7300000001</v>
      </c>
      <c r="H209" s="11"/>
    </row>
    <row r="210" spans="1:8" x14ac:dyDescent="0.25">
      <c r="A210" s="13"/>
      <c r="B210" s="13"/>
      <c r="C210" s="13" t="s">
        <v>320</v>
      </c>
      <c r="D210" s="13" t="s">
        <v>321</v>
      </c>
      <c r="E210" s="13" t="s">
        <v>13</v>
      </c>
      <c r="F210" s="14">
        <v>-10550.39</v>
      </c>
      <c r="G210" s="13"/>
      <c r="H210" s="13"/>
    </row>
    <row r="211" spans="1:8" x14ac:dyDescent="0.25">
      <c r="A211" s="9"/>
      <c r="B211" s="9">
        <v>12300</v>
      </c>
      <c r="C211" s="9" t="s">
        <v>322</v>
      </c>
      <c r="D211" s="9" t="s">
        <v>323</v>
      </c>
      <c r="E211" s="9" t="s">
        <v>31</v>
      </c>
      <c r="F211" s="10">
        <v>33920.33</v>
      </c>
      <c r="G211" s="9"/>
      <c r="H211" s="16">
        <f>F211</f>
        <v>33920.33</v>
      </c>
    </row>
    <row r="212" spans="1:8" x14ac:dyDescent="0.25">
      <c r="A212" s="9"/>
      <c r="B212" s="9">
        <v>0</v>
      </c>
      <c r="C212" s="9" t="s">
        <v>322</v>
      </c>
      <c r="D212" s="9" t="s">
        <v>323</v>
      </c>
      <c r="E212" s="9" t="s">
        <v>7</v>
      </c>
      <c r="F212" s="10">
        <v>5319.4999999999991</v>
      </c>
      <c r="G212" s="9"/>
      <c r="H212" s="16">
        <f t="shared" ref="H212:H236" si="12">F212</f>
        <v>5319.4999999999991</v>
      </c>
    </row>
    <row r="213" spans="1:8" x14ac:dyDescent="0.25">
      <c r="A213" s="9"/>
      <c r="B213" s="9">
        <v>0</v>
      </c>
      <c r="C213" s="9" t="s">
        <v>322</v>
      </c>
      <c r="D213" s="9" t="s">
        <v>323</v>
      </c>
      <c r="E213" s="9" t="s">
        <v>13</v>
      </c>
      <c r="F213" s="10">
        <v>4391698.41</v>
      </c>
      <c r="G213" s="9"/>
      <c r="H213" s="16">
        <f t="shared" si="12"/>
        <v>4391698.41</v>
      </c>
    </row>
    <row r="214" spans="1:8" x14ac:dyDescent="0.25">
      <c r="A214" s="9"/>
      <c r="B214" s="9">
        <v>0</v>
      </c>
      <c r="C214" s="9" t="s">
        <v>322</v>
      </c>
      <c r="D214" s="9" t="s">
        <v>323</v>
      </c>
      <c r="E214" s="9" t="s">
        <v>42</v>
      </c>
      <c r="F214" s="10">
        <v>43488.090000000018</v>
      </c>
      <c r="G214" s="9"/>
      <c r="H214" s="16">
        <f t="shared" si="12"/>
        <v>43488.090000000018</v>
      </c>
    </row>
    <row r="215" spans="1:8" x14ac:dyDescent="0.25">
      <c r="A215" s="9"/>
      <c r="B215" s="9">
        <v>0</v>
      </c>
      <c r="C215" s="9" t="s">
        <v>322</v>
      </c>
      <c r="D215" s="9" t="s">
        <v>323</v>
      </c>
      <c r="E215" s="9" t="s">
        <v>84</v>
      </c>
      <c r="F215" s="10">
        <v>11714.16</v>
      </c>
      <c r="G215" s="9"/>
      <c r="H215" s="16">
        <f t="shared" si="12"/>
        <v>11714.16</v>
      </c>
    </row>
    <row r="216" spans="1:8" x14ac:dyDescent="0.25">
      <c r="A216" s="9"/>
      <c r="B216" s="9">
        <v>0</v>
      </c>
      <c r="C216" s="9" t="s">
        <v>431</v>
      </c>
      <c r="D216" s="9" t="s">
        <v>432</v>
      </c>
      <c r="E216" s="9" t="s">
        <v>16</v>
      </c>
      <c r="F216" s="10">
        <v>470652.78</v>
      </c>
      <c r="G216" s="9"/>
      <c r="H216" s="16">
        <f t="shared" si="12"/>
        <v>470652.78</v>
      </c>
    </row>
    <row r="217" spans="1:8" x14ac:dyDescent="0.25">
      <c r="A217" s="9"/>
      <c r="B217" s="9">
        <v>0</v>
      </c>
      <c r="C217" s="9" t="s">
        <v>431</v>
      </c>
      <c r="D217" s="9" t="s">
        <v>432</v>
      </c>
      <c r="E217" s="9" t="s">
        <v>50</v>
      </c>
      <c r="F217" s="10">
        <v>6640.2100000000009</v>
      </c>
      <c r="G217" s="9"/>
      <c r="H217" s="16">
        <f t="shared" si="12"/>
        <v>6640.2100000000009</v>
      </c>
    </row>
    <row r="218" spans="1:8" x14ac:dyDescent="0.25">
      <c r="A218" s="9"/>
      <c r="B218" s="9">
        <v>2500</v>
      </c>
      <c r="C218" s="9" t="s">
        <v>324</v>
      </c>
      <c r="D218" s="9" t="s">
        <v>325</v>
      </c>
      <c r="E218" s="9" t="s">
        <v>13</v>
      </c>
      <c r="F218" s="10">
        <v>150784.68000000002</v>
      </c>
      <c r="G218" s="9"/>
      <c r="H218" s="16">
        <f t="shared" si="12"/>
        <v>150784.68000000002</v>
      </c>
    </row>
    <row r="219" spans="1:8" x14ac:dyDescent="0.25">
      <c r="A219" s="9"/>
      <c r="B219" s="9">
        <v>0</v>
      </c>
      <c r="C219" s="9" t="s">
        <v>324</v>
      </c>
      <c r="D219" s="9" t="s">
        <v>325</v>
      </c>
      <c r="E219" s="9" t="s">
        <v>50</v>
      </c>
      <c r="F219" s="10">
        <v>133379.91999999998</v>
      </c>
      <c r="G219" s="9"/>
      <c r="H219" s="16">
        <f t="shared" si="12"/>
        <v>133379.91999999998</v>
      </c>
    </row>
    <row r="220" spans="1:8" x14ac:dyDescent="0.25">
      <c r="A220" s="9"/>
      <c r="B220" s="9">
        <v>1000</v>
      </c>
      <c r="C220" s="9" t="s">
        <v>326</v>
      </c>
      <c r="D220" s="9" t="s">
        <v>327</v>
      </c>
      <c r="E220" s="9" t="s">
        <v>13</v>
      </c>
      <c r="F220" s="10">
        <v>117240.54</v>
      </c>
      <c r="G220" s="9"/>
      <c r="H220" s="16">
        <f t="shared" si="12"/>
        <v>117240.54</v>
      </c>
    </row>
    <row r="221" spans="1:8" x14ac:dyDescent="0.25">
      <c r="A221" s="9"/>
      <c r="B221" s="9">
        <v>0</v>
      </c>
      <c r="C221" s="9" t="s">
        <v>326</v>
      </c>
      <c r="D221" s="9" t="s">
        <v>327</v>
      </c>
      <c r="E221" s="9" t="s">
        <v>50</v>
      </c>
      <c r="F221" s="10">
        <v>20854.11</v>
      </c>
      <c r="G221" s="9"/>
      <c r="H221" s="16">
        <f t="shared" si="12"/>
        <v>20854.11</v>
      </c>
    </row>
    <row r="222" spans="1:8" x14ac:dyDescent="0.25">
      <c r="A222" s="9"/>
      <c r="B222" s="9">
        <v>1000</v>
      </c>
      <c r="C222" s="9" t="s">
        <v>328</v>
      </c>
      <c r="D222" s="9" t="s">
        <v>329</v>
      </c>
      <c r="E222" s="9" t="s">
        <v>13</v>
      </c>
      <c r="F222" s="10">
        <v>-16040.109999999981</v>
      </c>
      <c r="G222" s="9"/>
      <c r="H222" s="16">
        <f t="shared" si="12"/>
        <v>-16040.109999999981</v>
      </c>
    </row>
    <row r="223" spans="1:8" x14ac:dyDescent="0.25">
      <c r="A223" s="9"/>
      <c r="B223" s="9">
        <v>3000</v>
      </c>
      <c r="C223" s="9" t="s">
        <v>330</v>
      </c>
      <c r="D223" s="9" t="s">
        <v>331</v>
      </c>
      <c r="E223" s="9" t="s">
        <v>13</v>
      </c>
      <c r="F223" s="10">
        <v>336213.58999999997</v>
      </c>
      <c r="G223" s="9"/>
      <c r="H223" s="16">
        <f t="shared" si="12"/>
        <v>336213.58999999997</v>
      </c>
    </row>
    <row r="224" spans="1:8" x14ac:dyDescent="0.25">
      <c r="A224" s="9"/>
      <c r="B224" s="9">
        <v>0</v>
      </c>
      <c r="C224" s="9" t="s">
        <v>330</v>
      </c>
      <c r="D224" s="9" t="s">
        <v>331</v>
      </c>
      <c r="E224" s="9" t="s">
        <v>50</v>
      </c>
      <c r="F224" s="10">
        <v>99.33</v>
      </c>
      <c r="G224" s="9"/>
      <c r="H224" s="16">
        <f t="shared" si="12"/>
        <v>99.33</v>
      </c>
    </row>
    <row r="225" spans="1:8" x14ac:dyDescent="0.25">
      <c r="A225" s="9"/>
      <c r="B225" s="9">
        <v>12300</v>
      </c>
      <c r="C225" s="9" t="s">
        <v>332</v>
      </c>
      <c r="D225" s="9" t="s">
        <v>333</v>
      </c>
      <c r="E225" s="9" t="s">
        <v>13</v>
      </c>
      <c r="F225" s="10">
        <v>50327.249999999993</v>
      </c>
      <c r="G225" s="9"/>
      <c r="H225" s="16">
        <f t="shared" si="12"/>
        <v>50327.249999999993</v>
      </c>
    </row>
    <row r="226" spans="1:8" x14ac:dyDescent="0.25">
      <c r="A226" s="9"/>
      <c r="B226" s="9">
        <v>1260</v>
      </c>
      <c r="C226" s="9" t="s">
        <v>334</v>
      </c>
      <c r="D226" s="9" t="s">
        <v>335</v>
      </c>
      <c r="E226" s="9" t="s">
        <v>13</v>
      </c>
      <c r="F226" s="10">
        <v>126903.54000000001</v>
      </c>
      <c r="G226" s="9"/>
      <c r="H226" s="16">
        <f t="shared" si="12"/>
        <v>126903.54000000001</v>
      </c>
    </row>
    <row r="227" spans="1:8" x14ac:dyDescent="0.25">
      <c r="A227" s="9"/>
      <c r="B227" s="9">
        <v>0</v>
      </c>
      <c r="C227" s="9" t="s">
        <v>334</v>
      </c>
      <c r="D227" s="9" t="s">
        <v>335</v>
      </c>
      <c r="E227" s="9" t="s">
        <v>50</v>
      </c>
      <c r="F227" s="10">
        <v>57063.469999999994</v>
      </c>
      <c r="G227" s="9"/>
      <c r="H227" s="16">
        <f t="shared" si="12"/>
        <v>57063.469999999994</v>
      </c>
    </row>
    <row r="228" spans="1:8" x14ac:dyDescent="0.25">
      <c r="A228" s="9"/>
      <c r="B228" s="9">
        <v>1000</v>
      </c>
      <c r="C228" s="9" t="s">
        <v>336</v>
      </c>
      <c r="D228" s="9" t="s">
        <v>337</v>
      </c>
      <c r="E228" s="9" t="s">
        <v>13</v>
      </c>
      <c r="F228" s="10">
        <v>0</v>
      </c>
      <c r="G228" s="9"/>
      <c r="H228" s="16">
        <f t="shared" si="12"/>
        <v>0</v>
      </c>
    </row>
    <row r="229" spans="1:8" x14ac:dyDescent="0.25">
      <c r="A229" s="9"/>
      <c r="B229" s="9">
        <v>0</v>
      </c>
      <c r="C229" s="9" t="s">
        <v>336</v>
      </c>
      <c r="D229" s="9" t="s">
        <v>337</v>
      </c>
      <c r="E229" s="9" t="s">
        <v>50</v>
      </c>
      <c r="F229" s="10">
        <v>0</v>
      </c>
      <c r="G229" s="9"/>
      <c r="H229" s="16">
        <f t="shared" si="12"/>
        <v>0</v>
      </c>
    </row>
    <row r="230" spans="1:8" x14ac:dyDescent="0.25">
      <c r="A230" s="9"/>
      <c r="B230" s="9">
        <v>1000</v>
      </c>
      <c r="C230" s="9" t="s">
        <v>338</v>
      </c>
      <c r="D230" s="9" t="s">
        <v>339</v>
      </c>
      <c r="E230" s="9" t="s">
        <v>13</v>
      </c>
      <c r="F230" s="10">
        <v>84099.569999999992</v>
      </c>
      <c r="G230" s="9"/>
      <c r="H230" s="16">
        <f t="shared" si="12"/>
        <v>84099.569999999992</v>
      </c>
    </row>
    <row r="231" spans="1:8" x14ac:dyDescent="0.25">
      <c r="A231" s="9"/>
      <c r="B231" s="9">
        <v>0</v>
      </c>
      <c r="C231" s="9" t="s">
        <v>338</v>
      </c>
      <c r="D231" s="9" t="s">
        <v>339</v>
      </c>
      <c r="E231" s="9" t="s">
        <v>50</v>
      </c>
      <c r="F231" s="10">
        <v>99083.709999999992</v>
      </c>
      <c r="G231" s="9"/>
      <c r="H231" s="16">
        <f t="shared" si="12"/>
        <v>99083.709999999992</v>
      </c>
    </row>
    <row r="232" spans="1:8" x14ac:dyDescent="0.25">
      <c r="A232" s="9"/>
      <c r="B232" s="9">
        <v>1500</v>
      </c>
      <c r="C232" s="9" t="s">
        <v>340</v>
      </c>
      <c r="D232" s="9" t="s">
        <v>341</v>
      </c>
      <c r="E232" s="9" t="s">
        <v>13</v>
      </c>
      <c r="F232" s="10">
        <v>143216.66000000003</v>
      </c>
      <c r="G232" s="9"/>
      <c r="H232" s="16">
        <f t="shared" si="12"/>
        <v>143216.66000000003</v>
      </c>
    </row>
    <row r="233" spans="1:8" x14ac:dyDescent="0.25">
      <c r="A233" s="9"/>
      <c r="B233" s="9">
        <v>0</v>
      </c>
      <c r="C233" s="9" t="s">
        <v>340</v>
      </c>
      <c r="D233" s="9" t="s">
        <v>341</v>
      </c>
      <c r="E233" s="9" t="s">
        <v>50</v>
      </c>
      <c r="F233" s="10">
        <v>10672.76</v>
      </c>
      <c r="G233" s="9"/>
      <c r="H233" s="16">
        <f t="shared" si="12"/>
        <v>10672.76</v>
      </c>
    </row>
    <row r="234" spans="1:8" x14ac:dyDescent="0.25">
      <c r="A234" s="9"/>
      <c r="B234" s="9">
        <v>1000</v>
      </c>
      <c r="C234" s="9" t="s">
        <v>342</v>
      </c>
      <c r="D234" s="9" t="s">
        <v>343</v>
      </c>
      <c r="E234" s="9" t="s">
        <v>13</v>
      </c>
      <c r="F234" s="10">
        <v>104120.53</v>
      </c>
      <c r="G234" s="9"/>
      <c r="H234" s="16">
        <f t="shared" si="12"/>
        <v>104120.53</v>
      </c>
    </row>
    <row r="235" spans="1:8" x14ac:dyDescent="0.25">
      <c r="A235" s="9"/>
      <c r="B235" s="9">
        <v>1000</v>
      </c>
      <c r="C235" s="9" t="s">
        <v>344</v>
      </c>
      <c r="D235" s="9" t="s">
        <v>345</v>
      </c>
      <c r="E235" s="9" t="s">
        <v>13</v>
      </c>
      <c r="F235" s="10">
        <v>108745.71000000002</v>
      </c>
      <c r="G235" s="9"/>
      <c r="H235" s="16">
        <f t="shared" si="12"/>
        <v>108745.71000000002</v>
      </c>
    </row>
    <row r="236" spans="1:8" x14ac:dyDescent="0.25">
      <c r="A236" s="9"/>
      <c r="B236" s="9">
        <v>0</v>
      </c>
      <c r="C236" s="9" t="s">
        <v>344</v>
      </c>
      <c r="D236" s="9" t="s">
        <v>345</v>
      </c>
      <c r="E236" s="9" t="s">
        <v>50</v>
      </c>
      <c r="F236" s="10">
        <v>5206.5600000000004</v>
      </c>
      <c r="G236" s="9"/>
      <c r="H236" s="16">
        <f t="shared" si="12"/>
        <v>5206.5600000000004</v>
      </c>
    </row>
    <row r="237" spans="1:8" x14ac:dyDescent="0.25">
      <c r="A237" s="13"/>
      <c r="B237" s="13"/>
      <c r="C237" s="13" t="s">
        <v>346</v>
      </c>
      <c r="D237" s="13" t="s">
        <v>347</v>
      </c>
      <c r="E237" s="13" t="s">
        <v>13</v>
      </c>
      <c r="F237" s="14">
        <v>29021.659999999996</v>
      </c>
      <c r="G237" s="13"/>
      <c r="H237" s="13"/>
    </row>
    <row r="238" spans="1:8" x14ac:dyDescent="0.25">
      <c r="A238" s="13"/>
      <c r="B238" s="13"/>
      <c r="C238" s="13" t="s">
        <v>346</v>
      </c>
      <c r="D238" s="13" t="s">
        <v>347</v>
      </c>
      <c r="E238" s="13" t="s">
        <v>9</v>
      </c>
      <c r="F238" s="14">
        <v>-117658.05000000008</v>
      </c>
      <c r="G238" s="13"/>
      <c r="H238" s="13"/>
    </row>
    <row r="239" spans="1:8" x14ac:dyDescent="0.25">
      <c r="A239" s="11">
        <v>0</v>
      </c>
      <c r="B239" s="11"/>
      <c r="C239" s="11" t="s">
        <v>348</v>
      </c>
      <c r="D239" s="11" t="s">
        <v>349</v>
      </c>
      <c r="E239" s="11" t="s">
        <v>9</v>
      </c>
      <c r="F239" s="12">
        <v>2610.66</v>
      </c>
      <c r="G239" s="15">
        <f>F239</f>
        <v>2610.66</v>
      </c>
      <c r="H239" s="11"/>
    </row>
    <row r="240" spans="1:8" x14ac:dyDescent="0.25">
      <c r="A240" s="11">
        <v>0</v>
      </c>
      <c r="B240" s="11"/>
      <c r="C240" s="11" t="s">
        <v>350</v>
      </c>
      <c r="D240" s="11" t="s">
        <v>351</v>
      </c>
      <c r="E240" s="11" t="s">
        <v>9</v>
      </c>
      <c r="F240" s="12">
        <v>3090.4399999999996</v>
      </c>
      <c r="G240" s="15">
        <f t="shared" ref="G240" si="13">F240</f>
        <v>3090.4399999999996</v>
      </c>
      <c r="H240" s="11"/>
    </row>
    <row r="241" spans="1:8" x14ac:dyDescent="0.25">
      <c r="A241" s="13"/>
      <c r="B241" s="13"/>
      <c r="C241" s="13" t="s">
        <v>352</v>
      </c>
      <c r="D241" s="13" t="s">
        <v>353</v>
      </c>
      <c r="E241" s="13" t="s">
        <v>7</v>
      </c>
      <c r="F241" s="14">
        <v>5229.5599999999995</v>
      </c>
      <c r="G241" s="13"/>
      <c r="H241" s="13"/>
    </row>
    <row r="242" spans="1:8" x14ac:dyDescent="0.25">
      <c r="A242" s="13"/>
      <c r="B242" s="13"/>
      <c r="C242" s="13" t="s">
        <v>352</v>
      </c>
      <c r="D242" s="13" t="s">
        <v>353</v>
      </c>
      <c r="E242" s="13" t="s">
        <v>13</v>
      </c>
      <c r="F242" s="14">
        <v>66404.14</v>
      </c>
      <c r="G242" s="13"/>
      <c r="H242" s="13"/>
    </row>
    <row r="243" spans="1:8" x14ac:dyDescent="0.25">
      <c r="A243" s="13"/>
      <c r="B243" s="13"/>
      <c r="C243" s="13" t="s">
        <v>352</v>
      </c>
      <c r="D243" s="13" t="s">
        <v>353</v>
      </c>
      <c r="E243" s="13" t="s">
        <v>42</v>
      </c>
      <c r="F243" s="14">
        <v>69013.590000000011</v>
      </c>
      <c r="G243" s="13"/>
      <c r="H243" s="13"/>
    </row>
    <row r="244" spans="1:8" x14ac:dyDescent="0.25">
      <c r="A244" s="13"/>
      <c r="B244" s="13"/>
      <c r="C244" s="13" t="s">
        <v>352</v>
      </c>
      <c r="D244" s="13" t="s">
        <v>353</v>
      </c>
      <c r="E244" s="13" t="s">
        <v>9</v>
      </c>
      <c r="F244" s="14">
        <v>69091.240000000005</v>
      </c>
      <c r="G244" s="13"/>
      <c r="H244" s="13"/>
    </row>
    <row r="245" spans="1:8" x14ac:dyDescent="0.25">
      <c r="A245" s="13"/>
      <c r="B245" s="13"/>
      <c r="C245" s="13" t="s">
        <v>354</v>
      </c>
      <c r="D245" s="13" t="s">
        <v>355</v>
      </c>
      <c r="E245" s="13" t="s">
        <v>13</v>
      </c>
      <c r="F245" s="14">
        <v>102522.14000000001</v>
      </c>
      <c r="G245" s="13"/>
      <c r="H245" s="13"/>
    </row>
    <row r="246" spans="1:8" x14ac:dyDescent="0.25">
      <c r="A246" s="13"/>
      <c r="B246" s="13"/>
      <c r="C246" s="13" t="s">
        <v>354</v>
      </c>
      <c r="D246" s="13" t="s">
        <v>355</v>
      </c>
      <c r="E246" s="13" t="s">
        <v>50</v>
      </c>
      <c r="F246" s="14">
        <v>27011.920000000002</v>
      </c>
      <c r="G246" s="13"/>
      <c r="H246" s="13"/>
    </row>
    <row r="247" spans="1:8" x14ac:dyDescent="0.25">
      <c r="A247" s="13"/>
      <c r="B247" s="13"/>
      <c r="C247" s="13" t="s">
        <v>356</v>
      </c>
      <c r="D247" s="13" t="s">
        <v>357</v>
      </c>
      <c r="E247" s="13" t="s">
        <v>13</v>
      </c>
      <c r="F247" s="14">
        <v>81526.25</v>
      </c>
      <c r="G247" s="13"/>
      <c r="H247" s="13"/>
    </row>
    <row r="248" spans="1:8" x14ac:dyDescent="0.25">
      <c r="A248" s="13"/>
      <c r="B248" s="13"/>
      <c r="C248" s="13" t="s">
        <v>356</v>
      </c>
      <c r="D248" s="13" t="s">
        <v>357</v>
      </c>
      <c r="E248" s="13" t="s">
        <v>50</v>
      </c>
      <c r="F248" s="14">
        <v>30139.879999999997</v>
      </c>
      <c r="G248" s="13"/>
      <c r="H248" s="13"/>
    </row>
    <row r="249" spans="1:8" x14ac:dyDescent="0.25">
      <c r="A249" s="13"/>
      <c r="B249" s="13"/>
      <c r="C249" s="13" t="s">
        <v>358</v>
      </c>
      <c r="D249" s="13" t="s">
        <v>359</v>
      </c>
      <c r="E249" s="13" t="s">
        <v>13</v>
      </c>
      <c r="F249" s="14">
        <v>124868.21</v>
      </c>
      <c r="G249" s="13"/>
      <c r="H249" s="13"/>
    </row>
    <row r="250" spans="1:8" x14ac:dyDescent="0.25">
      <c r="A250" s="13"/>
      <c r="B250" s="13"/>
      <c r="C250" s="13" t="s">
        <v>358</v>
      </c>
      <c r="D250" s="13" t="s">
        <v>359</v>
      </c>
      <c r="E250" s="13" t="s">
        <v>50</v>
      </c>
      <c r="F250" s="14">
        <v>246564.78999999998</v>
      </c>
      <c r="G250" s="13"/>
      <c r="H250" s="13"/>
    </row>
    <row r="251" spans="1:8" x14ac:dyDescent="0.25">
      <c r="A251" s="9"/>
      <c r="B251" s="9">
        <v>2000</v>
      </c>
      <c r="C251" s="9" t="s">
        <v>360</v>
      </c>
      <c r="D251" s="9" t="s">
        <v>361</v>
      </c>
      <c r="E251" s="9" t="s">
        <v>13</v>
      </c>
      <c r="F251" s="10">
        <v>164371.34999999998</v>
      </c>
      <c r="G251" s="9"/>
      <c r="H251" s="16">
        <f>F251</f>
        <v>164371.34999999998</v>
      </c>
    </row>
    <row r="252" spans="1:8" x14ac:dyDescent="0.25">
      <c r="A252" s="9"/>
      <c r="B252" s="9">
        <v>0</v>
      </c>
      <c r="C252" s="9" t="s">
        <v>360</v>
      </c>
      <c r="D252" s="9" t="s">
        <v>361</v>
      </c>
      <c r="E252" s="9" t="s">
        <v>50</v>
      </c>
      <c r="F252" s="10">
        <v>2003.3799999999999</v>
      </c>
      <c r="G252" s="9"/>
      <c r="H252" s="16">
        <f t="shared" ref="H252:H254" si="14">F252</f>
        <v>2003.3799999999999</v>
      </c>
    </row>
    <row r="253" spans="1:8" x14ac:dyDescent="0.25">
      <c r="A253" s="9"/>
      <c r="B253" s="9">
        <v>2000</v>
      </c>
      <c r="C253" s="9" t="s">
        <v>362</v>
      </c>
      <c r="D253" s="9" t="s">
        <v>363</v>
      </c>
      <c r="E253" s="9" t="s">
        <v>13</v>
      </c>
      <c r="F253" s="10">
        <v>10607.77</v>
      </c>
      <c r="G253" s="9"/>
      <c r="H253" s="16">
        <f t="shared" si="14"/>
        <v>10607.77</v>
      </c>
    </row>
    <row r="254" spans="1:8" x14ac:dyDescent="0.25">
      <c r="A254" s="9"/>
      <c r="B254" s="9">
        <v>0</v>
      </c>
      <c r="C254" s="9" t="s">
        <v>362</v>
      </c>
      <c r="D254" s="9" t="s">
        <v>363</v>
      </c>
      <c r="E254" s="9" t="s">
        <v>50</v>
      </c>
      <c r="F254" s="10">
        <v>569.13</v>
      </c>
      <c r="G254" s="9"/>
      <c r="H254" s="16">
        <f t="shared" si="14"/>
        <v>569.13</v>
      </c>
    </row>
    <row r="255" spans="1:8" x14ac:dyDescent="0.25">
      <c r="A255" s="13"/>
      <c r="B255" s="13"/>
      <c r="C255" s="13" t="s">
        <v>364</v>
      </c>
      <c r="D255" s="13" t="s">
        <v>365</v>
      </c>
      <c r="E255" s="13" t="s">
        <v>13</v>
      </c>
      <c r="F255" s="14">
        <v>93016.150000000023</v>
      </c>
      <c r="G255" s="13"/>
      <c r="H255" s="13"/>
    </row>
    <row r="256" spans="1:8" x14ac:dyDescent="0.25">
      <c r="A256" s="11">
        <v>0</v>
      </c>
      <c r="B256" s="11"/>
      <c r="C256" s="11" t="s">
        <v>366</v>
      </c>
      <c r="D256" s="11" t="s">
        <v>367</v>
      </c>
      <c r="E256" s="11" t="s">
        <v>10</v>
      </c>
      <c r="F256" s="12">
        <v>917.55</v>
      </c>
      <c r="G256" s="15">
        <f>F256</f>
        <v>917.55</v>
      </c>
      <c r="H256" s="11"/>
    </row>
    <row r="257" spans="1:8" x14ac:dyDescent="0.25">
      <c r="A257" s="11">
        <v>0</v>
      </c>
      <c r="B257" s="11"/>
      <c r="C257" s="11" t="s">
        <v>366</v>
      </c>
      <c r="D257" s="11" t="s">
        <v>367</v>
      </c>
      <c r="E257" s="11" t="s">
        <v>9</v>
      </c>
      <c r="F257" s="12">
        <v>16322.359999999999</v>
      </c>
      <c r="G257" s="15">
        <f t="shared" ref="G257:G259" si="15">F257</f>
        <v>16322.359999999999</v>
      </c>
      <c r="H257" s="11"/>
    </row>
    <row r="258" spans="1:8" x14ac:dyDescent="0.25">
      <c r="A258" s="11">
        <v>0</v>
      </c>
      <c r="B258" s="11"/>
      <c r="C258" s="11" t="s">
        <v>368</v>
      </c>
      <c r="D258" s="11" t="s">
        <v>369</v>
      </c>
      <c r="E258" s="11" t="s">
        <v>8</v>
      </c>
      <c r="F258" s="12">
        <v>62881.47</v>
      </c>
      <c r="G258" s="15">
        <f t="shared" si="15"/>
        <v>62881.47</v>
      </c>
      <c r="H258" s="11"/>
    </row>
    <row r="259" spans="1:8" x14ac:dyDescent="0.25">
      <c r="A259" s="11">
        <v>0</v>
      </c>
      <c r="B259" s="11"/>
      <c r="C259" s="11" t="s">
        <v>368</v>
      </c>
      <c r="D259" s="11" t="s">
        <v>369</v>
      </c>
      <c r="E259" s="11" t="s">
        <v>370</v>
      </c>
      <c r="F259" s="12">
        <v>47607.12</v>
      </c>
      <c r="G259" s="15">
        <f t="shared" si="15"/>
        <v>47607.12</v>
      </c>
      <c r="H259" s="11"/>
    </row>
    <row r="260" spans="1:8" x14ac:dyDescent="0.25">
      <c r="A260" s="13"/>
      <c r="B260" s="13"/>
      <c r="C260" s="13" t="s">
        <v>371</v>
      </c>
      <c r="D260" s="13" t="s">
        <v>372</v>
      </c>
      <c r="E260" s="13" t="s">
        <v>13</v>
      </c>
      <c r="F260" s="14">
        <v>73505.470000000016</v>
      </c>
      <c r="G260" s="13"/>
      <c r="H260" s="13"/>
    </row>
    <row r="261" spans="1:8" x14ac:dyDescent="0.25">
      <c r="A261" s="13"/>
      <c r="B261" s="13"/>
      <c r="C261" s="13" t="s">
        <v>373</v>
      </c>
      <c r="D261" s="13" t="s">
        <v>374</v>
      </c>
      <c r="E261" s="13" t="s">
        <v>33</v>
      </c>
      <c r="F261" s="14">
        <v>355.14999999999964</v>
      </c>
      <c r="G261" s="13"/>
      <c r="H261" s="13"/>
    </row>
    <row r="262" spans="1:8" x14ac:dyDescent="0.25">
      <c r="A262" s="13"/>
      <c r="B262" s="13"/>
      <c r="C262" s="13" t="s">
        <v>375</v>
      </c>
      <c r="D262" s="13" t="s">
        <v>376</v>
      </c>
      <c r="E262" s="13" t="s">
        <v>13</v>
      </c>
      <c r="F262" s="14">
        <v>113355.12999999999</v>
      </c>
      <c r="G262" s="13"/>
      <c r="H262" s="13"/>
    </row>
    <row r="263" spans="1:8" x14ac:dyDescent="0.25">
      <c r="A263" s="13"/>
      <c r="B263" s="13"/>
      <c r="C263" s="13" t="s">
        <v>375</v>
      </c>
      <c r="D263" s="13" t="s">
        <v>376</v>
      </c>
      <c r="E263" s="13" t="s">
        <v>50</v>
      </c>
      <c r="F263" s="14">
        <v>-13140.44</v>
      </c>
      <c r="G263" s="13"/>
      <c r="H263" s="13"/>
    </row>
    <row r="264" spans="1:8" x14ac:dyDescent="0.25">
      <c r="A264" s="13"/>
      <c r="B264" s="13"/>
      <c r="C264" s="13" t="s">
        <v>377</v>
      </c>
      <c r="D264" s="13" t="s">
        <v>378</v>
      </c>
      <c r="E264" s="13" t="s">
        <v>13</v>
      </c>
      <c r="F264" s="14">
        <v>180071.06000000006</v>
      </c>
      <c r="G264" s="13"/>
      <c r="H264" s="13"/>
    </row>
    <row r="265" spans="1:8" x14ac:dyDescent="0.25">
      <c r="A265" s="13"/>
      <c r="B265" s="13"/>
      <c r="C265" s="13" t="s">
        <v>377</v>
      </c>
      <c r="D265" s="13" t="s">
        <v>378</v>
      </c>
      <c r="E265" s="13" t="s">
        <v>50</v>
      </c>
      <c r="F265" s="14">
        <v>31597.759999999998</v>
      </c>
      <c r="G265" s="13"/>
      <c r="H265" s="13"/>
    </row>
    <row r="266" spans="1:8" x14ac:dyDescent="0.25">
      <c r="A266" s="13"/>
      <c r="B266" s="13"/>
      <c r="C266" s="13" t="s">
        <v>379</v>
      </c>
      <c r="D266" s="13" t="s">
        <v>380</v>
      </c>
      <c r="E266" s="13" t="s">
        <v>26</v>
      </c>
      <c r="F266" s="14">
        <v>209521.23</v>
      </c>
      <c r="G266" s="13"/>
      <c r="H266" s="13"/>
    </row>
    <row r="267" spans="1:8" x14ac:dyDescent="0.25">
      <c r="A267" s="13"/>
      <c r="B267" s="13"/>
      <c r="C267" s="13" t="s">
        <v>381</v>
      </c>
      <c r="D267" s="13" t="s">
        <v>382</v>
      </c>
      <c r="E267" s="13" t="s">
        <v>13</v>
      </c>
      <c r="F267" s="14">
        <v>14576.689999999999</v>
      </c>
      <c r="G267" s="13"/>
      <c r="H267" s="13"/>
    </row>
    <row r="268" spans="1:8" x14ac:dyDescent="0.25">
      <c r="A268" s="13"/>
      <c r="B268" s="13"/>
      <c r="C268" s="13" t="s">
        <v>383</v>
      </c>
      <c r="D268" s="13" t="s">
        <v>384</v>
      </c>
      <c r="E268" s="13" t="s">
        <v>50</v>
      </c>
      <c r="F268" s="14">
        <v>680.18</v>
      </c>
      <c r="G268" s="13"/>
      <c r="H268" s="13"/>
    </row>
    <row r="269" spans="1:8" x14ac:dyDescent="0.25">
      <c r="A269" s="13"/>
      <c r="B269" s="13"/>
      <c r="C269" s="13" t="s">
        <v>385</v>
      </c>
      <c r="D269" s="13" t="s">
        <v>386</v>
      </c>
      <c r="E269" s="13" t="s">
        <v>13</v>
      </c>
      <c r="F269" s="14">
        <v>2146.9699999999998</v>
      </c>
      <c r="G269" s="13"/>
      <c r="H269" s="13"/>
    </row>
    <row r="270" spans="1:8" x14ac:dyDescent="0.25">
      <c r="A270" s="7"/>
      <c r="B270" s="7"/>
      <c r="C270" s="7" t="s">
        <v>387</v>
      </c>
      <c r="D270" s="7" t="s">
        <v>388</v>
      </c>
      <c r="E270" s="7" t="s">
        <v>13</v>
      </c>
      <c r="F270" s="8">
        <v>680.09999999999991</v>
      </c>
      <c r="G270" s="7"/>
      <c r="H270" s="7"/>
    </row>
    <row r="271" spans="1:8" x14ac:dyDescent="0.25">
      <c r="A271" s="11">
        <v>0</v>
      </c>
      <c r="B271" s="11"/>
      <c r="C271" s="11" t="s">
        <v>12</v>
      </c>
      <c r="D271" s="11" t="s">
        <v>389</v>
      </c>
      <c r="E271" s="11" t="s">
        <v>26</v>
      </c>
      <c r="F271" s="12">
        <v>79.939999999999827</v>
      </c>
      <c r="G271" s="15">
        <f>F271</f>
        <v>79.939999999999827</v>
      </c>
      <c r="H271" s="11"/>
    </row>
    <row r="272" spans="1:8" x14ac:dyDescent="0.25">
      <c r="A272" s="11">
        <v>0</v>
      </c>
      <c r="B272" s="11"/>
      <c r="C272" s="11" t="s">
        <v>12</v>
      </c>
      <c r="D272" s="11" t="s">
        <v>389</v>
      </c>
      <c r="E272" s="11" t="s">
        <v>80</v>
      </c>
      <c r="F272" s="12">
        <v>5664.9</v>
      </c>
      <c r="G272" s="15">
        <f t="shared" ref="G272:G277" si="16">F272</f>
        <v>5664.9</v>
      </c>
      <c r="H272" s="11"/>
    </row>
    <row r="273" spans="1:8" x14ac:dyDescent="0.25">
      <c r="A273" s="11">
        <v>0</v>
      </c>
      <c r="B273" s="11"/>
      <c r="C273" s="11" t="s">
        <v>12</v>
      </c>
      <c r="D273" s="11" t="s">
        <v>389</v>
      </c>
      <c r="E273" s="11" t="s">
        <v>20</v>
      </c>
      <c r="F273" s="12">
        <v>1338.66</v>
      </c>
      <c r="G273" s="15">
        <f t="shared" si="16"/>
        <v>1338.66</v>
      </c>
      <c r="H273" s="11"/>
    </row>
    <row r="274" spans="1:8" x14ac:dyDescent="0.25">
      <c r="A274" s="11">
        <v>0</v>
      </c>
      <c r="B274" s="11"/>
      <c r="C274" s="11" t="s">
        <v>12</v>
      </c>
      <c r="D274" s="11" t="s">
        <v>389</v>
      </c>
      <c r="E274" s="11" t="s">
        <v>3</v>
      </c>
      <c r="F274" s="12">
        <v>91748.09</v>
      </c>
      <c r="G274" s="15">
        <f t="shared" si="16"/>
        <v>91748.09</v>
      </c>
      <c r="H274" s="11"/>
    </row>
    <row r="275" spans="1:8" x14ac:dyDescent="0.25">
      <c r="A275" s="11">
        <v>0</v>
      </c>
      <c r="B275" s="11"/>
      <c r="C275" s="11" t="s">
        <v>12</v>
      </c>
      <c r="D275" s="11" t="s">
        <v>11</v>
      </c>
      <c r="E275" s="11" t="s">
        <v>26</v>
      </c>
      <c r="F275" s="12">
        <v>89.9</v>
      </c>
      <c r="G275" s="15">
        <f t="shared" si="16"/>
        <v>89.9</v>
      </c>
      <c r="H275" s="11"/>
    </row>
    <row r="276" spans="1:8" x14ac:dyDescent="0.25">
      <c r="A276" s="11">
        <v>0</v>
      </c>
      <c r="B276" s="11"/>
      <c r="C276" s="11" t="s">
        <v>12</v>
      </c>
      <c r="D276" s="11" t="s">
        <v>11</v>
      </c>
      <c r="E276" s="11" t="s">
        <v>20</v>
      </c>
      <c r="F276" s="12">
        <v>927.99</v>
      </c>
      <c r="G276" s="15">
        <f t="shared" si="16"/>
        <v>927.99</v>
      </c>
      <c r="H276" s="11"/>
    </row>
    <row r="277" spans="1:8" x14ac:dyDescent="0.25">
      <c r="A277" s="11">
        <v>0</v>
      </c>
      <c r="B277" s="11"/>
      <c r="C277" s="11" t="s">
        <v>12</v>
      </c>
      <c r="D277" s="11" t="s">
        <v>11</v>
      </c>
      <c r="E277" s="11" t="s">
        <v>3</v>
      </c>
      <c r="F277" s="12">
        <v>2896.16</v>
      </c>
      <c r="G277" s="15">
        <f t="shared" si="16"/>
        <v>2896.16</v>
      </c>
      <c r="H277" s="11"/>
    </row>
    <row r="278" spans="1:8" x14ac:dyDescent="0.25">
      <c r="A278" s="7"/>
      <c r="B278" s="7"/>
      <c r="C278" s="7" t="s">
        <v>90</v>
      </c>
      <c r="D278" s="7" t="s">
        <v>89</v>
      </c>
      <c r="E278" s="7" t="s">
        <v>3</v>
      </c>
      <c r="F278" s="8">
        <v>323448.68</v>
      </c>
      <c r="G278" s="7"/>
      <c r="H278" s="7"/>
    </row>
    <row r="279" spans="1:8" x14ac:dyDescent="0.25">
      <c r="A279" s="7"/>
      <c r="B279" s="7"/>
      <c r="C279" s="7" t="s">
        <v>74</v>
      </c>
      <c r="D279" s="7" t="s">
        <v>73</v>
      </c>
      <c r="E279" s="7" t="s">
        <v>31</v>
      </c>
      <c r="F279" s="8">
        <v>432.54</v>
      </c>
      <c r="G279" s="7"/>
      <c r="H279" s="7"/>
    </row>
    <row r="280" spans="1:8" x14ac:dyDescent="0.25">
      <c r="A280" s="7"/>
      <c r="B280" s="7"/>
      <c r="C280" s="7" t="s">
        <v>74</v>
      </c>
      <c r="D280" s="7" t="s">
        <v>73</v>
      </c>
      <c r="E280" s="7" t="s">
        <v>13</v>
      </c>
      <c r="F280" s="8">
        <v>1023189.34</v>
      </c>
      <c r="G280" s="7"/>
      <c r="H280" s="7"/>
    </row>
    <row r="281" spans="1:8" x14ac:dyDescent="0.25">
      <c r="A281" s="7"/>
      <c r="B281" s="7"/>
      <c r="C281" s="7" t="s">
        <v>74</v>
      </c>
      <c r="D281" s="7" t="s">
        <v>73</v>
      </c>
      <c r="E281" s="7" t="s">
        <v>50</v>
      </c>
      <c r="F281" s="8">
        <v>1955615.7399999995</v>
      </c>
      <c r="G281" s="7"/>
      <c r="H281" s="7"/>
    </row>
    <row r="282" spans="1:8" x14ac:dyDescent="0.25">
      <c r="A282" s="7"/>
      <c r="B282" s="7"/>
      <c r="C282" s="7" t="s">
        <v>122</v>
      </c>
      <c r="D282" s="7" t="s">
        <v>121</v>
      </c>
      <c r="E282" s="7" t="s">
        <v>7</v>
      </c>
      <c r="F282" s="8">
        <v>8773.98</v>
      </c>
      <c r="G282" s="7"/>
      <c r="H282" s="7"/>
    </row>
    <row r="283" spans="1:8" x14ac:dyDescent="0.25">
      <c r="A283" s="7"/>
      <c r="B283" s="7"/>
      <c r="C283" s="7" t="s">
        <v>122</v>
      </c>
      <c r="D283" s="7" t="s">
        <v>121</v>
      </c>
      <c r="E283" s="7" t="s">
        <v>10</v>
      </c>
      <c r="F283" s="8">
        <v>34149.85</v>
      </c>
      <c r="G283" s="7"/>
      <c r="H283" s="7"/>
    </row>
    <row r="284" spans="1:8" x14ac:dyDescent="0.25">
      <c r="A284" s="7"/>
      <c r="B284" s="7"/>
      <c r="C284" s="7" t="s">
        <v>122</v>
      </c>
      <c r="D284" s="7" t="s">
        <v>121</v>
      </c>
      <c r="E284" s="7" t="s">
        <v>23</v>
      </c>
      <c r="F284" s="8">
        <v>44906.759999999995</v>
      </c>
      <c r="G284" s="7"/>
      <c r="H284" s="7"/>
    </row>
    <row r="285" spans="1:8" x14ac:dyDescent="0.25">
      <c r="A285" s="7"/>
      <c r="B285" s="7"/>
      <c r="C285" s="7" t="s">
        <v>122</v>
      </c>
      <c r="D285" s="7" t="s">
        <v>121</v>
      </c>
      <c r="E285" s="7" t="s">
        <v>8</v>
      </c>
      <c r="F285" s="8">
        <v>66690.749999999985</v>
      </c>
      <c r="G285" s="7"/>
      <c r="H285" s="7"/>
    </row>
    <row r="286" spans="1:8" x14ac:dyDescent="0.25">
      <c r="A286" s="7"/>
      <c r="B286" s="7"/>
      <c r="C286" s="7" t="s">
        <v>390</v>
      </c>
      <c r="D286" s="7" t="s">
        <v>391</v>
      </c>
      <c r="E286" s="7" t="s">
        <v>7</v>
      </c>
      <c r="F286" s="8">
        <v>116776.29000000002</v>
      </c>
      <c r="G286" s="7"/>
      <c r="H286" s="7"/>
    </row>
    <row r="287" spans="1:8" x14ac:dyDescent="0.25">
      <c r="A287" s="7"/>
      <c r="B287" s="7"/>
      <c r="C287" s="7" t="s">
        <v>390</v>
      </c>
      <c r="D287" s="7" t="s">
        <v>391</v>
      </c>
      <c r="E287" s="7" t="s">
        <v>10</v>
      </c>
      <c r="F287" s="8">
        <v>7904.670000000001</v>
      </c>
      <c r="G287" s="7"/>
      <c r="H287" s="7"/>
    </row>
    <row r="288" spans="1:8" x14ac:dyDescent="0.25">
      <c r="A288" s="7"/>
      <c r="B288" s="7"/>
      <c r="C288" s="7" t="s">
        <v>390</v>
      </c>
      <c r="D288" s="7" t="s">
        <v>391</v>
      </c>
      <c r="E288" s="7" t="s">
        <v>23</v>
      </c>
      <c r="F288" s="8">
        <v>22122</v>
      </c>
      <c r="G288" s="7"/>
      <c r="H288" s="7"/>
    </row>
    <row r="289" spans="1:8" x14ac:dyDescent="0.25">
      <c r="A289" s="7"/>
      <c r="B289" s="7"/>
      <c r="C289" s="7" t="s">
        <v>392</v>
      </c>
      <c r="D289" s="7" t="s">
        <v>393</v>
      </c>
      <c r="E289" s="7" t="s">
        <v>3</v>
      </c>
      <c r="F289" s="8">
        <v>297222.45999999996</v>
      </c>
      <c r="G289" s="7"/>
      <c r="H289" s="7"/>
    </row>
    <row r="290" spans="1:8" x14ac:dyDescent="0.25">
      <c r="A290" s="7"/>
      <c r="B290" s="7"/>
      <c r="C290" s="7" t="s">
        <v>394</v>
      </c>
      <c r="D290" s="7" t="s">
        <v>395</v>
      </c>
      <c r="E290" s="7" t="s">
        <v>20</v>
      </c>
      <c r="F290" s="8">
        <v>257898.35000000003</v>
      </c>
      <c r="G290" s="7"/>
      <c r="H290" s="7"/>
    </row>
    <row r="291" spans="1:8" x14ac:dyDescent="0.25">
      <c r="A291" s="7"/>
      <c r="B291" s="7"/>
      <c r="C291" s="7" t="s">
        <v>396</v>
      </c>
      <c r="D291" s="7" t="s">
        <v>397</v>
      </c>
      <c r="E291" s="7" t="s">
        <v>20</v>
      </c>
      <c r="F291" s="8">
        <v>340027.85</v>
      </c>
      <c r="G291" s="7"/>
      <c r="H291" s="7"/>
    </row>
    <row r="292" spans="1:8" x14ac:dyDescent="0.25">
      <c r="A292" s="7"/>
      <c r="B292" s="7"/>
      <c r="C292" s="7" t="s">
        <v>396</v>
      </c>
      <c r="D292" s="7" t="s">
        <v>397</v>
      </c>
      <c r="E292" s="7" t="s">
        <v>23</v>
      </c>
      <c r="F292" s="8">
        <v>276071.38</v>
      </c>
      <c r="G292" s="7"/>
      <c r="H292" s="7"/>
    </row>
    <row r="293" spans="1:8" x14ac:dyDescent="0.25">
      <c r="A293" s="7"/>
      <c r="B293" s="7"/>
      <c r="C293" s="7" t="s">
        <v>396</v>
      </c>
      <c r="D293" s="7" t="s">
        <v>398</v>
      </c>
      <c r="E293" s="7" t="s">
        <v>20</v>
      </c>
      <c r="F293" s="8">
        <v>631518.57000000007</v>
      </c>
      <c r="G293" s="7"/>
      <c r="H293" s="7"/>
    </row>
    <row r="294" spans="1:8" x14ac:dyDescent="0.25">
      <c r="A294" s="7"/>
      <c r="B294" s="7"/>
      <c r="C294" s="7" t="s">
        <v>396</v>
      </c>
      <c r="D294" s="7" t="s">
        <v>398</v>
      </c>
      <c r="E294" s="7" t="s">
        <v>23</v>
      </c>
      <c r="F294" s="8">
        <v>1043906.7300000001</v>
      </c>
      <c r="G294" s="7"/>
      <c r="H294" s="7"/>
    </row>
    <row r="295" spans="1:8" x14ac:dyDescent="0.25">
      <c r="A295" s="7"/>
      <c r="B295" s="7"/>
      <c r="C295" s="7" t="s">
        <v>399</v>
      </c>
      <c r="D295" s="7" t="s">
        <v>400</v>
      </c>
      <c r="E295" s="7" t="s">
        <v>7</v>
      </c>
      <c r="F295" s="8">
        <v>3961.28</v>
      </c>
      <c r="G295" s="7"/>
      <c r="H295" s="7"/>
    </row>
    <row r="296" spans="1:8" x14ac:dyDescent="0.25">
      <c r="A296" s="7"/>
      <c r="B296" s="7"/>
      <c r="C296" s="7" t="s">
        <v>399</v>
      </c>
      <c r="D296" s="7" t="s">
        <v>400</v>
      </c>
      <c r="E296" s="7" t="s">
        <v>23</v>
      </c>
      <c r="F296" s="8">
        <v>365801.21</v>
      </c>
      <c r="G296" s="7"/>
      <c r="H296" s="7"/>
    </row>
    <row r="297" spans="1:8" x14ac:dyDescent="0.25">
      <c r="A297" s="7"/>
      <c r="B297" s="7"/>
      <c r="C297" s="7" t="s">
        <v>401</v>
      </c>
      <c r="D297" s="7" t="s">
        <v>402</v>
      </c>
      <c r="E297" s="7" t="s">
        <v>23</v>
      </c>
      <c r="F297" s="8">
        <v>19544.21</v>
      </c>
      <c r="G297" s="7"/>
      <c r="H297" s="7"/>
    </row>
    <row r="298" spans="1:8" x14ac:dyDescent="0.25">
      <c r="A298" s="7"/>
      <c r="B298" s="7"/>
      <c r="C298" s="7" t="s">
        <v>401</v>
      </c>
      <c r="D298" s="7" t="s">
        <v>402</v>
      </c>
      <c r="E298" s="7" t="s">
        <v>8</v>
      </c>
      <c r="F298" s="8">
        <v>14856.619999999999</v>
      </c>
      <c r="G298" s="7"/>
      <c r="H298" s="7"/>
    </row>
    <row r="299" spans="1:8" x14ac:dyDescent="0.25">
      <c r="A299" s="7"/>
      <c r="B299" s="7"/>
      <c r="C299" s="7" t="s">
        <v>403</v>
      </c>
      <c r="D299" s="7" t="s">
        <v>404</v>
      </c>
      <c r="E299" s="7" t="s">
        <v>10</v>
      </c>
      <c r="F299" s="8">
        <v>19289.849999999995</v>
      </c>
      <c r="G299" s="7"/>
      <c r="H299" s="7"/>
    </row>
    <row r="300" spans="1:8" x14ac:dyDescent="0.25">
      <c r="A300" s="7"/>
      <c r="B300" s="7"/>
      <c r="C300" s="7" t="s">
        <v>403</v>
      </c>
      <c r="D300" s="7" t="s">
        <v>404</v>
      </c>
      <c r="E300" s="7" t="s">
        <v>8</v>
      </c>
      <c r="F300" s="8">
        <v>1095802.3</v>
      </c>
      <c r="G300" s="7"/>
      <c r="H300" s="7"/>
    </row>
    <row r="301" spans="1:8" x14ac:dyDescent="0.25">
      <c r="A301" s="7"/>
      <c r="B301" s="7"/>
      <c r="C301" s="7" t="s">
        <v>405</v>
      </c>
      <c r="D301" s="7" t="s">
        <v>406</v>
      </c>
      <c r="E301" s="7" t="s">
        <v>3</v>
      </c>
      <c r="F301" s="8">
        <v>413000</v>
      </c>
      <c r="G301" s="7"/>
      <c r="H301" s="7"/>
    </row>
    <row r="302" spans="1:8" x14ac:dyDescent="0.25">
      <c r="A302" s="7"/>
      <c r="B302" s="7"/>
      <c r="C302" s="7" t="s">
        <v>407</v>
      </c>
      <c r="D302" s="7" t="s">
        <v>408</v>
      </c>
      <c r="E302" s="7" t="s">
        <v>10</v>
      </c>
      <c r="F302" s="8">
        <v>52265.12999999999</v>
      </c>
      <c r="G302" s="7"/>
      <c r="H302" s="7"/>
    </row>
    <row r="303" spans="1:8" x14ac:dyDescent="0.25">
      <c r="A303" s="7"/>
      <c r="B303" s="7"/>
      <c r="C303" s="7" t="s">
        <v>407</v>
      </c>
      <c r="D303" s="7" t="s">
        <v>408</v>
      </c>
      <c r="E303" s="7" t="s">
        <v>8</v>
      </c>
      <c r="F303" s="8">
        <v>455935.16000000027</v>
      </c>
      <c r="G303" s="7"/>
      <c r="H303" s="7"/>
    </row>
    <row r="304" spans="1:8" x14ac:dyDescent="0.25">
      <c r="A304" s="7"/>
      <c r="B304" s="7"/>
      <c r="C304" s="7" t="s">
        <v>409</v>
      </c>
      <c r="D304" s="7" t="s">
        <v>410</v>
      </c>
      <c r="E304" s="7" t="s">
        <v>34</v>
      </c>
      <c r="F304" s="8">
        <v>1722.6499999999999</v>
      </c>
      <c r="G304" s="7"/>
      <c r="H304" s="7"/>
    </row>
    <row r="305" spans="1:8" x14ac:dyDescent="0.25">
      <c r="A305" s="7"/>
      <c r="B305" s="7"/>
      <c r="C305" s="7" t="s">
        <v>409</v>
      </c>
      <c r="D305" s="7" t="s">
        <v>410</v>
      </c>
      <c r="E305" s="7" t="s">
        <v>10</v>
      </c>
      <c r="F305" s="8">
        <v>16337.880000000003</v>
      </c>
      <c r="G305" s="7"/>
      <c r="H305" s="7"/>
    </row>
    <row r="306" spans="1:8" x14ac:dyDescent="0.25">
      <c r="A306" s="7"/>
      <c r="B306" s="7"/>
      <c r="C306" s="7" t="s">
        <v>409</v>
      </c>
      <c r="D306" s="7" t="s">
        <v>410</v>
      </c>
      <c r="E306" s="7" t="s">
        <v>106</v>
      </c>
      <c r="F306" s="8">
        <v>335734.59999999992</v>
      </c>
      <c r="G306" s="7"/>
      <c r="H306" s="7"/>
    </row>
    <row r="307" spans="1:8" x14ac:dyDescent="0.25">
      <c r="A307" s="7"/>
      <c r="B307" s="7"/>
      <c r="C307" s="7" t="s">
        <v>409</v>
      </c>
      <c r="D307" s="7" t="s">
        <v>411</v>
      </c>
      <c r="E307" s="7" t="s">
        <v>106</v>
      </c>
      <c r="F307" s="8">
        <v>12335.490000000002</v>
      </c>
      <c r="G307" s="7"/>
      <c r="H307" s="7"/>
    </row>
    <row r="308" spans="1:8" x14ac:dyDescent="0.25">
      <c r="A308" s="7"/>
      <c r="B308" s="7"/>
      <c r="C308" s="7" t="s">
        <v>412</v>
      </c>
      <c r="D308" s="7" t="s">
        <v>413</v>
      </c>
      <c r="E308" s="7" t="s">
        <v>8</v>
      </c>
      <c r="F308" s="8">
        <v>128056.63999999998</v>
      </c>
      <c r="G308" s="7"/>
      <c r="H308" s="7"/>
    </row>
    <row r="309" spans="1:8" x14ac:dyDescent="0.25">
      <c r="A309" s="7"/>
      <c r="B309" s="7"/>
      <c r="C309" s="7" t="s">
        <v>414</v>
      </c>
      <c r="D309" s="7" t="s">
        <v>415</v>
      </c>
      <c r="E309" s="7" t="s">
        <v>3</v>
      </c>
      <c r="F309" s="8">
        <v>429059.98999999987</v>
      </c>
      <c r="G309" s="7"/>
      <c r="H309" s="7"/>
    </row>
    <row r="310" spans="1:8" x14ac:dyDescent="0.25">
      <c r="A310" s="7"/>
      <c r="B310" s="7"/>
      <c r="C310" s="7" t="s">
        <v>416</v>
      </c>
      <c r="D310" s="7" t="s">
        <v>417</v>
      </c>
      <c r="E310" s="7" t="s">
        <v>10</v>
      </c>
      <c r="F310" s="8">
        <v>14279.63</v>
      </c>
      <c r="G310" s="7"/>
      <c r="H310" s="7"/>
    </row>
    <row r="311" spans="1:8" x14ac:dyDescent="0.25">
      <c r="A311" s="7"/>
      <c r="B311" s="7"/>
      <c r="C311" s="7" t="s">
        <v>416</v>
      </c>
      <c r="D311" s="7" t="s">
        <v>417</v>
      </c>
      <c r="E311" s="7" t="s">
        <v>8</v>
      </c>
      <c r="F311" s="8">
        <v>530957.57000000018</v>
      </c>
      <c r="G311" s="7"/>
      <c r="H311" s="7"/>
    </row>
    <row r="312" spans="1:8" x14ac:dyDescent="0.25">
      <c r="A312" s="7"/>
      <c r="B312" s="7"/>
      <c r="C312" s="7" t="s">
        <v>418</v>
      </c>
      <c r="D312" s="7" t="s">
        <v>419</v>
      </c>
      <c r="E312" s="7" t="s">
        <v>3</v>
      </c>
      <c r="F312" s="8">
        <v>472487.19000000006</v>
      </c>
      <c r="G312" s="7"/>
      <c r="H312" s="7"/>
    </row>
    <row r="313" spans="1:8" x14ac:dyDescent="0.25">
      <c r="A313" s="7"/>
      <c r="B313" s="7"/>
      <c r="C313" s="7" t="s">
        <v>65</v>
      </c>
      <c r="D313" s="7" t="s">
        <v>64</v>
      </c>
      <c r="E313" s="7" t="s">
        <v>16</v>
      </c>
      <c r="F313" s="8">
        <v>3239.71</v>
      </c>
      <c r="G313" s="7"/>
      <c r="H313" s="7"/>
    </row>
    <row r="314" spans="1:8" x14ac:dyDescent="0.25">
      <c r="A314" s="7"/>
      <c r="B314" s="7"/>
      <c r="C314" s="7" t="s">
        <v>65</v>
      </c>
      <c r="D314" s="7" t="s">
        <v>64</v>
      </c>
      <c r="E314" s="7" t="s">
        <v>46</v>
      </c>
      <c r="F314" s="8">
        <v>-26062.850000000009</v>
      </c>
      <c r="G314" s="7"/>
      <c r="H314" s="7"/>
    </row>
    <row r="315" spans="1:8" x14ac:dyDescent="0.25">
      <c r="A315" s="7"/>
      <c r="B315" s="7"/>
      <c r="C315" s="7" t="s">
        <v>65</v>
      </c>
      <c r="D315" s="7" t="s">
        <v>64</v>
      </c>
      <c r="E315" s="7" t="s">
        <v>22</v>
      </c>
      <c r="F315" s="8">
        <v>2820.1800000000003</v>
      </c>
      <c r="G315" s="7"/>
      <c r="H315" s="7"/>
    </row>
    <row r="316" spans="1:8" x14ac:dyDescent="0.25">
      <c r="A316" s="7"/>
      <c r="B316" s="7"/>
      <c r="C316" s="7" t="s">
        <v>5</v>
      </c>
      <c r="D316" s="7" t="s">
        <v>4</v>
      </c>
      <c r="E316" s="7" t="s">
        <v>21</v>
      </c>
      <c r="F316" s="8">
        <v>542663.80999999982</v>
      </c>
      <c r="G316" s="7"/>
      <c r="H316" s="7"/>
    </row>
    <row r="317" spans="1:8" x14ac:dyDescent="0.25">
      <c r="A317" s="7"/>
      <c r="B317" s="7"/>
      <c r="C317" s="7" t="s">
        <v>56</v>
      </c>
      <c r="D317" s="7" t="s">
        <v>55</v>
      </c>
      <c r="E317" s="7" t="s">
        <v>31</v>
      </c>
      <c r="F317" s="8">
        <v>12049.529999999999</v>
      </c>
      <c r="G317" s="7"/>
      <c r="H317" s="7"/>
    </row>
    <row r="318" spans="1:8" x14ac:dyDescent="0.25">
      <c r="A318" s="7"/>
      <c r="B318" s="7"/>
      <c r="C318" s="7" t="s">
        <v>56</v>
      </c>
      <c r="D318" s="7" t="s">
        <v>55</v>
      </c>
      <c r="E318" s="7" t="s">
        <v>46</v>
      </c>
      <c r="F318" s="8">
        <v>3830.71</v>
      </c>
      <c r="G318" s="7"/>
      <c r="H318" s="7"/>
    </row>
    <row r="319" spans="1:8" x14ac:dyDescent="0.25">
      <c r="A319" s="7"/>
      <c r="B319" s="7"/>
      <c r="C319" s="7" t="s">
        <v>56</v>
      </c>
      <c r="D319" s="7" t="s">
        <v>55</v>
      </c>
      <c r="E319" s="7" t="s">
        <v>22</v>
      </c>
      <c r="F319" s="8">
        <v>49950.310000000019</v>
      </c>
      <c r="G319" s="7"/>
      <c r="H319" s="7"/>
    </row>
    <row r="320" spans="1:8" x14ac:dyDescent="0.25">
      <c r="A320" s="7"/>
      <c r="B320" s="7"/>
      <c r="C320" s="7" t="s">
        <v>56</v>
      </c>
      <c r="D320" s="7" t="s">
        <v>55</v>
      </c>
      <c r="E320" s="7" t="s">
        <v>17</v>
      </c>
      <c r="F320" s="8">
        <v>-15042.260000000009</v>
      </c>
      <c r="G320" s="7"/>
      <c r="H320" s="7"/>
    </row>
    <row r="321" spans="1:8" x14ac:dyDescent="0.25">
      <c r="A321" s="7"/>
      <c r="B321" s="7"/>
      <c r="C321" s="7" t="s">
        <v>28</v>
      </c>
      <c r="D321" s="7" t="s">
        <v>27</v>
      </c>
      <c r="E321" s="7" t="s">
        <v>13</v>
      </c>
      <c r="F321" s="8">
        <v>-270409.06999999995</v>
      </c>
      <c r="G321" s="7"/>
      <c r="H321" s="7"/>
    </row>
    <row r="322" spans="1:8" x14ac:dyDescent="0.25">
      <c r="A322" s="7"/>
      <c r="B322" s="7"/>
      <c r="C322" s="7" t="s">
        <v>28</v>
      </c>
      <c r="D322" s="7" t="s">
        <v>27</v>
      </c>
      <c r="E322" s="7" t="s">
        <v>9</v>
      </c>
      <c r="F322" s="8">
        <v>-9587.2999999999993</v>
      </c>
      <c r="G322" s="7"/>
      <c r="H322" s="7"/>
    </row>
    <row r="323" spans="1:8" x14ac:dyDescent="0.25">
      <c r="A323" s="7"/>
      <c r="B323" s="7"/>
      <c r="C323" s="7" t="s">
        <v>126</v>
      </c>
      <c r="D323" s="7" t="s">
        <v>125</v>
      </c>
      <c r="E323" s="7" t="s">
        <v>13</v>
      </c>
      <c r="F323" s="8">
        <v>33746.870000000003</v>
      </c>
      <c r="G323" s="7"/>
      <c r="H323" s="7"/>
    </row>
    <row r="324" spans="1:8" x14ac:dyDescent="0.25">
      <c r="A324" s="7"/>
      <c r="B324" s="7"/>
      <c r="C324" s="7" t="s">
        <v>126</v>
      </c>
      <c r="D324" s="7" t="s">
        <v>125</v>
      </c>
      <c r="E324" s="7" t="s">
        <v>9</v>
      </c>
      <c r="F324" s="8">
        <v>86923.35000000002</v>
      </c>
      <c r="G324" s="7"/>
      <c r="H324" s="7"/>
    </row>
    <row r="325" spans="1:8" x14ac:dyDescent="0.25">
      <c r="A325" s="7"/>
      <c r="B325" s="7"/>
      <c r="C325" s="7" t="s">
        <v>72</v>
      </c>
      <c r="D325" s="7" t="s">
        <v>71</v>
      </c>
      <c r="E325" s="7" t="s">
        <v>13</v>
      </c>
      <c r="F325" s="8">
        <v>27740.639999999996</v>
      </c>
      <c r="G325" s="7"/>
      <c r="H325" s="7"/>
    </row>
    <row r="326" spans="1:8" x14ac:dyDescent="0.25">
      <c r="A326" s="7"/>
      <c r="B326" s="7"/>
      <c r="C326" s="7" t="s">
        <v>44</v>
      </c>
      <c r="D326" s="7" t="s">
        <v>43</v>
      </c>
      <c r="E326" s="7" t="s">
        <v>16</v>
      </c>
      <c r="F326" s="8">
        <v>-24215.66</v>
      </c>
      <c r="G326" s="7"/>
      <c r="H326" s="7"/>
    </row>
    <row r="327" spans="1:8" x14ac:dyDescent="0.25">
      <c r="A327" s="7"/>
      <c r="B327" s="7"/>
      <c r="C327" s="7" t="s">
        <v>44</v>
      </c>
      <c r="D327" s="7" t="s">
        <v>43</v>
      </c>
      <c r="E327" s="7" t="s">
        <v>46</v>
      </c>
      <c r="F327" s="8">
        <v>2259.52</v>
      </c>
      <c r="G327" s="7"/>
      <c r="H327" s="7"/>
    </row>
    <row r="328" spans="1:8" x14ac:dyDescent="0.25">
      <c r="A328" s="7"/>
      <c r="B328" s="7"/>
      <c r="C328" s="7" t="s">
        <v>44</v>
      </c>
      <c r="D328" s="7" t="s">
        <v>43</v>
      </c>
      <c r="E328" s="7" t="s">
        <v>45</v>
      </c>
      <c r="F328" s="8">
        <v>5057.01</v>
      </c>
      <c r="G328" s="7"/>
      <c r="H328" s="7"/>
    </row>
    <row r="329" spans="1:8" x14ac:dyDescent="0.25">
      <c r="A329" s="7"/>
      <c r="B329" s="7"/>
      <c r="C329" s="7" t="s">
        <v>44</v>
      </c>
      <c r="D329" s="7" t="s">
        <v>43</v>
      </c>
      <c r="E329" s="7" t="s">
        <v>420</v>
      </c>
      <c r="F329" s="8">
        <v>1319.3</v>
      </c>
      <c r="G329" s="7"/>
      <c r="H329" s="7"/>
    </row>
    <row r="330" spans="1:8" x14ac:dyDescent="0.25">
      <c r="A330" s="7"/>
      <c r="B330" s="7"/>
      <c r="C330" s="7" t="s">
        <v>77</v>
      </c>
      <c r="D330" s="7" t="s">
        <v>76</v>
      </c>
      <c r="E330" s="7" t="s">
        <v>13</v>
      </c>
      <c r="F330" s="8">
        <v>24699.57</v>
      </c>
      <c r="G330" s="7"/>
      <c r="H330" s="7"/>
    </row>
    <row r="331" spans="1:8" x14ac:dyDescent="0.25">
      <c r="A331" s="7"/>
      <c r="B331" s="7"/>
      <c r="C331" s="7" t="s">
        <v>77</v>
      </c>
      <c r="D331" s="7" t="s">
        <v>76</v>
      </c>
      <c r="E331" s="7" t="s">
        <v>9</v>
      </c>
      <c r="F331" s="8">
        <v>-135766.72999999963</v>
      </c>
      <c r="G331" s="7"/>
      <c r="H331" s="7"/>
    </row>
    <row r="332" spans="1:8" x14ac:dyDescent="0.25">
      <c r="A332" s="7"/>
      <c r="B332" s="7"/>
      <c r="C332" s="7" t="s">
        <v>421</v>
      </c>
      <c r="D332" s="7" t="s">
        <v>422</v>
      </c>
      <c r="E332" s="7" t="s">
        <v>46</v>
      </c>
      <c r="F332" s="8">
        <v>1271.6699999999998</v>
      </c>
      <c r="G332" s="7"/>
      <c r="H332" s="7"/>
    </row>
    <row r="333" spans="1:8" x14ac:dyDescent="0.25">
      <c r="A333" s="7"/>
      <c r="B333" s="7"/>
      <c r="C333" s="7" t="s">
        <v>423</v>
      </c>
      <c r="D333" s="7" t="s">
        <v>424</v>
      </c>
      <c r="E333" s="7" t="s">
        <v>420</v>
      </c>
      <c r="F333" s="8">
        <v>571.96</v>
      </c>
      <c r="G333" s="7"/>
      <c r="H333" s="7"/>
    </row>
    <row r="334" spans="1:8" x14ac:dyDescent="0.25">
      <c r="A334" s="7"/>
      <c r="B334" s="7"/>
      <c r="C334" s="7" t="s">
        <v>425</v>
      </c>
      <c r="D334" s="7" t="s">
        <v>426</v>
      </c>
      <c r="E334" s="7" t="s">
        <v>46</v>
      </c>
      <c r="F334" s="8">
        <v>382.87</v>
      </c>
      <c r="G334" s="7"/>
      <c r="H334" s="7"/>
    </row>
    <row r="335" spans="1:8" x14ac:dyDescent="0.25">
      <c r="A335" s="7"/>
      <c r="B335" s="7"/>
      <c r="C335" s="7" t="s">
        <v>427</v>
      </c>
      <c r="D335" s="7" t="s">
        <v>428</v>
      </c>
      <c r="E335" s="7" t="s">
        <v>46</v>
      </c>
      <c r="F335" s="8">
        <v>9114.8000000000011</v>
      </c>
      <c r="G335" s="7"/>
      <c r="H335" s="7"/>
    </row>
    <row r="336" spans="1:8" x14ac:dyDescent="0.25">
      <c r="A336" s="7"/>
      <c r="B336" s="7"/>
      <c r="C336" s="7" t="s">
        <v>427</v>
      </c>
      <c r="D336" s="7" t="s">
        <v>428</v>
      </c>
      <c r="E336" s="7" t="s">
        <v>420</v>
      </c>
      <c r="F336" s="8">
        <v>39916.720000000001</v>
      </c>
      <c r="G336" s="7"/>
      <c r="H336" s="7"/>
    </row>
    <row r="337" spans="1:8" x14ac:dyDescent="0.25">
      <c r="A337" s="7"/>
      <c r="B337" s="7"/>
      <c r="C337" s="7" t="s">
        <v>429</v>
      </c>
      <c r="D337" s="7" t="s">
        <v>430</v>
      </c>
      <c r="E337" s="7" t="s">
        <v>21</v>
      </c>
      <c r="F337" s="8">
        <v>-55855.609999999957</v>
      </c>
      <c r="G337" s="7"/>
      <c r="H337" s="7"/>
    </row>
    <row r="338" spans="1:8" x14ac:dyDescent="0.25">
      <c r="A338" s="7"/>
      <c r="B338" s="7"/>
      <c r="C338" s="7" t="s">
        <v>433</v>
      </c>
      <c r="D338" s="7" t="s">
        <v>434</v>
      </c>
      <c r="E338" s="7" t="s">
        <v>46</v>
      </c>
      <c r="F338" s="8">
        <v>37741.400000000009</v>
      </c>
      <c r="G338" s="7"/>
      <c r="H338" s="7"/>
    </row>
    <row r="339" spans="1:8" x14ac:dyDescent="0.25">
      <c r="A339" s="7"/>
      <c r="B339" s="7"/>
      <c r="C339" s="7" t="s">
        <v>433</v>
      </c>
      <c r="D339" s="7" t="s">
        <v>434</v>
      </c>
      <c r="E339" s="7" t="s">
        <v>420</v>
      </c>
      <c r="F339" s="8">
        <v>215.81</v>
      </c>
      <c r="G339" s="7"/>
      <c r="H339" s="7"/>
    </row>
    <row r="340" spans="1:8" x14ac:dyDescent="0.25">
      <c r="A340" s="7"/>
      <c r="B340" s="7"/>
      <c r="C340" s="7" t="s">
        <v>435</v>
      </c>
      <c r="D340" s="7" t="s">
        <v>436</v>
      </c>
      <c r="E340" s="7" t="s">
        <v>21</v>
      </c>
      <c r="F340" s="8">
        <v>47474.249999999993</v>
      </c>
      <c r="G340" s="7"/>
      <c r="H340" s="7"/>
    </row>
    <row r="341" spans="1:8" x14ac:dyDescent="0.25">
      <c r="A341" s="18">
        <f>SUM(A2:A340)</f>
        <v>2545200</v>
      </c>
      <c r="B341" s="18">
        <f>SUM(B2:B340)</f>
        <v>124573.44402436912</v>
      </c>
      <c r="G341" s="17">
        <f t="shared" ref="G341:H341" si="17">SUM(G2:G340)</f>
        <v>64800971.169999942</v>
      </c>
      <c r="H341" s="17">
        <f t="shared" si="17"/>
        <v>14726741.810000002</v>
      </c>
    </row>
    <row r="344" spans="1:8" x14ac:dyDescent="0.25">
      <c r="D344" s="22" t="s">
        <v>441</v>
      </c>
      <c r="E344" s="21">
        <f>H341/B341</f>
        <v>118.21734499946191</v>
      </c>
    </row>
    <row r="345" spans="1:8" x14ac:dyDescent="0.25">
      <c r="D345" s="22"/>
      <c r="E345" s="20"/>
    </row>
    <row r="346" spans="1:8" x14ac:dyDescent="0.25">
      <c r="D346" s="22" t="s">
        <v>442</v>
      </c>
      <c r="E346" s="21">
        <f>G341/A341</f>
        <v>25.460070395253787</v>
      </c>
    </row>
  </sheetData>
  <autoFilter ref="D1:F340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0"/>
  <sheetViews>
    <sheetView topLeftCell="A331" workbookViewId="0">
      <selection activeCell="B367" sqref="B367"/>
    </sheetView>
  </sheetViews>
  <sheetFormatPr defaultRowHeight="15" x14ac:dyDescent="0.25"/>
  <cols>
    <col min="1" max="1" width="18" style="1" bestFit="1" customWidth="1"/>
    <col min="2" max="2" width="39.5703125" style="1" bestFit="1" customWidth="1"/>
    <col min="3" max="3" width="33" style="1" bestFit="1" customWidth="1"/>
    <col min="4" max="4" width="14.5703125" style="1" bestFit="1" customWidth="1"/>
    <col min="5" max="5" width="9.140625" style="2"/>
    <col min="6" max="16384" width="9.140625" style="1"/>
  </cols>
  <sheetData>
    <row r="1" spans="1:4" x14ac:dyDescent="0.25">
      <c r="A1" s="4" t="s">
        <v>1</v>
      </c>
      <c r="B1" s="4" t="s">
        <v>0</v>
      </c>
      <c r="C1" s="4" t="s">
        <v>2</v>
      </c>
      <c r="D1" s="4" t="s">
        <v>437</v>
      </c>
    </row>
    <row r="2" spans="1:4" x14ac:dyDescent="0.25">
      <c r="A2" s="1" t="s">
        <v>144</v>
      </c>
      <c r="B2" s="1" t="s">
        <v>145</v>
      </c>
      <c r="C2" s="1" t="s">
        <v>9</v>
      </c>
      <c r="D2" s="2">
        <v>4888.869999999999</v>
      </c>
    </row>
    <row r="3" spans="1:4" x14ac:dyDescent="0.25">
      <c r="A3" s="1" t="s">
        <v>108</v>
      </c>
      <c r="B3" s="1" t="s">
        <v>107</v>
      </c>
      <c r="C3" s="1" t="s">
        <v>23</v>
      </c>
      <c r="D3" s="2">
        <v>-28090</v>
      </c>
    </row>
    <row r="4" spans="1:4" x14ac:dyDescent="0.25">
      <c r="A4" s="1" t="s">
        <v>146</v>
      </c>
      <c r="B4" s="1" t="s">
        <v>147</v>
      </c>
      <c r="C4" s="1" t="s">
        <v>23</v>
      </c>
      <c r="D4" s="2">
        <v>6652.0199999999404</v>
      </c>
    </row>
    <row r="5" spans="1:4" x14ac:dyDescent="0.25">
      <c r="A5" s="1" t="s">
        <v>148</v>
      </c>
      <c r="B5" s="1" t="s">
        <v>149</v>
      </c>
      <c r="C5" s="1" t="s">
        <v>23</v>
      </c>
      <c r="D5" s="2">
        <v>320193.21999999997</v>
      </c>
    </row>
    <row r="6" spans="1:4" x14ac:dyDescent="0.25">
      <c r="A6" s="1" t="s">
        <v>150</v>
      </c>
      <c r="B6" s="1" t="s">
        <v>151</v>
      </c>
      <c r="C6" s="1" t="s">
        <v>23</v>
      </c>
      <c r="D6" s="2">
        <v>225057.47999999995</v>
      </c>
    </row>
    <row r="7" spans="1:4" x14ac:dyDescent="0.25">
      <c r="A7" s="1" t="s">
        <v>152</v>
      </c>
      <c r="B7" s="1" t="s">
        <v>153</v>
      </c>
      <c r="C7" s="1" t="s">
        <v>20</v>
      </c>
      <c r="D7" s="2">
        <v>383594.10000000003</v>
      </c>
    </row>
    <row r="8" spans="1:4" x14ac:dyDescent="0.25">
      <c r="A8" s="1" t="s">
        <v>130</v>
      </c>
      <c r="B8" s="1" t="s">
        <v>129</v>
      </c>
      <c r="C8" s="1" t="s">
        <v>8</v>
      </c>
      <c r="D8" s="2">
        <v>4910.3599999999997</v>
      </c>
    </row>
    <row r="9" spans="1:4" x14ac:dyDescent="0.25">
      <c r="A9" s="1" t="s">
        <v>116</v>
      </c>
      <c r="B9" s="1" t="s">
        <v>115</v>
      </c>
      <c r="C9" s="1" t="s">
        <v>8</v>
      </c>
      <c r="D9" s="2">
        <v>881030.33</v>
      </c>
    </row>
    <row r="10" spans="1:4" x14ac:dyDescent="0.25">
      <c r="A10" s="1" t="s">
        <v>98</v>
      </c>
      <c r="B10" s="1" t="s">
        <v>97</v>
      </c>
      <c r="C10" s="1" t="s">
        <v>23</v>
      </c>
      <c r="D10" s="2">
        <v>-74</v>
      </c>
    </row>
    <row r="11" spans="1:4" x14ac:dyDescent="0.25">
      <c r="A11" s="1" t="s">
        <v>154</v>
      </c>
      <c r="B11" s="1" t="s">
        <v>155</v>
      </c>
      <c r="C11" s="1" t="s">
        <v>23</v>
      </c>
      <c r="D11" s="2">
        <v>102707.39000000001</v>
      </c>
    </row>
    <row r="12" spans="1:4" x14ac:dyDescent="0.25">
      <c r="A12" s="1" t="s">
        <v>156</v>
      </c>
      <c r="B12" s="1" t="s">
        <v>157</v>
      </c>
      <c r="C12" s="1" t="s">
        <v>7</v>
      </c>
      <c r="D12" s="2">
        <v>140.12</v>
      </c>
    </row>
    <row r="13" spans="1:4" x14ac:dyDescent="0.25">
      <c r="A13" s="1" t="s">
        <v>156</v>
      </c>
      <c r="B13" s="1" t="s">
        <v>157</v>
      </c>
      <c r="C13" s="1" t="s">
        <v>23</v>
      </c>
      <c r="D13" s="2">
        <v>-1.8474111129762605E-13</v>
      </c>
    </row>
    <row r="14" spans="1:4" x14ac:dyDescent="0.25">
      <c r="A14" s="1" t="s">
        <v>158</v>
      </c>
      <c r="B14" s="1" t="s">
        <v>159</v>
      </c>
      <c r="C14" s="1" t="s">
        <v>7</v>
      </c>
      <c r="D14" s="2">
        <v>25998.6</v>
      </c>
    </row>
    <row r="15" spans="1:4" x14ac:dyDescent="0.25">
      <c r="A15" s="1" t="s">
        <v>158</v>
      </c>
      <c r="B15" s="1" t="s">
        <v>159</v>
      </c>
      <c r="C15" s="1" t="s">
        <v>23</v>
      </c>
      <c r="D15" s="2">
        <v>201134.43999999997</v>
      </c>
    </row>
    <row r="16" spans="1:4" x14ac:dyDescent="0.25">
      <c r="A16" s="1" t="s">
        <v>160</v>
      </c>
      <c r="B16" s="1" t="s">
        <v>161</v>
      </c>
      <c r="C16" s="1" t="s">
        <v>3</v>
      </c>
      <c r="D16" s="2">
        <v>19349.22</v>
      </c>
    </row>
    <row r="17" spans="1:4" x14ac:dyDescent="0.25">
      <c r="A17" s="1" t="s">
        <v>162</v>
      </c>
      <c r="B17" s="1" t="s">
        <v>163</v>
      </c>
      <c r="C17" s="1" t="s">
        <v>34</v>
      </c>
      <c r="D17" s="2">
        <v>4108.09</v>
      </c>
    </row>
    <row r="18" spans="1:4" x14ac:dyDescent="0.25">
      <c r="A18" s="1" t="s">
        <v>162</v>
      </c>
      <c r="B18" s="1" t="s">
        <v>163</v>
      </c>
      <c r="C18" s="1" t="s">
        <v>8</v>
      </c>
      <c r="D18" s="2">
        <v>2761748.56</v>
      </c>
    </row>
    <row r="19" spans="1:4" x14ac:dyDescent="0.25">
      <c r="A19" s="1" t="s">
        <v>164</v>
      </c>
      <c r="B19" s="1" t="s">
        <v>165</v>
      </c>
      <c r="C19" s="1" t="s">
        <v>23</v>
      </c>
      <c r="D19" s="2">
        <v>476876.6</v>
      </c>
    </row>
    <row r="20" spans="1:4" x14ac:dyDescent="0.25">
      <c r="A20" s="1" t="s">
        <v>166</v>
      </c>
      <c r="B20" s="1" t="s">
        <v>167</v>
      </c>
      <c r="C20" s="1" t="s">
        <v>23</v>
      </c>
      <c r="D20" s="2">
        <v>528576.65</v>
      </c>
    </row>
    <row r="21" spans="1:4" x14ac:dyDescent="0.25">
      <c r="A21" s="1" t="s">
        <v>168</v>
      </c>
      <c r="B21" s="1" t="s">
        <v>169</v>
      </c>
      <c r="C21" s="1" t="s">
        <v>23</v>
      </c>
      <c r="D21" s="2">
        <v>633580.07999999996</v>
      </c>
    </row>
    <row r="22" spans="1:4" x14ac:dyDescent="0.25">
      <c r="A22" s="1" t="s">
        <v>170</v>
      </c>
      <c r="B22" s="1" t="s">
        <v>171</v>
      </c>
      <c r="C22" s="1" t="s">
        <v>23</v>
      </c>
      <c r="D22" s="2">
        <v>751695.11</v>
      </c>
    </row>
    <row r="23" spans="1:4" x14ac:dyDescent="0.25">
      <c r="A23" s="1" t="s">
        <v>172</v>
      </c>
      <c r="B23" s="1" t="s">
        <v>173</v>
      </c>
      <c r="C23" s="1" t="s">
        <v>23</v>
      </c>
      <c r="D23" s="2">
        <v>698419.62</v>
      </c>
    </row>
    <row r="24" spans="1:4" x14ac:dyDescent="0.25">
      <c r="A24" s="1" t="s">
        <v>174</v>
      </c>
      <c r="B24" s="1" t="s">
        <v>175</v>
      </c>
      <c r="C24" s="1" t="s">
        <v>7</v>
      </c>
      <c r="D24" s="2">
        <v>23358.370000000003</v>
      </c>
    </row>
    <row r="25" spans="1:4" x14ac:dyDescent="0.25">
      <c r="A25" s="1" t="s">
        <v>174</v>
      </c>
      <c r="B25" s="1" t="s">
        <v>175</v>
      </c>
      <c r="C25" s="1" t="s">
        <v>23</v>
      </c>
      <c r="D25" s="2">
        <v>62335.86</v>
      </c>
    </row>
    <row r="26" spans="1:4" x14ac:dyDescent="0.25">
      <c r="A26" s="1" t="s">
        <v>176</v>
      </c>
      <c r="B26" s="1" t="s">
        <v>177</v>
      </c>
      <c r="C26" s="1" t="s">
        <v>23</v>
      </c>
      <c r="D26" s="2">
        <v>632239.43999999994</v>
      </c>
    </row>
    <row r="27" spans="1:4" x14ac:dyDescent="0.25">
      <c r="A27" s="1" t="s">
        <v>178</v>
      </c>
      <c r="B27" s="1" t="s">
        <v>179</v>
      </c>
      <c r="C27" s="1" t="s">
        <v>23</v>
      </c>
      <c r="D27" s="2">
        <v>135408.59000000003</v>
      </c>
    </row>
    <row r="28" spans="1:4" x14ac:dyDescent="0.25">
      <c r="A28" s="1" t="s">
        <v>180</v>
      </c>
      <c r="B28" s="1" t="s">
        <v>181</v>
      </c>
      <c r="C28" s="1" t="s">
        <v>8</v>
      </c>
      <c r="D28" s="2">
        <v>11649.890000000001</v>
      </c>
    </row>
    <row r="29" spans="1:4" x14ac:dyDescent="0.25">
      <c r="A29" s="1" t="s">
        <v>182</v>
      </c>
      <c r="B29" s="1" t="s">
        <v>183</v>
      </c>
      <c r="C29" s="1" t="s">
        <v>23</v>
      </c>
      <c r="D29" s="2">
        <v>230973.78000000003</v>
      </c>
    </row>
    <row r="30" spans="1:4" x14ac:dyDescent="0.25">
      <c r="A30" s="1" t="s">
        <v>184</v>
      </c>
      <c r="B30" s="1" t="s">
        <v>185</v>
      </c>
      <c r="C30" s="1" t="s">
        <v>23</v>
      </c>
      <c r="D30" s="2">
        <v>228864.51</v>
      </c>
    </row>
    <row r="31" spans="1:4" x14ac:dyDescent="0.25">
      <c r="A31" s="1" t="s">
        <v>186</v>
      </c>
      <c r="B31" s="1" t="s">
        <v>187</v>
      </c>
      <c r="C31" s="1" t="s">
        <v>23</v>
      </c>
      <c r="D31" s="2">
        <v>200968.67</v>
      </c>
    </row>
    <row r="32" spans="1:4" x14ac:dyDescent="0.25">
      <c r="A32" s="1" t="s">
        <v>188</v>
      </c>
      <c r="B32" s="1" t="s">
        <v>189</v>
      </c>
      <c r="C32" s="1" t="s">
        <v>23</v>
      </c>
      <c r="D32" s="2">
        <v>200968.67</v>
      </c>
    </row>
    <row r="33" spans="1:4" x14ac:dyDescent="0.25">
      <c r="A33" s="1" t="s">
        <v>190</v>
      </c>
      <c r="B33" s="1" t="s">
        <v>191</v>
      </c>
      <c r="C33" s="1" t="s">
        <v>23</v>
      </c>
      <c r="D33" s="2">
        <v>200968.67</v>
      </c>
    </row>
    <row r="34" spans="1:4" x14ac:dyDescent="0.25">
      <c r="A34" s="1" t="s">
        <v>192</v>
      </c>
      <c r="B34" s="1" t="s">
        <v>193</v>
      </c>
      <c r="C34" s="1" t="s">
        <v>23</v>
      </c>
      <c r="D34" s="2">
        <v>200968.67</v>
      </c>
    </row>
    <row r="35" spans="1:4" x14ac:dyDescent="0.25">
      <c r="A35" s="1" t="s">
        <v>92</v>
      </c>
      <c r="B35" s="1" t="s">
        <v>91</v>
      </c>
      <c r="C35" s="1" t="s">
        <v>63</v>
      </c>
      <c r="D35" s="2">
        <v>142.13</v>
      </c>
    </row>
    <row r="36" spans="1:4" x14ac:dyDescent="0.25">
      <c r="A36" s="1" t="s">
        <v>136</v>
      </c>
      <c r="B36" s="1" t="s">
        <v>135</v>
      </c>
      <c r="C36" s="1" t="s">
        <v>137</v>
      </c>
      <c r="D36" s="2">
        <v>783769.59</v>
      </c>
    </row>
    <row r="37" spans="1:4" x14ac:dyDescent="0.25">
      <c r="A37" s="1" t="s">
        <v>136</v>
      </c>
      <c r="B37" s="1" t="s">
        <v>135</v>
      </c>
      <c r="C37" s="1" t="s">
        <v>23</v>
      </c>
      <c r="D37" s="2">
        <v>0</v>
      </c>
    </row>
    <row r="38" spans="1:4" x14ac:dyDescent="0.25">
      <c r="A38" s="1" t="s">
        <v>124</v>
      </c>
      <c r="B38" s="1" t="s">
        <v>123</v>
      </c>
      <c r="C38" s="1" t="s">
        <v>37</v>
      </c>
      <c r="D38" s="2">
        <v>653.05999999999995</v>
      </c>
    </row>
    <row r="39" spans="1:4" x14ac:dyDescent="0.25">
      <c r="A39" s="1" t="s">
        <v>30</v>
      </c>
      <c r="B39" s="1" t="s">
        <v>29</v>
      </c>
      <c r="C39" s="1" t="s">
        <v>31</v>
      </c>
      <c r="D39" s="2">
        <v>12661.150000000001</v>
      </c>
    </row>
    <row r="40" spans="1:4" x14ac:dyDescent="0.25">
      <c r="A40" s="1" t="s">
        <v>30</v>
      </c>
      <c r="B40" s="1" t="s">
        <v>29</v>
      </c>
      <c r="C40" s="1" t="s">
        <v>49</v>
      </c>
      <c r="D40" s="2">
        <v>310653.13</v>
      </c>
    </row>
    <row r="41" spans="1:4" x14ac:dyDescent="0.25">
      <c r="A41" s="1" t="s">
        <v>30</v>
      </c>
      <c r="B41" s="1" t="s">
        <v>29</v>
      </c>
      <c r="C41" s="1" t="s">
        <v>32</v>
      </c>
      <c r="D41" s="2">
        <v>542068.88</v>
      </c>
    </row>
    <row r="42" spans="1:4" x14ac:dyDescent="0.25">
      <c r="A42" s="1" t="s">
        <v>30</v>
      </c>
      <c r="B42" s="1" t="s">
        <v>29</v>
      </c>
      <c r="C42" s="1" t="s">
        <v>75</v>
      </c>
      <c r="D42" s="2">
        <v>598672.30999999994</v>
      </c>
    </row>
    <row r="43" spans="1:4" x14ac:dyDescent="0.25">
      <c r="A43" s="1" t="s">
        <v>30</v>
      </c>
      <c r="B43" s="1" t="s">
        <v>29</v>
      </c>
      <c r="C43" s="1" t="s">
        <v>37</v>
      </c>
      <c r="D43" s="2">
        <v>26664.120000000003</v>
      </c>
    </row>
    <row r="44" spans="1:4" x14ac:dyDescent="0.25">
      <c r="A44" s="1" t="s">
        <v>30</v>
      </c>
      <c r="B44" s="1" t="s">
        <v>29</v>
      </c>
      <c r="C44" s="1" t="s">
        <v>23</v>
      </c>
      <c r="D44" s="2">
        <v>5621.53</v>
      </c>
    </row>
    <row r="45" spans="1:4" x14ac:dyDescent="0.25">
      <c r="A45" s="1" t="s">
        <v>30</v>
      </c>
      <c r="B45" s="1" t="s">
        <v>29</v>
      </c>
      <c r="C45" s="1" t="s">
        <v>106</v>
      </c>
      <c r="D45" s="2">
        <v>342605.50000000006</v>
      </c>
    </row>
    <row r="46" spans="1:4" x14ac:dyDescent="0.25">
      <c r="A46" s="1" t="s">
        <v>52</v>
      </c>
      <c r="B46" s="1" t="s">
        <v>51</v>
      </c>
      <c r="C46" s="1" t="s">
        <v>31</v>
      </c>
      <c r="D46" s="2">
        <v>2908.7000000000003</v>
      </c>
    </row>
    <row r="47" spans="1:4" x14ac:dyDescent="0.25">
      <c r="A47" s="1" t="s">
        <v>52</v>
      </c>
      <c r="B47" s="1" t="s">
        <v>51</v>
      </c>
      <c r="C47" s="1" t="s">
        <v>49</v>
      </c>
      <c r="D47" s="2">
        <v>273326.47000000009</v>
      </c>
    </row>
    <row r="48" spans="1:4" x14ac:dyDescent="0.25">
      <c r="A48" s="1" t="s">
        <v>52</v>
      </c>
      <c r="B48" s="1" t="s">
        <v>51</v>
      </c>
      <c r="C48" s="1" t="s">
        <v>7</v>
      </c>
      <c r="D48" s="2">
        <v>54004.159999999989</v>
      </c>
    </row>
    <row r="49" spans="1:4" x14ac:dyDescent="0.25">
      <c r="A49" s="1" t="s">
        <v>52</v>
      </c>
      <c r="B49" s="1" t="s">
        <v>51</v>
      </c>
      <c r="C49" s="1" t="s">
        <v>10</v>
      </c>
      <c r="D49" s="2">
        <v>183718.72000000003</v>
      </c>
    </row>
    <row r="50" spans="1:4" x14ac:dyDescent="0.25">
      <c r="A50" s="1" t="s">
        <v>52</v>
      </c>
      <c r="B50" s="1" t="s">
        <v>51</v>
      </c>
      <c r="C50" s="1" t="s">
        <v>8</v>
      </c>
      <c r="D50" s="2">
        <v>134243.87999999998</v>
      </c>
    </row>
    <row r="51" spans="1:4" x14ac:dyDescent="0.25">
      <c r="A51" s="1" t="s">
        <v>48</v>
      </c>
      <c r="B51" s="1" t="s">
        <v>47</v>
      </c>
      <c r="C51" s="1" t="s">
        <v>37</v>
      </c>
      <c r="D51" s="2">
        <v>1900.48</v>
      </c>
    </row>
    <row r="52" spans="1:4" x14ac:dyDescent="0.25">
      <c r="A52" s="1" t="s">
        <v>134</v>
      </c>
      <c r="B52" s="1" t="s">
        <v>133</v>
      </c>
      <c r="C52" s="1" t="s">
        <v>37</v>
      </c>
      <c r="D52" s="2">
        <v>377.44</v>
      </c>
    </row>
    <row r="53" spans="1:4" x14ac:dyDescent="0.25">
      <c r="A53" s="1" t="s">
        <v>194</v>
      </c>
      <c r="B53" s="1" t="s">
        <v>195</v>
      </c>
      <c r="C53" s="1" t="s">
        <v>49</v>
      </c>
      <c r="D53" s="2">
        <v>6808.22</v>
      </c>
    </row>
    <row r="54" spans="1:4" x14ac:dyDescent="0.25">
      <c r="A54" s="1" t="s">
        <v>194</v>
      </c>
      <c r="B54" s="1" t="s">
        <v>195</v>
      </c>
      <c r="C54" s="1" t="s">
        <v>37</v>
      </c>
      <c r="D54" s="2">
        <v>817907.16</v>
      </c>
    </row>
    <row r="55" spans="1:4" x14ac:dyDescent="0.25">
      <c r="A55" s="1" t="s">
        <v>196</v>
      </c>
      <c r="B55" s="1" t="s">
        <v>197</v>
      </c>
      <c r="C55" s="1" t="s">
        <v>49</v>
      </c>
      <c r="D55" s="2">
        <v>32273.930000000004</v>
      </c>
    </row>
    <row r="56" spans="1:4" x14ac:dyDescent="0.25">
      <c r="A56" s="1" t="s">
        <v>196</v>
      </c>
      <c r="B56" s="1" t="s">
        <v>197</v>
      </c>
      <c r="C56" s="1" t="s">
        <v>75</v>
      </c>
      <c r="D56" s="2">
        <v>452991.41</v>
      </c>
    </row>
    <row r="57" spans="1:4" x14ac:dyDescent="0.25">
      <c r="A57" s="1" t="s">
        <v>196</v>
      </c>
      <c r="B57" s="1" t="s">
        <v>197</v>
      </c>
      <c r="C57" s="1" t="s">
        <v>37</v>
      </c>
      <c r="D57" s="2">
        <v>2067878.8100000003</v>
      </c>
    </row>
    <row r="58" spans="1:4" x14ac:dyDescent="0.25">
      <c r="A58" s="1" t="s">
        <v>70</v>
      </c>
      <c r="B58" s="1" t="s">
        <v>69</v>
      </c>
      <c r="C58" s="1" t="s">
        <v>37</v>
      </c>
      <c r="D58" s="2">
        <v>63351.659999999996</v>
      </c>
    </row>
    <row r="59" spans="1:4" x14ac:dyDescent="0.25">
      <c r="A59" s="1" t="s">
        <v>60</v>
      </c>
      <c r="B59" s="1" t="s">
        <v>59</v>
      </c>
      <c r="C59" s="1" t="s">
        <v>37</v>
      </c>
      <c r="D59" s="2">
        <v>22130.289999999997</v>
      </c>
    </row>
    <row r="60" spans="1:4" x14ac:dyDescent="0.25">
      <c r="A60" s="1" t="s">
        <v>198</v>
      </c>
      <c r="B60" s="1" t="s">
        <v>199</v>
      </c>
      <c r="C60" s="1" t="s">
        <v>8</v>
      </c>
      <c r="D60" s="2">
        <v>734990.99000000011</v>
      </c>
    </row>
    <row r="61" spans="1:4" x14ac:dyDescent="0.25">
      <c r="A61" s="1" t="s">
        <v>200</v>
      </c>
      <c r="B61" s="1" t="s">
        <v>201</v>
      </c>
      <c r="C61" s="1" t="s">
        <v>37</v>
      </c>
      <c r="D61" s="2">
        <v>128354</v>
      </c>
    </row>
    <row r="62" spans="1:4" x14ac:dyDescent="0.25">
      <c r="A62" s="1" t="s">
        <v>202</v>
      </c>
      <c r="B62" s="1" t="s">
        <v>203</v>
      </c>
      <c r="C62" s="1" t="s">
        <v>63</v>
      </c>
      <c r="D62" s="2">
        <v>36694.35</v>
      </c>
    </row>
    <row r="63" spans="1:4" x14ac:dyDescent="0.25">
      <c r="A63" s="1" t="s">
        <v>204</v>
      </c>
      <c r="B63" s="1" t="s">
        <v>205</v>
      </c>
      <c r="C63" s="1" t="s">
        <v>37</v>
      </c>
      <c r="D63" s="2">
        <v>41094.230000000003</v>
      </c>
    </row>
    <row r="64" spans="1:4" x14ac:dyDescent="0.25">
      <c r="A64" s="1" t="s">
        <v>206</v>
      </c>
      <c r="B64" s="1" t="s">
        <v>207</v>
      </c>
      <c r="C64" s="1" t="s">
        <v>63</v>
      </c>
      <c r="D64" s="2">
        <v>61691.360000000001</v>
      </c>
    </row>
    <row r="65" spans="1:4" x14ac:dyDescent="0.25">
      <c r="A65" s="1" t="s">
        <v>208</v>
      </c>
      <c r="B65" s="1" t="s">
        <v>209</v>
      </c>
      <c r="C65" s="1" t="s">
        <v>75</v>
      </c>
      <c r="D65" s="2">
        <v>914734.11</v>
      </c>
    </row>
    <row r="66" spans="1:4" x14ac:dyDescent="0.25">
      <c r="A66" s="1" t="s">
        <v>208</v>
      </c>
      <c r="B66" s="1" t="s">
        <v>209</v>
      </c>
      <c r="C66" s="1" t="s">
        <v>37</v>
      </c>
      <c r="D66" s="2">
        <v>796514.94000000006</v>
      </c>
    </row>
    <row r="67" spans="1:4" x14ac:dyDescent="0.25">
      <c r="A67" s="1" t="s">
        <v>210</v>
      </c>
      <c r="B67" s="1" t="s">
        <v>211</v>
      </c>
      <c r="C67" s="1" t="s">
        <v>212</v>
      </c>
      <c r="D67" s="2">
        <v>228645.49</v>
      </c>
    </row>
    <row r="68" spans="1:4" x14ac:dyDescent="0.25">
      <c r="A68" s="1" t="s">
        <v>213</v>
      </c>
      <c r="B68" s="1" t="s">
        <v>214</v>
      </c>
      <c r="C68" s="1" t="s">
        <v>212</v>
      </c>
      <c r="D68" s="2">
        <v>238657.89</v>
      </c>
    </row>
    <row r="69" spans="1:4" x14ac:dyDescent="0.25">
      <c r="A69" s="1" t="s">
        <v>215</v>
      </c>
      <c r="B69" s="1" t="s">
        <v>216</v>
      </c>
      <c r="C69" s="1" t="s">
        <v>212</v>
      </c>
      <c r="D69" s="2">
        <v>284910.88</v>
      </c>
    </row>
    <row r="70" spans="1:4" x14ac:dyDescent="0.25">
      <c r="A70" s="1" t="s">
        <v>217</v>
      </c>
      <c r="B70" s="1" t="s">
        <v>218</v>
      </c>
      <c r="C70" s="1" t="s">
        <v>219</v>
      </c>
      <c r="D70" s="2">
        <v>229010</v>
      </c>
    </row>
    <row r="71" spans="1:4" x14ac:dyDescent="0.25">
      <c r="A71" s="1" t="s">
        <v>220</v>
      </c>
      <c r="B71" s="1" t="s">
        <v>221</v>
      </c>
      <c r="C71" s="1" t="s">
        <v>212</v>
      </c>
      <c r="D71" s="2">
        <v>245278.46</v>
      </c>
    </row>
    <row r="72" spans="1:4" x14ac:dyDescent="0.25">
      <c r="A72" s="1" t="s">
        <v>222</v>
      </c>
      <c r="B72" s="1" t="s">
        <v>223</v>
      </c>
      <c r="C72" s="1" t="s">
        <v>75</v>
      </c>
      <c r="D72" s="2">
        <v>8846.31</v>
      </c>
    </row>
    <row r="73" spans="1:4" x14ac:dyDescent="0.25">
      <c r="A73" s="1" t="s">
        <v>222</v>
      </c>
      <c r="B73" s="1" t="s">
        <v>223</v>
      </c>
      <c r="C73" s="1" t="s">
        <v>37</v>
      </c>
      <c r="D73" s="2">
        <v>80757</v>
      </c>
    </row>
    <row r="74" spans="1:4" x14ac:dyDescent="0.25">
      <c r="A74" s="1" t="s">
        <v>222</v>
      </c>
      <c r="B74" s="1" t="s">
        <v>223</v>
      </c>
      <c r="C74" s="1" t="s">
        <v>224</v>
      </c>
      <c r="D74" s="2">
        <v>210941.26</v>
      </c>
    </row>
    <row r="75" spans="1:4" x14ac:dyDescent="0.25">
      <c r="A75" s="1" t="s">
        <v>41</v>
      </c>
      <c r="B75" s="1" t="s">
        <v>225</v>
      </c>
      <c r="C75" s="1" t="s">
        <v>42</v>
      </c>
      <c r="D75" s="2">
        <v>-1355.71</v>
      </c>
    </row>
    <row r="76" spans="1:4" x14ac:dyDescent="0.25">
      <c r="A76" s="1" t="s">
        <v>41</v>
      </c>
      <c r="B76" s="1" t="s">
        <v>225</v>
      </c>
      <c r="C76" s="1" t="s">
        <v>9</v>
      </c>
      <c r="D76" s="2">
        <v>13995.440000000002</v>
      </c>
    </row>
    <row r="77" spans="1:4" x14ac:dyDescent="0.25">
      <c r="A77" s="1" t="s">
        <v>41</v>
      </c>
      <c r="B77" s="1" t="s">
        <v>225</v>
      </c>
      <c r="C77" s="1" t="s">
        <v>33</v>
      </c>
      <c r="D77" s="2">
        <v>-1078.04</v>
      </c>
    </row>
    <row r="78" spans="1:4" x14ac:dyDescent="0.25">
      <c r="A78" s="1" t="s">
        <v>41</v>
      </c>
      <c r="B78" s="1" t="s">
        <v>40</v>
      </c>
      <c r="C78" s="1" t="s">
        <v>9</v>
      </c>
      <c r="D78" s="2">
        <v>6209.17</v>
      </c>
    </row>
    <row r="79" spans="1:4" x14ac:dyDescent="0.25">
      <c r="A79" s="1" t="s">
        <v>226</v>
      </c>
      <c r="B79" s="1" t="s">
        <v>227</v>
      </c>
      <c r="C79" s="1" t="s">
        <v>13</v>
      </c>
      <c r="D79" s="2">
        <v>33533.599999999999</v>
      </c>
    </row>
    <row r="80" spans="1:4" x14ac:dyDescent="0.25">
      <c r="A80" s="1" t="s">
        <v>226</v>
      </c>
      <c r="B80" s="1" t="s">
        <v>227</v>
      </c>
      <c r="C80" s="1" t="s">
        <v>42</v>
      </c>
      <c r="D80" s="2">
        <v>34166.21</v>
      </c>
    </row>
    <row r="81" spans="1:4" x14ac:dyDescent="0.25">
      <c r="A81" s="1" t="s">
        <v>226</v>
      </c>
      <c r="B81" s="1" t="s">
        <v>227</v>
      </c>
      <c r="C81" s="1" t="s">
        <v>9</v>
      </c>
      <c r="D81" s="2">
        <v>497983.49000000011</v>
      </c>
    </row>
    <row r="82" spans="1:4" x14ac:dyDescent="0.25">
      <c r="A82" s="1" t="s">
        <v>226</v>
      </c>
      <c r="B82" s="1" t="s">
        <v>227</v>
      </c>
      <c r="C82" s="1" t="s">
        <v>33</v>
      </c>
      <c r="D82" s="2">
        <v>11651.029999999984</v>
      </c>
    </row>
    <row r="83" spans="1:4" x14ac:dyDescent="0.25">
      <c r="A83" s="1" t="s">
        <v>58</v>
      </c>
      <c r="B83" s="1" t="s">
        <v>57</v>
      </c>
      <c r="C83" s="1" t="s">
        <v>10</v>
      </c>
      <c r="D83" s="2">
        <v>18685.369999999995</v>
      </c>
    </row>
    <row r="84" spans="1:4" x14ac:dyDescent="0.25">
      <c r="A84" s="1" t="s">
        <v>58</v>
      </c>
      <c r="B84" s="1" t="s">
        <v>57</v>
      </c>
      <c r="C84" s="1" t="s">
        <v>13</v>
      </c>
      <c r="D84" s="2">
        <v>-3668.9</v>
      </c>
    </row>
    <row r="85" spans="1:4" x14ac:dyDescent="0.25">
      <c r="A85" s="1" t="s">
        <v>58</v>
      </c>
      <c r="B85" s="1" t="s">
        <v>57</v>
      </c>
      <c r="C85" s="1" t="s">
        <v>42</v>
      </c>
      <c r="D85" s="2">
        <v>29581.37</v>
      </c>
    </row>
    <row r="86" spans="1:4" x14ac:dyDescent="0.25">
      <c r="A86" s="1" t="s">
        <v>58</v>
      </c>
      <c r="B86" s="1" t="s">
        <v>57</v>
      </c>
      <c r="C86" s="1" t="s">
        <v>33</v>
      </c>
      <c r="D86" s="2">
        <v>364114.22999999986</v>
      </c>
    </row>
    <row r="87" spans="1:4" x14ac:dyDescent="0.25">
      <c r="A87" s="1" t="s">
        <v>15</v>
      </c>
      <c r="B87" s="1" t="s">
        <v>14</v>
      </c>
      <c r="C87" s="1" t="s">
        <v>13</v>
      </c>
      <c r="D87" s="2">
        <v>5455.07</v>
      </c>
    </row>
    <row r="88" spans="1:4" x14ac:dyDescent="0.25">
      <c r="A88" s="1" t="s">
        <v>228</v>
      </c>
      <c r="B88" s="1" t="s">
        <v>229</v>
      </c>
      <c r="C88" s="1" t="s">
        <v>13</v>
      </c>
      <c r="D88" s="2">
        <v>85907.460000000079</v>
      </c>
    </row>
    <row r="89" spans="1:4" x14ac:dyDescent="0.25">
      <c r="A89" s="1" t="s">
        <v>228</v>
      </c>
      <c r="B89" s="1" t="s">
        <v>229</v>
      </c>
      <c r="C89" s="1" t="s">
        <v>42</v>
      </c>
      <c r="D89" s="2">
        <v>17486</v>
      </c>
    </row>
    <row r="90" spans="1:4" x14ac:dyDescent="0.25">
      <c r="A90" s="1" t="s">
        <v>228</v>
      </c>
      <c r="B90" s="1" t="s">
        <v>230</v>
      </c>
      <c r="C90" s="1" t="s">
        <v>13</v>
      </c>
      <c r="D90" s="2">
        <v>3205.5800000000004</v>
      </c>
    </row>
    <row r="91" spans="1:4" x14ac:dyDescent="0.25">
      <c r="A91" s="1" t="s">
        <v>25</v>
      </c>
      <c r="B91" s="1" t="s">
        <v>24</v>
      </c>
      <c r="C91" s="1" t="s">
        <v>13</v>
      </c>
      <c r="D91" s="2">
        <v>0</v>
      </c>
    </row>
    <row r="92" spans="1:4" x14ac:dyDescent="0.25">
      <c r="A92" s="1" t="s">
        <v>100</v>
      </c>
      <c r="B92" s="1" t="s">
        <v>99</v>
      </c>
      <c r="C92" s="1" t="s">
        <v>13</v>
      </c>
      <c r="D92" s="2">
        <v>-1245.29</v>
      </c>
    </row>
    <row r="93" spans="1:4" x14ac:dyDescent="0.25">
      <c r="A93" s="1" t="s">
        <v>100</v>
      </c>
      <c r="B93" s="1" t="s">
        <v>99</v>
      </c>
      <c r="C93" s="1" t="s">
        <v>127</v>
      </c>
      <c r="D93" s="2">
        <v>-1992.5900000000001</v>
      </c>
    </row>
    <row r="94" spans="1:4" x14ac:dyDescent="0.25">
      <c r="A94" s="1" t="s">
        <v>67</v>
      </c>
      <c r="B94" s="1" t="s">
        <v>66</v>
      </c>
      <c r="C94" s="1" t="s">
        <v>42</v>
      </c>
      <c r="D94" s="2">
        <v>-48.340000000000032</v>
      </c>
    </row>
    <row r="95" spans="1:4" x14ac:dyDescent="0.25">
      <c r="A95" s="1" t="s">
        <v>132</v>
      </c>
      <c r="B95" s="1" t="s">
        <v>131</v>
      </c>
      <c r="C95" s="1" t="s">
        <v>26</v>
      </c>
      <c r="D95" s="2">
        <v>1382.72</v>
      </c>
    </row>
    <row r="96" spans="1:4" x14ac:dyDescent="0.25">
      <c r="A96" s="1" t="s">
        <v>132</v>
      </c>
      <c r="B96" s="1" t="s">
        <v>131</v>
      </c>
      <c r="C96" s="1" t="s">
        <v>13</v>
      </c>
      <c r="D96" s="2">
        <v>-293.24</v>
      </c>
    </row>
    <row r="97" spans="1:4" x14ac:dyDescent="0.25">
      <c r="A97" s="1" t="s">
        <v>132</v>
      </c>
      <c r="B97" s="1" t="s">
        <v>131</v>
      </c>
      <c r="C97" s="1" t="s">
        <v>9</v>
      </c>
      <c r="D97" s="2">
        <v>7286.59</v>
      </c>
    </row>
    <row r="98" spans="1:4" x14ac:dyDescent="0.25">
      <c r="A98" s="1" t="s">
        <v>68</v>
      </c>
      <c r="B98" s="1" t="s">
        <v>231</v>
      </c>
      <c r="C98" s="1" t="s">
        <v>9</v>
      </c>
      <c r="D98" s="2">
        <v>-238700</v>
      </c>
    </row>
    <row r="99" spans="1:4" x14ac:dyDescent="0.25">
      <c r="A99" s="1" t="s">
        <v>68</v>
      </c>
      <c r="B99" s="1" t="s">
        <v>232</v>
      </c>
      <c r="C99" s="1" t="s">
        <v>42</v>
      </c>
      <c r="D99" s="2">
        <v>-418.63999999999993</v>
      </c>
    </row>
    <row r="100" spans="1:4" x14ac:dyDescent="0.25">
      <c r="A100" s="1" t="s">
        <v>68</v>
      </c>
      <c r="B100" s="1" t="s">
        <v>232</v>
      </c>
      <c r="C100" s="1" t="s">
        <v>9</v>
      </c>
      <c r="D100" s="2">
        <v>58419.250000000015</v>
      </c>
    </row>
    <row r="101" spans="1:4" x14ac:dyDescent="0.25">
      <c r="A101" s="1" t="s">
        <v>19</v>
      </c>
      <c r="B101" s="1" t="s">
        <v>18</v>
      </c>
      <c r="C101" s="1" t="s">
        <v>13</v>
      </c>
      <c r="D101" s="2">
        <v>-320410.66000000009</v>
      </c>
    </row>
    <row r="102" spans="1:4" x14ac:dyDescent="0.25">
      <c r="A102" s="1" t="s">
        <v>36</v>
      </c>
      <c r="B102" s="1" t="s">
        <v>35</v>
      </c>
      <c r="C102" s="1" t="s">
        <v>31</v>
      </c>
      <c r="D102" s="2">
        <v>114814.60999999999</v>
      </c>
    </row>
    <row r="103" spans="1:4" x14ac:dyDescent="0.25">
      <c r="A103" s="1" t="s">
        <v>36</v>
      </c>
      <c r="B103" s="1" t="s">
        <v>35</v>
      </c>
      <c r="C103" s="1" t="s">
        <v>34</v>
      </c>
      <c r="D103" s="2">
        <v>3713.92</v>
      </c>
    </row>
    <row r="104" spans="1:4" x14ac:dyDescent="0.25">
      <c r="A104" s="1" t="s">
        <v>36</v>
      </c>
      <c r="B104" s="1" t="s">
        <v>35</v>
      </c>
      <c r="C104" s="1" t="s">
        <v>49</v>
      </c>
      <c r="D104" s="2">
        <v>23323.37</v>
      </c>
    </row>
    <row r="105" spans="1:4" x14ac:dyDescent="0.25">
      <c r="A105" s="1" t="s">
        <v>36</v>
      </c>
      <c r="B105" s="1" t="s">
        <v>35</v>
      </c>
      <c r="C105" s="1" t="s">
        <v>26</v>
      </c>
      <c r="D105" s="2">
        <v>225388.24000000002</v>
      </c>
    </row>
    <row r="106" spans="1:4" x14ac:dyDescent="0.25">
      <c r="A106" s="1" t="s">
        <v>36</v>
      </c>
      <c r="B106" s="1" t="s">
        <v>35</v>
      </c>
      <c r="C106" s="1" t="s">
        <v>7</v>
      </c>
      <c r="D106" s="2">
        <v>45902.45</v>
      </c>
    </row>
    <row r="107" spans="1:4" x14ac:dyDescent="0.25">
      <c r="A107" s="1" t="s">
        <v>36</v>
      </c>
      <c r="B107" s="1" t="s">
        <v>35</v>
      </c>
      <c r="C107" s="1" t="s">
        <v>233</v>
      </c>
      <c r="D107" s="2">
        <v>42.859999999998763</v>
      </c>
    </row>
    <row r="108" spans="1:4" x14ac:dyDescent="0.25">
      <c r="A108" s="1" t="s">
        <v>36</v>
      </c>
      <c r="B108" s="1" t="s">
        <v>35</v>
      </c>
      <c r="C108" s="1" t="s">
        <v>80</v>
      </c>
      <c r="D108" s="2">
        <v>611299.28</v>
      </c>
    </row>
    <row r="109" spans="1:4" x14ac:dyDescent="0.25">
      <c r="A109" s="1" t="s">
        <v>36</v>
      </c>
      <c r="B109" s="1" t="s">
        <v>35</v>
      </c>
      <c r="C109" s="1" t="s">
        <v>10</v>
      </c>
      <c r="D109" s="2">
        <v>224895.30000000005</v>
      </c>
    </row>
    <row r="110" spans="1:4" x14ac:dyDescent="0.25">
      <c r="A110" s="1" t="s">
        <v>36</v>
      </c>
      <c r="B110" s="1" t="s">
        <v>35</v>
      </c>
      <c r="C110" s="1" t="s">
        <v>13</v>
      </c>
      <c r="D110" s="2">
        <v>192601.69</v>
      </c>
    </row>
    <row r="111" spans="1:4" x14ac:dyDescent="0.25">
      <c r="A111" s="1" t="s">
        <v>36</v>
      </c>
      <c r="B111" s="1" t="s">
        <v>35</v>
      </c>
      <c r="C111" s="1" t="s">
        <v>42</v>
      </c>
      <c r="D111" s="2">
        <v>1065698.21</v>
      </c>
    </row>
    <row r="112" spans="1:4" x14ac:dyDescent="0.25">
      <c r="A112" s="1" t="s">
        <v>36</v>
      </c>
      <c r="B112" s="1" t="s">
        <v>35</v>
      </c>
      <c r="C112" s="1" t="s">
        <v>9</v>
      </c>
      <c r="D112" s="2">
        <v>43589674.239999972</v>
      </c>
    </row>
    <row r="113" spans="1:4" x14ac:dyDescent="0.25">
      <c r="A113" s="1" t="s">
        <v>36</v>
      </c>
      <c r="B113" s="1" t="s">
        <v>35</v>
      </c>
      <c r="C113" s="1" t="s">
        <v>33</v>
      </c>
      <c r="D113" s="2">
        <v>6959980.7499999963</v>
      </c>
    </row>
    <row r="114" spans="1:4" x14ac:dyDescent="0.25">
      <c r="A114" s="1" t="s">
        <v>36</v>
      </c>
      <c r="B114" s="1" t="s">
        <v>35</v>
      </c>
      <c r="C114" s="1" t="s">
        <v>8</v>
      </c>
      <c r="D114" s="2">
        <v>2349507.330000001</v>
      </c>
    </row>
    <row r="115" spans="1:4" x14ac:dyDescent="0.25">
      <c r="A115" s="1" t="s">
        <v>36</v>
      </c>
      <c r="B115" s="1" t="s">
        <v>35</v>
      </c>
      <c r="C115" s="1" t="s">
        <v>6</v>
      </c>
      <c r="D115" s="2">
        <v>207459.12</v>
      </c>
    </row>
    <row r="116" spans="1:4" x14ac:dyDescent="0.25">
      <c r="A116" s="1" t="s">
        <v>36</v>
      </c>
      <c r="B116" s="1" t="s">
        <v>35</v>
      </c>
      <c r="C116" s="1" t="s">
        <v>103</v>
      </c>
      <c r="D116" s="2">
        <v>249872.45</v>
      </c>
    </row>
    <row r="117" spans="1:4" x14ac:dyDescent="0.25">
      <c r="A117" s="1" t="s">
        <v>234</v>
      </c>
      <c r="B117" s="1" t="s">
        <v>235</v>
      </c>
      <c r="C117" s="1" t="s">
        <v>13</v>
      </c>
      <c r="D117" s="2">
        <v>21982.03</v>
      </c>
    </row>
    <row r="118" spans="1:4" x14ac:dyDescent="0.25">
      <c r="A118" s="1" t="s">
        <v>79</v>
      </c>
      <c r="B118" s="1" t="s">
        <v>78</v>
      </c>
      <c r="C118" s="1" t="s">
        <v>81</v>
      </c>
      <c r="D118" s="2">
        <v>5300.4699999999984</v>
      </c>
    </row>
    <row r="119" spans="1:4" x14ac:dyDescent="0.25">
      <c r="A119" s="1" t="s">
        <v>79</v>
      </c>
      <c r="B119" s="1" t="s">
        <v>78</v>
      </c>
      <c r="C119" s="1" t="s">
        <v>80</v>
      </c>
      <c r="D119" s="2">
        <v>271.91999999999996</v>
      </c>
    </row>
    <row r="120" spans="1:4" x14ac:dyDescent="0.25">
      <c r="A120" s="1" t="s">
        <v>79</v>
      </c>
      <c r="B120" s="1" t="s">
        <v>78</v>
      </c>
      <c r="C120" s="1" t="s">
        <v>42</v>
      </c>
      <c r="D120" s="2">
        <v>53655.209999999992</v>
      </c>
    </row>
    <row r="121" spans="1:4" x14ac:dyDescent="0.25">
      <c r="A121" s="1" t="s">
        <v>236</v>
      </c>
      <c r="B121" s="1" t="s">
        <v>237</v>
      </c>
      <c r="C121" s="1" t="s">
        <v>13</v>
      </c>
      <c r="D121" s="2">
        <v>3478.2999999999993</v>
      </c>
    </row>
    <row r="122" spans="1:4" x14ac:dyDescent="0.25">
      <c r="A122" s="1" t="s">
        <v>236</v>
      </c>
      <c r="B122" s="1" t="s">
        <v>237</v>
      </c>
      <c r="C122" s="1" t="s">
        <v>42</v>
      </c>
      <c r="D122" s="2">
        <v>13312.19</v>
      </c>
    </row>
    <row r="123" spans="1:4" x14ac:dyDescent="0.25">
      <c r="A123" s="1" t="s">
        <v>86</v>
      </c>
      <c r="B123" s="1" t="s">
        <v>85</v>
      </c>
      <c r="C123" s="1" t="s">
        <v>13</v>
      </c>
      <c r="D123" s="2">
        <v>128859.68</v>
      </c>
    </row>
    <row r="124" spans="1:4" x14ac:dyDescent="0.25">
      <c r="A124" s="1" t="s">
        <v>86</v>
      </c>
      <c r="B124" s="1" t="s">
        <v>85</v>
      </c>
      <c r="C124" s="1" t="s">
        <v>50</v>
      </c>
      <c r="D124" s="2">
        <v>23153.919999999998</v>
      </c>
    </row>
    <row r="125" spans="1:4" x14ac:dyDescent="0.25">
      <c r="A125" s="1" t="s">
        <v>102</v>
      </c>
      <c r="B125" s="1" t="s">
        <v>101</v>
      </c>
      <c r="C125" s="1" t="s">
        <v>13</v>
      </c>
      <c r="D125" s="2">
        <v>-1966.24</v>
      </c>
    </row>
    <row r="126" spans="1:4" x14ac:dyDescent="0.25">
      <c r="A126" s="1" t="s">
        <v>102</v>
      </c>
      <c r="B126" s="1" t="s">
        <v>101</v>
      </c>
      <c r="C126" s="1" t="s">
        <v>50</v>
      </c>
      <c r="D126" s="2">
        <v>22051.209999999995</v>
      </c>
    </row>
    <row r="127" spans="1:4" x14ac:dyDescent="0.25">
      <c r="A127" s="1" t="s">
        <v>128</v>
      </c>
      <c r="B127" s="1" t="s">
        <v>238</v>
      </c>
      <c r="C127" s="1" t="s">
        <v>31</v>
      </c>
      <c r="D127" s="2">
        <v>3427.17</v>
      </c>
    </row>
    <row r="128" spans="1:4" x14ac:dyDescent="0.25">
      <c r="A128" s="1" t="s">
        <v>128</v>
      </c>
      <c r="B128" s="1" t="s">
        <v>238</v>
      </c>
      <c r="C128" s="1" t="s">
        <v>26</v>
      </c>
      <c r="D128" s="2">
        <v>24841.899999999998</v>
      </c>
    </row>
    <row r="129" spans="1:4" x14ac:dyDescent="0.25">
      <c r="A129" s="1" t="s">
        <v>128</v>
      </c>
      <c r="B129" s="1" t="s">
        <v>239</v>
      </c>
      <c r="C129" s="1" t="s">
        <v>26</v>
      </c>
      <c r="D129" s="2">
        <v>7697.35</v>
      </c>
    </row>
    <row r="130" spans="1:4" x14ac:dyDescent="0.25">
      <c r="A130" s="1" t="s">
        <v>128</v>
      </c>
      <c r="B130" s="1" t="s">
        <v>240</v>
      </c>
      <c r="C130" s="1" t="s">
        <v>31</v>
      </c>
      <c r="D130" s="2">
        <v>231.09</v>
      </c>
    </row>
    <row r="131" spans="1:4" x14ac:dyDescent="0.25">
      <c r="A131" s="1" t="s">
        <v>128</v>
      </c>
      <c r="B131" s="1" t="s">
        <v>240</v>
      </c>
      <c r="C131" s="1" t="s">
        <v>26</v>
      </c>
      <c r="D131" s="2">
        <v>1940.92</v>
      </c>
    </row>
    <row r="132" spans="1:4" x14ac:dyDescent="0.25">
      <c r="A132" s="1" t="s">
        <v>128</v>
      </c>
      <c r="B132" s="1" t="s">
        <v>241</v>
      </c>
      <c r="C132" s="1" t="s">
        <v>31</v>
      </c>
      <c r="D132" s="2">
        <v>3447.69</v>
      </c>
    </row>
    <row r="133" spans="1:4" x14ac:dyDescent="0.25">
      <c r="A133" s="1" t="s">
        <v>128</v>
      </c>
      <c r="B133" s="1" t="s">
        <v>241</v>
      </c>
      <c r="C133" s="1" t="s">
        <v>26</v>
      </c>
      <c r="D133" s="2">
        <v>14139.530000000002</v>
      </c>
    </row>
    <row r="134" spans="1:4" x14ac:dyDescent="0.25">
      <c r="A134" s="1" t="s">
        <v>110</v>
      </c>
      <c r="B134" s="1" t="s">
        <v>109</v>
      </c>
      <c r="C134" s="1" t="s">
        <v>26</v>
      </c>
      <c r="D134" s="2">
        <v>19263.32</v>
      </c>
    </row>
    <row r="135" spans="1:4" x14ac:dyDescent="0.25">
      <c r="A135" s="1" t="s">
        <v>110</v>
      </c>
      <c r="B135" s="1" t="s">
        <v>109</v>
      </c>
      <c r="C135" s="1" t="s">
        <v>80</v>
      </c>
      <c r="D135" s="2">
        <v>11767</v>
      </c>
    </row>
    <row r="136" spans="1:4" x14ac:dyDescent="0.25">
      <c r="A136" s="1" t="s">
        <v>110</v>
      </c>
      <c r="B136" s="1" t="s">
        <v>109</v>
      </c>
      <c r="C136" s="1" t="s">
        <v>13</v>
      </c>
      <c r="D136" s="2">
        <v>137580.18</v>
      </c>
    </row>
    <row r="137" spans="1:4" x14ac:dyDescent="0.25">
      <c r="A137" s="1" t="s">
        <v>110</v>
      </c>
      <c r="B137" s="1" t="s">
        <v>109</v>
      </c>
      <c r="C137" s="1" t="s">
        <v>42</v>
      </c>
      <c r="D137" s="2">
        <v>715772.69000000029</v>
      </c>
    </row>
    <row r="138" spans="1:4" x14ac:dyDescent="0.25">
      <c r="A138" s="1" t="s">
        <v>110</v>
      </c>
      <c r="B138" s="1" t="s">
        <v>109</v>
      </c>
      <c r="C138" s="1" t="s">
        <v>9</v>
      </c>
      <c r="D138" s="2">
        <v>2613321.06</v>
      </c>
    </row>
    <row r="139" spans="1:4" x14ac:dyDescent="0.25">
      <c r="A139" s="1" t="s">
        <v>83</v>
      </c>
      <c r="B139" s="1" t="s">
        <v>82</v>
      </c>
      <c r="C139" s="1" t="s">
        <v>13</v>
      </c>
      <c r="D139" s="2">
        <v>52157.929999999993</v>
      </c>
    </row>
    <row r="140" spans="1:4" x14ac:dyDescent="0.25">
      <c r="A140" s="1" t="s">
        <v>62</v>
      </c>
      <c r="B140" s="1" t="s">
        <v>61</v>
      </c>
      <c r="C140" s="1" t="s">
        <v>13</v>
      </c>
      <c r="D140" s="2">
        <v>126214.83000000002</v>
      </c>
    </row>
    <row r="141" spans="1:4" x14ac:dyDescent="0.25">
      <c r="A141" s="1" t="s">
        <v>62</v>
      </c>
      <c r="B141" s="1" t="s">
        <v>61</v>
      </c>
      <c r="C141" s="1" t="s">
        <v>50</v>
      </c>
      <c r="D141" s="2">
        <v>131622.79</v>
      </c>
    </row>
    <row r="142" spans="1:4" x14ac:dyDescent="0.25">
      <c r="A142" s="1" t="s">
        <v>105</v>
      </c>
      <c r="B142" s="1" t="s">
        <v>104</v>
      </c>
      <c r="C142" s="1" t="s">
        <v>31</v>
      </c>
      <c r="D142" s="2">
        <v>30435.769999999997</v>
      </c>
    </row>
    <row r="143" spans="1:4" x14ac:dyDescent="0.25">
      <c r="A143" s="1" t="s">
        <v>105</v>
      </c>
      <c r="B143" s="1" t="s">
        <v>104</v>
      </c>
      <c r="C143" s="1" t="s">
        <v>13</v>
      </c>
      <c r="D143" s="2">
        <v>233262.19000000003</v>
      </c>
    </row>
    <row r="144" spans="1:4" x14ac:dyDescent="0.25">
      <c r="A144" s="1" t="s">
        <v>105</v>
      </c>
      <c r="B144" s="1" t="s">
        <v>104</v>
      </c>
      <c r="C144" s="1" t="s">
        <v>42</v>
      </c>
      <c r="D144" s="2">
        <v>137665.76999999999</v>
      </c>
    </row>
    <row r="145" spans="1:4" x14ac:dyDescent="0.25">
      <c r="A145" s="1" t="s">
        <v>105</v>
      </c>
      <c r="B145" s="1" t="s">
        <v>104</v>
      </c>
      <c r="C145" s="1" t="s">
        <v>9</v>
      </c>
      <c r="D145" s="2">
        <v>1572884.3999999997</v>
      </c>
    </row>
    <row r="146" spans="1:4" x14ac:dyDescent="0.25">
      <c r="A146" s="1" t="s">
        <v>105</v>
      </c>
      <c r="B146" s="1" t="s">
        <v>104</v>
      </c>
      <c r="C146" s="1" t="s">
        <v>33</v>
      </c>
      <c r="D146" s="2">
        <v>20835.73</v>
      </c>
    </row>
    <row r="147" spans="1:4" x14ac:dyDescent="0.25">
      <c r="A147" s="1" t="s">
        <v>242</v>
      </c>
      <c r="B147" s="1" t="s">
        <v>243</v>
      </c>
      <c r="C147" s="1" t="s">
        <v>31</v>
      </c>
      <c r="D147" s="2">
        <v>8590.61</v>
      </c>
    </row>
    <row r="148" spans="1:4" x14ac:dyDescent="0.25">
      <c r="A148" s="1" t="s">
        <v>242</v>
      </c>
      <c r="B148" s="1" t="s">
        <v>243</v>
      </c>
      <c r="C148" s="1" t="s">
        <v>80</v>
      </c>
      <c r="D148" s="2">
        <v>2915.17</v>
      </c>
    </row>
    <row r="149" spans="1:4" x14ac:dyDescent="0.25">
      <c r="A149" s="1" t="s">
        <v>242</v>
      </c>
      <c r="B149" s="1" t="s">
        <v>243</v>
      </c>
      <c r="C149" s="1" t="s">
        <v>13</v>
      </c>
      <c r="D149" s="2">
        <v>218675.89</v>
      </c>
    </row>
    <row r="150" spans="1:4" x14ac:dyDescent="0.25">
      <c r="A150" s="1" t="s">
        <v>242</v>
      </c>
      <c r="B150" s="1" t="s">
        <v>243</v>
      </c>
      <c r="C150" s="1" t="s">
        <v>42</v>
      </c>
      <c r="D150" s="2">
        <v>2622.45</v>
      </c>
    </row>
    <row r="151" spans="1:4" x14ac:dyDescent="0.25">
      <c r="A151" s="1" t="s">
        <v>242</v>
      </c>
      <c r="B151" s="1" t="s">
        <v>243</v>
      </c>
      <c r="C151" s="1" t="s">
        <v>9</v>
      </c>
      <c r="D151" s="2">
        <v>1959222.76</v>
      </c>
    </row>
    <row r="152" spans="1:4" x14ac:dyDescent="0.25">
      <c r="A152" s="1" t="s">
        <v>242</v>
      </c>
      <c r="B152" s="1" t="s">
        <v>243</v>
      </c>
      <c r="C152" s="1" t="s">
        <v>33</v>
      </c>
      <c r="D152" s="2">
        <v>29453.499999999996</v>
      </c>
    </row>
    <row r="153" spans="1:4" x14ac:dyDescent="0.25">
      <c r="A153" s="1" t="s">
        <v>244</v>
      </c>
      <c r="B153" s="1" t="s">
        <v>245</v>
      </c>
      <c r="C153" s="1" t="s">
        <v>13</v>
      </c>
      <c r="D153" s="2">
        <v>7343.05</v>
      </c>
    </row>
    <row r="154" spans="1:4" x14ac:dyDescent="0.25">
      <c r="A154" s="1" t="s">
        <v>244</v>
      </c>
      <c r="B154" s="1" t="s">
        <v>245</v>
      </c>
      <c r="C154" s="1" t="s">
        <v>9</v>
      </c>
      <c r="D154" s="2">
        <v>40198.660000000003</v>
      </c>
    </row>
    <row r="155" spans="1:4" x14ac:dyDescent="0.25">
      <c r="A155" s="1" t="s">
        <v>94</v>
      </c>
      <c r="B155" s="1" t="s">
        <v>93</v>
      </c>
      <c r="C155" s="1" t="s">
        <v>13</v>
      </c>
      <c r="D155" s="2">
        <v>43588</v>
      </c>
    </row>
    <row r="156" spans="1:4" x14ac:dyDescent="0.25">
      <c r="A156" s="1" t="s">
        <v>94</v>
      </c>
      <c r="B156" s="1" t="s">
        <v>93</v>
      </c>
      <c r="C156" s="1" t="s">
        <v>50</v>
      </c>
      <c r="D156" s="2">
        <v>43813.450000000004</v>
      </c>
    </row>
    <row r="157" spans="1:4" x14ac:dyDescent="0.25">
      <c r="A157" s="1" t="s">
        <v>139</v>
      </c>
      <c r="B157" s="1" t="s">
        <v>138</v>
      </c>
      <c r="C157" s="1" t="s">
        <v>13</v>
      </c>
      <c r="D157" s="2">
        <v>11238.82</v>
      </c>
    </row>
    <row r="158" spans="1:4" x14ac:dyDescent="0.25">
      <c r="A158" s="1" t="s">
        <v>54</v>
      </c>
      <c r="B158" s="1" t="s">
        <v>53</v>
      </c>
      <c r="C158" s="1" t="s">
        <v>13</v>
      </c>
      <c r="D158" s="2">
        <v>54431.810000000005</v>
      </c>
    </row>
    <row r="159" spans="1:4" x14ac:dyDescent="0.25">
      <c r="A159" s="1" t="s">
        <v>112</v>
      </c>
      <c r="B159" s="1" t="s">
        <v>111</v>
      </c>
      <c r="C159" s="1" t="s">
        <v>13</v>
      </c>
      <c r="D159" s="2">
        <v>0</v>
      </c>
    </row>
    <row r="160" spans="1:4" x14ac:dyDescent="0.25">
      <c r="A160" s="1" t="s">
        <v>96</v>
      </c>
      <c r="B160" s="1" t="s">
        <v>95</v>
      </c>
      <c r="C160" s="1" t="s">
        <v>13</v>
      </c>
      <c r="D160" s="2">
        <v>107125.81999999999</v>
      </c>
    </row>
    <row r="161" spans="1:4" x14ac:dyDescent="0.25">
      <c r="A161" s="1" t="s">
        <v>96</v>
      </c>
      <c r="B161" s="1" t="s">
        <v>95</v>
      </c>
      <c r="C161" s="1" t="s">
        <v>16</v>
      </c>
      <c r="D161" s="2">
        <v>36358.47</v>
      </c>
    </row>
    <row r="162" spans="1:4" x14ac:dyDescent="0.25">
      <c r="A162" s="1" t="s">
        <v>96</v>
      </c>
      <c r="B162" s="1" t="s">
        <v>95</v>
      </c>
      <c r="C162" s="1" t="s">
        <v>22</v>
      </c>
      <c r="D162" s="2">
        <v>-37269.869999999995</v>
      </c>
    </row>
    <row r="163" spans="1:4" x14ac:dyDescent="0.25">
      <c r="A163" s="1" t="s">
        <v>96</v>
      </c>
      <c r="B163" s="1" t="s">
        <v>95</v>
      </c>
      <c r="C163" s="1" t="s">
        <v>17</v>
      </c>
      <c r="D163" s="2">
        <v>11976.730000000003</v>
      </c>
    </row>
    <row r="164" spans="1:4" x14ac:dyDescent="0.25">
      <c r="A164" s="1" t="s">
        <v>114</v>
      </c>
      <c r="B164" s="1" t="s">
        <v>113</v>
      </c>
      <c r="C164" s="1" t="s">
        <v>26</v>
      </c>
      <c r="D164" s="2">
        <v>10856.03</v>
      </c>
    </row>
    <row r="165" spans="1:4" x14ac:dyDescent="0.25">
      <c r="A165" s="1" t="s">
        <v>114</v>
      </c>
      <c r="B165" s="1" t="s">
        <v>113</v>
      </c>
      <c r="C165" s="1" t="s">
        <v>13</v>
      </c>
      <c r="D165" s="2">
        <v>235185.03999999995</v>
      </c>
    </row>
    <row r="166" spans="1:4" x14ac:dyDescent="0.25">
      <c r="A166" s="1" t="s">
        <v>88</v>
      </c>
      <c r="B166" s="1" t="s">
        <v>87</v>
      </c>
      <c r="C166" s="1" t="s">
        <v>13</v>
      </c>
      <c r="D166" s="2">
        <v>-75344.600000000006</v>
      </c>
    </row>
    <row r="167" spans="1:4" x14ac:dyDescent="0.25">
      <c r="A167" s="1" t="s">
        <v>88</v>
      </c>
      <c r="B167" s="1" t="s">
        <v>87</v>
      </c>
      <c r="C167" s="1" t="s">
        <v>50</v>
      </c>
      <c r="D167" s="2">
        <v>46969.35</v>
      </c>
    </row>
    <row r="168" spans="1:4" x14ac:dyDescent="0.25">
      <c r="A168" s="1" t="s">
        <v>118</v>
      </c>
      <c r="B168" s="1" t="s">
        <v>117</v>
      </c>
      <c r="C168" s="1" t="s">
        <v>13</v>
      </c>
      <c r="D168" s="2">
        <v>42192.140000000007</v>
      </c>
    </row>
    <row r="169" spans="1:4" x14ac:dyDescent="0.25">
      <c r="A169" s="1" t="s">
        <v>39</v>
      </c>
      <c r="B169" s="1" t="s">
        <v>38</v>
      </c>
      <c r="C169" s="1" t="s">
        <v>13</v>
      </c>
      <c r="D169" s="2">
        <v>39265.779999999992</v>
      </c>
    </row>
    <row r="170" spans="1:4" x14ac:dyDescent="0.25">
      <c r="A170" s="1" t="s">
        <v>39</v>
      </c>
      <c r="B170" s="1" t="s">
        <v>38</v>
      </c>
      <c r="C170" s="1" t="s">
        <v>50</v>
      </c>
      <c r="D170" s="2">
        <v>200145.12000000002</v>
      </c>
    </row>
    <row r="171" spans="1:4" x14ac:dyDescent="0.25">
      <c r="A171" s="1" t="s">
        <v>246</v>
      </c>
      <c r="B171" s="1" t="s">
        <v>247</v>
      </c>
      <c r="C171" s="1" t="s">
        <v>42</v>
      </c>
      <c r="D171" s="2">
        <v>226936.76</v>
      </c>
    </row>
    <row r="172" spans="1:4" x14ac:dyDescent="0.25">
      <c r="A172" s="1" t="s">
        <v>246</v>
      </c>
      <c r="B172" s="1" t="s">
        <v>247</v>
      </c>
      <c r="C172" s="1" t="s">
        <v>9</v>
      </c>
      <c r="D172" s="2">
        <v>85621.81</v>
      </c>
    </row>
    <row r="173" spans="1:4" x14ac:dyDescent="0.25">
      <c r="A173" s="1" t="s">
        <v>248</v>
      </c>
      <c r="B173" s="1" t="s">
        <v>249</v>
      </c>
      <c r="C173" s="1" t="s">
        <v>13</v>
      </c>
      <c r="D173" s="2">
        <v>0.28999999999999976</v>
      </c>
    </row>
    <row r="174" spans="1:4" x14ac:dyDescent="0.25">
      <c r="A174" s="1" t="s">
        <v>250</v>
      </c>
      <c r="B174" s="1" t="s">
        <v>251</v>
      </c>
      <c r="C174" s="1" t="s">
        <v>50</v>
      </c>
      <c r="D174" s="2">
        <v>-231.38</v>
      </c>
    </row>
    <row r="175" spans="1:4" x14ac:dyDescent="0.25">
      <c r="A175" s="1" t="s">
        <v>252</v>
      </c>
      <c r="B175" s="1" t="s">
        <v>253</v>
      </c>
      <c r="C175" s="1" t="s">
        <v>50</v>
      </c>
      <c r="D175" s="2">
        <v>49677.95</v>
      </c>
    </row>
    <row r="176" spans="1:4" x14ac:dyDescent="0.25">
      <c r="A176" s="1" t="s">
        <v>254</v>
      </c>
      <c r="B176" s="1" t="s">
        <v>255</v>
      </c>
      <c r="C176" s="1" t="s">
        <v>13</v>
      </c>
      <c r="D176" s="2">
        <v>45370.34</v>
      </c>
    </row>
    <row r="177" spans="1:4" x14ac:dyDescent="0.25">
      <c r="A177" s="1" t="s">
        <v>254</v>
      </c>
      <c r="B177" s="1" t="s">
        <v>255</v>
      </c>
      <c r="C177" s="1" t="s">
        <v>50</v>
      </c>
      <c r="D177" s="2">
        <v>31614.000000000004</v>
      </c>
    </row>
    <row r="178" spans="1:4" x14ac:dyDescent="0.25">
      <c r="A178" s="1" t="s">
        <v>120</v>
      </c>
      <c r="B178" s="1" t="s">
        <v>119</v>
      </c>
      <c r="C178" s="1" t="s">
        <v>7</v>
      </c>
      <c r="D178" s="2">
        <v>17021.3</v>
      </c>
    </row>
    <row r="179" spans="1:4" x14ac:dyDescent="0.25">
      <c r="A179" s="1" t="s">
        <v>120</v>
      </c>
      <c r="B179" s="1" t="s">
        <v>119</v>
      </c>
      <c r="C179" s="1" t="s">
        <v>80</v>
      </c>
      <c r="D179" s="2">
        <v>1265.3599999999999</v>
      </c>
    </row>
    <row r="180" spans="1:4" x14ac:dyDescent="0.25">
      <c r="A180" s="1" t="s">
        <v>120</v>
      </c>
      <c r="B180" s="1" t="s">
        <v>119</v>
      </c>
      <c r="C180" s="1" t="s">
        <v>10</v>
      </c>
      <c r="D180" s="2">
        <v>-30604.160000000003</v>
      </c>
    </row>
    <row r="181" spans="1:4" x14ac:dyDescent="0.25">
      <c r="A181" s="1" t="s">
        <v>120</v>
      </c>
      <c r="B181" s="1" t="s">
        <v>119</v>
      </c>
      <c r="C181" s="1" t="s">
        <v>13</v>
      </c>
      <c r="D181" s="2">
        <v>456.57</v>
      </c>
    </row>
    <row r="182" spans="1:4" x14ac:dyDescent="0.25">
      <c r="A182" s="1" t="s">
        <v>120</v>
      </c>
      <c r="B182" s="1" t="s">
        <v>119</v>
      </c>
      <c r="C182" s="1" t="s">
        <v>9</v>
      </c>
      <c r="D182" s="2">
        <v>57876.29</v>
      </c>
    </row>
    <row r="183" spans="1:4" x14ac:dyDescent="0.25">
      <c r="A183" s="1" t="s">
        <v>120</v>
      </c>
      <c r="B183" s="1" t="s">
        <v>119</v>
      </c>
      <c r="C183" s="1" t="s">
        <v>33</v>
      </c>
      <c r="D183" s="2">
        <v>-300974.45</v>
      </c>
    </row>
    <row r="184" spans="1:4" x14ac:dyDescent="0.25">
      <c r="A184" s="1" t="s">
        <v>256</v>
      </c>
      <c r="B184" s="1" t="s">
        <v>257</v>
      </c>
      <c r="C184" s="1" t="s">
        <v>13</v>
      </c>
      <c r="D184" s="2">
        <v>277937.04000000004</v>
      </c>
    </row>
    <row r="185" spans="1:4" x14ac:dyDescent="0.25">
      <c r="A185" s="1" t="s">
        <v>256</v>
      </c>
      <c r="B185" s="1" t="s">
        <v>257</v>
      </c>
      <c r="C185" s="1" t="s">
        <v>50</v>
      </c>
      <c r="D185" s="2">
        <v>115007.37</v>
      </c>
    </row>
    <row r="186" spans="1:4" x14ac:dyDescent="0.25">
      <c r="A186" s="1" t="s">
        <v>258</v>
      </c>
      <c r="B186" s="1" t="s">
        <v>259</v>
      </c>
      <c r="C186" s="1" t="s">
        <v>13</v>
      </c>
      <c r="D186" s="2">
        <v>-19320.09</v>
      </c>
    </row>
    <row r="187" spans="1:4" x14ac:dyDescent="0.25">
      <c r="A187" s="1" t="s">
        <v>258</v>
      </c>
      <c r="B187" s="1" t="s">
        <v>259</v>
      </c>
      <c r="C187" s="1" t="s">
        <v>50</v>
      </c>
      <c r="D187" s="2">
        <v>29243.32</v>
      </c>
    </row>
    <row r="188" spans="1:4" x14ac:dyDescent="0.25">
      <c r="A188" s="1" t="s">
        <v>260</v>
      </c>
      <c r="B188" s="1" t="s">
        <v>261</v>
      </c>
      <c r="C188" s="1" t="s">
        <v>13</v>
      </c>
      <c r="D188" s="2">
        <v>-132108.34000000003</v>
      </c>
    </row>
    <row r="189" spans="1:4" x14ac:dyDescent="0.25">
      <c r="A189" s="1" t="s">
        <v>260</v>
      </c>
      <c r="B189" s="1" t="s">
        <v>261</v>
      </c>
      <c r="C189" s="1" t="s">
        <v>50</v>
      </c>
      <c r="D189" s="2">
        <v>84549.1</v>
      </c>
    </row>
    <row r="190" spans="1:4" x14ac:dyDescent="0.25">
      <c r="A190" s="1" t="s">
        <v>262</v>
      </c>
      <c r="B190" s="1" t="s">
        <v>263</v>
      </c>
      <c r="C190" s="1" t="s">
        <v>13</v>
      </c>
      <c r="D190" s="2">
        <v>66163.460000000006</v>
      </c>
    </row>
    <row r="191" spans="1:4" x14ac:dyDescent="0.25">
      <c r="A191" s="1" t="s">
        <v>262</v>
      </c>
      <c r="B191" s="1" t="s">
        <v>263</v>
      </c>
      <c r="C191" s="1" t="s">
        <v>50</v>
      </c>
      <c r="D191" s="2">
        <v>23581.1</v>
      </c>
    </row>
    <row r="192" spans="1:4" x14ac:dyDescent="0.25">
      <c r="A192" s="1" t="s">
        <v>264</v>
      </c>
      <c r="B192" s="1" t="s">
        <v>265</v>
      </c>
      <c r="C192" s="1" t="s">
        <v>26</v>
      </c>
      <c r="D192" s="2">
        <v>5830.7800000000007</v>
      </c>
    </row>
    <row r="193" spans="1:4" x14ac:dyDescent="0.25">
      <c r="A193" s="1" t="s">
        <v>264</v>
      </c>
      <c r="B193" s="1" t="s">
        <v>265</v>
      </c>
      <c r="C193" s="1" t="s">
        <v>7</v>
      </c>
      <c r="D193" s="2">
        <v>10502.16</v>
      </c>
    </row>
    <row r="194" spans="1:4" x14ac:dyDescent="0.25">
      <c r="A194" s="1" t="s">
        <v>264</v>
      </c>
      <c r="B194" s="1" t="s">
        <v>265</v>
      </c>
      <c r="C194" s="1" t="s">
        <v>13</v>
      </c>
      <c r="D194" s="2">
        <v>214606.62999999998</v>
      </c>
    </row>
    <row r="195" spans="1:4" x14ac:dyDescent="0.25">
      <c r="A195" s="1" t="s">
        <v>264</v>
      </c>
      <c r="B195" s="1" t="s">
        <v>265</v>
      </c>
      <c r="C195" s="1" t="s">
        <v>42</v>
      </c>
      <c r="D195" s="2">
        <v>38335.170000000006</v>
      </c>
    </row>
    <row r="196" spans="1:4" x14ac:dyDescent="0.25">
      <c r="A196" s="1" t="s">
        <v>266</v>
      </c>
      <c r="B196" s="1" t="s">
        <v>267</v>
      </c>
      <c r="C196" s="1" t="s">
        <v>13</v>
      </c>
      <c r="D196" s="2">
        <v>41132.31</v>
      </c>
    </row>
    <row r="197" spans="1:4" x14ac:dyDescent="0.25">
      <c r="A197" s="1" t="s">
        <v>268</v>
      </c>
      <c r="B197" s="1" t="s">
        <v>269</v>
      </c>
      <c r="C197" s="1" t="s">
        <v>13</v>
      </c>
      <c r="D197" s="2">
        <v>6084.27</v>
      </c>
    </row>
    <row r="198" spans="1:4" x14ac:dyDescent="0.25">
      <c r="A198" s="1" t="s">
        <v>268</v>
      </c>
      <c r="B198" s="1" t="s">
        <v>269</v>
      </c>
      <c r="C198" s="1" t="s">
        <v>50</v>
      </c>
      <c r="D198" s="2">
        <v>13150.590000000002</v>
      </c>
    </row>
    <row r="199" spans="1:4" x14ac:dyDescent="0.25">
      <c r="A199" s="1" t="s">
        <v>270</v>
      </c>
      <c r="B199" s="1" t="s">
        <v>271</v>
      </c>
      <c r="C199" s="1" t="s">
        <v>13</v>
      </c>
      <c r="D199" s="2">
        <v>710413.42</v>
      </c>
    </row>
    <row r="200" spans="1:4" x14ac:dyDescent="0.25">
      <c r="A200" s="1" t="s">
        <v>272</v>
      </c>
      <c r="B200" s="1" t="s">
        <v>273</v>
      </c>
      <c r="C200" s="1" t="s">
        <v>13</v>
      </c>
      <c r="D200" s="2">
        <v>4940.8299999999954</v>
      </c>
    </row>
    <row r="201" spans="1:4" x14ac:dyDescent="0.25">
      <c r="A201" s="1" t="s">
        <v>272</v>
      </c>
      <c r="B201" s="1" t="s">
        <v>273</v>
      </c>
      <c r="C201" s="1" t="s">
        <v>50</v>
      </c>
      <c r="D201" s="2">
        <v>54521.5</v>
      </c>
    </row>
    <row r="202" spans="1:4" x14ac:dyDescent="0.25">
      <c r="A202" s="1" t="s">
        <v>274</v>
      </c>
      <c r="B202" s="1" t="s">
        <v>275</v>
      </c>
      <c r="C202" s="1" t="s">
        <v>13</v>
      </c>
      <c r="D202" s="2">
        <v>129202.22000000002</v>
      </c>
    </row>
    <row r="203" spans="1:4" x14ac:dyDescent="0.25">
      <c r="A203" s="1" t="s">
        <v>274</v>
      </c>
      <c r="B203" s="1" t="s">
        <v>275</v>
      </c>
      <c r="C203" s="1" t="s">
        <v>50</v>
      </c>
      <c r="D203" s="2">
        <v>38097.370000000003</v>
      </c>
    </row>
    <row r="204" spans="1:4" x14ac:dyDescent="0.25">
      <c r="A204" s="1" t="s">
        <v>276</v>
      </c>
      <c r="B204" s="1" t="s">
        <v>277</v>
      </c>
      <c r="C204" s="1" t="s">
        <v>13</v>
      </c>
      <c r="D204" s="2">
        <v>260751.80000000002</v>
      </c>
    </row>
    <row r="205" spans="1:4" x14ac:dyDescent="0.25">
      <c r="A205" s="1" t="s">
        <v>278</v>
      </c>
      <c r="B205" s="1" t="s">
        <v>279</v>
      </c>
      <c r="C205" s="1" t="s">
        <v>13</v>
      </c>
      <c r="D205" s="2">
        <v>-36180.76</v>
      </c>
    </row>
    <row r="206" spans="1:4" x14ac:dyDescent="0.25">
      <c r="A206" s="1" t="s">
        <v>278</v>
      </c>
      <c r="B206" s="1" t="s">
        <v>279</v>
      </c>
      <c r="C206" s="1" t="s">
        <v>50</v>
      </c>
      <c r="D206" s="2">
        <v>3911.98</v>
      </c>
    </row>
    <row r="207" spans="1:4" x14ac:dyDescent="0.25">
      <c r="A207" s="1" t="s">
        <v>280</v>
      </c>
      <c r="B207" s="1" t="s">
        <v>281</v>
      </c>
      <c r="C207" s="1" t="s">
        <v>13</v>
      </c>
      <c r="D207" s="2">
        <v>584801.85000000021</v>
      </c>
    </row>
    <row r="208" spans="1:4" x14ac:dyDescent="0.25">
      <c r="A208" s="1" t="s">
        <v>280</v>
      </c>
      <c r="B208" s="1" t="s">
        <v>281</v>
      </c>
      <c r="C208" s="1" t="s">
        <v>50</v>
      </c>
      <c r="D208" s="2">
        <v>250862.21000000002</v>
      </c>
    </row>
    <row r="209" spans="1:4" x14ac:dyDescent="0.25">
      <c r="A209" s="1" t="s">
        <v>282</v>
      </c>
      <c r="B209" s="1" t="s">
        <v>283</v>
      </c>
      <c r="C209" s="1" t="s">
        <v>13</v>
      </c>
      <c r="D209" s="2">
        <v>138413.4</v>
      </c>
    </row>
    <row r="210" spans="1:4" x14ac:dyDescent="0.25">
      <c r="A210" s="1" t="s">
        <v>282</v>
      </c>
      <c r="B210" s="1" t="s">
        <v>283</v>
      </c>
      <c r="C210" s="1" t="s">
        <v>50</v>
      </c>
      <c r="D210" s="2">
        <v>33604.630000000005</v>
      </c>
    </row>
    <row r="211" spans="1:4" x14ac:dyDescent="0.25">
      <c r="A211" s="1" t="s">
        <v>284</v>
      </c>
      <c r="B211" s="1" t="s">
        <v>285</v>
      </c>
      <c r="C211" s="1" t="s">
        <v>13</v>
      </c>
      <c r="D211" s="2">
        <v>236309.11</v>
      </c>
    </row>
    <row r="212" spans="1:4" x14ac:dyDescent="0.25">
      <c r="A212" s="1" t="s">
        <v>284</v>
      </c>
      <c r="B212" s="1" t="s">
        <v>285</v>
      </c>
      <c r="C212" s="1" t="s">
        <v>50</v>
      </c>
      <c r="D212" s="2">
        <v>66678.539999999994</v>
      </c>
    </row>
    <row r="213" spans="1:4" x14ac:dyDescent="0.25">
      <c r="A213" s="1" t="s">
        <v>286</v>
      </c>
      <c r="B213" s="1" t="s">
        <v>287</v>
      </c>
      <c r="C213" s="1" t="s">
        <v>13</v>
      </c>
      <c r="D213" s="2">
        <v>-45880.490000000034</v>
      </c>
    </row>
    <row r="214" spans="1:4" x14ac:dyDescent="0.25">
      <c r="A214" s="1" t="s">
        <v>288</v>
      </c>
      <c r="B214" s="1" t="s">
        <v>289</v>
      </c>
      <c r="C214" s="1" t="s">
        <v>13</v>
      </c>
      <c r="D214" s="2">
        <v>-8289.86</v>
      </c>
    </row>
    <row r="215" spans="1:4" x14ac:dyDescent="0.25">
      <c r="A215" s="1" t="s">
        <v>290</v>
      </c>
      <c r="B215" s="1" t="s">
        <v>291</v>
      </c>
      <c r="C215" s="1" t="s">
        <v>13</v>
      </c>
      <c r="D215" s="2">
        <v>527772.73</v>
      </c>
    </row>
    <row r="216" spans="1:4" x14ac:dyDescent="0.25">
      <c r="A216" s="1" t="s">
        <v>292</v>
      </c>
      <c r="B216" s="1" t="s">
        <v>293</v>
      </c>
      <c r="C216" s="1" t="s">
        <v>13</v>
      </c>
      <c r="D216" s="2">
        <v>518.51</v>
      </c>
    </row>
    <row r="217" spans="1:4" x14ac:dyDescent="0.25">
      <c r="A217" s="1" t="s">
        <v>294</v>
      </c>
      <c r="B217" s="1" t="s">
        <v>295</v>
      </c>
      <c r="C217" s="1" t="s">
        <v>13</v>
      </c>
      <c r="D217" s="2">
        <v>111829.37</v>
      </c>
    </row>
    <row r="218" spans="1:4" x14ac:dyDescent="0.25">
      <c r="A218" s="1" t="s">
        <v>294</v>
      </c>
      <c r="B218" s="1" t="s">
        <v>295</v>
      </c>
      <c r="C218" s="1" t="s">
        <v>50</v>
      </c>
      <c r="D218" s="2">
        <v>28429.949999999997</v>
      </c>
    </row>
    <row r="219" spans="1:4" x14ac:dyDescent="0.25">
      <c r="A219" s="1" t="s">
        <v>296</v>
      </c>
      <c r="B219" s="1" t="s">
        <v>297</v>
      </c>
      <c r="C219" s="1" t="s">
        <v>13</v>
      </c>
      <c r="D219" s="2">
        <v>40797.99</v>
      </c>
    </row>
    <row r="220" spans="1:4" x14ac:dyDescent="0.25">
      <c r="A220" s="1" t="s">
        <v>296</v>
      </c>
      <c r="B220" s="1" t="s">
        <v>297</v>
      </c>
      <c r="C220" s="1" t="s">
        <v>33</v>
      </c>
      <c r="D220" s="2">
        <v>8569.98</v>
      </c>
    </row>
    <row r="221" spans="1:4" x14ac:dyDescent="0.25">
      <c r="A221" s="1" t="s">
        <v>298</v>
      </c>
      <c r="B221" s="1" t="s">
        <v>299</v>
      </c>
      <c r="C221" s="1" t="s">
        <v>13</v>
      </c>
      <c r="D221" s="2">
        <v>-4239.8600000000069</v>
      </c>
    </row>
    <row r="222" spans="1:4" x14ac:dyDescent="0.25">
      <c r="A222" s="1" t="s">
        <v>298</v>
      </c>
      <c r="B222" s="1" t="s">
        <v>299</v>
      </c>
      <c r="C222" s="1" t="s">
        <v>50</v>
      </c>
      <c r="D222" s="2">
        <v>42296.37</v>
      </c>
    </row>
    <row r="223" spans="1:4" x14ac:dyDescent="0.25">
      <c r="A223" s="1" t="s">
        <v>300</v>
      </c>
      <c r="B223" s="1" t="s">
        <v>301</v>
      </c>
      <c r="C223" s="1" t="s">
        <v>13</v>
      </c>
      <c r="D223" s="2">
        <v>100374.78000000001</v>
      </c>
    </row>
    <row r="224" spans="1:4" x14ac:dyDescent="0.25">
      <c r="A224" s="1" t="s">
        <v>300</v>
      </c>
      <c r="B224" s="1" t="s">
        <v>301</v>
      </c>
      <c r="C224" s="1" t="s">
        <v>50</v>
      </c>
      <c r="D224" s="2">
        <v>28193.219999999998</v>
      </c>
    </row>
    <row r="225" spans="1:4" x14ac:dyDescent="0.25">
      <c r="A225" s="1" t="s">
        <v>302</v>
      </c>
      <c r="B225" s="1" t="s">
        <v>303</v>
      </c>
      <c r="C225" s="1" t="s">
        <v>13</v>
      </c>
      <c r="D225" s="2">
        <v>717729.55</v>
      </c>
    </row>
    <row r="226" spans="1:4" x14ac:dyDescent="0.25">
      <c r="A226" s="1" t="s">
        <v>304</v>
      </c>
      <c r="B226" s="1" t="s">
        <v>305</v>
      </c>
      <c r="C226" s="1" t="s">
        <v>13</v>
      </c>
      <c r="D226" s="2">
        <v>360837.72</v>
      </c>
    </row>
    <row r="227" spans="1:4" x14ac:dyDescent="0.25">
      <c r="A227" s="1" t="s">
        <v>304</v>
      </c>
      <c r="B227" s="1" t="s">
        <v>305</v>
      </c>
      <c r="C227" s="1" t="s">
        <v>50</v>
      </c>
      <c r="D227" s="2">
        <v>77188.040000000008</v>
      </c>
    </row>
    <row r="228" spans="1:4" x14ac:dyDescent="0.25">
      <c r="A228" s="1" t="s">
        <v>306</v>
      </c>
      <c r="B228" s="1" t="s">
        <v>307</v>
      </c>
      <c r="C228" s="1" t="s">
        <v>31</v>
      </c>
      <c r="D228" s="2">
        <v>353.93</v>
      </c>
    </row>
    <row r="229" spans="1:4" x14ac:dyDescent="0.25">
      <c r="A229" s="1" t="s">
        <v>306</v>
      </c>
      <c r="B229" s="1" t="s">
        <v>307</v>
      </c>
      <c r="C229" s="1" t="s">
        <v>13</v>
      </c>
      <c r="D229" s="2">
        <v>13391.410000000009</v>
      </c>
    </row>
    <row r="230" spans="1:4" x14ac:dyDescent="0.25">
      <c r="A230" s="1" t="s">
        <v>306</v>
      </c>
      <c r="B230" s="1" t="s">
        <v>307</v>
      </c>
      <c r="C230" s="1" t="s">
        <v>50</v>
      </c>
      <c r="D230" s="2">
        <v>83593.660000000018</v>
      </c>
    </row>
    <row r="231" spans="1:4" x14ac:dyDescent="0.25">
      <c r="A231" s="1" t="s">
        <v>308</v>
      </c>
      <c r="B231" s="1" t="s">
        <v>309</v>
      </c>
      <c r="C231" s="1" t="s">
        <v>13</v>
      </c>
      <c r="D231" s="2">
        <v>48752.69</v>
      </c>
    </row>
    <row r="232" spans="1:4" x14ac:dyDescent="0.25">
      <c r="A232" s="1" t="s">
        <v>308</v>
      </c>
      <c r="B232" s="1" t="s">
        <v>309</v>
      </c>
      <c r="C232" s="1" t="s">
        <v>50</v>
      </c>
      <c r="D232" s="2">
        <v>76118.8</v>
      </c>
    </row>
    <row r="233" spans="1:4" x14ac:dyDescent="0.25">
      <c r="A233" s="1" t="s">
        <v>310</v>
      </c>
      <c r="B233" s="1" t="s">
        <v>311</v>
      </c>
      <c r="C233" s="1" t="s">
        <v>13</v>
      </c>
      <c r="D233" s="2">
        <v>1348.38</v>
      </c>
    </row>
    <row r="234" spans="1:4" x14ac:dyDescent="0.25">
      <c r="A234" s="1" t="s">
        <v>312</v>
      </c>
      <c r="B234" s="1" t="s">
        <v>313</v>
      </c>
      <c r="C234" s="1" t="s">
        <v>49</v>
      </c>
      <c r="D234" s="2">
        <v>0</v>
      </c>
    </row>
    <row r="235" spans="1:4" x14ac:dyDescent="0.25">
      <c r="A235" s="1" t="s">
        <v>314</v>
      </c>
      <c r="B235" s="1" t="s">
        <v>315</v>
      </c>
      <c r="C235" s="1" t="s">
        <v>13</v>
      </c>
      <c r="D235" s="2">
        <v>90229.03</v>
      </c>
    </row>
    <row r="236" spans="1:4" x14ac:dyDescent="0.25">
      <c r="A236" s="1" t="s">
        <v>314</v>
      </c>
      <c r="B236" s="1" t="s">
        <v>315</v>
      </c>
      <c r="C236" s="1" t="s">
        <v>50</v>
      </c>
      <c r="D236" s="2">
        <v>52474.18</v>
      </c>
    </row>
    <row r="237" spans="1:4" x14ac:dyDescent="0.25">
      <c r="A237" s="1" t="s">
        <v>316</v>
      </c>
      <c r="B237" s="1" t="s">
        <v>317</v>
      </c>
      <c r="C237" s="1" t="s">
        <v>13</v>
      </c>
      <c r="D237" s="2">
        <v>121215.01999999999</v>
      </c>
    </row>
    <row r="238" spans="1:4" x14ac:dyDescent="0.25">
      <c r="A238" s="1" t="s">
        <v>316</v>
      </c>
      <c r="B238" s="1" t="s">
        <v>317</v>
      </c>
      <c r="C238" s="1" t="s">
        <v>50</v>
      </c>
      <c r="D238" s="2">
        <v>77748.459999999992</v>
      </c>
    </row>
    <row r="239" spans="1:4" x14ac:dyDescent="0.25">
      <c r="A239" s="1" t="s">
        <v>318</v>
      </c>
      <c r="B239" s="1" t="s">
        <v>319</v>
      </c>
      <c r="C239" s="1" t="s">
        <v>33</v>
      </c>
      <c r="D239" s="2">
        <v>537955.7300000001</v>
      </c>
    </row>
    <row r="240" spans="1:4" x14ac:dyDescent="0.25">
      <c r="A240" s="1" t="s">
        <v>320</v>
      </c>
      <c r="B240" s="1" t="s">
        <v>321</v>
      </c>
      <c r="C240" s="1" t="s">
        <v>13</v>
      </c>
      <c r="D240" s="2">
        <v>-10550.39</v>
      </c>
    </row>
    <row r="241" spans="1:4" x14ac:dyDescent="0.25">
      <c r="A241" s="1" t="s">
        <v>322</v>
      </c>
      <c r="B241" s="1" t="s">
        <v>323</v>
      </c>
      <c r="C241" s="1" t="s">
        <v>31</v>
      </c>
      <c r="D241" s="2">
        <v>33920.33</v>
      </c>
    </row>
    <row r="242" spans="1:4" x14ac:dyDescent="0.25">
      <c r="A242" s="1" t="s">
        <v>322</v>
      </c>
      <c r="B242" s="1" t="s">
        <v>323</v>
      </c>
      <c r="C242" s="1" t="s">
        <v>7</v>
      </c>
      <c r="D242" s="2">
        <v>5319.4999999999991</v>
      </c>
    </row>
    <row r="243" spans="1:4" x14ac:dyDescent="0.25">
      <c r="A243" s="1" t="s">
        <v>322</v>
      </c>
      <c r="B243" s="1" t="s">
        <v>323</v>
      </c>
      <c r="C243" s="1" t="s">
        <v>13</v>
      </c>
      <c r="D243" s="2">
        <v>4391698.41</v>
      </c>
    </row>
    <row r="244" spans="1:4" x14ac:dyDescent="0.25">
      <c r="A244" s="1" t="s">
        <v>322</v>
      </c>
      <c r="B244" s="1" t="s">
        <v>323</v>
      </c>
      <c r="C244" s="1" t="s">
        <v>42</v>
      </c>
      <c r="D244" s="2">
        <v>43488.090000000018</v>
      </c>
    </row>
    <row r="245" spans="1:4" x14ac:dyDescent="0.25">
      <c r="A245" s="1" t="s">
        <v>322</v>
      </c>
      <c r="B245" s="1" t="s">
        <v>323</v>
      </c>
      <c r="C245" s="1" t="s">
        <v>84</v>
      </c>
      <c r="D245" s="2">
        <v>11714.16</v>
      </c>
    </row>
    <row r="246" spans="1:4" x14ac:dyDescent="0.25">
      <c r="A246" s="1" t="s">
        <v>324</v>
      </c>
      <c r="B246" s="1" t="s">
        <v>325</v>
      </c>
      <c r="C246" s="1" t="s">
        <v>13</v>
      </c>
      <c r="D246" s="2">
        <v>150784.68000000002</v>
      </c>
    </row>
    <row r="247" spans="1:4" x14ac:dyDescent="0.25">
      <c r="A247" s="1" t="s">
        <v>324</v>
      </c>
      <c r="B247" s="1" t="s">
        <v>325</v>
      </c>
      <c r="C247" s="1" t="s">
        <v>50</v>
      </c>
      <c r="D247" s="2">
        <v>133379.91999999998</v>
      </c>
    </row>
    <row r="248" spans="1:4" x14ac:dyDescent="0.25">
      <c r="A248" s="1" t="s">
        <v>326</v>
      </c>
      <c r="B248" s="1" t="s">
        <v>327</v>
      </c>
      <c r="C248" s="1" t="s">
        <v>13</v>
      </c>
      <c r="D248" s="2">
        <v>117240.54</v>
      </c>
    </row>
    <row r="249" spans="1:4" x14ac:dyDescent="0.25">
      <c r="A249" s="1" t="s">
        <v>326</v>
      </c>
      <c r="B249" s="1" t="s">
        <v>327</v>
      </c>
      <c r="C249" s="1" t="s">
        <v>50</v>
      </c>
      <c r="D249" s="2">
        <v>20854.11</v>
      </c>
    </row>
    <row r="250" spans="1:4" x14ac:dyDescent="0.25">
      <c r="A250" s="1" t="s">
        <v>328</v>
      </c>
      <c r="B250" s="1" t="s">
        <v>329</v>
      </c>
      <c r="C250" s="1" t="s">
        <v>13</v>
      </c>
      <c r="D250" s="2">
        <v>-16040.109999999981</v>
      </c>
    </row>
    <row r="251" spans="1:4" x14ac:dyDescent="0.25">
      <c r="A251" s="1" t="s">
        <v>330</v>
      </c>
      <c r="B251" s="1" t="s">
        <v>331</v>
      </c>
      <c r="C251" s="1" t="s">
        <v>13</v>
      </c>
      <c r="D251" s="2">
        <v>336213.58999999997</v>
      </c>
    </row>
    <row r="252" spans="1:4" x14ac:dyDescent="0.25">
      <c r="A252" s="1" t="s">
        <v>330</v>
      </c>
      <c r="B252" s="1" t="s">
        <v>331</v>
      </c>
      <c r="C252" s="1" t="s">
        <v>50</v>
      </c>
      <c r="D252" s="2">
        <v>99.33</v>
      </c>
    </row>
    <row r="253" spans="1:4" x14ac:dyDescent="0.25">
      <c r="A253" s="1" t="s">
        <v>332</v>
      </c>
      <c r="B253" s="1" t="s">
        <v>333</v>
      </c>
      <c r="C253" s="1" t="s">
        <v>13</v>
      </c>
      <c r="D253" s="2">
        <v>50327.249999999993</v>
      </c>
    </row>
    <row r="254" spans="1:4" x14ac:dyDescent="0.25">
      <c r="A254" s="1" t="s">
        <v>334</v>
      </c>
      <c r="B254" s="1" t="s">
        <v>335</v>
      </c>
      <c r="C254" s="1" t="s">
        <v>13</v>
      </c>
      <c r="D254" s="2">
        <v>126903.54000000001</v>
      </c>
    </row>
    <row r="255" spans="1:4" x14ac:dyDescent="0.25">
      <c r="A255" s="1" t="s">
        <v>334</v>
      </c>
      <c r="B255" s="1" t="s">
        <v>335</v>
      </c>
      <c r="C255" s="1" t="s">
        <v>50</v>
      </c>
      <c r="D255" s="2">
        <v>57063.469999999994</v>
      </c>
    </row>
    <row r="256" spans="1:4" x14ac:dyDescent="0.25">
      <c r="A256" s="1" t="s">
        <v>336</v>
      </c>
      <c r="B256" s="1" t="s">
        <v>337</v>
      </c>
      <c r="C256" s="1" t="s">
        <v>13</v>
      </c>
      <c r="D256" s="2">
        <v>0</v>
      </c>
    </row>
    <row r="257" spans="1:4" x14ac:dyDescent="0.25">
      <c r="A257" s="1" t="s">
        <v>336</v>
      </c>
      <c r="B257" s="1" t="s">
        <v>337</v>
      </c>
      <c r="C257" s="1" t="s">
        <v>50</v>
      </c>
      <c r="D257" s="2">
        <v>0</v>
      </c>
    </row>
    <row r="258" spans="1:4" x14ac:dyDescent="0.25">
      <c r="A258" s="1" t="s">
        <v>338</v>
      </c>
      <c r="B258" s="1" t="s">
        <v>339</v>
      </c>
      <c r="C258" s="1" t="s">
        <v>13</v>
      </c>
      <c r="D258" s="2">
        <v>84099.569999999992</v>
      </c>
    </row>
    <row r="259" spans="1:4" x14ac:dyDescent="0.25">
      <c r="A259" s="1" t="s">
        <v>338</v>
      </c>
      <c r="B259" s="1" t="s">
        <v>339</v>
      </c>
      <c r="C259" s="1" t="s">
        <v>50</v>
      </c>
      <c r="D259" s="2">
        <v>99083.709999999992</v>
      </c>
    </row>
    <row r="260" spans="1:4" x14ac:dyDescent="0.25">
      <c r="A260" s="1" t="s">
        <v>340</v>
      </c>
      <c r="B260" s="1" t="s">
        <v>341</v>
      </c>
      <c r="C260" s="1" t="s">
        <v>13</v>
      </c>
      <c r="D260" s="2">
        <v>143216.66000000003</v>
      </c>
    </row>
    <row r="261" spans="1:4" x14ac:dyDescent="0.25">
      <c r="A261" s="1" t="s">
        <v>340</v>
      </c>
      <c r="B261" s="1" t="s">
        <v>341</v>
      </c>
      <c r="C261" s="1" t="s">
        <v>50</v>
      </c>
      <c r="D261" s="2">
        <v>10672.76</v>
      </c>
    </row>
    <row r="262" spans="1:4" x14ac:dyDescent="0.25">
      <c r="A262" s="1" t="s">
        <v>342</v>
      </c>
      <c r="B262" s="1" t="s">
        <v>343</v>
      </c>
      <c r="C262" s="1" t="s">
        <v>13</v>
      </c>
      <c r="D262" s="2">
        <v>104120.53</v>
      </c>
    </row>
    <row r="263" spans="1:4" x14ac:dyDescent="0.25">
      <c r="A263" s="1" t="s">
        <v>344</v>
      </c>
      <c r="B263" s="1" t="s">
        <v>345</v>
      </c>
      <c r="C263" s="1" t="s">
        <v>13</v>
      </c>
      <c r="D263" s="2">
        <v>108745.71000000002</v>
      </c>
    </row>
    <row r="264" spans="1:4" x14ac:dyDescent="0.25">
      <c r="A264" s="1" t="s">
        <v>344</v>
      </c>
      <c r="B264" s="1" t="s">
        <v>345</v>
      </c>
      <c r="C264" s="1" t="s">
        <v>50</v>
      </c>
      <c r="D264" s="2">
        <v>5206.5600000000004</v>
      </c>
    </row>
    <row r="265" spans="1:4" x14ac:dyDescent="0.25">
      <c r="A265" s="1" t="s">
        <v>346</v>
      </c>
      <c r="B265" s="1" t="s">
        <v>347</v>
      </c>
      <c r="C265" s="1" t="s">
        <v>13</v>
      </c>
      <c r="D265" s="2">
        <v>29021.659999999996</v>
      </c>
    </row>
    <row r="266" spans="1:4" x14ac:dyDescent="0.25">
      <c r="A266" s="1" t="s">
        <v>346</v>
      </c>
      <c r="B266" s="1" t="s">
        <v>347</v>
      </c>
      <c r="C266" s="1" t="s">
        <v>9</v>
      </c>
      <c r="D266" s="2">
        <v>-117658.05000000008</v>
      </c>
    </row>
    <row r="267" spans="1:4" x14ac:dyDescent="0.25">
      <c r="A267" s="1" t="s">
        <v>348</v>
      </c>
      <c r="B267" s="1" t="s">
        <v>349</v>
      </c>
      <c r="C267" s="1" t="s">
        <v>9</v>
      </c>
      <c r="D267" s="2">
        <v>2610.66</v>
      </c>
    </row>
    <row r="268" spans="1:4" x14ac:dyDescent="0.25">
      <c r="A268" s="1" t="s">
        <v>350</v>
      </c>
      <c r="B268" s="1" t="s">
        <v>351</v>
      </c>
      <c r="C268" s="1" t="s">
        <v>9</v>
      </c>
      <c r="D268" s="2">
        <v>3090.4399999999996</v>
      </c>
    </row>
    <row r="269" spans="1:4" x14ac:dyDescent="0.25">
      <c r="A269" s="1" t="s">
        <v>352</v>
      </c>
      <c r="B269" s="1" t="s">
        <v>353</v>
      </c>
      <c r="C269" s="1" t="s">
        <v>7</v>
      </c>
      <c r="D269" s="2">
        <v>5229.5599999999995</v>
      </c>
    </row>
    <row r="270" spans="1:4" x14ac:dyDescent="0.25">
      <c r="A270" s="1" t="s">
        <v>352</v>
      </c>
      <c r="B270" s="1" t="s">
        <v>353</v>
      </c>
      <c r="C270" s="1" t="s">
        <v>13</v>
      </c>
      <c r="D270" s="2">
        <v>66404.14</v>
      </c>
    </row>
    <row r="271" spans="1:4" x14ac:dyDescent="0.25">
      <c r="A271" s="1" t="s">
        <v>352</v>
      </c>
      <c r="B271" s="1" t="s">
        <v>353</v>
      </c>
      <c r="C271" s="1" t="s">
        <v>42</v>
      </c>
      <c r="D271" s="2">
        <v>69013.590000000011</v>
      </c>
    </row>
    <row r="272" spans="1:4" x14ac:dyDescent="0.25">
      <c r="A272" s="1" t="s">
        <v>352</v>
      </c>
      <c r="B272" s="1" t="s">
        <v>353</v>
      </c>
      <c r="C272" s="1" t="s">
        <v>9</v>
      </c>
      <c r="D272" s="2">
        <v>69091.240000000005</v>
      </c>
    </row>
    <row r="273" spans="1:4" x14ac:dyDescent="0.25">
      <c r="A273" s="1" t="s">
        <v>354</v>
      </c>
      <c r="B273" s="1" t="s">
        <v>355</v>
      </c>
      <c r="C273" s="1" t="s">
        <v>13</v>
      </c>
      <c r="D273" s="2">
        <v>102522.14000000001</v>
      </c>
    </row>
    <row r="274" spans="1:4" x14ac:dyDescent="0.25">
      <c r="A274" s="1" t="s">
        <v>354</v>
      </c>
      <c r="B274" s="1" t="s">
        <v>355</v>
      </c>
      <c r="C274" s="1" t="s">
        <v>50</v>
      </c>
      <c r="D274" s="2">
        <v>27011.920000000002</v>
      </c>
    </row>
    <row r="275" spans="1:4" x14ac:dyDescent="0.25">
      <c r="A275" s="1" t="s">
        <v>356</v>
      </c>
      <c r="B275" s="1" t="s">
        <v>357</v>
      </c>
      <c r="C275" s="1" t="s">
        <v>13</v>
      </c>
      <c r="D275" s="2">
        <v>81526.25</v>
      </c>
    </row>
    <row r="276" spans="1:4" x14ac:dyDescent="0.25">
      <c r="A276" s="1" t="s">
        <v>356</v>
      </c>
      <c r="B276" s="1" t="s">
        <v>357</v>
      </c>
      <c r="C276" s="1" t="s">
        <v>50</v>
      </c>
      <c r="D276" s="2">
        <v>30139.879999999997</v>
      </c>
    </row>
    <row r="277" spans="1:4" x14ac:dyDescent="0.25">
      <c r="A277" s="1" t="s">
        <v>358</v>
      </c>
      <c r="B277" s="1" t="s">
        <v>359</v>
      </c>
      <c r="C277" s="1" t="s">
        <v>13</v>
      </c>
      <c r="D277" s="2">
        <v>124868.21</v>
      </c>
    </row>
    <row r="278" spans="1:4" x14ac:dyDescent="0.25">
      <c r="A278" s="1" t="s">
        <v>358</v>
      </c>
      <c r="B278" s="1" t="s">
        <v>359</v>
      </c>
      <c r="C278" s="1" t="s">
        <v>50</v>
      </c>
      <c r="D278" s="2">
        <v>246564.78999999998</v>
      </c>
    </row>
    <row r="279" spans="1:4" x14ac:dyDescent="0.25">
      <c r="A279" s="1" t="s">
        <v>360</v>
      </c>
      <c r="B279" s="1" t="s">
        <v>361</v>
      </c>
      <c r="C279" s="1" t="s">
        <v>13</v>
      </c>
      <c r="D279" s="2">
        <v>164371.34999999998</v>
      </c>
    </row>
    <row r="280" spans="1:4" x14ac:dyDescent="0.25">
      <c r="A280" s="1" t="s">
        <v>360</v>
      </c>
      <c r="B280" s="1" t="s">
        <v>361</v>
      </c>
      <c r="C280" s="1" t="s">
        <v>50</v>
      </c>
      <c r="D280" s="2">
        <v>2003.3799999999999</v>
      </c>
    </row>
    <row r="281" spans="1:4" x14ac:dyDescent="0.25">
      <c r="A281" s="1" t="s">
        <v>362</v>
      </c>
      <c r="B281" s="1" t="s">
        <v>363</v>
      </c>
      <c r="C281" s="1" t="s">
        <v>13</v>
      </c>
      <c r="D281" s="2">
        <v>10607.77</v>
      </c>
    </row>
    <row r="282" spans="1:4" x14ac:dyDescent="0.25">
      <c r="A282" s="1" t="s">
        <v>362</v>
      </c>
      <c r="B282" s="1" t="s">
        <v>363</v>
      </c>
      <c r="C282" s="1" t="s">
        <v>50</v>
      </c>
      <c r="D282" s="2">
        <v>569.13</v>
      </c>
    </row>
    <row r="283" spans="1:4" x14ac:dyDescent="0.25">
      <c r="A283" s="1" t="s">
        <v>364</v>
      </c>
      <c r="B283" s="1" t="s">
        <v>365</v>
      </c>
      <c r="C283" s="1" t="s">
        <v>13</v>
      </c>
      <c r="D283" s="2">
        <v>93016.150000000023</v>
      </c>
    </row>
    <row r="284" spans="1:4" x14ac:dyDescent="0.25">
      <c r="A284" s="1" t="s">
        <v>366</v>
      </c>
      <c r="B284" s="1" t="s">
        <v>367</v>
      </c>
      <c r="C284" s="1" t="s">
        <v>10</v>
      </c>
      <c r="D284" s="2">
        <v>917.55</v>
      </c>
    </row>
    <row r="285" spans="1:4" x14ac:dyDescent="0.25">
      <c r="A285" s="1" t="s">
        <v>366</v>
      </c>
      <c r="B285" s="1" t="s">
        <v>367</v>
      </c>
      <c r="C285" s="1" t="s">
        <v>9</v>
      </c>
      <c r="D285" s="2">
        <v>16322.359999999999</v>
      </c>
    </row>
    <row r="286" spans="1:4" x14ac:dyDescent="0.25">
      <c r="A286" s="1" t="s">
        <v>368</v>
      </c>
      <c r="B286" s="1" t="s">
        <v>369</v>
      </c>
      <c r="C286" s="1" t="s">
        <v>8</v>
      </c>
      <c r="D286" s="2">
        <v>62881.47</v>
      </c>
    </row>
    <row r="287" spans="1:4" x14ac:dyDescent="0.25">
      <c r="A287" s="1" t="s">
        <v>368</v>
      </c>
      <c r="B287" s="1" t="s">
        <v>369</v>
      </c>
      <c r="C287" s="1" t="s">
        <v>370</v>
      </c>
      <c r="D287" s="2">
        <v>47607.12</v>
      </c>
    </row>
    <row r="288" spans="1:4" x14ac:dyDescent="0.25">
      <c r="A288" s="1" t="s">
        <v>371</v>
      </c>
      <c r="B288" s="1" t="s">
        <v>372</v>
      </c>
      <c r="C288" s="1" t="s">
        <v>13</v>
      </c>
      <c r="D288" s="2">
        <v>73505.470000000016</v>
      </c>
    </row>
    <row r="289" spans="1:4" x14ac:dyDescent="0.25">
      <c r="A289" s="1" t="s">
        <v>373</v>
      </c>
      <c r="B289" s="1" t="s">
        <v>374</v>
      </c>
      <c r="C289" s="1" t="s">
        <v>33</v>
      </c>
      <c r="D289" s="2">
        <v>355.14999999999964</v>
      </c>
    </row>
    <row r="290" spans="1:4" x14ac:dyDescent="0.25">
      <c r="A290" s="1" t="s">
        <v>375</v>
      </c>
      <c r="B290" s="1" t="s">
        <v>376</v>
      </c>
      <c r="C290" s="1" t="s">
        <v>13</v>
      </c>
      <c r="D290" s="2">
        <v>113355.12999999999</v>
      </c>
    </row>
    <row r="291" spans="1:4" x14ac:dyDescent="0.25">
      <c r="A291" s="1" t="s">
        <v>375</v>
      </c>
      <c r="B291" s="1" t="s">
        <v>376</v>
      </c>
      <c r="C291" s="1" t="s">
        <v>50</v>
      </c>
      <c r="D291" s="2">
        <v>-13140.44</v>
      </c>
    </row>
    <row r="292" spans="1:4" x14ac:dyDescent="0.25">
      <c r="A292" s="1" t="s">
        <v>377</v>
      </c>
      <c r="B292" s="1" t="s">
        <v>378</v>
      </c>
      <c r="C292" s="1" t="s">
        <v>13</v>
      </c>
      <c r="D292" s="2">
        <v>180071.06000000006</v>
      </c>
    </row>
    <row r="293" spans="1:4" x14ac:dyDescent="0.25">
      <c r="A293" s="1" t="s">
        <v>377</v>
      </c>
      <c r="B293" s="1" t="s">
        <v>378</v>
      </c>
      <c r="C293" s="1" t="s">
        <v>50</v>
      </c>
      <c r="D293" s="2">
        <v>31597.759999999998</v>
      </c>
    </row>
    <row r="294" spans="1:4" x14ac:dyDescent="0.25">
      <c r="A294" s="1" t="s">
        <v>379</v>
      </c>
      <c r="B294" s="1" t="s">
        <v>380</v>
      </c>
      <c r="C294" s="1" t="s">
        <v>26</v>
      </c>
      <c r="D294" s="2">
        <v>209521.23</v>
      </c>
    </row>
    <row r="295" spans="1:4" x14ac:dyDescent="0.25">
      <c r="A295" s="1" t="s">
        <v>381</v>
      </c>
      <c r="B295" s="1" t="s">
        <v>382</v>
      </c>
      <c r="C295" s="1" t="s">
        <v>13</v>
      </c>
      <c r="D295" s="2">
        <v>14576.689999999999</v>
      </c>
    </row>
    <row r="296" spans="1:4" x14ac:dyDescent="0.25">
      <c r="A296" s="1" t="s">
        <v>383</v>
      </c>
      <c r="B296" s="1" t="s">
        <v>384</v>
      </c>
      <c r="C296" s="1" t="s">
        <v>50</v>
      </c>
      <c r="D296" s="2">
        <v>680.18</v>
      </c>
    </row>
    <row r="297" spans="1:4" x14ac:dyDescent="0.25">
      <c r="A297" s="1" t="s">
        <v>385</v>
      </c>
      <c r="B297" s="1" t="s">
        <v>386</v>
      </c>
      <c r="C297" s="1" t="s">
        <v>13</v>
      </c>
      <c r="D297" s="2">
        <v>2146.9699999999998</v>
      </c>
    </row>
    <row r="298" spans="1:4" x14ac:dyDescent="0.25">
      <c r="A298" s="1" t="s">
        <v>387</v>
      </c>
      <c r="B298" s="1" t="s">
        <v>388</v>
      </c>
      <c r="C298" s="1" t="s">
        <v>13</v>
      </c>
      <c r="D298" s="2">
        <v>680.09999999999991</v>
      </c>
    </row>
    <row r="299" spans="1:4" x14ac:dyDescent="0.25">
      <c r="A299" s="1" t="s">
        <v>12</v>
      </c>
      <c r="B299" s="1" t="s">
        <v>389</v>
      </c>
      <c r="C299" s="1" t="s">
        <v>26</v>
      </c>
      <c r="D299" s="2">
        <v>79.939999999999827</v>
      </c>
    </row>
    <row r="300" spans="1:4" x14ac:dyDescent="0.25">
      <c r="A300" s="1" t="s">
        <v>12</v>
      </c>
      <c r="B300" s="1" t="s">
        <v>389</v>
      </c>
      <c r="C300" s="1" t="s">
        <v>80</v>
      </c>
      <c r="D300" s="2">
        <v>5664.9</v>
      </c>
    </row>
    <row r="301" spans="1:4" x14ac:dyDescent="0.25">
      <c r="A301" s="1" t="s">
        <v>12</v>
      </c>
      <c r="B301" s="1" t="s">
        <v>389</v>
      </c>
      <c r="C301" s="1" t="s">
        <v>20</v>
      </c>
      <c r="D301" s="2">
        <v>1338.66</v>
      </c>
    </row>
    <row r="302" spans="1:4" x14ac:dyDescent="0.25">
      <c r="A302" s="1" t="s">
        <v>12</v>
      </c>
      <c r="B302" s="1" t="s">
        <v>389</v>
      </c>
      <c r="C302" s="1" t="s">
        <v>3</v>
      </c>
      <c r="D302" s="2">
        <v>91748.09</v>
      </c>
    </row>
    <row r="303" spans="1:4" x14ac:dyDescent="0.25">
      <c r="A303" s="1" t="s">
        <v>12</v>
      </c>
      <c r="B303" s="1" t="s">
        <v>11</v>
      </c>
      <c r="C303" s="1" t="s">
        <v>26</v>
      </c>
      <c r="D303" s="2">
        <v>89.9</v>
      </c>
    </row>
    <row r="304" spans="1:4" x14ac:dyDescent="0.25">
      <c r="A304" s="1" t="s">
        <v>12</v>
      </c>
      <c r="B304" s="1" t="s">
        <v>11</v>
      </c>
      <c r="C304" s="1" t="s">
        <v>20</v>
      </c>
      <c r="D304" s="2">
        <v>927.99</v>
      </c>
    </row>
    <row r="305" spans="1:4" x14ac:dyDescent="0.25">
      <c r="A305" s="1" t="s">
        <v>12</v>
      </c>
      <c r="B305" s="1" t="s">
        <v>11</v>
      </c>
      <c r="C305" s="1" t="s">
        <v>3</v>
      </c>
      <c r="D305" s="2">
        <v>2896.16</v>
      </c>
    </row>
    <row r="306" spans="1:4" x14ac:dyDescent="0.25">
      <c r="A306" s="1" t="s">
        <v>90</v>
      </c>
      <c r="B306" s="1" t="s">
        <v>89</v>
      </c>
      <c r="C306" s="1" t="s">
        <v>3</v>
      </c>
      <c r="D306" s="2">
        <v>323448.68</v>
      </c>
    </row>
    <row r="307" spans="1:4" x14ac:dyDescent="0.25">
      <c r="A307" s="1" t="s">
        <v>74</v>
      </c>
      <c r="B307" s="1" t="s">
        <v>73</v>
      </c>
      <c r="C307" s="1" t="s">
        <v>31</v>
      </c>
      <c r="D307" s="2">
        <v>432.54</v>
      </c>
    </row>
    <row r="308" spans="1:4" x14ac:dyDescent="0.25">
      <c r="A308" s="1" t="s">
        <v>74</v>
      </c>
      <c r="B308" s="1" t="s">
        <v>73</v>
      </c>
      <c r="C308" s="1" t="s">
        <v>13</v>
      </c>
      <c r="D308" s="2">
        <v>1023189.34</v>
      </c>
    </row>
    <row r="309" spans="1:4" x14ac:dyDescent="0.25">
      <c r="A309" s="1" t="s">
        <v>74</v>
      </c>
      <c r="B309" s="1" t="s">
        <v>73</v>
      </c>
      <c r="C309" s="1" t="s">
        <v>50</v>
      </c>
      <c r="D309" s="2">
        <v>1955615.7399999995</v>
      </c>
    </row>
    <row r="310" spans="1:4" x14ac:dyDescent="0.25">
      <c r="A310" s="1" t="s">
        <v>122</v>
      </c>
      <c r="B310" s="1" t="s">
        <v>121</v>
      </c>
      <c r="C310" s="1" t="s">
        <v>7</v>
      </c>
      <c r="D310" s="2">
        <v>8773.98</v>
      </c>
    </row>
    <row r="311" spans="1:4" x14ac:dyDescent="0.25">
      <c r="A311" s="1" t="s">
        <v>122</v>
      </c>
      <c r="B311" s="1" t="s">
        <v>121</v>
      </c>
      <c r="C311" s="1" t="s">
        <v>10</v>
      </c>
      <c r="D311" s="2">
        <v>34149.85</v>
      </c>
    </row>
    <row r="312" spans="1:4" x14ac:dyDescent="0.25">
      <c r="A312" s="1" t="s">
        <v>122</v>
      </c>
      <c r="B312" s="1" t="s">
        <v>121</v>
      </c>
      <c r="C312" s="1" t="s">
        <v>23</v>
      </c>
      <c r="D312" s="2">
        <v>44906.759999999995</v>
      </c>
    </row>
    <row r="313" spans="1:4" x14ac:dyDescent="0.25">
      <c r="A313" s="1" t="s">
        <v>122</v>
      </c>
      <c r="B313" s="1" t="s">
        <v>121</v>
      </c>
      <c r="C313" s="1" t="s">
        <v>8</v>
      </c>
      <c r="D313" s="2">
        <v>66690.749999999985</v>
      </c>
    </row>
    <row r="314" spans="1:4" x14ac:dyDescent="0.25">
      <c r="A314" s="1" t="s">
        <v>390</v>
      </c>
      <c r="B314" s="1" t="s">
        <v>391</v>
      </c>
      <c r="C314" s="1" t="s">
        <v>7</v>
      </c>
      <c r="D314" s="2">
        <v>116776.29000000002</v>
      </c>
    </row>
    <row r="315" spans="1:4" x14ac:dyDescent="0.25">
      <c r="A315" s="1" t="s">
        <v>390</v>
      </c>
      <c r="B315" s="1" t="s">
        <v>391</v>
      </c>
      <c r="C315" s="1" t="s">
        <v>10</v>
      </c>
      <c r="D315" s="2">
        <v>7904.670000000001</v>
      </c>
    </row>
    <row r="316" spans="1:4" x14ac:dyDescent="0.25">
      <c r="A316" s="1" t="s">
        <v>390</v>
      </c>
      <c r="B316" s="1" t="s">
        <v>391</v>
      </c>
      <c r="C316" s="1" t="s">
        <v>23</v>
      </c>
      <c r="D316" s="2">
        <v>22122</v>
      </c>
    </row>
    <row r="317" spans="1:4" x14ac:dyDescent="0.25">
      <c r="A317" s="1" t="s">
        <v>392</v>
      </c>
      <c r="B317" s="1" t="s">
        <v>393</v>
      </c>
      <c r="C317" s="1" t="s">
        <v>3</v>
      </c>
      <c r="D317" s="2">
        <v>297222.45999999996</v>
      </c>
    </row>
    <row r="318" spans="1:4" x14ac:dyDescent="0.25">
      <c r="A318" s="1" t="s">
        <v>394</v>
      </c>
      <c r="B318" s="1" t="s">
        <v>395</v>
      </c>
      <c r="C318" s="1" t="s">
        <v>20</v>
      </c>
      <c r="D318" s="2">
        <v>257898.35000000003</v>
      </c>
    </row>
    <row r="319" spans="1:4" x14ac:dyDescent="0.25">
      <c r="A319" s="1" t="s">
        <v>396</v>
      </c>
      <c r="B319" s="1" t="s">
        <v>397</v>
      </c>
      <c r="C319" s="1" t="s">
        <v>20</v>
      </c>
      <c r="D319" s="2">
        <v>340027.85</v>
      </c>
    </row>
    <row r="320" spans="1:4" x14ac:dyDescent="0.25">
      <c r="A320" s="1" t="s">
        <v>396</v>
      </c>
      <c r="B320" s="1" t="s">
        <v>397</v>
      </c>
      <c r="C320" s="1" t="s">
        <v>23</v>
      </c>
      <c r="D320" s="2">
        <v>276071.38</v>
      </c>
    </row>
    <row r="321" spans="1:4" x14ac:dyDescent="0.25">
      <c r="A321" s="1" t="s">
        <v>396</v>
      </c>
      <c r="B321" s="1" t="s">
        <v>398</v>
      </c>
      <c r="C321" s="1" t="s">
        <v>20</v>
      </c>
      <c r="D321" s="2">
        <v>631518.57000000007</v>
      </c>
    </row>
    <row r="322" spans="1:4" x14ac:dyDescent="0.25">
      <c r="A322" s="1" t="s">
        <v>396</v>
      </c>
      <c r="B322" s="1" t="s">
        <v>398</v>
      </c>
      <c r="C322" s="1" t="s">
        <v>23</v>
      </c>
      <c r="D322" s="2">
        <v>1043906.7300000001</v>
      </c>
    </row>
    <row r="323" spans="1:4" x14ac:dyDescent="0.25">
      <c r="A323" s="1" t="s">
        <v>399</v>
      </c>
      <c r="B323" s="1" t="s">
        <v>400</v>
      </c>
      <c r="C323" s="1" t="s">
        <v>7</v>
      </c>
      <c r="D323" s="2">
        <v>3961.28</v>
      </c>
    </row>
    <row r="324" spans="1:4" x14ac:dyDescent="0.25">
      <c r="A324" s="1" t="s">
        <v>399</v>
      </c>
      <c r="B324" s="1" t="s">
        <v>400</v>
      </c>
      <c r="C324" s="1" t="s">
        <v>23</v>
      </c>
      <c r="D324" s="2">
        <v>365801.21</v>
      </c>
    </row>
    <row r="325" spans="1:4" x14ac:dyDescent="0.25">
      <c r="A325" s="1" t="s">
        <v>401</v>
      </c>
      <c r="B325" s="1" t="s">
        <v>402</v>
      </c>
      <c r="C325" s="1" t="s">
        <v>23</v>
      </c>
      <c r="D325" s="2">
        <v>19544.21</v>
      </c>
    </row>
    <row r="326" spans="1:4" x14ac:dyDescent="0.25">
      <c r="A326" s="1" t="s">
        <v>401</v>
      </c>
      <c r="B326" s="1" t="s">
        <v>402</v>
      </c>
      <c r="C326" s="1" t="s">
        <v>8</v>
      </c>
      <c r="D326" s="2">
        <v>14856.619999999999</v>
      </c>
    </row>
    <row r="327" spans="1:4" x14ac:dyDescent="0.25">
      <c r="A327" s="1" t="s">
        <v>403</v>
      </c>
      <c r="B327" s="1" t="s">
        <v>404</v>
      </c>
      <c r="C327" s="1" t="s">
        <v>10</v>
      </c>
      <c r="D327" s="2">
        <v>19289.849999999995</v>
      </c>
    </row>
    <row r="328" spans="1:4" x14ac:dyDescent="0.25">
      <c r="A328" s="1" t="s">
        <v>403</v>
      </c>
      <c r="B328" s="1" t="s">
        <v>404</v>
      </c>
      <c r="C328" s="1" t="s">
        <v>8</v>
      </c>
      <c r="D328" s="2">
        <v>1095802.3</v>
      </c>
    </row>
    <row r="329" spans="1:4" x14ac:dyDescent="0.25">
      <c r="A329" s="1" t="s">
        <v>405</v>
      </c>
      <c r="B329" s="1" t="s">
        <v>406</v>
      </c>
      <c r="C329" s="1" t="s">
        <v>3</v>
      </c>
      <c r="D329" s="2">
        <v>413000</v>
      </c>
    </row>
    <row r="330" spans="1:4" x14ac:dyDescent="0.25">
      <c r="A330" s="1" t="s">
        <v>407</v>
      </c>
      <c r="B330" s="1" t="s">
        <v>408</v>
      </c>
      <c r="C330" s="1" t="s">
        <v>10</v>
      </c>
      <c r="D330" s="2">
        <v>52265.12999999999</v>
      </c>
    </row>
    <row r="331" spans="1:4" x14ac:dyDescent="0.25">
      <c r="A331" s="1" t="s">
        <v>407</v>
      </c>
      <c r="B331" s="1" t="s">
        <v>408</v>
      </c>
      <c r="C331" s="1" t="s">
        <v>8</v>
      </c>
      <c r="D331" s="2">
        <v>455935.16000000027</v>
      </c>
    </row>
    <row r="332" spans="1:4" x14ac:dyDescent="0.25">
      <c r="A332" s="1" t="s">
        <v>409</v>
      </c>
      <c r="B332" s="1" t="s">
        <v>410</v>
      </c>
      <c r="C332" s="1" t="s">
        <v>34</v>
      </c>
      <c r="D332" s="2">
        <v>1722.6499999999999</v>
      </c>
    </row>
    <row r="333" spans="1:4" x14ac:dyDescent="0.25">
      <c r="A333" s="1" t="s">
        <v>409</v>
      </c>
      <c r="B333" s="1" t="s">
        <v>410</v>
      </c>
      <c r="C333" s="1" t="s">
        <v>10</v>
      </c>
      <c r="D333" s="2">
        <v>16337.880000000003</v>
      </c>
    </row>
    <row r="334" spans="1:4" x14ac:dyDescent="0.25">
      <c r="A334" s="1" t="s">
        <v>409</v>
      </c>
      <c r="B334" s="1" t="s">
        <v>410</v>
      </c>
      <c r="C334" s="1" t="s">
        <v>106</v>
      </c>
      <c r="D334" s="2">
        <v>335734.59999999992</v>
      </c>
    </row>
    <row r="335" spans="1:4" x14ac:dyDescent="0.25">
      <c r="A335" s="1" t="s">
        <v>409</v>
      </c>
      <c r="B335" s="1" t="s">
        <v>411</v>
      </c>
      <c r="C335" s="1" t="s">
        <v>106</v>
      </c>
      <c r="D335" s="2">
        <v>12335.490000000002</v>
      </c>
    </row>
    <row r="336" spans="1:4" x14ac:dyDescent="0.25">
      <c r="A336" s="1" t="s">
        <v>412</v>
      </c>
      <c r="B336" s="1" t="s">
        <v>413</v>
      </c>
      <c r="C336" s="1" t="s">
        <v>8</v>
      </c>
      <c r="D336" s="2">
        <v>128056.63999999998</v>
      </c>
    </row>
    <row r="337" spans="1:4" x14ac:dyDescent="0.25">
      <c r="A337" s="1" t="s">
        <v>414</v>
      </c>
      <c r="B337" s="1" t="s">
        <v>415</v>
      </c>
      <c r="C337" s="1" t="s">
        <v>3</v>
      </c>
      <c r="D337" s="2">
        <v>429059.98999999987</v>
      </c>
    </row>
    <row r="338" spans="1:4" x14ac:dyDescent="0.25">
      <c r="A338" s="1" t="s">
        <v>416</v>
      </c>
      <c r="B338" s="1" t="s">
        <v>417</v>
      </c>
      <c r="C338" s="1" t="s">
        <v>10</v>
      </c>
      <c r="D338" s="2">
        <v>14279.63</v>
      </c>
    </row>
    <row r="339" spans="1:4" x14ac:dyDescent="0.25">
      <c r="A339" s="1" t="s">
        <v>416</v>
      </c>
      <c r="B339" s="1" t="s">
        <v>417</v>
      </c>
      <c r="C339" s="1" t="s">
        <v>8</v>
      </c>
      <c r="D339" s="2">
        <v>530957.57000000018</v>
      </c>
    </row>
    <row r="340" spans="1:4" x14ac:dyDescent="0.25">
      <c r="A340" s="1" t="s">
        <v>418</v>
      </c>
      <c r="B340" s="1" t="s">
        <v>419</v>
      </c>
      <c r="C340" s="1" t="s">
        <v>3</v>
      </c>
      <c r="D340" s="2">
        <v>472487.19000000006</v>
      </c>
    </row>
    <row r="341" spans="1:4" x14ac:dyDescent="0.25">
      <c r="A341" s="1" t="s">
        <v>65</v>
      </c>
      <c r="B341" s="1" t="s">
        <v>64</v>
      </c>
      <c r="C341" s="1" t="s">
        <v>16</v>
      </c>
      <c r="D341" s="2">
        <v>3239.71</v>
      </c>
    </row>
    <row r="342" spans="1:4" x14ac:dyDescent="0.25">
      <c r="A342" s="1" t="s">
        <v>65</v>
      </c>
      <c r="B342" s="1" t="s">
        <v>64</v>
      </c>
      <c r="C342" s="1" t="s">
        <v>46</v>
      </c>
      <c r="D342" s="2">
        <v>-26062.850000000009</v>
      </c>
    </row>
    <row r="343" spans="1:4" x14ac:dyDescent="0.25">
      <c r="A343" s="1" t="s">
        <v>65</v>
      </c>
      <c r="B343" s="1" t="s">
        <v>64</v>
      </c>
      <c r="C343" s="1" t="s">
        <v>22</v>
      </c>
      <c r="D343" s="2">
        <v>2820.1800000000003</v>
      </c>
    </row>
    <row r="344" spans="1:4" x14ac:dyDescent="0.25">
      <c r="A344" s="1" t="s">
        <v>5</v>
      </c>
      <c r="B344" s="1" t="s">
        <v>4</v>
      </c>
      <c r="C344" s="1" t="s">
        <v>21</v>
      </c>
      <c r="D344" s="2">
        <v>542663.80999999982</v>
      </c>
    </row>
    <row r="345" spans="1:4" x14ac:dyDescent="0.25">
      <c r="A345" s="1" t="s">
        <v>56</v>
      </c>
      <c r="B345" s="1" t="s">
        <v>55</v>
      </c>
      <c r="C345" s="1" t="s">
        <v>31</v>
      </c>
      <c r="D345" s="2">
        <v>12049.529999999999</v>
      </c>
    </row>
    <row r="346" spans="1:4" x14ac:dyDescent="0.25">
      <c r="A346" s="1" t="s">
        <v>56</v>
      </c>
      <c r="B346" s="1" t="s">
        <v>55</v>
      </c>
      <c r="C346" s="1" t="s">
        <v>46</v>
      </c>
      <c r="D346" s="2">
        <v>3830.71</v>
      </c>
    </row>
    <row r="347" spans="1:4" x14ac:dyDescent="0.25">
      <c r="A347" s="1" t="s">
        <v>56</v>
      </c>
      <c r="B347" s="1" t="s">
        <v>55</v>
      </c>
      <c r="C347" s="1" t="s">
        <v>22</v>
      </c>
      <c r="D347" s="2">
        <v>49950.310000000019</v>
      </c>
    </row>
    <row r="348" spans="1:4" x14ac:dyDescent="0.25">
      <c r="A348" s="1" t="s">
        <v>56</v>
      </c>
      <c r="B348" s="1" t="s">
        <v>55</v>
      </c>
      <c r="C348" s="1" t="s">
        <v>17</v>
      </c>
      <c r="D348" s="2">
        <v>-15042.260000000009</v>
      </c>
    </row>
    <row r="349" spans="1:4" x14ac:dyDescent="0.25">
      <c r="A349" s="1" t="s">
        <v>28</v>
      </c>
      <c r="B349" s="1" t="s">
        <v>27</v>
      </c>
      <c r="C349" s="1" t="s">
        <v>13</v>
      </c>
      <c r="D349" s="2">
        <v>-270409.06999999995</v>
      </c>
    </row>
    <row r="350" spans="1:4" x14ac:dyDescent="0.25">
      <c r="A350" s="1" t="s">
        <v>28</v>
      </c>
      <c r="B350" s="1" t="s">
        <v>27</v>
      </c>
      <c r="C350" s="1" t="s">
        <v>9</v>
      </c>
      <c r="D350" s="2">
        <v>-9587.2999999999993</v>
      </c>
    </row>
    <row r="351" spans="1:4" x14ac:dyDescent="0.25">
      <c r="A351" s="1" t="s">
        <v>126</v>
      </c>
      <c r="B351" s="1" t="s">
        <v>125</v>
      </c>
      <c r="C351" s="1" t="s">
        <v>13</v>
      </c>
      <c r="D351" s="2">
        <v>33746.870000000003</v>
      </c>
    </row>
    <row r="352" spans="1:4" x14ac:dyDescent="0.25">
      <c r="A352" s="1" t="s">
        <v>126</v>
      </c>
      <c r="B352" s="1" t="s">
        <v>125</v>
      </c>
      <c r="C352" s="1" t="s">
        <v>9</v>
      </c>
      <c r="D352" s="2">
        <v>86923.35000000002</v>
      </c>
    </row>
    <row r="353" spans="1:4" x14ac:dyDescent="0.25">
      <c r="A353" s="1" t="s">
        <v>72</v>
      </c>
      <c r="B353" s="1" t="s">
        <v>71</v>
      </c>
      <c r="C353" s="1" t="s">
        <v>13</v>
      </c>
      <c r="D353" s="2">
        <v>27740.639999999996</v>
      </c>
    </row>
    <row r="354" spans="1:4" x14ac:dyDescent="0.25">
      <c r="A354" s="1" t="s">
        <v>44</v>
      </c>
      <c r="B354" s="1" t="s">
        <v>43</v>
      </c>
      <c r="C354" s="1" t="s">
        <v>16</v>
      </c>
      <c r="D354" s="2">
        <v>-24215.66</v>
      </c>
    </row>
    <row r="355" spans="1:4" x14ac:dyDescent="0.25">
      <c r="A355" s="1" t="s">
        <v>44</v>
      </c>
      <c r="B355" s="1" t="s">
        <v>43</v>
      </c>
      <c r="C355" s="1" t="s">
        <v>46</v>
      </c>
      <c r="D355" s="2">
        <v>2259.52</v>
      </c>
    </row>
    <row r="356" spans="1:4" x14ac:dyDescent="0.25">
      <c r="A356" s="1" t="s">
        <v>44</v>
      </c>
      <c r="B356" s="1" t="s">
        <v>43</v>
      </c>
      <c r="C356" s="1" t="s">
        <v>45</v>
      </c>
      <c r="D356" s="2">
        <v>5057.01</v>
      </c>
    </row>
    <row r="357" spans="1:4" x14ac:dyDescent="0.25">
      <c r="A357" s="1" t="s">
        <v>44</v>
      </c>
      <c r="B357" s="1" t="s">
        <v>43</v>
      </c>
      <c r="C357" s="1" t="s">
        <v>420</v>
      </c>
      <c r="D357" s="2">
        <v>1319.3</v>
      </c>
    </row>
    <row r="358" spans="1:4" x14ac:dyDescent="0.25">
      <c r="A358" s="1" t="s">
        <v>77</v>
      </c>
      <c r="B358" s="1" t="s">
        <v>76</v>
      </c>
      <c r="C358" s="1" t="s">
        <v>13</v>
      </c>
      <c r="D358" s="2">
        <v>24699.57</v>
      </c>
    </row>
    <row r="359" spans="1:4" x14ac:dyDescent="0.25">
      <c r="A359" s="1" t="s">
        <v>77</v>
      </c>
      <c r="B359" s="1" t="s">
        <v>76</v>
      </c>
      <c r="C359" s="1" t="s">
        <v>9</v>
      </c>
      <c r="D359" s="2">
        <v>-135766.72999999963</v>
      </c>
    </row>
    <row r="360" spans="1:4" x14ac:dyDescent="0.25">
      <c r="A360" s="1" t="s">
        <v>421</v>
      </c>
      <c r="B360" s="1" t="s">
        <v>422</v>
      </c>
      <c r="C360" s="1" t="s">
        <v>46</v>
      </c>
      <c r="D360" s="2">
        <v>1271.6699999999998</v>
      </c>
    </row>
    <row r="361" spans="1:4" x14ac:dyDescent="0.25">
      <c r="A361" s="1" t="s">
        <v>423</v>
      </c>
      <c r="B361" s="1" t="s">
        <v>424</v>
      </c>
      <c r="C361" s="1" t="s">
        <v>420</v>
      </c>
      <c r="D361" s="2">
        <v>571.96</v>
      </c>
    </row>
    <row r="362" spans="1:4" x14ac:dyDescent="0.25">
      <c r="A362" s="1" t="s">
        <v>425</v>
      </c>
      <c r="B362" s="1" t="s">
        <v>426</v>
      </c>
      <c r="C362" s="1" t="s">
        <v>46</v>
      </c>
      <c r="D362" s="2">
        <v>382.87</v>
      </c>
    </row>
    <row r="363" spans="1:4" x14ac:dyDescent="0.25">
      <c r="A363" s="1" t="s">
        <v>427</v>
      </c>
      <c r="B363" s="1" t="s">
        <v>428</v>
      </c>
      <c r="C363" s="1" t="s">
        <v>46</v>
      </c>
      <c r="D363" s="2">
        <v>9114.8000000000011</v>
      </c>
    </row>
    <row r="364" spans="1:4" x14ac:dyDescent="0.25">
      <c r="A364" s="1" t="s">
        <v>427</v>
      </c>
      <c r="B364" s="1" t="s">
        <v>428</v>
      </c>
      <c r="C364" s="1" t="s">
        <v>420</v>
      </c>
      <c r="D364" s="2">
        <v>39916.720000000001</v>
      </c>
    </row>
    <row r="365" spans="1:4" x14ac:dyDescent="0.25">
      <c r="A365" s="1" t="s">
        <v>429</v>
      </c>
      <c r="B365" s="1" t="s">
        <v>430</v>
      </c>
      <c r="C365" s="1" t="s">
        <v>21</v>
      </c>
      <c r="D365" s="2">
        <v>-55855.609999999957</v>
      </c>
    </row>
    <row r="366" spans="1:4" x14ac:dyDescent="0.25">
      <c r="A366" s="1" t="s">
        <v>431</v>
      </c>
      <c r="B366" s="1" t="s">
        <v>432</v>
      </c>
      <c r="C366" s="1" t="s">
        <v>16</v>
      </c>
      <c r="D366" s="2">
        <v>470652.78</v>
      </c>
    </row>
    <row r="367" spans="1:4" x14ac:dyDescent="0.25">
      <c r="A367" s="1" t="s">
        <v>431</v>
      </c>
      <c r="B367" s="1" t="s">
        <v>432</v>
      </c>
      <c r="C367" s="1" t="s">
        <v>50</v>
      </c>
      <c r="D367" s="2">
        <v>6640.2100000000009</v>
      </c>
    </row>
    <row r="368" spans="1:4" x14ac:dyDescent="0.25">
      <c r="A368" s="1" t="s">
        <v>433</v>
      </c>
      <c r="B368" s="1" t="s">
        <v>434</v>
      </c>
      <c r="C368" s="1" t="s">
        <v>46</v>
      </c>
      <c r="D368" s="2">
        <v>37741.400000000009</v>
      </c>
    </row>
    <row r="369" spans="1:4" x14ac:dyDescent="0.25">
      <c r="A369" s="1" t="s">
        <v>433</v>
      </c>
      <c r="B369" s="1" t="s">
        <v>434</v>
      </c>
      <c r="C369" s="1" t="s">
        <v>420</v>
      </c>
      <c r="D369" s="2">
        <v>215.81</v>
      </c>
    </row>
    <row r="370" spans="1:4" x14ac:dyDescent="0.25">
      <c r="A370" s="1" t="s">
        <v>435</v>
      </c>
      <c r="B370" s="1" t="s">
        <v>436</v>
      </c>
      <c r="C370" s="1" t="s">
        <v>21</v>
      </c>
      <c r="D370" s="2">
        <v>47474.249999999993</v>
      </c>
    </row>
  </sheetData>
  <sortState xmlns:xlrd2="http://schemas.microsoft.com/office/spreadsheetml/2017/richdata2" ref="A2:G429">
    <sortCondition ref="D2:D4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DSM Updated</vt:lpstr>
      <vt:lpstr>DSM Raw Data - Unedited</vt:lpstr>
      <vt:lpstr>'DSM Updated'!_FilterDatabase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2019-05-14T12:00:39Z</dcterms:created>
  <dcterms:modified xsi:type="dcterms:W3CDTF">2019-05-14T12:00:39Z</dcterms:modified>
</cp:coreProperties>
</file>