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9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C45" i="1"/>
  <c r="C39" i="1"/>
  <c r="C34" i="1"/>
  <c r="C24" i="1"/>
  <c r="C42" i="1"/>
  <c r="C31" i="1"/>
  <c r="C22" i="1"/>
  <c r="C9" i="1"/>
  <c r="C11" i="1" s="1"/>
</calcChain>
</file>

<file path=xl/sharedStrings.xml><?xml version="1.0" encoding="utf-8"?>
<sst xmlns="http://schemas.openxmlformats.org/spreadsheetml/2006/main" count="38" uniqueCount="28">
  <si>
    <t>Part Description</t>
  </si>
  <si>
    <t>Quantity</t>
  </si>
  <si>
    <t>ARRESTOR LIGHTING 9V</t>
  </si>
  <si>
    <t>SWITCH UNERSLUNG</t>
  </si>
  <si>
    <t>FIXTURE HPS COBRAHEAD 100</t>
  </si>
  <si>
    <t>FIXTURE MH SHOE BOX 175W</t>
  </si>
  <si>
    <t>TOTAL IRMA</t>
  </si>
  <si>
    <t>Capital Accounts</t>
  </si>
  <si>
    <t>HURRICANE IRMA:</t>
  </si>
  <si>
    <t>HURRICANE IRMA  TRANSFORMERS</t>
  </si>
  <si>
    <t>HURRICANE MATTHEW:</t>
  </si>
  <si>
    <t>TROPICAL STORM JULIA TRANSFORMERS</t>
  </si>
  <si>
    <t>HURRICANE HERMINE TRANSFORMERS</t>
  </si>
  <si>
    <t>BLOUNSTOWN/BRISTOL STORM:</t>
  </si>
  <si>
    <t>BOUNSTOWN TRANSFORMERS</t>
  </si>
  <si>
    <t>POLES</t>
  </si>
  <si>
    <t>CONDUCTORS</t>
  </si>
  <si>
    <t>MARIANNA STORM:</t>
  </si>
  <si>
    <t>MARIANNA TRANSFORMERS</t>
  </si>
  <si>
    <t>NW STORM 1/22/17:</t>
  </si>
  <si>
    <t>TRANSFORMERS</t>
  </si>
  <si>
    <t>CONDUCTOR</t>
  </si>
  <si>
    <t>NW STORM 2/7/17:</t>
  </si>
  <si>
    <t xml:space="preserve">WIRE </t>
  </si>
  <si>
    <t xml:space="preserve">ARRESTOR LIGHTING </t>
  </si>
  <si>
    <t xml:space="preserve">CUT OUT </t>
  </si>
  <si>
    <t>HURRICANE MATTHEW TRANSFORMERS</t>
  </si>
  <si>
    <t>TOTAL HURRICANE MATTHEW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</si>
</sst>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0" fillId="0" borderId="0" xfId="1" applyNumberFormat="1" applyFont="1"/>
    <xf numFmtId="164" fontId="0" fillId="0" borderId="0" xfId="1" applyNumberFormat="1" applyFont="1" applyFill="1"/>
    <xf numFmtId="0" fontId="2" fillId="0" borderId="0" xfId="0" applyFont="1"/>
    <xf numFmtId="0" fontId="0" fillId="0" borderId="0" xfId="0" applyFill="1" applyAlignment="1"/>
    <xf numFmtId="164" fontId="0" fillId="0" borderId="0" xfId="1" applyNumberFormat="1" applyFont="1" applyAlignment="1">
      <alignment horizontal="right" indent="1"/>
    </xf>
    <xf numFmtId="164" fontId="0" fillId="0" borderId="0" xfId="1" applyNumberFormat="1" applyFont="1" applyAlignment="1">
      <alignment horizontal="left" indent="1"/>
    </xf>
    <xf numFmtId="164" fontId="2" fillId="0" borderId="0" xfId="1" applyNumberFormat="1" applyFont="1" applyBorder="1"/>
    <xf numFmtId="164" fontId="2" fillId="0" borderId="0" xfId="1" applyNumberFormat="1" applyFont="1" applyFill="1" applyAlignment="1">
      <alignment horizontal="center" wrapText="1"/>
    </xf>
    <xf numFmtId="164" fontId="2" fillId="0" borderId="2" xfId="1" applyNumberFormat="1" applyFont="1" applyFill="1" applyBorder="1"/>
    <xf numFmtId="164" fontId="2" fillId="0" borderId="0" xfId="1" applyNumberFormat="1" applyFont="1" applyFill="1" applyBorder="1"/>
    <xf numFmtId="164" fontId="2" fillId="0" borderId="1" xfId="1" applyNumberFormat="1" applyFont="1" applyFill="1" applyBorder="1"/>
    <xf numFmtId="164" fontId="2" fillId="0" borderId="0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tabSelected="1" topLeftCell="A19" workbookViewId="0">
      <selection activeCell="C4" activeCellId="3" sqref="C7 C8 C3 C4"/>
    </sheetView>
  </sheetViews>
  <sheetFormatPr defaultRowHeight="15" x14ac:dyDescent="0.25"/>
  <cols>
    <col min="1" max="1" width="39.28515625" customWidth="1"/>
    <col min="2" max="2" width="13" customWidth="1"/>
    <col min="3" max="3" width="12" customWidth="1"/>
  </cols>
  <sheetData>
    <row r="1" spans="1:3" ht="30" x14ac:dyDescent="0.25">
      <c r="A1" s="1" t="s">
        <v>0</v>
      </c>
      <c r="B1" s="2" t="s">
        <v>1</v>
      </c>
      <c r="C1" s="10" t="s">
        <v>7</v>
      </c>
    </row>
    <row r="2" spans="1:3" x14ac:dyDescent="0.25">
      <c r="A2" s="5" t="s">
        <v>8</v>
      </c>
      <c r="B2" s="3"/>
      <c r="C2" s="4"/>
    </row>
    <row r="3" spans="1:3" x14ac:dyDescent="0.25">
      <c r="A3" t="s">
        <v>24</v>
      </c>
      <c r="B3" s="3">
        <v>90</v>
      </c>
      <c r="C3" s="4">
        <v>9398</v>
      </c>
    </row>
    <row r="4" spans="1:3" x14ac:dyDescent="0.25">
      <c r="A4" t="s">
        <v>25</v>
      </c>
      <c r="B4" s="3">
        <v>57</v>
      </c>
      <c r="C4" s="4">
        <v>25810</v>
      </c>
    </row>
    <row r="5" spans="1:3" x14ac:dyDescent="0.25">
      <c r="A5" t="s">
        <v>4</v>
      </c>
      <c r="B5" s="3">
        <v>2</v>
      </c>
      <c r="C5" s="4">
        <v>848.29639999999995</v>
      </c>
    </row>
    <row r="6" spans="1:3" x14ac:dyDescent="0.25">
      <c r="A6" t="s">
        <v>15</v>
      </c>
      <c r="B6" s="4">
        <v>28</v>
      </c>
      <c r="C6" s="4">
        <v>48289</v>
      </c>
    </row>
    <row r="7" spans="1:3" x14ac:dyDescent="0.25">
      <c r="A7" t="s">
        <v>3</v>
      </c>
      <c r="B7" s="3">
        <v>6</v>
      </c>
      <c r="C7" s="4">
        <v>16423.877199999999</v>
      </c>
    </row>
    <row r="8" spans="1:3" x14ac:dyDescent="0.25">
      <c r="A8" t="s">
        <v>23</v>
      </c>
      <c r="B8" s="4">
        <v>21064</v>
      </c>
      <c r="C8" s="4">
        <v>71471</v>
      </c>
    </row>
    <row r="9" spans="1:3" x14ac:dyDescent="0.25">
      <c r="B9" s="9"/>
      <c r="C9" s="11">
        <f>SUM(C3:C8)</f>
        <v>172240.17359999998</v>
      </c>
    </row>
    <row r="10" spans="1:3" x14ac:dyDescent="0.25">
      <c r="A10" s="5" t="s">
        <v>9</v>
      </c>
      <c r="B10" s="9">
        <v>32</v>
      </c>
      <c r="C10" s="12">
        <v>59076.804199999984</v>
      </c>
    </row>
    <row r="11" spans="1:3" ht="15.75" thickBot="1" x14ac:dyDescent="0.3">
      <c r="A11" s="5" t="s">
        <v>6</v>
      </c>
      <c r="B11" s="9"/>
      <c r="C11" s="13">
        <f>C10+C9</f>
        <v>231316.97779999996</v>
      </c>
    </row>
    <row r="12" spans="1:3" ht="15.75" thickTop="1" x14ac:dyDescent="0.25">
      <c r="B12" s="3"/>
      <c r="C12" s="4"/>
    </row>
    <row r="13" spans="1:3" x14ac:dyDescent="0.25">
      <c r="C13" s="4"/>
    </row>
    <row r="14" spans="1:3" x14ac:dyDescent="0.25">
      <c r="A14" s="5" t="s">
        <v>10</v>
      </c>
      <c r="C14" s="4"/>
    </row>
    <row r="15" spans="1:3" x14ac:dyDescent="0.25">
      <c r="A15" t="s">
        <v>2</v>
      </c>
      <c r="B15" s="7">
        <v>37</v>
      </c>
      <c r="C15" s="4">
        <v>3902.7452000000008</v>
      </c>
    </row>
    <row r="16" spans="1:3" x14ac:dyDescent="0.25">
      <c r="A16" t="s">
        <v>25</v>
      </c>
      <c r="B16" s="7">
        <v>35</v>
      </c>
      <c r="C16" s="4">
        <v>16808.68</v>
      </c>
    </row>
    <row r="17" spans="1:3" x14ac:dyDescent="0.25">
      <c r="A17" t="s">
        <v>3</v>
      </c>
      <c r="B17" s="7">
        <v>5</v>
      </c>
      <c r="C17" s="4">
        <v>13686.561000000002</v>
      </c>
    </row>
    <row r="18" spans="1:3" x14ac:dyDescent="0.25">
      <c r="A18" t="s">
        <v>4</v>
      </c>
      <c r="B18" s="7">
        <v>2</v>
      </c>
      <c r="C18" s="4">
        <v>848.29639999999995</v>
      </c>
    </row>
    <row r="19" spans="1:3" x14ac:dyDescent="0.25">
      <c r="A19" s="6" t="s">
        <v>5</v>
      </c>
      <c r="B19" s="7">
        <v>1</v>
      </c>
      <c r="C19" s="4">
        <v>664.58800000000008</v>
      </c>
    </row>
    <row r="20" spans="1:3" x14ac:dyDescent="0.25">
      <c r="A20" s="6" t="s">
        <v>15</v>
      </c>
      <c r="B20" s="7">
        <v>11</v>
      </c>
      <c r="C20" s="4">
        <v>26006</v>
      </c>
    </row>
    <row r="21" spans="1:3" x14ac:dyDescent="0.25">
      <c r="A21" t="s">
        <v>23</v>
      </c>
      <c r="B21" s="8">
        <v>3095</v>
      </c>
      <c r="C21" s="4">
        <v>5413.7492400000001</v>
      </c>
    </row>
    <row r="22" spans="1:3" x14ac:dyDescent="0.25">
      <c r="A22" s="5"/>
      <c r="B22" s="14"/>
      <c r="C22" s="11">
        <f>SUM(C15:C21)</f>
        <v>67330.619839999999</v>
      </c>
    </row>
    <row r="23" spans="1:3" x14ac:dyDescent="0.25">
      <c r="A23" s="5" t="s">
        <v>26</v>
      </c>
      <c r="B23" s="14">
        <v>11</v>
      </c>
      <c r="C23" s="12">
        <v>10800</v>
      </c>
    </row>
    <row r="24" spans="1:3" ht="15.75" thickBot="1" x14ac:dyDescent="0.3">
      <c r="A24" s="5" t="s">
        <v>27</v>
      </c>
      <c r="B24" s="14"/>
      <c r="C24" s="13">
        <f>C22+C23</f>
        <v>78130.619839999999</v>
      </c>
    </row>
    <row r="25" spans="1:3" ht="15.75" thickTop="1" x14ac:dyDescent="0.25">
      <c r="C25" s="4"/>
    </row>
    <row r="26" spans="1:3" x14ac:dyDescent="0.25">
      <c r="A26" s="5" t="s">
        <v>11</v>
      </c>
      <c r="B26">
        <v>4</v>
      </c>
      <c r="C26" s="4">
        <v>4800</v>
      </c>
    </row>
    <row r="27" spans="1:3" x14ac:dyDescent="0.25">
      <c r="C27" s="4"/>
    </row>
    <row r="28" spans="1:3" x14ac:dyDescent="0.25">
      <c r="A28" s="5" t="s">
        <v>12</v>
      </c>
      <c r="B28">
        <v>1</v>
      </c>
      <c r="C28" s="4">
        <v>607</v>
      </c>
    </row>
    <row r="29" spans="1:3" x14ac:dyDescent="0.25">
      <c r="C29" s="4"/>
    </row>
    <row r="30" spans="1:3" x14ac:dyDescent="0.25">
      <c r="A30" s="5" t="s">
        <v>13</v>
      </c>
      <c r="C30" s="4"/>
    </row>
    <row r="31" spans="1:3" x14ac:dyDescent="0.25">
      <c r="A31" t="s">
        <v>14</v>
      </c>
      <c r="B31">
        <v>3</v>
      </c>
      <c r="C31" s="4">
        <f>2161+890.36</f>
        <v>3051.36</v>
      </c>
    </row>
    <row r="32" spans="1:3" x14ac:dyDescent="0.25">
      <c r="A32" t="s">
        <v>15</v>
      </c>
      <c r="B32">
        <v>2</v>
      </c>
      <c r="C32" s="4">
        <v>600.84</v>
      </c>
    </row>
    <row r="33" spans="1:3" x14ac:dyDescent="0.25">
      <c r="A33" t="s">
        <v>16</v>
      </c>
      <c r="B33">
        <v>700</v>
      </c>
      <c r="C33" s="4">
        <v>808.84</v>
      </c>
    </row>
    <row r="34" spans="1:3" ht="15.75" thickBot="1" x14ac:dyDescent="0.3">
      <c r="C34" s="13">
        <f>SUM(C31:C33)</f>
        <v>4461.04</v>
      </c>
    </row>
    <row r="35" spans="1:3" ht="15.75" thickTop="1" x14ac:dyDescent="0.25">
      <c r="C35" s="4"/>
    </row>
    <row r="36" spans="1:3" x14ac:dyDescent="0.25">
      <c r="A36" s="5" t="s">
        <v>17</v>
      </c>
      <c r="C36" s="4"/>
    </row>
    <row r="37" spans="1:3" x14ac:dyDescent="0.25">
      <c r="A37" t="s">
        <v>18</v>
      </c>
      <c r="B37">
        <v>5</v>
      </c>
      <c r="C37" s="4">
        <v>3140</v>
      </c>
    </row>
    <row r="38" spans="1:3" x14ac:dyDescent="0.25">
      <c r="A38" t="s">
        <v>15</v>
      </c>
      <c r="B38">
        <v>10</v>
      </c>
      <c r="C38" s="4">
        <v>2921.13</v>
      </c>
    </row>
    <row r="39" spans="1:3" ht="15.75" thickBot="1" x14ac:dyDescent="0.3">
      <c r="C39" s="13">
        <f>SUM(C37:C38)</f>
        <v>6061.13</v>
      </c>
    </row>
    <row r="40" spans="1:3" ht="15.75" thickTop="1" x14ac:dyDescent="0.25">
      <c r="C40" s="4"/>
    </row>
    <row r="41" spans="1:3" x14ac:dyDescent="0.25">
      <c r="A41" s="5" t="s">
        <v>19</v>
      </c>
      <c r="C41" s="4"/>
    </row>
    <row r="42" spans="1:3" x14ac:dyDescent="0.25">
      <c r="A42" t="s">
        <v>20</v>
      </c>
      <c r="B42">
        <v>4</v>
      </c>
      <c r="C42" s="4">
        <f>3179+322.89</f>
        <v>3501.89</v>
      </c>
    </row>
    <row r="43" spans="1:3" x14ac:dyDescent="0.25">
      <c r="A43" t="s">
        <v>15</v>
      </c>
      <c r="B43">
        <v>2</v>
      </c>
      <c r="C43" s="4">
        <v>3280.36</v>
      </c>
    </row>
    <row r="44" spans="1:3" x14ac:dyDescent="0.25">
      <c r="A44" t="s">
        <v>21</v>
      </c>
      <c r="B44">
        <v>400</v>
      </c>
      <c r="C44" s="4">
        <v>781</v>
      </c>
    </row>
    <row r="45" spans="1:3" ht="15.75" thickBot="1" x14ac:dyDescent="0.3">
      <c r="C45" s="13">
        <f>SUM(C42:C44)</f>
        <v>7563.25</v>
      </c>
    </row>
    <row r="46" spans="1:3" ht="15.75" thickTop="1" x14ac:dyDescent="0.25">
      <c r="C46" s="4"/>
    </row>
    <row r="47" spans="1:3" x14ac:dyDescent="0.25">
      <c r="A47" s="5" t="s">
        <v>22</v>
      </c>
      <c r="C47" s="4"/>
    </row>
    <row r="48" spans="1:3" x14ac:dyDescent="0.25">
      <c r="A48" t="s">
        <v>20</v>
      </c>
      <c r="B48">
        <v>6</v>
      </c>
      <c r="C48" s="4">
        <v>3625</v>
      </c>
    </row>
    <row r="49" spans="1:3" x14ac:dyDescent="0.25">
      <c r="A49" t="s">
        <v>15</v>
      </c>
      <c r="B49">
        <v>6</v>
      </c>
      <c r="C49" s="4">
        <v>2853</v>
      </c>
    </row>
    <row r="50" spans="1:3" ht="15.75" thickBot="1" x14ac:dyDescent="0.3">
      <c r="C50" s="13">
        <f>SUM(C48:C49)</f>
        <v>6478</v>
      </c>
    </row>
    <row r="51" spans="1:3" ht="15.75" thickTop="1" x14ac:dyDescent="0.25">
      <c r="C51" s="4"/>
    </row>
    <row r="52" spans="1:3" x14ac:dyDescent="0.25">
      <c r="C52" s="4"/>
    </row>
    <row r="53" spans="1:3" x14ac:dyDescent="0.25">
      <c r="C53" s="4"/>
    </row>
    <row r="54" spans="1:3" x14ac:dyDescent="0.25">
      <c r="C54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