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dm-wdfs-01\Clients\OCLIENTS\037151\072993\"/>
    </mc:Choice>
  </mc:AlternateContent>
  <bookViews>
    <workbookView xWindow="0" yWindow="0" windowWidth="20640" windowHeight="7830" tabRatio="865" firstSheet="15" activeTab="20"/>
  </bookViews>
  <sheets>
    <sheet name="Bear Lake" sheetId="15" r:id="rId2"/>
    <sheet name="Crescent Heights" sheetId="14" r:id="rId3"/>
    <sheet name="Crystal Lake" sheetId="27" r:id="rId4"/>
    <sheet name="Cypress Lakes" sheetId="3" r:id="rId5"/>
    <sheet name="Davis Shores" sheetId="2" r:id="rId6"/>
    <sheet name="Four Lakes" sheetId="18" r:id="rId7"/>
    <sheet name="Golden Hills" sheetId="12" r:id="rId8"/>
    <sheet name="Jansen" sheetId="17" r:id="rId9"/>
    <sheet name="Lake Placid" sheetId="11" r:id="rId10"/>
    <sheet name="Labrador" sheetId="16" r:id="rId11"/>
    <sheet name="Lake Saunders" sheetId="13" r:id="rId12"/>
    <sheet name="Lake Tarpon" sheetId="26" r:id="rId13"/>
    <sheet name="Little Wekiva" sheetId="10" r:id="rId14"/>
    <sheet name="Clermont I &amp; II" sheetId="37" r:id="rId15"/>
    <sheet name="Amber Hill" sheetId="34" r:id="rId16"/>
    <sheet name="Oranges" sheetId="38" r:id="rId17"/>
    <sheet name="Lake Ridge" sheetId="31" r:id="rId18"/>
    <sheet name="Vistas" sheetId="36" r:id="rId19"/>
    <sheet name="Crescent Bay" sheetId="30" r:id="rId20"/>
    <sheet name="Lake Louisa" sheetId="29" r:id="rId21"/>
    <sheet name="CR561" sheetId="35" r:id="rId22"/>
    <sheet name="Lake Groves" sheetId="33" r:id="rId23"/>
    <sheet name="Oakland Shores" sheetId="4" r:id="rId24"/>
    <sheet name="Orangewood" sheetId="9" r:id="rId25"/>
    <sheet name="Park Ridge" sheetId="1" r:id="rId26"/>
    <sheet name="Pennbrooke" sheetId="6" r:id="rId27"/>
    <sheet name="Phillips" sheetId="25" r:id="rId28"/>
    <sheet name="Ravenna Park" sheetId="5" r:id="rId29"/>
    <sheet name="Sanlando" sheetId="7" r:id="rId30"/>
    <sheet name="Summertree" sheetId="20" r:id="rId31"/>
    <sheet name="Weathersfield" sheetId="23" r:id="rId32"/>
  </sheets>
  <definedNames>
    <definedName name="_xlnm.Print_Titles" localSheetId="0">'Bear Lake'!$1:$4</definedName>
    <definedName name="_xlnm.Print_Titles" localSheetId="1">'Crescent Heights'!$1:$4</definedName>
    <definedName name="_xlnm.Print_Titles" localSheetId="2">'Crystal Lake'!$1:$4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<sst xmlns="http://schemas.openxmlformats.org/spreadsheetml/2006/main" count="240" uniqueCount="46">
  <si>
    <t>Utilities Inc. of Florida</t>
  </si>
  <si>
    <t>Docket 20200139-WS</t>
  </si>
  <si>
    <t>Bear Lake</t>
  </si>
  <si>
    <t>Sanlando</t>
  </si>
  <si>
    <t>Ravenna Park</t>
  </si>
  <si>
    <t>Pennbrooke</t>
  </si>
  <si>
    <t>Park Ridge</t>
  </si>
  <si>
    <t>Orangewood</t>
  </si>
  <si>
    <t>Oakland Shores</t>
  </si>
  <si>
    <t>Little Wekiva</t>
  </si>
  <si>
    <t>Lake Saunders</t>
  </si>
  <si>
    <t>Labrador</t>
  </si>
  <si>
    <t>Lake Placid</t>
  </si>
  <si>
    <t>Jansen</t>
  </si>
  <si>
    <t>Golden Hills</t>
  </si>
  <si>
    <t>Four Lakes</t>
  </si>
  <si>
    <t>Cypress Lakes</t>
  </si>
  <si>
    <t>Crescent Heights</t>
  </si>
  <si>
    <t>Weathersfield</t>
  </si>
  <si>
    <t>Lake Tarpon</t>
  </si>
  <si>
    <t>%adj</t>
  </si>
  <si>
    <t>orig</t>
  </si>
  <si>
    <t>orig.</t>
  </si>
  <si>
    <t>%adj.</t>
  </si>
  <si>
    <t>add Preston Cove</t>
  </si>
  <si>
    <t>add Lk Louisa</t>
  </si>
  <si>
    <t>Pumped</t>
  </si>
  <si>
    <t>Purchased</t>
  </si>
  <si>
    <t>Sold</t>
  </si>
  <si>
    <t>orig I</t>
  </si>
  <si>
    <t>orig II</t>
  </si>
  <si>
    <t>Recorded WLU</t>
  </si>
  <si>
    <t>Phillips is interconnected with Ravenna Park, PWS# cancelled.</t>
  </si>
  <si>
    <t>Crystal Lake - interconnected with Ravenna Park in 2015, then well was abandoned.</t>
  </si>
  <si>
    <t>Davis Shores - consecutive system</t>
  </si>
  <si>
    <t>Clermont I &amp; II - LUSI North</t>
  </si>
  <si>
    <t>Amber Hill - LUSI North</t>
  </si>
  <si>
    <t>The Oranges - LUSI North</t>
  </si>
  <si>
    <t>Lake Ridge - LUSI North</t>
  </si>
  <si>
    <t>Vistas - LUSI North</t>
  </si>
  <si>
    <t>Lake Groves - LUSI South</t>
  </si>
  <si>
    <t>Lake Louisa - LUSI North</t>
  </si>
  <si>
    <t>CR561 - LUSI North</t>
  </si>
  <si>
    <t>Summertree - consecutive system</t>
  </si>
  <si>
    <t>Crescent Bay - LUSI North</t>
  </si>
  <si>
    <t>2013: piped to Lake Louisa GST as supply well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</si>
</sst>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0.000"/>
    <numFmt numFmtId="166" formatCode="#,##0.000"/>
  </numFmts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name val="Geneva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3">
    <fill>
      <patternFill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>
      <alignment vertical="top"/>
      <protection/>
    </xf>
    <xf numFmtId="0" fontId="3" fillId="0" borderId="0">
      <alignment/>
      <protection/>
    </xf>
    <xf numFmtId="0" fontId="3" fillId="0" borderId="0">
      <alignment/>
      <protection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</cellStyleXfs>
  <cellXfs count="14">
    <xf numFmtId="0" fontId="0" fillId="0" borderId="0" xfId="0"/>
    <xf numFmtId="17" fontId="0" fillId="0" borderId="0" xfId="0" applyNumberFormat="1"/>
    <xf numFmtId="164" fontId="0" fillId="0" borderId="0" xfId="0" applyNumberFormat="1"/>
    <xf numFmtId="17" fontId="0" fillId="0" borderId="0" xfId="0" applyNumberFormat="1" applyFill="1"/>
    <xf numFmtId="0" fontId="0" fillId="0" borderId="0" xfId="0" applyFill="1"/>
    <xf numFmtId="165" fontId="0" fillId="0" borderId="0" xfId="0" applyNumberFormat="1"/>
    <xf numFmtId="166" fontId="0" fillId="0" borderId="0" xfId="0" applyNumberFormat="1"/>
    <xf numFmtId="166" fontId="0" fillId="0" borderId="0" xfId="0" applyNumberFormat="1" applyFill="1"/>
    <xf numFmtId="166" fontId="0" fillId="2" borderId="0" xfId="0" applyNumberFormat="1" applyFill="1"/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1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al 8" xfId="20"/>
    <cellStyle name="Percent 3" xfId="21"/>
    <cellStyle name="Comma 3" xfId="22"/>
    <cellStyle name="Normal 3" xfId="23"/>
    <cellStyle name="Normal 2" xfId="24"/>
    <cellStyle name="Normal 4" xfId="25"/>
    <cellStyle name="Comma 2" xfId="26"/>
    <cellStyle name="Percent 2" xfId="27"/>
    <cellStyle name="Normal 5" xfId="28"/>
    <cellStyle name="Normal 6" xfId="29"/>
    <cellStyle name="Normal 7" xfId="3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5.xml" /><Relationship Id="rId34" Type="http://schemas.openxmlformats.org/officeDocument/2006/relationships/sharedStrings" Target="sharedStrings.xml" /><Relationship Id="rId35" Type="http://schemas.openxmlformats.org/officeDocument/2006/relationships/customXml" Target="../customXml/item1.xml" /><Relationship Id="rId36" Type="http://schemas.openxmlformats.org/officeDocument/2006/relationships/customXml" Target="../customXml/item2.xml" /><Relationship Id="rId37" Type="http://schemas.openxmlformats.org/officeDocument/2006/relationships/customXml" Target="../customXml/item3.xml" /><Relationship Id="rId30" Type="http://schemas.openxmlformats.org/officeDocument/2006/relationships/worksheet" Target="worksheets/sheet29.xml" /><Relationship Id="rId31" Type="http://schemas.openxmlformats.org/officeDocument/2006/relationships/worksheet" Target="worksheets/sheet30.xml" /><Relationship Id="rId32" Type="http://schemas.openxmlformats.org/officeDocument/2006/relationships/worksheet" Target="worksheets/sheet31.xml" /><Relationship Id="rId33" Type="http://schemas.openxmlformats.org/officeDocument/2006/relationships/styles" Target="styles.xml" /><Relationship Id="rId5" Type="http://schemas.openxmlformats.org/officeDocument/2006/relationships/worksheet" Target="worksheets/sheet4.xml" /><Relationship Id="rId9" Type="http://schemas.openxmlformats.org/officeDocument/2006/relationships/worksheet" Target="worksheets/sheet8.xml" /><Relationship Id="rId24" Type="http://schemas.openxmlformats.org/officeDocument/2006/relationships/worksheet" Target="worksheets/sheet23.xml" /><Relationship Id="rId25" Type="http://schemas.openxmlformats.org/officeDocument/2006/relationships/worksheet" Target="worksheets/sheet24.xml" /><Relationship Id="rId26" Type="http://schemas.openxmlformats.org/officeDocument/2006/relationships/worksheet" Target="worksheets/sheet25.xml" /><Relationship Id="rId27" Type="http://schemas.openxmlformats.org/officeDocument/2006/relationships/worksheet" Target="worksheets/sheet26.xml" /><Relationship Id="rId20" Type="http://schemas.openxmlformats.org/officeDocument/2006/relationships/worksheet" Target="worksheets/sheet19.xml" /><Relationship Id="rId21" Type="http://schemas.openxmlformats.org/officeDocument/2006/relationships/worksheet" Target="worksheets/sheet20.xml" /><Relationship Id="rId22" Type="http://schemas.openxmlformats.org/officeDocument/2006/relationships/worksheet" Target="worksheets/sheet21.xml" /><Relationship Id="rId23" Type="http://schemas.openxmlformats.org/officeDocument/2006/relationships/worksheet" Target="worksheets/sheet22.xml" /><Relationship Id="rId4" Type="http://schemas.openxmlformats.org/officeDocument/2006/relationships/worksheet" Target="worksheets/sheet3.xml" /><Relationship Id="rId28" Type="http://schemas.openxmlformats.org/officeDocument/2006/relationships/worksheet" Target="worksheets/sheet27.xml" /><Relationship Id="rId29" Type="http://schemas.openxmlformats.org/officeDocument/2006/relationships/worksheet" Target="worksheets/sheet28.xml" /><Relationship Id="rId8" Type="http://schemas.openxmlformats.org/officeDocument/2006/relationships/worksheet" Target="worksheets/sheet7.xml" /><Relationship Id="rId14" Type="http://schemas.openxmlformats.org/officeDocument/2006/relationships/worksheet" Target="worksheets/sheet13.xml" /><Relationship Id="rId15" Type="http://schemas.openxmlformats.org/officeDocument/2006/relationships/worksheet" Target="worksheets/sheet14.xml" /><Relationship Id="rId16" Type="http://schemas.openxmlformats.org/officeDocument/2006/relationships/worksheet" Target="worksheets/sheet15.xml" /><Relationship Id="rId17" Type="http://schemas.openxmlformats.org/officeDocument/2006/relationships/worksheet" Target="worksheets/sheet16.xml" /><Relationship Id="rId10" Type="http://schemas.openxmlformats.org/officeDocument/2006/relationships/worksheet" Target="worksheets/sheet9.xml" /><Relationship Id="rId11" Type="http://schemas.openxmlformats.org/officeDocument/2006/relationships/worksheet" Target="worksheets/sheet10.xml" /><Relationship Id="rId12" Type="http://schemas.openxmlformats.org/officeDocument/2006/relationships/worksheet" Target="worksheets/sheet11.xml" /><Relationship Id="rId13" Type="http://schemas.openxmlformats.org/officeDocument/2006/relationships/worksheet" Target="worksheets/sheet12.xml" /><Relationship Id="rId3" Type="http://schemas.openxmlformats.org/officeDocument/2006/relationships/worksheet" Target="worksheets/sheet2.xml" /><Relationship Id="rId18" Type="http://schemas.openxmlformats.org/officeDocument/2006/relationships/worksheet" Target="worksheets/sheet17.xml" /><Relationship Id="rId19" Type="http://schemas.openxmlformats.org/officeDocument/2006/relationships/worksheet" Target="worksheets/sheet18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7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3" sqref="A3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2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1.4284534000000002</v>
      </c>
      <c r="C5" s="6">
        <v>0</v>
      </c>
      <c r="D5" s="6">
        <v>1.2526470000000001</v>
      </c>
      <c r="E5" s="6">
        <v>0.047739999999999998</v>
      </c>
    </row>
    <row r="6" spans="1:5" ht="15">
      <c r="A6" s="1">
        <v>41306</v>
      </c>
      <c r="B6" s="6">
        <v>1.2336643000000003</v>
      </c>
      <c r="C6" s="6">
        <v>0</v>
      </c>
      <c r="D6" s="6">
        <v>1.2804120000000001</v>
      </c>
      <c r="E6" s="6">
        <v>0.042720000000000001</v>
      </c>
    </row>
    <row r="7" spans="1:5" ht="15">
      <c r="A7" s="1">
        <v>41334</v>
      </c>
      <c r="B7" s="6">
        <v>1.4352370999999999</v>
      </c>
      <c r="C7" s="6">
        <v>0.0016999999999999999</v>
      </c>
      <c r="D7" s="6">
        <v>1.2463689999999998</v>
      </c>
      <c r="E7" s="6">
        <v>0.051240000000000001</v>
      </c>
    </row>
    <row r="8" spans="1:5" ht="15">
      <c r="A8" s="1">
        <v>41365</v>
      </c>
      <c r="B8" s="6">
        <v>1.4769084000000001</v>
      </c>
      <c r="C8" s="6">
        <v>0</v>
      </c>
      <c r="D8" s="6">
        <v>1.488918</v>
      </c>
      <c r="E8" s="6">
        <v>0.0458</v>
      </c>
    </row>
    <row r="9" spans="1:5" ht="15">
      <c r="A9" s="1">
        <v>41395</v>
      </c>
      <c r="B9" s="6">
        <v>1.6784812</v>
      </c>
      <c r="C9" s="6">
        <v>0</v>
      </c>
      <c r="D9" s="6">
        <v>1.5719559999999999</v>
      </c>
      <c r="E9" s="6">
        <v>0.045339999999999998</v>
      </c>
    </row>
    <row r="10" spans="1:5" ht="15">
      <c r="A10" s="1">
        <v>41426</v>
      </c>
      <c r="B10" s="6">
        <v>1.9759949000000001</v>
      </c>
      <c r="C10" s="6">
        <v>0.0086999999999999994</v>
      </c>
      <c r="D10" s="6">
        <v>1.5013990000000002</v>
      </c>
      <c r="E10" s="6">
        <v>0.24421499999999999</v>
      </c>
    </row>
    <row r="11" spans="1:5" ht="15">
      <c r="A11" s="1">
        <v>41456</v>
      </c>
      <c r="B11" s="6">
        <v>2.0903486999999994</v>
      </c>
      <c r="C11" s="6">
        <v>0</v>
      </c>
      <c r="D11" s="6">
        <v>1.5151190000000001</v>
      </c>
      <c r="E11" s="6">
        <v>0.28044000000000002</v>
      </c>
    </row>
    <row r="12" spans="1:5" ht="15">
      <c r="A12" s="1">
        <v>41487</v>
      </c>
      <c r="B12" s="6">
        <v>1.8131860999999996</v>
      </c>
      <c r="C12" s="6">
        <v>0.00020000000000000001</v>
      </c>
      <c r="D12" s="6">
        <v>1.4403730000000001</v>
      </c>
      <c r="E12" s="6">
        <v>0.18923999999999999</v>
      </c>
    </row>
    <row r="13" spans="1:5" ht="15">
      <c r="A13" s="1">
        <v>41518</v>
      </c>
      <c r="B13" s="6">
        <v>1.4497735999999997</v>
      </c>
      <c r="C13" s="6">
        <v>0</v>
      </c>
      <c r="D13" s="6">
        <v>1.383132</v>
      </c>
      <c r="E13" s="6">
        <v>0.060720000000000003</v>
      </c>
    </row>
    <row r="14" spans="1:5" ht="15">
      <c r="A14" s="1">
        <v>41548</v>
      </c>
      <c r="B14" s="6">
        <v>1.6174279</v>
      </c>
      <c r="C14" s="6">
        <v>0</v>
      </c>
      <c r="D14" s="6">
        <v>1.467366</v>
      </c>
      <c r="E14" s="6">
        <v>0.045339999999999998</v>
      </c>
    </row>
    <row r="15" spans="1:5" ht="15">
      <c r="A15" s="1">
        <v>41579</v>
      </c>
      <c r="B15" s="6">
        <v>1.3247597</v>
      </c>
      <c r="C15" s="6">
        <v>0.010500000000000001</v>
      </c>
      <c r="D15" s="6">
        <v>1.403705</v>
      </c>
      <c r="E15" s="6">
        <v>0.066919999999999993</v>
      </c>
    </row>
    <row r="16" spans="1:5" ht="15">
      <c r="A16" s="1">
        <v>41609</v>
      </c>
      <c r="B16" s="6">
        <v>1.4914449000000005</v>
      </c>
      <c r="C16" s="6">
        <v>0</v>
      </c>
      <c r="D16" s="6">
        <v>1.3473060000000001</v>
      </c>
      <c r="E16" s="6">
        <v>0.04514</v>
      </c>
    </row>
    <row r="17" spans="1:5" ht="15">
      <c r="A17" s="1">
        <v>41640</v>
      </c>
      <c r="B17" s="6">
        <v>1.3615855000000003</v>
      </c>
      <c r="C17" s="6">
        <v>0.00050000000000000001</v>
      </c>
      <c r="D17" s="6">
        <v>1.292934</v>
      </c>
      <c r="E17" s="6">
        <v>0.11314</v>
      </c>
    </row>
    <row r="18" spans="1:5" ht="15">
      <c r="A18" s="1">
        <v>41671</v>
      </c>
      <c r="B18" s="6">
        <v>1.1154341000000001</v>
      </c>
      <c r="C18" s="6">
        <v>0.0025</v>
      </c>
      <c r="D18" s="6">
        <v>1.084206</v>
      </c>
      <c r="E18" s="6">
        <v>0.071480000000000002</v>
      </c>
    </row>
    <row r="19" spans="1:5" ht="15">
      <c r="A19" s="1">
        <v>41699</v>
      </c>
      <c r="B19" s="6">
        <v>1.2772738000000001</v>
      </c>
      <c r="C19" s="6">
        <v>0</v>
      </c>
      <c r="D19" s="6">
        <v>1.1997730000000002</v>
      </c>
      <c r="E19" s="6">
        <v>0.04564</v>
      </c>
    </row>
    <row r="20" spans="1:5" ht="15">
      <c r="A20" s="1">
        <v>41730</v>
      </c>
      <c r="B20" s="6">
        <v>1.4129478000000002</v>
      </c>
      <c r="C20" s="6">
        <v>0</v>
      </c>
      <c r="D20" s="6">
        <v>1.2640549999999999</v>
      </c>
      <c r="E20" s="6">
        <v>0.043499999999999997</v>
      </c>
    </row>
    <row r="21" spans="1:5" ht="15">
      <c r="A21" s="1">
        <v>41760</v>
      </c>
      <c r="B21" s="6">
        <v>1.5583128000000004</v>
      </c>
      <c r="C21" s="6">
        <v>0.0023999999999999998</v>
      </c>
      <c r="D21" s="6">
        <v>1.4051060000000002</v>
      </c>
      <c r="E21" s="6">
        <v>0.055400000000000005</v>
      </c>
    </row>
    <row r="22" spans="1:5" ht="15">
      <c r="A22" s="1">
        <v>41791</v>
      </c>
      <c r="B22" s="6">
        <v>1.4487248000000004</v>
      </c>
      <c r="C22" s="6">
        <v>0.0012999999999999999</v>
      </c>
      <c r="D22" s="6">
        <v>1.325045</v>
      </c>
      <c r="E22" s="6">
        <v>0.045</v>
      </c>
    </row>
    <row r="23" spans="1:5" ht="15">
      <c r="A23" s="1">
        <v>41821</v>
      </c>
      <c r="B23" s="6">
        <v>1.3410724000000001</v>
      </c>
      <c r="C23" s="6">
        <v>0</v>
      </c>
      <c r="D23" s="6">
        <v>1.2882850000000001</v>
      </c>
      <c r="E23" s="6">
        <v>0.044839999999999998</v>
      </c>
    </row>
    <row r="24" spans="1:5" ht="15">
      <c r="A24" s="1">
        <v>41852</v>
      </c>
      <c r="B24" s="6">
        <v>1.4968287999999999</v>
      </c>
      <c r="C24" s="6">
        <v>0.0032000000000000002</v>
      </c>
      <c r="D24" s="6">
        <v>1.30412</v>
      </c>
      <c r="E24" s="6">
        <v>0.064839999999999995</v>
      </c>
    </row>
    <row r="25" spans="1:5" ht="15">
      <c r="A25" s="1">
        <v>41883</v>
      </c>
      <c r="B25" s="6">
        <v>1.3430316000000002</v>
      </c>
      <c r="C25" s="6">
        <v>0.017100000000000001</v>
      </c>
      <c r="D25" s="6">
        <v>1.2808009999999999</v>
      </c>
      <c r="E25" s="6">
        <v>0.043400000000000001</v>
      </c>
    </row>
    <row r="26" spans="1:5" ht="15">
      <c r="A26" s="1">
        <v>41913</v>
      </c>
      <c r="B26" s="6">
        <v>1.4733183999999997</v>
      </c>
      <c r="C26" s="6">
        <v>0</v>
      </c>
      <c r="D26" s="6">
        <v>1.2957829999999999</v>
      </c>
      <c r="E26" s="6">
        <v>0.045039999999999997</v>
      </c>
    </row>
    <row r="27" spans="1:5" ht="15">
      <c r="A27" s="1">
        <v>41944</v>
      </c>
      <c r="B27" s="6">
        <v>1.3469500000000003</v>
      </c>
      <c r="C27" s="6">
        <v>0.0043</v>
      </c>
      <c r="D27" s="6">
        <v>1.2275199999999999</v>
      </c>
      <c r="E27" s="6">
        <v>0.043459999999999999</v>
      </c>
    </row>
    <row r="28" spans="1:5" ht="15">
      <c r="A28" s="1">
        <v>41974</v>
      </c>
      <c r="B28" s="6">
        <v>0.7856392000000002</v>
      </c>
      <c r="C28" s="6">
        <v>0.49139999999999995</v>
      </c>
      <c r="D28" s="6">
        <v>1.2024139999999999</v>
      </c>
      <c r="E28" s="6">
        <v>0.044880000000000003</v>
      </c>
    </row>
    <row r="29" spans="1:5" ht="15">
      <c r="A29" s="1">
        <v>42005</v>
      </c>
      <c r="B29" s="6">
        <v>0</v>
      </c>
      <c r="C29" s="6">
        <v>1.0857999999999999</v>
      </c>
      <c r="D29" s="6">
        <v>1.1057859999999999</v>
      </c>
      <c r="E29" s="6">
        <v>0.055440000000000003</v>
      </c>
    </row>
    <row r="30" spans="1:5" ht="15">
      <c r="A30" s="1">
        <v>42036</v>
      </c>
      <c r="B30" s="6">
        <v>1.0569884000000003</v>
      </c>
      <c r="C30" s="6">
        <v>0.15479999999999999</v>
      </c>
      <c r="D30" s="6">
        <v>1.0052399999999999</v>
      </c>
      <c r="E30" s="6">
        <v>0.051720000000000002</v>
      </c>
    </row>
    <row r="31" spans="1:5" ht="15">
      <c r="A31" s="1">
        <v>42064</v>
      </c>
      <c r="B31" s="6">
        <v>1.4605835999999999</v>
      </c>
      <c r="C31" s="6">
        <v>0.0089999999999999993</v>
      </c>
      <c r="D31" s="6">
        <v>1.318567</v>
      </c>
      <c r="E31" s="6">
        <v>0.04614</v>
      </c>
    </row>
    <row r="32" spans="1:5" ht="15">
      <c r="A32" s="1">
        <v>42095</v>
      </c>
      <c r="B32" s="6">
        <v>1.5242576000000003</v>
      </c>
      <c r="C32" s="6">
        <v>0.00059999999999999995</v>
      </c>
      <c r="D32" s="6">
        <v>1.3871640000000001</v>
      </c>
      <c r="E32" s="6">
        <v>0.0475</v>
      </c>
    </row>
    <row r="33" spans="1:5" ht="15">
      <c r="A33" s="1">
        <v>42125</v>
      </c>
      <c r="B33" s="6">
        <v>1.9639616000000002</v>
      </c>
      <c r="C33" s="6">
        <v>0.027792000000000001</v>
      </c>
      <c r="D33" s="6">
        <v>1.5541119999999999</v>
      </c>
      <c r="E33" s="6">
        <v>0.047039999999999998</v>
      </c>
    </row>
    <row r="34" spans="1:5" ht="15">
      <c r="A34" s="1">
        <v>42156</v>
      </c>
      <c r="B34" s="6">
        <v>0.17184750000000001</v>
      </c>
      <c r="C34" s="6">
        <v>1.1013767999999999</v>
      </c>
      <c r="D34" s="6">
        <v>1.3061670000000001</v>
      </c>
      <c r="E34" s="6">
        <v>0.043999999999999997</v>
      </c>
    </row>
    <row r="35" spans="1:5" ht="15">
      <c r="A35" s="1">
        <v>42186</v>
      </c>
      <c r="B35" s="6">
        <v>0.74779700000000004</v>
      </c>
      <c r="C35" s="6">
        <v>0.63305759999999989</v>
      </c>
      <c r="D35" s="6">
        <v>1.2906629999999999</v>
      </c>
      <c r="E35" s="6">
        <v>0.047440000000000003</v>
      </c>
    </row>
    <row r="36" spans="1:5" ht="15">
      <c r="A36" s="1">
        <v>42217</v>
      </c>
      <c r="B36" s="6">
        <v>1.5976609999999998</v>
      </c>
      <c r="C36" s="6">
        <v>0</v>
      </c>
      <c r="D36" s="6">
        <v>1.2835730000000001</v>
      </c>
      <c r="E36" s="6">
        <v>0.047539999999999999</v>
      </c>
    </row>
    <row r="37" spans="1:5" ht="15">
      <c r="A37" s="1">
        <v>42248</v>
      </c>
      <c r="B37" s="6">
        <v>1.3872780000000002</v>
      </c>
      <c r="C37" s="6">
        <v>0</v>
      </c>
      <c r="D37" s="6">
        <v>1.1648769999999999</v>
      </c>
      <c r="E37" s="6">
        <v>0.046699999999999998</v>
      </c>
    </row>
    <row r="38" spans="1:5" ht="15">
      <c r="A38" s="1">
        <v>42278</v>
      </c>
      <c r="B38" s="6">
        <v>1.5778724999999998</v>
      </c>
      <c r="C38" s="6">
        <v>0.0079679999999999994</v>
      </c>
      <c r="D38" s="6">
        <v>1.349396</v>
      </c>
      <c r="E38" s="6">
        <v>0.045240000000000002</v>
      </c>
    </row>
    <row r="39" spans="1:5" ht="15">
      <c r="A39" s="1">
        <v>42309</v>
      </c>
      <c r="B39" s="6">
        <v>1.3549915000000001</v>
      </c>
      <c r="C39" s="6">
        <v>0</v>
      </c>
      <c r="D39" s="6">
        <v>1.277798</v>
      </c>
      <c r="E39" s="6">
        <v>0.048024999999999998</v>
      </c>
    </row>
    <row r="40" spans="1:5" ht="15">
      <c r="A40" s="1">
        <v>42339</v>
      </c>
      <c r="B40" s="6">
        <v>1.5101750000000003</v>
      </c>
      <c r="C40" s="6">
        <v>0</v>
      </c>
      <c r="D40" s="6">
        <v>1.336376</v>
      </c>
      <c r="E40" s="6">
        <v>0.02232</v>
      </c>
    </row>
    <row r="41" spans="1:5" ht="15">
      <c r="A41" s="1">
        <v>42370</v>
      </c>
      <c r="B41" s="6">
        <v>1.2654225000000003</v>
      </c>
      <c r="C41" s="6">
        <v>0</v>
      </c>
      <c r="D41" s="6">
        <v>1.2923708299515626</v>
      </c>
      <c r="E41" s="6">
        <v>0.04514</v>
      </c>
    </row>
    <row r="42" spans="1:5" ht="15">
      <c r="A42" s="1">
        <v>42401</v>
      </c>
      <c r="B42" s="6">
        <v>1.3195805000000003</v>
      </c>
      <c r="C42" s="6">
        <v>0</v>
      </c>
      <c r="D42" s="6">
        <v>1.1651813407080427</v>
      </c>
      <c r="E42" s="6">
        <v>0.051500000000000004</v>
      </c>
    </row>
    <row r="43" spans="1:5" ht="15">
      <c r="A43" s="1">
        <v>42430</v>
      </c>
      <c r="B43" s="6">
        <v>1.3372859999999998</v>
      </c>
      <c r="C43" s="6">
        <v>0.11930000000000002</v>
      </c>
      <c r="D43" s="6">
        <v>1.2832025799814297</v>
      </c>
      <c r="E43" s="6">
        <v>0.049939999999999998</v>
      </c>
    </row>
    <row r="44" spans="1:5" ht="15">
      <c r="A44" s="1">
        <v>42461</v>
      </c>
      <c r="B44" s="6">
        <v>1.3091655000000007</v>
      </c>
      <c r="C44" s="6">
        <v>0.0048999999999999998</v>
      </c>
      <c r="D44" s="6">
        <v>1.2774766760131133</v>
      </c>
      <c r="E44" s="6">
        <v>0.048300000000000003</v>
      </c>
    </row>
    <row r="45" spans="1:5" ht="15">
      <c r="A45" s="1">
        <v>42491</v>
      </c>
      <c r="B45" s="6">
        <v>1.2779205000000002</v>
      </c>
      <c r="C45" s="6">
        <v>0.19075640000000002</v>
      </c>
      <c r="D45" s="6">
        <v>1.3653169750081728</v>
      </c>
      <c r="E45" s="6">
        <v>0.025689</v>
      </c>
    </row>
    <row r="46" spans="1:5" ht="15">
      <c r="A46" s="1">
        <v>42522</v>
      </c>
      <c r="B46" s="6">
        <v>1.4267608000000001</v>
      </c>
      <c r="C46" s="6">
        <v>0.00040528</v>
      </c>
      <c r="D46" s="6">
        <v>1.3221793764813619</v>
      </c>
      <c r="E46" s="6">
        <v>0.029579999999999999</v>
      </c>
    </row>
    <row r="47" spans="1:5" ht="15">
      <c r="A47" s="1">
        <v>42552</v>
      </c>
      <c r="B47" s="6">
        <v>1.4784200000000003</v>
      </c>
      <c r="C47" s="6">
        <v>0</v>
      </c>
      <c r="D47" s="6">
        <v>1.3114249279480856</v>
      </c>
      <c r="E47" s="6">
        <v>0.019356000000000002</v>
      </c>
    </row>
    <row r="48" spans="1:5" ht="15">
      <c r="A48" s="1">
        <v>42583</v>
      </c>
      <c r="B48" s="6">
        <v>1.3152840000000003</v>
      </c>
      <c r="C48" s="6">
        <v>0</v>
      </c>
      <c r="D48" s="6">
        <v>1.2959336063109144</v>
      </c>
      <c r="E48" s="6">
        <v>0.098701999999999998</v>
      </c>
    </row>
    <row r="49" spans="1:5" ht="15">
      <c r="A49" s="1">
        <v>42614</v>
      </c>
      <c r="B49" s="6">
        <v>1.2571668000000003</v>
      </c>
      <c r="C49" s="6">
        <v>0.00020264</v>
      </c>
      <c r="D49" s="6">
        <v>1.2380018272968121</v>
      </c>
      <c r="E49" s="6">
        <v>0.0177</v>
      </c>
    </row>
    <row r="50" spans="1:5" ht="15">
      <c r="A50" s="1">
        <v>42644</v>
      </c>
      <c r="B50" s="6">
        <v>1.4865768000000004</v>
      </c>
      <c r="C50" s="6">
        <v>0</v>
      </c>
      <c r="D50" s="6">
        <v>1.410002406181069</v>
      </c>
      <c r="E50" s="6">
        <v>0.019151000000000001</v>
      </c>
    </row>
    <row r="51" spans="1:5" ht="15">
      <c r="A51" s="1">
        <v>42675</v>
      </c>
      <c r="B51" s="6">
        <v>1.5406156</v>
      </c>
      <c r="C51" s="6">
        <v>0</v>
      </c>
      <c r="D51" s="6">
        <v>1.4721527132689867</v>
      </c>
      <c r="E51" s="6">
        <v>0.019730000000000001</v>
      </c>
    </row>
    <row r="52" spans="1:5" ht="15">
      <c r="A52" s="1">
        <v>42705</v>
      </c>
      <c r="B52" s="6">
        <v>1.2785784</v>
      </c>
      <c r="C52" s="6">
        <v>0.00010132</v>
      </c>
      <c r="D52" s="6">
        <v>1.2820754411844666</v>
      </c>
      <c r="E52" s="6">
        <v>0.021086000000000001</v>
      </c>
    </row>
    <row r="53" spans="1:5" ht="15">
      <c r="A53" s="1">
        <v>42736</v>
      </c>
      <c r="B53" s="6">
        <v>1.3479112000000002</v>
      </c>
      <c r="C53" s="6">
        <v>0</v>
      </c>
      <c r="D53" s="6">
        <v>1.238622513584104</v>
      </c>
      <c r="E53" s="6">
        <v>0.019845999999999999</v>
      </c>
    </row>
    <row r="54" spans="1:5" ht="15">
      <c r="A54" s="1">
        <v>42767</v>
      </c>
      <c r="B54" s="6">
        <v>1.3142644000000003</v>
      </c>
      <c r="C54" s="6">
        <v>0</v>
      </c>
      <c r="D54" s="6">
        <v>1.1607413861855669</v>
      </c>
      <c r="E54" s="6">
        <v>0.019073</v>
      </c>
    </row>
    <row r="55" spans="1:5" ht="15">
      <c r="A55" s="1">
        <v>42795</v>
      </c>
      <c r="B55" s="6">
        <v>1.4651652000000004</v>
      </c>
      <c r="C55" s="6">
        <v>0.011854440000000001</v>
      </c>
      <c r="D55" s="6">
        <v>1.6188387011039764</v>
      </c>
      <c r="E55" s="6">
        <v>0.019935999999999999</v>
      </c>
    </row>
    <row r="56" spans="1:5" ht="15">
      <c r="A56" s="1">
        <v>42826</v>
      </c>
      <c r="B56" s="6">
        <v>0.47737671999999998</v>
      </c>
      <c r="C56" s="6">
        <v>0.97966308000000002</v>
      </c>
      <c r="D56" s="6">
        <v>1.261004210526316</v>
      </c>
      <c r="E56" s="6">
        <v>0.02725</v>
      </c>
    </row>
    <row r="57" spans="1:5" ht="15">
      <c r="A57" s="1">
        <v>42856</v>
      </c>
      <c r="B57" s="6">
        <v>1.27247417</v>
      </c>
      <c r="C57" s="6">
        <v>0.19771951999999995</v>
      </c>
      <c r="D57" s="6">
        <v>1.4491893669406493</v>
      </c>
      <c r="E57" s="6">
        <v>0.026036</v>
      </c>
    </row>
    <row r="58" spans="1:5" ht="15">
      <c r="A58" s="1">
        <v>42887</v>
      </c>
      <c r="B58" s="6">
        <v>0.9802947700000002</v>
      </c>
      <c r="C58" s="6">
        <v>0.10481720000000001</v>
      </c>
      <c r="D58" s="6">
        <v>1.1283563661495923</v>
      </c>
      <c r="E58" s="6">
        <v>0.01873</v>
      </c>
    </row>
    <row r="59" spans="1:5" ht="15">
      <c r="A59" s="1">
        <v>42917</v>
      </c>
      <c r="B59" s="6">
        <v>1.2522737499999999</v>
      </c>
      <c r="C59" s="6">
        <v>0</v>
      </c>
      <c r="D59" s="6">
        <v>1.1340396270346345</v>
      </c>
      <c r="E59" s="6">
        <v>0.033256000000000001</v>
      </c>
    </row>
    <row r="60" spans="1:5" ht="15">
      <c r="A60" s="1">
        <v>42948</v>
      </c>
      <c r="B60" s="6">
        <v>1.1424704200000002</v>
      </c>
      <c r="C60" s="6">
        <v>0.11167440000000001</v>
      </c>
      <c r="D60" s="6">
        <v>1.1665704370744752</v>
      </c>
      <c r="E60" s="6">
        <v>0.018856000000000001</v>
      </c>
    </row>
    <row r="61" spans="1:5" ht="15">
      <c r="A61" s="1">
        <v>42979</v>
      </c>
      <c r="B61" s="6">
        <v>1.1581424400000004</v>
      </c>
      <c r="C61" s="6">
        <v>0.13449907999999999</v>
      </c>
      <c r="D61" s="6">
        <v>1.1075082334282931</v>
      </c>
      <c r="E61" s="6">
        <v>0.017680000000000001</v>
      </c>
    </row>
    <row r="62" spans="1:5" ht="15">
      <c r="A62" s="1">
        <v>43009</v>
      </c>
      <c r="B62" s="6">
        <v>1.2711198500000001</v>
      </c>
      <c r="C62" s="6">
        <v>0</v>
      </c>
      <c r="D62" s="6">
        <v>1.1835380949859791</v>
      </c>
      <c r="E62" s="6">
        <v>0.018456</v>
      </c>
    </row>
    <row r="63" spans="1:5" ht="15">
      <c r="A63" s="1">
        <v>43040</v>
      </c>
      <c r="B63" s="6">
        <v>1.4969754799999999</v>
      </c>
      <c r="C63" s="6">
        <v>9.7960000000000004E-05</v>
      </c>
      <c r="D63" s="6">
        <v>1.1770993745557086</v>
      </c>
      <c r="E63" s="6">
        <v>0.035379999999999995</v>
      </c>
    </row>
    <row r="64" spans="1:5" ht="15">
      <c r="A64" s="1">
        <v>43070</v>
      </c>
      <c r="B64" s="6">
        <v>1.3940162599999995</v>
      </c>
      <c r="C64" s="6">
        <v>0</v>
      </c>
      <c r="D64" s="6">
        <v>1.3381676196424182</v>
      </c>
      <c r="E64" s="6">
        <v>0.018356000000000001</v>
      </c>
    </row>
    <row r="65" spans="1:5" ht="15">
      <c r="A65" s="1">
        <v>43101</v>
      </c>
      <c r="B65" s="6">
        <v>1.38786648</v>
      </c>
      <c r="C65" s="6">
        <v>0.00127348</v>
      </c>
      <c r="D65" s="6">
        <v>1.2466995146874793</v>
      </c>
      <c r="E65" s="6">
        <v>0.089790999999999996</v>
      </c>
    </row>
    <row r="66" spans="1:5" ht="15">
      <c r="A66" s="1">
        <v>43132</v>
      </c>
      <c r="B66" s="6">
        <v>1.5797991300000001</v>
      </c>
      <c r="C66" s="6">
        <v>0</v>
      </c>
      <c r="D66" s="6">
        <v>1.2184685838872031</v>
      </c>
      <c r="E66" s="6">
        <v>0.085359999999999991</v>
      </c>
    </row>
    <row r="67" spans="1:5" ht="15">
      <c r="A67" s="1">
        <v>43160</v>
      </c>
      <c r="B67" s="6">
        <v>1.5510340300000003</v>
      </c>
      <c r="C67" s="6">
        <v>0</v>
      </c>
      <c r="D67" s="6">
        <v>1.4267429655155757</v>
      </c>
      <c r="E67" s="6">
        <v>0.054255999999999999</v>
      </c>
    </row>
    <row r="68" spans="1:5" ht="15">
      <c r="A68" s="1">
        <v>43191</v>
      </c>
      <c r="B68" s="6">
        <v>1.5537272600000001</v>
      </c>
      <c r="C68" s="6">
        <v>0.00068572000000000001</v>
      </c>
      <c r="D68" s="6">
        <v>1.3397687668439322</v>
      </c>
      <c r="E68" s="6">
        <v>0.070456000000000005</v>
      </c>
    </row>
    <row r="69" spans="1:5" ht="15">
      <c r="A69" s="1">
        <v>43221</v>
      </c>
      <c r="B69" s="6">
        <v>1.5867548800000002</v>
      </c>
      <c r="C69" s="6">
        <v>0</v>
      </c>
      <c r="D69" s="6">
        <v>1.4218536708838381</v>
      </c>
      <c r="E69" s="6">
        <v>0.039406000000000004</v>
      </c>
    </row>
    <row r="70" spans="1:5" ht="15">
      <c r="A70" s="1">
        <v>43252</v>
      </c>
      <c r="B70" s="6">
        <v>1.5931172500000002</v>
      </c>
      <c r="C70" s="6">
        <v>0.0037224799999999998</v>
      </c>
      <c r="D70" s="6">
        <v>1.3492793433490911</v>
      </c>
      <c r="E70" s="6">
        <v>0.050596000000000002</v>
      </c>
    </row>
    <row r="71" spans="1:5" ht="15">
      <c r="A71" s="1">
        <v>43282</v>
      </c>
      <c r="B71" s="6">
        <v>1.4177986100000002</v>
      </c>
      <c r="C71" s="6">
        <v>0.072000599999999998</v>
      </c>
      <c r="D71" s="6">
        <v>1.3751540734867671</v>
      </c>
      <c r="E71" s="6">
        <v>0.019056</v>
      </c>
    </row>
    <row r="72" spans="1:5" ht="15">
      <c r="A72" s="1">
        <v>43313</v>
      </c>
      <c r="B72" s="6">
        <v>1.5055589199999999</v>
      </c>
      <c r="C72" s="6">
        <v>0</v>
      </c>
      <c r="D72" s="6">
        <v>1.3362786084844671</v>
      </c>
      <c r="E72" s="6">
        <v>0.018856000000000001</v>
      </c>
    </row>
    <row r="73" spans="1:5" ht="15">
      <c r="A73" s="1">
        <v>43344</v>
      </c>
      <c r="B73" s="6">
        <v>1.4365827499999999</v>
      </c>
      <c r="C73" s="6">
        <v>0</v>
      </c>
      <c r="D73" s="6">
        <v>1.3354422845919771</v>
      </c>
      <c r="E73" s="6">
        <v>0.019255999999999999</v>
      </c>
    </row>
    <row r="74" spans="1:5" ht="15">
      <c r="A74" s="1">
        <v>43374</v>
      </c>
      <c r="B74" s="6">
        <v>1.5968538800000003</v>
      </c>
      <c r="C74" s="6">
        <v>0.040653399999999999</v>
      </c>
      <c r="D74" s="6">
        <v>1.3303734882629557</v>
      </c>
      <c r="E74" s="6">
        <v>0.017856</v>
      </c>
    </row>
    <row r="75" spans="1:5" ht="15">
      <c r="A75" s="1">
        <v>43405</v>
      </c>
      <c r="B75" s="6">
        <v>1.3391273999999998</v>
      </c>
      <c r="C75" s="6">
        <v>0</v>
      </c>
      <c r="D75" s="6">
        <v>1.2161727746184652</v>
      </c>
      <c r="E75" s="6">
        <v>0.018356000000000001</v>
      </c>
    </row>
    <row r="76" spans="1:5" ht="15">
      <c r="A76" s="1">
        <v>43435</v>
      </c>
      <c r="B76" s="6">
        <v>1.3036799099999996</v>
      </c>
      <c r="C76" s="6">
        <v>0.031347199999999999</v>
      </c>
      <c r="D76" s="6">
        <v>1.2283971411438697</v>
      </c>
      <c r="E76" s="6">
        <v>0.017906000000000002</v>
      </c>
    </row>
    <row r="77" spans="1:5" ht="15">
      <c r="A77" s="1">
        <v>43466</v>
      </c>
      <c r="B77" s="6">
        <v>0.90709218000000003</v>
      </c>
      <c r="C77" s="6">
        <v>0.34971720000000006</v>
      </c>
      <c r="D77" s="6">
        <v>0.017956</v>
      </c>
      <c r="E77" s="6">
        <v>0.017956</v>
      </c>
    </row>
    <row r="78" spans="1:5" ht="15">
      <c r="A78" s="1">
        <v>43497</v>
      </c>
      <c r="B78" s="6">
        <v>1.1331078000000001</v>
      </c>
      <c r="C78" s="6">
        <v>0.095256199999999999</v>
      </c>
      <c r="D78" s="6">
        <v>0.020028000000000001</v>
      </c>
      <c r="E78" s="6">
        <v>0.020028000000000001</v>
      </c>
    </row>
    <row r="79" spans="1:5" ht="15">
      <c r="A79" s="1">
        <v>43525</v>
      </c>
      <c r="B79" s="6">
        <v>1.5414144095999998</v>
      </c>
      <c r="C79" s="6">
        <v>0</v>
      </c>
      <c r="D79" s="6">
        <v>0.018055999999999999</v>
      </c>
      <c r="E79" s="6">
        <v>0.018055999999999999</v>
      </c>
    </row>
    <row r="80" spans="1:5" ht="15">
      <c r="A80" s="1">
        <v>43556</v>
      </c>
      <c r="B80" s="6">
        <v>1.5045490199999998</v>
      </c>
      <c r="C80" s="6">
        <v>0</v>
      </c>
      <c r="D80" s="6">
        <v>0.01738</v>
      </c>
      <c r="E80" s="6">
        <v>0.01738</v>
      </c>
    </row>
    <row r="81" spans="1:5" ht="15">
      <c r="A81" s="1">
        <v>43586</v>
      </c>
      <c r="B81" s="6">
        <v>1.7016846000000001</v>
      </c>
      <c r="C81" s="6">
        <v>0</v>
      </c>
      <c r="D81" s="6">
        <v>0.018356000000000001</v>
      </c>
      <c r="E81" s="6">
        <v>0.018356000000000001</v>
      </c>
    </row>
    <row r="82" spans="1:5" ht="15">
      <c r="A82" s="1">
        <v>43617</v>
      </c>
      <c r="B82" s="6">
        <v>1.3741943400000001</v>
      </c>
      <c r="C82" s="6">
        <v>0.057498640000000004</v>
      </c>
      <c r="D82" s="6">
        <v>0.017979999999999999</v>
      </c>
      <c r="E82" s="6">
        <v>0.017979999999999999</v>
      </c>
    </row>
    <row r="83" spans="1:5" ht="15">
      <c r="A83" s="1">
        <v>43647</v>
      </c>
      <c r="B83" s="6">
        <v>1.3601914800000001</v>
      </c>
      <c r="C83" s="6">
        <v>0.038163710000000003</v>
      </c>
      <c r="D83" s="6">
        <v>0.020055999999999997</v>
      </c>
      <c r="E83" s="6">
        <v>0.020055999999999997</v>
      </c>
    </row>
    <row r="84" spans="1:5" ht="15">
      <c r="A84" s="1">
        <v>43678</v>
      </c>
      <c r="B84" s="6">
        <v>1.3731869400000003</v>
      </c>
      <c r="C84" s="6">
        <v>0.01498204</v>
      </c>
      <c r="D84" s="6">
        <v>0.018055999999999999</v>
      </c>
      <c r="E84" s="6">
        <v>0.018055999999999999</v>
      </c>
    </row>
    <row r="85" spans="1:5" ht="15">
      <c r="A85" s="1">
        <v>43709</v>
      </c>
      <c r="B85" s="6">
        <v>1.5428331000000004</v>
      </c>
      <c r="C85" s="6">
        <v>0</v>
      </c>
      <c r="D85" s="6">
        <v>0.017319999999999999</v>
      </c>
      <c r="E85" s="6">
        <v>0.017319999999999999</v>
      </c>
    </row>
    <row r="86" spans="1:5" ht="15">
      <c r="A86" s="1">
        <v>43739</v>
      </c>
      <c r="B86" s="6">
        <v>1.5075741000000005</v>
      </c>
      <c r="C86" s="6">
        <v>0</v>
      </c>
      <c r="D86" s="6">
        <v>0.018356000000000001</v>
      </c>
      <c r="E86" s="6">
        <v>0.018356000000000001</v>
      </c>
    </row>
    <row r="87" spans="1:5" ht="15">
      <c r="A87" s="1">
        <v>43770</v>
      </c>
      <c r="B87" s="6">
        <v>1.4669758799999997</v>
      </c>
      <c r="C87" s="6">
        <v>0</v>
      </c>
      <c r="D87" s="6">
        <v>0.017780000000000001</v>
      </c>
      <c r="E87" s="6">
        <v>0.017780000000000001</v>
      </c>
    </row>
    <row r="88" spans="1:5" ht="15">
      <c r="A88" s="1">
        <v>43800</v>
      </c>
      <c r="B88" s="6">
        <v>1.1917542000000001</v>
      </c>
      <c r="C88" s="6">
        <v>0.26643736000000007</v>
      </c>
      <c r="D88" s="6">
        <v>0.018356000000000001</v>
      </c>
      <c r="E88" s="6">
        <v>0.018356000000000001</v>
      </c>
    </row>
    <row r="89" spans="1:5" ht="15">
      <c r="A89" s="1">
        <v>43831</v>
      </c>
      <c r="B89" s="6">
        <v>1.4148933000000001</v>
      </c>
      <c r="C89" s="6">
        <v>0</v>
      </c>
      <c r="D89" s="6">
        <v>1.220793537216734</v>
      </c>
      <c r="E89" s="6">
        <v>0.096834000000000003</v>
      </c>
    </row>
    <row r="90" spans="1:5" ht="15">
      <c r="A90" s="1">
        <v>43862</v>
      </c>
      <c r="B90" s="6">
        <v>1.2685180799999998</v>
      </c>
      <c r="C90" s="6">
        <v>0</v>
      </c>
      <c r="D90" s="6">
        <v>1.1901933159527736</v>
      </c>
      <c r="E90" s="6">
        <v>0.017885999999999999</v>
      </c>
    </row>
    <row r="91" spans="1:5" ht="15">
      <c r="A91" s="1">
        <v>43891</v>
      </c>
      <c r="B91" s="6">
        <v>1.6943460600000002</v>
      </c>
      <c r="C91" s="6">
        <v>0</v>
      </c>
      <c r="D91" s="6">
        <v>1.4583191137502134</v>
      </c>
      <c r="E91" s="6">
        <v>0.017335</v>
      </c>
    </row>
    <row r="92" spans="1:5" ht="15">
      <c r="A92" s="1">
        <v>43922</v>
      </c>
      <c r="B92" s="6">
        <v>1.5831290999999998</v>
      </c>
      <c r="C92" s="6">
        <v>0.00010123000000000001</v>
      </c>
      <c r="D92" s="6">
        <v>1.5052353179522322</v>
      </c>
      <c r="E92" s="6">
        <v>0.017330000000000002</v>
      </c>
    </row>
    <row r="93" spans="1:5" ht="15">
      <c r="A93" s="1">
        <v>43952</v>
      </c>
      <c r="B93" s="6">
        <v>1.7401827599999995</v>
      </c>
      <c r="C93" s="6">
        <v>0.031381300000000001</v>
      </c>
      <c r="D93" s="6">
        <v>1.5111109168487553</v>
      </c>
      <c r="E93" s="6">
        <v>0.017936000000000001</v>
      </c>
    </row>
    <row r="94" spans="1:5" ht="15">
      <c r="A94" s="1">
        <v>43983</v>
      </c>
      <c r="B94" s="6">
        <v>1.6030840200000001</v>
      </c>
      <c r="C94" s="6">
        <v>0.00051360000000000002</v>
      </c>
      <c r="D94" s="6">
        <v>1.4419455510101116</v>
      </c>
      <c r="E94" s="6">
        <v>0.017479999999999999</v>
      </c>
    </row>
    <row r="95" spans="1:5" ht="15">
      <c r="A95" s="1">
        <v>44013</v>
      </c>
      <c r="B95" s="6">
        <v>1.5329719183999999</v>
      </c>
      <c r="C95" s="6">
        <v>0</v>
      </c>
      <c r="D95" s="6">
        <v>1.0851265650426296</v>
      </c>
      <c r="E95" s="6">
        <v>0.018006000000000001</v>
      </c>
    </row>
    <row r="96" spans="1:5" ht="15">
      <c r="A96" s="1">
        <v>44044</v>
      </c>
      <c r="B96" s="6">
        <v>1.3754983840000004</v>
      </c>
      <c r="C96" s="6">
        <v>0.00010272000000000001</v>
      </c>
      <c r="D96" s="6">
        <v>1.3845570574224444</v>
      </c>
      <c r="E96" s="6">
        <v>0.017905999999999998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11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2.6535697999999996</v>
      </c>
      <c r="C5" s="6">
        <v>0</v>
      </c>
      <c r="D5" s="6">
        <v>2.192742</v>
      </c>
      <c r="E5" s="6">
        <v>0.015599999999999999</v>
      </c>
    </row>
    <row r="6" spans="1:5" ht="15">
      <c r="A6" s="1">
        <v>41306</v>
      </c>
      <c r="B6" s="6">
        <v>2.5269722999999997</v>
      </c>
      <c r="C6" s="6">
        <v>0</v>
      </c>
      <c r="D6" s="6">
        <v>2.1519679999999997</v>
      </c>
      <c r="E6" s="6">
        <v>0.025700000000000001</v>
      </c>
    </row>
    <row r="7" spans="1:5" ht="15">
      <c r="A7" s="1">
        <v>41334</v>
      </c>
      <c r="B7" s="6">
        <v>2.7573277000000007</v>
      </c>
      <c r="C7" s="6">
        <v>0</v>
      </c>
      <c r="D7" s="6">
        <v>2.3325719999999999</v>
      </c>
      <c r="E7" s="6">
        <v>0.0047999999999999996</v>
      </c>
    </row>
    <row r="8" spans="1:5" ht="15">
      <c r="A8" s="1">
        <v>41365</v>
      </c>
      <c r="B8" s="6">
        <v>1.9410354000000001</v>
      </c>
      <c r="C8" s="6">
        <v>0</v>
      </c>
      <c r="D8" s="6">
        <v>1.7232509999999999</v>
      </c>
      <c r="E8" s="6">
        <v>0.0023999999999999998</v>
      </c>
    </row>
    <row r="9" spans="1:5" ht="15">
      <c r="A9" s="1">
        <v>41395</v>
      </c>
      <c r="B9" s="6">
        <v>1.3255631500000003</v>
      </c>
      <c r="C9" s="6">
        <v>0</v>
      </c>
      <c r="D9" s="6">
        <v>1.2020759999999999</v>
      </c>
      <c r="E9" s="6">
        <v>0.010784999999999999</v>
      </c>
    </row>
    <row r="10" spans="1:5" ht="15">
      <c r="A10" s="1">
        <v>41426</v>
      </c>
      <c r="B10" s="6">
        <v>1.1332667500000004</v>
      </c>
      <c r="C10" s="6">
        <v>0</v>
      </c>
      <c r="D10" s="6">
        <v>0.93959400000000004</v>
      </c>
      <c r="E10" s="6">
        <v>0.053815000000000002</v>
      </c>
    </row>
    <row r="11" spans="1:5" ht="15">
      <c r="A11" s="1">
        <v>41456</v>
      </c>
      <c r="B11" s="6">
        <v>1.3180648000000002</v>
      </c>
      <c r="C11" s="6">
        <v>0</v>
      </c>
      <c r="D11" s="6">
        <v>0.92607600000000001</v>
      </c>
      <c r="E11" s="6">
        <v>0.1787</v>
      </c>
    </row>
    <row r="12" spans="1:5" ht="15">
      <c r="A12" s="1">
        <v>41487</v>
      </c>
      <c r="B12" s="6">
        <v>1.2484468500000003</v>
      </c>
      <c r="C12" s="6">
        <v>0</v>
      </c>
      <c r="D12" s="6">
        <v>0.83191399999999993</v>
      </c>
      <c r="E12" s="6">
        <v>0.1099</v>
      </c>
    </row>
    <row r="13" spans="1:5" ht="15">
      <c r="A13" s="1">
        <v>41518</v>
      </c>
      <c r="B13" s="6">
        <v>1.0371149500000001</v>
      </c>
      <c r="C13" s="6">
        <v>0</v>
      </c>
      <c r="D13" s="6">
        <v>0.81744799999999995</v>
      </c>
      <c r="E13" s="6">
        <v>0.029415</v>
      </c>
    </row>
    <row r="14" spans="1:5" ht="15">
      <c r="A14" s="1">
        <v>41548</v>
      </c>
      <c r="B14" s="6">
        <v>1.4041994</v>
      </c>
      <c r="C14" s="6">
        <v>0</v>
      </c>
      <c r="D14" s="6">
        <v>1.1418510000000002</v>
      </c>
      <c r="E14" s="6">
        <v>0.018079999999999999</v>
      </c>
    </row>
    <row r="15" spans="1:5" ht="15">
      <c r="A15" s="1">
        <v>41579</v>
      </c>
      <c r="B15" s="6">
        <v>2.0066307499999998</v>
      </c>
      <c r="C15" s="6">
        <v>0</v>
      </c>
      <c r="D15" s="6">
        <v>1.5098800000000001</v>
      </c>
      <c r="E15" s="6">
        <v>0.032840000000000001</v>
      </c>
    </row>
    <row r="16" spans="1:5" ht="15">
      <c r="A16" s="1">
        <v>41609</v>
      </c>
      <c r="B16" s="6">
        <v>2.1308327500000002</v>
      </c>
      <c r="C16" s="6">
        <v>0</v>
      </c>
      <c r="D16" s="6">
        <v>1.6424720000000002</v>
      </c>
      <c r="E16" s="6">
        <v>0.024910000000000002</v>
      </c>
    </row>
    <row r="17" spans="1:5" ht="15">
      <c r="A17" s="1">
        <v>41640</v>
      </c>
      <c r="B17" s="6">
        <v>2.5610573000000003</v>
      </c>
      <c r="C17" s="6">
        <v>0</v>
      </c>
      <c r="D17" s="6">
        <v>1.9059169999999996</v>
      </c>
      <c r="E17" s="6">
        <v>0.027019999999999999</v>
      </c>
    </row>
    <row r="18" spans="1:5" ht="15">
      <c r="A18" s="1">
        <v>41671</v>
      </c>
      <c r="B18" s="6">
        <v>2.5870335</v>
      </c>
      <c r="C18" s="6">
        <v>0</v>
      </c>
      <c r="D18" s="6">
        <v>1.9978149999999999</v>
      </c>
      <c r="E18" s="6">
        <v>0.056594999999999999</v>
      </c>
    </row>
    <row r="19" spans="1:5" ht="15">
      <c r="A19" s="1">
        <v>41699</v>
      </c>
      <c r="B19" s="6">
        <v>2.6921796000000002</v>
      </c>
      <c r="C19" s="6">
        <v>0</v>
      </c>
      <c r="D19" s="6">
        <v>2.120206</v>
      </c>
      <c r="E19" s="6">
        <v>0.067820000000000005</v>
      </c>
    </row>
    <row r="20" spans="1:5" ht="15">
      <c r="A20" s="1">
        <v>41730</v>
      </c>
      <c r="B20" s="6">
        <v>2.1042749000000005</v>
      </c>
      <c r="C20" s="6">
        <v>0</v>
      </c>
      <c r="D20" s="6">
        <v>1.5696199999999998</v>
      </c>
      <c r="E20" s="6">
        <v>0.060174999999999999</v>
      </c>
    </row>
    <row r="21" spans="1:5" ht="15">
      <c r="A21" s="1">
        <v>41760</v>
      </c>
      <c r="B21" s="6">
        <v>1.3260494000000003</v>
      </c>
      <c r="C21" s="6">
        <v>0</v>
      </c>
      <c r="D21" s="6">
        <v>1.0765929999999999</v>
      </c>
      <c r="E21" s="6">
        <v>0.078244999999999995</v>
      </c>
    </row>
    <row r="22" spans="1:5" ht="15">
      <c r="A22" s="1">
        <v>41791</v>
      </c>
      <c r="B22" s="6">
        <v>0.96549500000000021</v>
      </c>
      <c r="C22" s="6">
        <v>0</v>
      </c>
      <c r="D22" s="6">
        <v>0.73041400000000001</v>
      </c>
      <c r="E22" s="6">
        <v>0.033530000000000004</v>
      </c>
    </row>
    <row r="23" spans="1:5" ht="15">
      <c r="A23" s="1">
        <v>41821</v>
      </c>
      <c r="B23" s="6">
        <v>0.90039550000000046</v>
      </c>
      <c r="C23" s="6">
        <v>0</v>
      </c>
      <c r="D23" s="6">
        <v>0.64496399999999998</v>
      </c>
      <c r="E23" s="6">
        <v>0.034325000000000001</v>
      </c>
    </row>
    <row r="24" spans="1:5" ht="15">
      <c r="A24" s="1">
        <v>41852</v>
      </c>
      <c r="B24" s="6">
        <v>0.88937880000000047</v>
      </c>
      <c r="C24" s="6">
        <v>0</v>
      </c>
      <c r="D24" s="6">
        <v>0.67935800000000002</v>
      </c>
      <c r="E24" s="6">
        <v>0.024952999999999999</v>
      </c>
    </row>
    <row r="25" spans="1:5" ht="15">
      <c r="A25" s="1">
        <v>41883</v>
      </c>
      <c r="B25" s="6">
        <v>0.90840350000000047</v>
      </c>
      <c r="C25" s="6">
        <v>0</v>
      </c>
      <c r="D25" s="6">
        <v>0.71818700000000002</v>
      </c>
      <c r="E25" s="6">
        <v>0.022349999999999998</v>
      </c>
    </row>
    <row r="26" spans="1:5" ht="15">
      <c r="A26" s="1">
        <v>41913</v>
      </c>
      <c r="B26" s="6">
        <v>1.2439374000000003</v>
      </c>
      <c r="C26" s="6">
        <v>0</v>
      </c>
      <c r="D26" s="6">
        <v>0.97775900000000004</v>
      </c>
      <c r="E26" s="6">
        <v>0.031364999999999997</v>
      </c>
    </row>
    <row r="27" spans="1:5" ht="15">
      <c r="A27" s="1">
        <v>41944</v>
      </c>
      <c r="B27" s="6">
        <v>1.7291878500000002</v>
      </c>
      <c r="C27" s="6">
        <v>0</v>
      </c>
      <c r="D27" s="6">
        <v>1.3550040000000001</v>
      </c>
      <c r="E27" s="6">
        <v>0.038199999999999998</v>
      </c>
    </row>
    <row r="28" spans="1:5" ht="15">
      <c r="A28" s="1">
        <v>41974</v>
      </c>
      <c r="B28" s="6">
        <v>2.1703390999999996</v>
      </c>
      <c r="C28" s="6">
        <v>0</v>
      </c>
      <c r="D28" s="6">
        <v>1.7581279999999999</v>
      </c>
      <c r="E28" s="6">
        <v>0.229045</v>
      </c>
    </row>
    <row r="29" spans="1:5" ht="15">
      <c r="A29" s="1">
        <v>42005</v>
      </c>
      <c r="B29" s="6">
        <v>2.6251594500000004</v>
      </c>
      <c r="C29" s="6">
        <v>0</v>
      </c>
      <c r="D29" s="6">
        <v>2.1664829999999999</v>
      </c>
      <c r="E29" s="6">
        <v>0.29181499999999999</v>
      </c>
    </row>
    <row r="30" spans="1:5" ht="15">
      <c r="A30" s="1">
        <v>42036</v>
      </c>
      <c r="B30" s="6">
        <v>2.5030837499999996</v>
      </c>
      <c r="C30" s="6">
        <v>0</v>
      </c>
      <c r="D30" s="6">
        <v>2.1716310000000001</v>
      </c>
      <c r="E30" s="6">
        <v>0.39063999999999999</v>
      </c>
    </row>
    <row r="31" spans="1:5" ht="15">
      <c r="A31" s="1">
        <v>42064</v>
      </c>
      <c r="B31" s="6">
        <v>2.8482860000000008</v>
      </c>
      <c r="C31" s="6">
        <v>0</v>
      </c>
      <c r="D31" s="6">
        <v>2.4042730000000003</v>
      </c>
      <c r="E31" s="6">
        <v>0.234349</v>
      </c>
    </row>
    <row r="32" spans="1:5" ht="15">
      <c r="A32" s="1">
        <v>42095</v>
      </c>
      <c r="B32" s="6">
        <v>1.9322720000000002</v>
      </c>
      <c r="C32" s="6">
        <v>0</v>
      </c>
      <c r="D32" s="6">
        <v>1.6460729999999999</v>
      </c>
      <c r="E32" s="6">
        <v>0.23405000000000001</v>
      </c>
    </row>
    <row r="33" spans="1:5" ht="15">
      <c r="A33" s="1">
        <v>42125</v>
      </c>
      <c r="B33" s="6">
        <v>1.170579</v>
      </c>
      <c r="C33" s="6">
        <v>0</v>
      </c>
      <c r="D33" s="6">
        <v>1.051844</v>
      </c>
      <c r="E33" s="6">
        <v>0.160385</v>
      </c>
    </row>
    <row r="34" spans="1:5" ht="15">
      <c r="A34" s="1">
        <v>42156</v>
      </c>
      <c r="B34" s="6">
        <v>0.98216500000000018</v>
      </c>
      <c r="C34" s="6">
        <v>0</v>
      </c>
      <c r="D34" s="6">
        <v>0.80041499999999999</v>
      </c>
      <c r="E34" s="6">
        <v>0.15834999999999999</v>
      </c>
    </row>
    <row r="35" spans="1:5" ht="15">
      <c r="A35" s="1">
        <v>42186</v>
      </c>
      <c r="B35" s="6">
        <v>0.93907400000000041</v>
      </c>
      <c r="C35" s="6">
        <v>0</v>
      </c>
      <c r="D35" s="6">
        <v>0.75924999999999998</v>
      </c>
      <c r="E35" s="6">
        <v>0.055164999999999999</v>
      </c>
    </row>
    <row r="36" spans="1:5" ht="15">
      <c r="A36" s="1">
        <v>42217</v>
      </c>
      <c r="B36" s="6">
        <v>0.88794700000000037</v>
      </c>
      <c r="C36" s="6">
        <v>0</v>
      </c>
      <c r="D36" s="6">
        <v>0.770818</v>
      </c>
      <c r="E36" s="6">
        <v>0.097864999999999994</v>
      </c>
    </row>
    <row r="37" spans="1:5" ht="15">
      <c r="A37" s="1">
        <v>42248</v>
      </c>
      <c r="B37" s="6">
        <v>0.9480850000000004</v>
      </c>
      <c r="C37" s="6">
        <v>0</v>
      </c>
      <c r="D37" s="6">
        <v>0.82339800000000007</v>
      </c>
      <c r="E37" s="6">
        <v>0.067650000000000002</v>
      </c>
    </row>
    <row r="38" spans="1:5" ht="15">
      <c r="A38" s="1">
        <v>42278</v>
      </c>
      <c r="B38" s="6">
        <v>1.2748090000000001</v>
      </c>
      <c r="C38" s="6">
        <v>0</v>
      </c>
      <c r="D38" s="6">
        <v>1.161349</v>
      </c>
      <c r="E38" s="6">
        <v>0.089365</v>
      </c>
    </row>
    <row r="39" spans="1:5" ht="15">
      <c r="A39" s="1">
        <v>42309</v>
      </c>
      <c r="B39" s="6">
        <v>1.9172180000000005</v>
      </c>
      <c r="C39" s="6">
        <v>0</v>
      </c>
      <c r="D39" s="6">
        <v>1.60422</v>
      </c>
      <c r="E39" s="6">
        <v>0.083040000000000003</v>
      </c>
    </row>
    <row r="40" spans="1:5" ht="15">
      <c r="A40" s="1">
        <v>42339</v>
      </c>
      <c r="B40" s="6">
        <v>2.0565199999999995</v>
      </c>
      <c r="C40" s="6">
        <v>0</v>
      </c>
      <c r="D40" s="6">
        <v>1.849448</v>
      </c>
      <c r="E40" s="6">
        <v>0.10746500000000001</v>
      </c>
    </row>
    <row r="41" spans="1:5" ht="15">
      <c r="A41" s="1">
        <v>42370</v>
      </c>
      <c r="B41" s="6">
        <v>2.5561480000000012</v>
      </c>
      <c r="C41" s="6">
        <v>0</v>
      </c>
      <c r="D41" s="6">
        <v>2.0953098824327743</v>
      </c>
      <c r="E41" s="6">
        <v>0.34767500000000001</v>
      </c>
    </row>
    <row r="42" spans="1:5" ht="15">
      <c r="A42" s="1">
        <v>42401</v>
      </c>
      <c r="B42" s="6">
        <v>2.4031770000000008</v>
      </c>
      <c r="C42" s="6">
        <v>0</v>
      </c>
      <c r="D42" s="6">
        <v>2.1276667655423664</v>
      </c>
      <c r="E42" s="6">
        <v>0.106735</v>
      </c>
    </row>
    <row r="43" spans="1:5" ht="15">
      <c r="A43" s="1">
        <v>42430</v>
      </c>
      <c r="B43" s="6">
        <v>2.50142</v>
      </c>
      <c r="C43" s="6">
        <v>0</v>
      </c>
      <c r="D43" s="6">
        <v>2.2002404114958578</v>
      </c>
      <c r="E43" s="6">
        <v>0.10126499999999999</v>
      </c>
    </row>
    <row r="44" spans="1:5" ht="15">
      <c r="A44" s="1">
        <v>42461</v>
      </c>
      <c r="B44" s="6">
        <v>1.6092985</v>
      </c>
      <c r="C44" s="6">
        <v>0</v>
      </c>
      <c r="D44" s="6">
        <v>1.5050809158868399</v>
      </c>
      <c r="E44" s="6">
        <v>0.091015000000000013</v>
      </c>
    </row>
    <row r="45" spans="1:5" ht="15">
      <c r="A45" s="1">
        <v>42491</v>
      </c>
      <c r="B45" s="6">
        <v>0.97842450000000036</v>
      </c>
      <c r="C45" s="6">
        <v>0</v>
      </c>
      <c r="D45" s="6">
        <v>0.94030246143093732</v>
      </c>
      <c r="E45" s="6">
        <v>0.043764999999999998</v>
      </c>
    </row>
    <row r="46" spans="1:5" ht="15">
      <c r="A46" s="1">
        <v>42522</v>
      </c>
      <c r="B46" s="6">
        <v>0.82995000000000052</v>
      </c>
      <c r="C46" s="6">
        <v>0</v>
      </c>
      <c r="D46" s="6">
        <v>0.81293864653089953</v>
      </c>
      <c r="E46" s="6">
        <v>0.038144999999999998</v>
      </c>
    </row>
    <row r="47" spans="1:5" ht="15">
      <c r="A47" s="1">
        <v>42552</v>
      </c>
      <c r="B47" s="6">
        <v>0.91876950000000035</v>
      </c>
      <c r="C47" s="6">
        <v>0</v>
      </c>
      <c r="D47" s="6">
        <v>0.86363682713926926</v>
      </c>
      <c r="E47" s="6">
        <v>0.045765</v>
      </c>
    </row>
    <row r="48" spans="1:5" ht="15">
      <c r="A48" s="1">
        <v>42583</v>
      </c>
      <c r="B48" s="6">
        <v>0.83875150000000043</v>
      </c>
      <c r="C48" s="6">
        <v>0</v>
      </c>
      <c r="D48" s="6">
        <v>0.82633919299649805</v>
      </c>
      <c r="E48" s="6">
        <v>0.049165</v>
      </c>
    </row>
    <row r="49" spans="1:5" ht="15">
      <c r="A49" s="1">
        <v>42614</v>
      </c>
      <c r="B49" s="6">
        <v>1.1350550000000002</v>
      </c>
      <c r="C49" s="6">
        <v>0</v>
      </c>
      <c r="D49" s="6">
        <v>0.85558115930363365</v>
      </c>
      <c r="E49" s="6">
        <v>0.21654999999999999</v>
      </c>
    </row>
    <row r="50" spans="1:5" ht="15">
      <c r="A50" s="1">
        <v>42644</v>
      </c>
      <c r="B50" s="6">
        <v>1.1622770000000002</v>
      </c>
      <c r="C50" s="6">
        <v>0</v>
      </c>
      <c r="D50" s="6">
        <v>1.1488350222898505</v>
      </c>
      <c r="E50" s="6">
        <v>0.060464999999999998</v>
      </c>
    </row>
    <row r="51" spans="1:5" ht="15">
      <c r="A51" s="1">
        <v>42675</v>
      </c>
      <c r="B51" s="6">
        <v>1.9155160000000002</v>
      </c>
      <c r="C51" s="6">
        <v>0</v>
      </c>
      <c r="D51" s="6">
        <v>1.4655740847815504</v>
      </c>
      <c r="E51" s="6">
        <v>0.16559499999999999</v>
      </c>
    </row>
    <row r="52" spans="1:5" ht="15">
      <c r="A52" s="1">
        <v>42705</v>
      </c>
      <c r="B52" s="6">
        <v>1.80581025</v>
      </c>
      <c r="C52" s="6">
        <v>0</v>
      </c>
      <c r="D52" s="6">
        <v>1.7889747336249648</v>
      </c>
      <c r="E52" s="6">
        <v>0.051064999999999999</v>
      </c>
    </row>
    <row r="53" spans="1:5" ht="15">
      <c r="A53" s="1">
        <v>42736</v>
      </c>
      <c r="B53" s="6">
        <v>2.1962237500000001</v>
      </c>
      <c r="C53" s="6">
        <v>0</v>
      </c>
      <c r="D53" s="6">
        <v>2.0733938362434983</v>
      </c>
      <c r="E53" s="6">
        <v>0.055364999999999998</v>
      </c>
    </row>
    <row r="54" spans="1:5" ht="15">
      <c r="A54" s="1">
        <v>42767</v>
      </c>
      <c r="B54" s="6">
        <v>2.1548549999999995</v>
      </c>
      <c r="C54" s="6">
        <v>0</v>
      </c>
      <c r="D54" s="6">
        <v>2.0186895268700034</v>
      </c>
      <c r="E54" s="6">
        <v>0.046620000000000002</v>
      </c>
    </row>
    <row r="55" spans="1:5" ht="15">
      <c r="A55" s="1">
        <v>42795</v>
      </c>
      <c r="B55" s="6">
        <v>2.4286625000000002</v>
      </c>
      <c r="C55" s="6">
        <v>0</v>
      </c>
      <c r="D55" s="6">
        <v>2.2034783758620993</v>
      </c>
      <c r="E55" s="6">
        <v>0.058264999999999997</v>
      </c>
    </row>
    <row r="56" spans="1:5" ht="15">
      <c r="A56" s="1">
        <v>42826</v>
      </c>
      <c r="B56" s="6">
        <v>1.6405320000000001</v>
      </c>
      <c r="C56" s="6">
        <v>0</v>
      </c>
      <c r="D56" s="6">
        <v>1.5796305629636331</v>
      </c>
      <c r="E56" s="6">
        <v>0.035650000000000001</v>
      </c>
    </row>
    <row r="57" spans="1:5" ht="15">
      <c r="A57" s="1">
        <v>42856</v>
      </c>
      <c r="B57" s="6">
        <v>1.0466660000000001</v>
      </c>
      <c r="C57" s="6">
        <v>0</v>
      </c>
      <c r="D57" s="6">
        <v>1.0600119614845174</v>
      </c>
      <c r="E57" s="6">
        <v>0.034965000000000003</v>
      </c>
    </row>
    <row r="58" spans="1:5" ht="15">
      <c r="A58" s="1">
        <v>42887</v>
      </c>
      <c r="B58" s="6">
        <v>0.78110800000000047</v>
      </c>
      <c r="C58" s="6">
        <v>0</v>
      </c>
      <c r="D58" s="6">
        <v>0.75689270083775462</v>
      </c>
      <c r="E58" s="6">
        <v>0.041149999999999999</v>
      </c>
    </row>
    <row r="59" spans="1:5" ht="15">
      <c r="A59" s="1">
        <v>42917</v>
      </c>
      <c r="B59" s="6">
        <v>0.84938000000000036</v>
      </c>
      <c r="C59" s="6">
        <v>0</v>
      </c>
      <c r="D59" s="6">
        <v>0.75745636161260166</v>
      </c>
      <c r="E59" s="6">
        <v>0.041965000000000002</v>
      </c>
    </row>
    <row r="60" spans="1:5" ht="15">
      <c r="A60" s="1">
        <v>42948</v>
      </c>
      <c r="B60" s="6">
        <v>0.86343400000000037</v>
      </c>
      <c r="C60" s="6">
        <v>0</v>
      </c>
      <c r="D60" s="6">
        <v>0.74796711277488293</v>
      </c>
      <c r="E60" s="6">
        <v>0.037365000000000002</v>
      </c>
    </row>
    <row r="61" spans="1:5" ht="15">
      <c r="A61" s="1">
        <v>42979</v>
      </c>
      <c r="B61" s="6">
        <v>0.98277000000000048</v>
      </c>
      <c r="C61" s="6">
        <v>0</v>
      </c>
      <c r="D61" s="6">
        <v>0.81510463990729254</v>
      </c>
      <c r="E61" s="6">
        <v>0.045449999999999997</v>
      </c>
    </row>
    <row r="62" spans="1:5" ht="15">
      <c r="A62" s="1">
        <v>43009</v>
      </c>
      <c r="B62" s="6">
        <v>1.2519820000000004</v>
      </c>
      <c r="C62" s="6">
        <v>0</v>
      </c>
      <c r="D62" s="6">
        <v>1.2277151135322373</v>
      </c>
      <c r="E62" s="6">
        <v>0.055265000000000002</v>
      </c>
    </row>
    <row r="63" spans="1:5" ht="15">
      <c r="A63" s="1">
        <v>43040</v>
      </c>
      <c r="B63" s="6">
        <v>1.987914</v>
      </c>
      <c r="C63" s="6">
        <v>0</v>
      </c>
      <c r="D63" s="6">
        <v>1.5799904547679042</v>
      </c>
      <c r="E63" s="6">
        <v>0.183125</v>
      </c>
    </row>
    <row r="64" spans="1:5" ht="15">
      <c r="A64" s="1">
        <v>43070</v>
      </c>
      <c r="B64" s="6">
        <v>2.0732560000000002</v>
      </c>
      <c r="C64" s="6">
        <v>0</v>
      </c>
      <c r="D64" s="6">
        <v>1.921809135055752</v>
      </c>
      <c r="E64" s="6">
        <v>0.066765000000000005</v>
      </c>
    </row>
    <row r="65" spans="1:5" ht="15">
      <c r="A65" s="1">
        <v>43101</v>
      </c>
      <c r="B65" s="6">
        <v>2.4437320000000007</v>
      </c>
      <c r="C65" s="6">
        <v>0</v>
      </c>
      <c r="D65" s="6">
        <v>2.1893171152585271</v>
      </c>
      <c r="E65" s="6">
        <v>0.041764999999999997</v>
      </c>
    </row>
    <row r="66" spans="1:5" ht="15">
      <c r="A66" s="1">
        <v>43132</v>
      </c>
      <c r="B66" s="6">
        <v>2.4055800000000001</v>
      </c>
      <c r="C66" s="6">
        <v>0</v>
      </c>
      <c r="D66" s="6">
        <v>2.2456192880578376</v>
      </c>
      <c r="E66" s="6">
        <v>0.086220000000000005</v>
      </c>
    </row>
    <row r="67" spans="1:5" ht="15">
      <c r="A67" s="1">
        <v>43160</v>
      </c>
      <c r="B67" s="6">
        <v>2.6796719999999996</v>
      </c>
      <c r="C67" s="6">
        <v>0</v>
      </c>
      <c r="D67" s="6">
        <v>2.5274401326380915</v>
      </c>
      <c r="E67" s="6">
        <v>0.046085000000000001</v>
      </c>
    </row>
    <row r="68" spans="1:5" ht="15">
      <c r="A68" s="1">
        <v>43191</v>
      </c>
      <c r="B68" s="6">
        <v>1.9106079999999999</v>
      </c>
      <c r="C68" s="6">
        <v>0</v>
      </c>
      <c r="D68" s="6">
        <v>1.8276254170784552</v>
      </c>
      <c r="E68" s="6">
        <v>0.036409999999999998</v>
      </c>
    </row>
    <row r="69" spans="1:5" ht="15">
      <c r="A69" s="1">
        <v>43221</v>
      </c>
      <c r="B69" s="6">
        <v>1.2068020000000002</v>
      </c>
      <c r="C69" s="6">
        <v>0</v>
      </c>
      <c r="D69" s="6">
        <v>1.197927255280689</v>
      </c>
      <c r="E69" s="6">
        <v>0.06318</v>
      </c>
    </row>
    <row r="70" spans="1:5" ht="15">
      <c r="A70" s="1">
        <v>43252</v>
      </c>
      <c r="B70" s="6">
        <v>1.1244720000000001</v>
      </c>
      <c r="C70" s="6">
        <v>0</v>
      </c>
      <c r="D70" s="6">
        <v>0.97773604941162551</v>
      </c>
      <c r="E70" s="6">
        <v>0.037760000000000002</v>
      </c>
    </row>
    <row r="71" spans="1:5" ht="15">
      <c r="A71" s="1">
        <v>43282</v>
      </c>
      <c r="B71" s="6">
        <v>1.134514</v>
      </c>
      <c r="C71" s="6">
        <v>0</v>
      </c>
      <c r="D71" s="6">
        <v>1.0200798525337471</v>
      </c>
      <c r="E71" s="6">
        <v>0.029864999999999999</v>
      </c>
    </row>
    <row r="72" spans="1:5" ht="15">
      <c r="A72" s="1">
        <v>43313</v>
      </c>
      <c r="B72" s="6">
        <v>1.381494</v>
      </c>
      <c r="C72" s="6">
        <v>0</v>
      </c>
      <c r="D72" s="6">
        <v>1.0339864678294839</v>
      </c>
      <c r="E72" s="6">
        <v>0.16955999999999999</v>
      </c>
    </row>
    <row r="73" spans="1:5" ht="15">
      <c r="A73" s="1">
        <v>43344</v>
      </c>
      <c r="B73" s="6">
        <v>1.2369080000000003</v>
      </c>
      <c r="C73" s="6">
        <v>0</v>
      </c>
      <c r="D73" s="6">
        <v>1.0630183972562959</v>
      </c>
      <c r="E73" s="6">
        <v>0.065799999999999997</v>
      </c>
    </row>
    <row r="74" spans="1:5" ht="15">
      <c r="A74" s="1">
        <v>43374</v>
      </c>
      <c r="B74" s="6">
        <v>1.5476439999999998</v>
      </c>
      <c r="C74" s="6">
        <v>0</v>
      </c>
      <c r="D74" s="6">
        <v>1.6107747265275707</v>
      </c>
      <c r="E74" s="6">
        <v>0.071008000000000002</v>
      </c>
    </row>
    <row r="75" spans="1:5" ht="15">
      <c r="A75" s="1">
        <v>43405</v>
      </c>
      <c r="B75" s="6">
        <v>2.0541780000000003</v>
      </c>
      <c r="C75" s="6">
        <v>0</v>
      </c>
      <c r="D75" s="6">
        <v>1.77812713335932</v>
      </c>
      <c r="E75" s="6">
        <v>0.042819999999999997</v>
      </c>
    </row>
    <row r="76" spans="1:5" ht="15">
      <c r="A76" s="1">
        <v>43435</v>
      </c>
      <c r="B76" s="6">
        <v>2.0210440000000003</v>
      </c>
      <c r="C76" s="6">
        <v>0</v>
      </c>
      <c r="D76" s="6">
        <v>1.9700488014744013</v>
      </c>
      <c r="E76" s="6">
        <v>0.041165</v>
      </c>
    </row>
    <row r="77" spans="1:5" ht="15">
      <c r="A77" s="1">
        <v>43466</v>
      </c>
      <c r="B77" s="6">
        <v>2.4609260000000002</v>
      </c>
      <c r="C77" s="6">
        <v>0</v>
      </c>
      <c r="D77" s="6">
        <v>2.234473923862319</v>
      </c>
      <c r="E77" s="6">
        <v>0.068025000000000002</v>
      </c>
    </row>
    <row r="78" spans="1:5" ht="15">
      <c r="A78" s="1">
        <v>43497</v>
      </c>
      <c r="B78" s="6">
        <v>2.4559660000000001</v>
      </c>
      <c r="C78" s="6">
        <v>0</v>
      </c>
      <c r="D78" s="6">
        <v>2.254318137940801</v>
      </c>
      <c r="E78" s="6">
        <v>0.066420000000000007</v>
      </c>
    </row>
    <row r="79" spans="1:5" ht="15">
      <c r="A79" s="1">
        <v>43525</v>
      </c>
      <c r="B79" s="6">
        <v>2.8211170000000001</v>
      </c>
      <c r="C79" s="6">
        <v>0</v>
      </c>
      <c r="D79" s="6">
        <v>2.571676735360064</v>
      </c>
      <c r="E79" s="6">
        <v>0.056195000000000002</v>
      </c>
    </row>
    <row r="80" spans="1:5" ht="15">
      <c r="A80" s="1">
        <v>43556</v>
      </c>
      <c r="B80" s="6">
        <v>2.0888399999999998</v>
      </c>
      <c r="C80" s="6">
        <v>0</v>
      </c>
      <c r="D80" s="6">
        <v>1.9656817551206511</v>
      </c>
      <c r="E80" s="6">
        <v>0.020375000000000001</v>
      </c>
    </row>
    <row r="81" spans="1:5" ht="15">
      <c r="A81" s="1">
        <v>43586</v>
      </c>
      <c r="B81" s="6">
        <v>1.5139820000000004</v>
      </c>
      <c r="C81" s="6">
        <v>0</v>
      </c>
      <c r="D81" s="6">
        <v>1.4945398926914884</v>
      </c>
      <c r="E81" s="6">
        <v>0.065259999999999999</v>
      </c>
    </row>
    <row r="82" spans="1:5" ht="15">
      <c r="A82" s="1">
        <v>43617</v>
      </c>
      <c r="B82" s="6">
        <v>1.2727599999999999</v>
      </c>
      <c r="C82" s="6">
        <v>0</v>
      </c>
      <c r="D82" s="6">
        <v>1.23195310286182</v>
      </c>
      <c r="E82" s="6">
        <v>0.078670000000000004</v>
      </c>
    </row>
    <row r="83" spans="1:5" ht="15">
      <c r="A83" s="1">
        <v>43647</v>
      </c>
      <c r="B83" s="6">
        <v>1.2727600000000003</v>
      </c>
      <c r="C83" s="6">
        <v>0</v>
      </c>
      <c r="D83" s="6">
        <v>1.1825703376527612</v>
      </c>
      <c r="E83" s="6">
        <v>0.034759999999999999</v>
      </c>
    </row>
    <row r="84" spans="1:5" ht="15">
      <c r="A84" s="1">
        <v>43678</v>
      </c>
      <c r="B84" s="6">
        <v>1.3173799999999998</v>
      </c>
      <c r="C84" s="6">
        <v>0</v>
      </c>
      <c r="D84" s="6">
        <v>1.2463875204049817</v>
      </c>
      <c r="E84" s="6">
        <v>0.033059999999999999</v>
      </c>
    </row>
    <row r="85" spans="1:5" ht="15">
      <c r="A85" s="1">
        <v>43709</v>
      </c>
      <c r="B85" s="6">
        <v>1.6189899999999999</v>
      </c>
      <c r="C85" s="6">
        <v>0</v>
      </c>
      <c r="D85" s="6">
        <v>1.4278687846235165</v>
      </c>
      <c r="E85" s="6">
        <v>0.187195</v>
      </c>
    </row>
    <row r="86" spans="1:5" ht="15">
      <c r="A86" s="1">
        <v>43739</v>
      </c>
      <c r="B86" s="6">
        <v>1.6477200000000001</v>
      </c>
      <c r="C86" s="6">
        <v>0</v>
      </c>
      <c r="D86" s="6">
        <v>1.5991437463982914</v>
      </c>
      <c r="E86" s="6">
        <v>0.062030000000000002</v>
      </c>
    </row>
    <row r="87" spans="1:5" ht="15">
      <c r="A87" s="1">
        <v>43770</v>
      </c>
      <c r="B87" s="6">
        <v>2.039485</v>
      </c>
      <c r="C87" s="6">
        <v>0</v>
      </c>
      <c r="D87" s="6">
        <v>1.8568761464014476</v>
      </c>
      <c r="E87" s="6">
        <v>0.083238000000000006</v>
      </c>
    </row>
    <row r="88" spans="1:5" ht="15">
      <c r="A88" s="1">
        <v>43800</v>
      </c>
      <c r="B88" s="6">
        <v>2.1791649999999998</v>
      </c>
      <c r="C88" s="6">
        <v>0</v>
      </c>
      <c r="D88" s="6">
        <v>2.1510389619866714</v>
      </c>
      <c r="E88" s="6">
        <v>0.088041999999999995</v>
      </c>
    </row>
    <row r="89" spans="1:5" ht="15">
      <c r="A89" s="1">
        <v>43831</v>
      </c>
      <c r="B89" s="6">
        <v>2.7192000000000007</v>
      </c>
      <c r="C89" s="6">
        <v>0</v>
      </c>
      <c r="D89" s="6">
        <v>2.398199790226307</v>
      </c>
      <c r="E89" s="6">
        <v>0.046685000000000004</v>
      </c>
    </row>
    <row r="90" spans="1:5" ht="15">
      <c r="A90" s="1">
        <v>43862</v>
      </c>
      <c r="B90" s="6">
        <v>2.6089900000000004</v>
      </c>
      <c r="C90" s="6">
        <v>0</v>
      </c>
      <c r="D90" s="6">
        <v>2.4589632764803562</v>
      </c>
      <c r="E90" s="6">
        <v>0.084360000000000004</v>
      </c>
    </row>
    <row r="91" spans="1:5" ht="15">
      <c r="A91" s="1">
        <v>43891</v>
      </c>
      <c r="B91" s="6">
        <v>2.7701850000000001</v>
      </c>
      <c r="C91" s="6">
        <v>0</v>
      </c>
      <c r="D91" s="6">
        <v>2.4250160974383856</v>
      </c>
      <c r="E91" s="6">
        <v>0.087804999999999994</v>
      </c>
    </row>
    <row r="92" spans="1:5" ht="15">
      <c r="A92" s="1">
        <v>43922</v>
      </c>
      <c r="B92" s="6">
        <v>1.959984</v>
      </c>
      <c r="C92" s="6">
        <v>0</v>
      </c>
      <c r="D92" s="6">
        <v>1.9277348319903886</v>
      </c>
      <c r="E92" s="6">
        <v>0.050084999999999998</v>
      </c>
    </row>
    <row r="93" spans="1:5" ht="15">
      <c r="A93" s="1">
        <v>43952</v>
      </c>
      <c r="B93" s="6">
        <v>2.009611</v>
      </c>
      <c r="C93" s="6">
        <v>0</v>
      </c>
      <c r="D93" s="6">
        <v>1.7536956060141931</v>
      </c>
      <c r="E93" s="6">
        <v>0.046609999999999999</v>
      </c>
    </row>
    <row r="94" spans="1:5" ht="15">
      <c r="A94" s="1">
        <v>43983</v>
      </c>
      <c r="B94" s="6">
        <v>1.7223024999999999</v>
      </c>
      <c r="C94" s="6">
        <v>0</v>
      </c>
      <c r="D94" s="6">
        <v>1.5463334654744658</v>
      </c>
      <c r="E94" s="6">
        <v>0.070610000000000006</v>
      </c>
    </row>
    <row r="95" spans="1:5" ht="15">
      <c r="A95" s="1">
        <v>44013</v>
      </c>
      <c r="B95" s="6">
        <v>1.6959419999999996</v>
      </c>
      <c r="C95" s="6">
        <v>0</v>
      </c>
      <c r="D95" s="6">
        <v>1.534787929421769</v>
      </c>
      <c r="E95" s="6">
        <v>0.078549999999999995</v>
      </c>
    </row>
    <row r="96" spans="1:5" ht="15">
      <c r="A96" s="1">
        <v>44044</v>
      </c>
      <c r="B96" s="6">
        <v>1.7578370000000005</v>
      </c>
      <c r="C96" s="6">
        <v>0</v>
      </c>
      <c r="D96" s="6">
        <v>1.6309885362628391</v>
      </c>
      <c r="E96" s="6">
        <v>0.074580000000000007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10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0.26182800000000006</v>
      </c>
      <c r="C5" s="6">
        <v>0</v>
      </c>
      <c r="D5" s="6">
        <v>0.19040699999999999</v>
      </c>
      <c r="E5" s="6">
        <v>0.03533</v>
      </c>
    </row>
    <row r="6" spans="1:5" ht="15">
      <c r="A6" s="1">
        <v>41306</v>
      </c>
      <c r="B6" s="6">
        <v>0.24208700000000005</v>
      </c>
      <c r="C6" s="6">
        <v>0</v>
      </c>
      <c r="D6" s="6">
        <v>0.17304</v>
      </c>
      <c r="E6" s="6">
        <v>0.027782000000000001</v>
      </c>
    </row>
    <row r="7" spans="1:5" ht="15">
      <c r="A7" s="1">
        <v>41334</v>
      </c>
      <c r="B7" s="6">
        <v>0.25455500000000009</v>
      </c>
      <c r="C7" s="6">
        <v>0</v>
      </c>
      <c r="D7" s="6">
        <v>0.21138400000000002</v>
      </c>
      <c r="E7" s="6">
        <v>0.049598000000000003</v>
      </c>
    </row>
    <row r="8" spans="1:5" ht="15">
      <c r="A8" s="1">
        <v>41365</v>
      </c>
      <c r="B8" s="6">
        <v>0.30027100000000001</v>
      </c>
      <c r="C8" s="6">
        <v>0</v>
      </c>
      <c r="D8" s="6">
        <v>0.19597000000000001</v>
      </c>
      <c r="E8" s="6">
        <v>0.087110000000000007</v>
      </c>
    </row>
    <row r="9" spans="1:5" ht="15">
      <c r="A9" s="1">
        <v>41395</v>
      </c>
      <c r="B9" s="6">
        <v>0.35845500000000019</v>
      </c>
      <c r="C9" s="6">
        <v>0</v>
      </c>
      <c r="D9" s="6">
        <v>0.24615800000000002</v>
      </c>
      <c r="E9" s="6">
        <v>0.10494000000000001</v>
      </c>
    </row>
    <row r="10" spans="1:5" ht="15">
      <c r="A10" s="1">
        <v>41426</v>
      </c>
      <c r="B10" s="6">
        <v>0.30754400000000015</v>
      </c>
      <c r="C10" s="6">
        <v>0</v>
      </c>
      <c r="D10" s="6">
        <v>0.16269500000000001</v>
      </c>
      <c r="E10" s="6">
        <v>0.14233000000000001</v>
      </c>
    </row>
    <row r="11" spans="1:5" ht="15">
      <c r="A11" s="1">
        <v>41456</v>
      </c>
      <c r="B11" s="6">
        <v>0.28330750000000016</v>
      </c>
      <c r="C11" s="6">
        <v>0</v>
      </c>
      <c r="D11" s="6">
        <v>0.15792200000000001</v>
      </c>
      <c r="E11" s="6">
        <v>0.093090000000000006</v>
      </c>
    </row>
    <row r="12" spans="1:5" ht="15">
      <c r="A12" s="1">
        <v>41487</v>
      </c>
      <c r="B12" s="6">
        <v>0.33656850000000016</v>
      </c>
      <c r="C12" s="6">
        <v>0</v>
      </c>
      <c r="D12" s="6">
        <v>0.17050399999999999</v>
      </c>
      <c r="E12" s="6">
        <v>0.11940000000000001</v>
      </c>
    </row>
    <row r="13" spans="1:5" ht="15">
      <c r="A13" s="1">
        <v>41518</v>
      </c>
      <c r="B13" s="6">
        <v>0.27890100000000012</v>
      </c>
      <c r="C13" s="6">
        <v>0</v>
      </c>
      <c r="D13" s="6">
        <v>0.19541799999999998</v>
      </c>
      <c r="E13" s="6">
        <v>0.066059999999999994</v>
      </c>
    </row>
    <row r="14" spans="1:5" ht="15">
      <c r="A14" s="1">
        <v>41548</v>
      </c>
      <c r="B14" s="6">
        <v>0.31035600000000019</v>
      </c>
      <c r="C14" s="6">
        <v>0</v>
      </c>
      <c r="D14" s="6">
        <v>0.21087</v>
      </c>
      <c r="E14" s="6">
        <v>0.067320000000000005</v>
      </c>
    </row>
    <row r="15" spans="1:5" ht="15">
      <c r="A15" s="1">
        <v>41579</v>
      </c>
      <c r="B15" s="6">
        <v>0.25164000000000009</v>
      </c>
      <c r="C15" s="6">
        <v>0</v>
      </c>
      <c r="D15" s="6">
        <v>0.174371</v>
      </c>
      <c r="E15" s="6">
        <v>0.051409999999999997</v>
      </c>
    </row>
    <row r="16" spans="1:5" ht="15">
      <c r="A16" s="1">
        <v>41609</v>
      </c>
      <c r="B16" s="6">
        <v>0.22647600000000012</v>
      </c>
      <c r="C16" s="6">
        <v>0</v>
      </c>
      <c r="D16" s="6">
        <v>0.15202399999999999</v>
      </c>
      <c r="E16" s="6">
        <v>0.05228</v>
      </c>
    </row>
    <row r="17" spans="1:5" ht="15">
      <c r="A17" s="1">
        <v>41640</v>
      </c>
      <c r="B17" s="6">
        <v>0.26212500000000011</v>
      </c>
      <c r="C17" s="6">
        <v>0</v>
      </c>
      <c r="D17" s="6">
        <v>0.14577200000000001</v>
      </c>
      <c r="E17" s="6">
        <v>0.05595</v>
      </c>
    </row>
    <row r="18" spans="1:5" ht="15">
      <c r="A18" s="1">
        <v>41671</v>
      </c>
      <c r="B18" s="6">
        <v>0.26422200000000018</v>
      </c>
      <c r="C18" s="6">
        <v>0</v>
      </c>
      <c r="D18" s="6">
        <v>0.16634099999999999</v>
      </c>
      <c r="E18" s="6">
        <v>0.082750000000000004</v>
      </c>
    </row>
    <row r="19" spans="1:5" ht="15">
      <c r="A19" s="1">
        <v>41699</v>
      </c>
      <c r="B19" s="6">
        <v>0.36278100000000013</v>
      </c>
      <c r="C19" s="6">
        <v>0</v>
      </c>
      <c r="D19" s="6">
        <v>0.18118400000000001</v>
      </c>
      <c r="E19" s="6">
        <v>0.16738</v>
      </c>
    </row>
    <row r="20" spans="1:5" ht="15">
      <c r="A20" s="1">
        <v>41730</v>
      </c>
      <c r="B20" s="6">
        <v>0.33027750000000011</v>
      </c>
      <c r="C20" s="6">
        <v>0</v>
      </c>
      <c r="D20" s="6">
        <v>0.184448</v>
      </c>
      <c r="E20" s="6">
        <v>0.10008</v>
      </c>
    </row>
    <row r="21" spans="1:5" ht="15">
      <c r="A21" s="1">
        <v>41760</v>
      </c>
      <c r="B21" s="6">
        <v>0.40472100000000011</v>
      </c>
      <c r="C21" s="6">
        <v>0</v>
      </c>
      <c r="D21" s="6">
        <v>0.215168</v>
      </c>
      <c r="E21" s="6">
        <v>0.19523000000000002</v>
      </c>
    </row>
    <row r="22" spans="1:5" ht="15">
      <c r="A22" s="1">
        <v>41791</v>
      </c>
      <c r="B22" s="6">
        <v>0.38414050000000016</v>
      </c>
      <c r="C22" s="6">
        <v>0</v>
      </c>
      <c r="D22" s="6">
        <v>0.16394900000000001</v>
      </c>
      <c r="E22" s="6">
        <v>0.21678</v>
      </c>
    </row>
    <row r="23" spans="1:5" ht="15">
      <c r="A23" s="1">
        <v>41821</v>
      </c>
      <c r="B23" s="6">
        <v>0.3095536000000001</v>
      </c>
      <c r="C23" s="6">
        <v>0</v>
      </c>
      <c r="D23" s="6">
        <v>0.14041700000000001</v>
      </c>
      <c r="E23" s="6">
        <v>0.17274000000000001</v>
      </c>
    </row>
    <row r="24" spans="1:5" ht="15">
      <c r="A24" s="1">
        <v>41852</v>
      </c>
      <c r="B24" s="6">
        <v>0.28996160000000015</v>
      </c>
      <c r="C24" s="6">
        <v>0</v>
      </c>
      <c r="D24" s="6">
        <v>0.160909</v>
      </c>
      <c r="E24" s="6">
        <v>0.14424000000000001</v>
      </c>
    </row>
    <row r="25" spans="1:5" ht="15">
      <c r="A25" s="1">
        <v>41883</v>
      </c>
      <c r="B25" s="6">
        <v>0.30171680000000017</v>
      </c>
      <c r="C25" s="6">
        <v>0</v>
      </c>
      <c r="D25" s="6">
        <v>0.149204</v>
      </c>
      <c r="E25" s="6">
        <v>0.16136</v>
      </c>
    </row>
    <row r="26" spans="1:5" ht="15">
      <c r="A26" s="1">
        <v>41913</v>
      </c>
      <c r="B26" s="6">
        <v>0.34481920000000021</v>
      </c>
      <c r="C26" s="6">
        <v>0</v>
      </c>
      <c r="D26" s="6">
        <v>0.15271299999999999</v>
      </c>
      <c r="E26" s="6">
        <v>0.15447</v>
      </c>
    </row>
    <row r="27" spans="1:5" ht="15">
      <c r="A27" s="1">
        <v>41944</v>
      </c>
      <c r="B27" s="6">
        <v>0.28604320000000016</v>
      </c>
      <c r="C27" s="6">
        <v>0</v>
      </c>
      <c r="D27" s="6">
        <v>0.16046500000000002</v>
      </c>
      <c r="E27" s="6">
        <v>0.11855</v>
      </c>
    </row>
    <row r="28" spans="1:5" ht="15">
      <c r="A28" s="1">
        <v>41974</v>
      </c>
      <c r="B28" s="6">
        <v>0.30269640000000009</v>
      </c>
      <c r="C28" s="6">
        <v>0</v>
      </c>
      <c r="D28" s="6">
        <v>0.175902</v>
      </c>
      <c r="E28" s="6">
        <v>0.15605000000000002</v>
      </c>
    </row>
    <row r="29" spans="1:5" ht="15">
      <c r="A29" s="1">
        <v>42005</v>
      </c>
      <c r="B29" s="6">
        <v>0.33698240000000013</v>
      </c>
      <c r="C29" s="6">
        <v>0</v>
      </c>
      <c r="D29" s="6">
        <v>0.19048100000000001</v>
      </c>
      <c r="E29" s="6">
        <v>0.12217</v>
      </c>
    </row>
    <row r="30" spans="1:5" ht="15">
      <c r="A30" s="1">
        <v>42036</v>
      </c>
      <c r="B30" s="6">
        <v>0.37028880000000014</v>
      </c>
      <c r="C30" s="6">
        <v>0</v>
      </c>
      <c r="D30" s="6">
        <v>0.172155</v>
      </c>
      <c r="E30" s="6">
        <v>0.17782000000000001</v>
      </c>
    </row>
    <row r="31" spans="1:5" ht="15">
      <c r="A31" s="1">
        <v>42064</v>
      </c>
      <c r="B31" s="6">
        <v>0.33992120000000009</v>
      </c>
      <c r="C31" s="6">
        <v>0</v>
      </c>
      <c r="D31" s="6">
        <v>0.195104</v>
      </c>
      <c r="E31" s="6">
        <v>0.18290999999999999</v>
      </c>
    </row>
    <row r="32" spans="1:5" ht="15">
      <c r="A32" s="1">
        <v>42095</v>
      </c>
      <c r="B32" s="6">
        <v>0.3879216000000002</v>
      </c>
      <c r="C32" s="6">
        <v>0</v>
      </c>
      <c r="D32" s="6">
        <v>0.23031000000000002</v>
      </c>
      <c r="E32" s="6">
        <v>0.18604999999999999</v>
      </c>
    </row>
    <row r="33" spans="1:5" ht="15">
      <c r="A33" s="1">
        <v>42125</v>
      </c>
      <c r="B33" s="6">
        <v>0.44669760000000025</v>
      </c>
      <c r="C33" s="6">
        <v>0</v>
      </c>
      <c r="D33" s="6">
        <v>0.26552599999999998</v>
      </c>
      <c r="E33" s="6">
        <v>0.15601999999999999</v>
      </c>
    </row>
    <row r="34" spans="1:5" ht="15">
      <c r="A34" s="1">
        <v>42156</v>
      </c>
      <c r="B34" s="6">
        <v>0.37714600000000015</v>
      </c>
      <c r="C34" s="6">
        <v>0</v>
      </c>
      <c r="D34" s="6">
        <v>0.212945</v>
      </c>
      <c r="E34" s="6">
        <v>0.16419</v>
      </c>
    </row>
    <row r="35" spans="1:5" ht="15">
      <c r="A35" s="1">
        <v>42186</v>
      </c>
      <c r="B35" s="6">
        <v>0.36147240000000014</v>
      </c>
      <c r="C35" s="6">
        <v>0</v>
      </c>
      <c r="D35" s="6">
        <v>0.17346900000000001</v>
      </c>
      <c r="E35" s="6">
        <v>0.19364999999999999</v>
      </c>
    </row>
    <row r="36" spans="1:5" ht="15">
      <c r="A36" s="1">
        <v>42217</v>
      </c>
      <c r="B36" s="6">
        <v>0.34639280000000022</v>
      </c>
      <c r="C36" s="6">
        <v>0</v>
      </c>
      <c r="D36" s="6">
        <v>0.181676</v>
      </c>
      <c r="E36" s="6">
        <v>0.17180999999999999</v>
      </c>
    </row>
    <row r="37" spans="1:5" ht="15">
      <c r="A37" s="1">
        <v>42248</v>
      </c>
      <c r="B37" s="6">
        <v>0.34680670000000013</v>
      </c>
      <c r="C37" s="6">
        <v>0</v>
      </c>
      <c r="D37" s="6">
        <v>0.15980800000000001</v>
      </c>
      <c r="E37" s="6">
        <v>0.17913000000000001</v>
      </c>
    </row>
    <row r="38" spans="1:5" ht="15">
      <c r="A38" s="1">
        <v>42278</v>
      </c>
      <c r="B38" s="6">
        <v>0.34680670000000013</v>
      </c>
      <c r="C38" s="6">
        <v>0</v>
      </c>
      <c r="D38" s="6">
        <v>0.17319199999999999</v>
      </c>
      <c r="E38" s="6">
        <v>0.17618</v>
      </c>
    </row>
    <row r="39" spans="1:5" ht="15">
      <c r="A39" s="1">
        <v>42309</v>
      </c>
      <c r="B39" s="6">
        <v>0.33548660000000019</v>
      </c>
      <c r="C39" s="6">
        <v>0</v>
      </c>
      <c r="D39" s="6">
        <v>0.16574999999999998</v>
      </c>
      <c r="E39" s="6">
        <v>0.17188000000000001</v>
      </c>
    </row>
    <row r="40" spans="1:5" ht="15">
      <c r="A40" s="1">
        <v>42339</v>
      </c>
      <c r="B40" s="6">
        <v>0.34474850000000012</v>
      </c>
      <c r="C40" s="6">
        <v>0</v>
      </c>
      <c r="D40" s="6">
        <v>0.16528100000000001</v>
      </c>
      <c r="E40" s="6">
        <v>0.19252</v>
      </c>
    </row>
    <row r="41" spans="1:5" ht="15">
      <c r="A41" s="1">
        <v>42370</v>
      </c>
      <c r="B41" s="6">
        <v>0.34371940000000012</v>
      </c>
      <c r="C41" s="6">
        <v>0</v>
      </c>
      <c r="D41" s="6">
        <v>0.15549605405405403</v>
      </c>
      <c r="E41" s="6">
        <v>0.15554999999999999</v>
      </c>
    </row>
    <row r="42" spans="1:5" ht="15">
      <c r="A42" s="1">
        <v>42401</v>
      </c>
      <c r="B42" s="6">
        <v>0.34474850000000012</v>
      </c>
      <c r="C42" s="6">
        <v>0</v>
      </c>
      <c r="D42" s="6">
        <v>0.15335989832689834</v>
      </c>
      <c r="E42" s="6">
        <v>0.14685999999999999</v>
      </c>
    </row>
    <row r="43" spans="1:5" ht="15">
      <c r="A43" s="1">
        <v>42430</v>
      </c>
      <c r="B43" s="6">
        <v>0.41565440000000026</v>
      </c>
      <c r="C43" s="6">
        <v>0</v>
      </c>
      <c r="D43" s="6">
        <v>0.20098494409105563</v>
      </c>
      <c r="E43" s="6">
        <v>0.14918999999999999</v>
      </c>
    </row>
    <row r="44" spans="1:5" ht="15">
      <c r="A44" s="1">
        <v>42461</v>
      </c>
      <c r="B44" s="6">
        <v>0.48446400000000028</v>
      </c>
      <c r="C44" s="6">
        <v>0</v>
      </c>
      <c r="D44" s="6">
        <v>0.27137065525213006</v>
      </c>
      <c r="E44" s="6">
        <v>0.15295</v>
      </c>
    </row>
    <row r="45" spans="1:5" ht="15">
      <c r="A45" s="1">
        <v>42491</v>
      </c>
      <c r="B45" s="6">
        <v>0.55309640000000027</v>
      </c>
      <c r="C45" s="6">
        <v>0</v>
      </c>
      <c r="D45" s="6">
        <v>0.30337144827586199</v>
      </c>
      <c r="E45" s="6">
        <v>0.16497000000000001</v>
      </c>
    </row>
    <row r="46" spans="1:5" ht="15">
      <c r="A46" s="1">
        <v>42522</v>
      </c>
      <c r="B46" s="6">
        <v>0.46831520000000021</v>
      </c>
      <c r="C46" s="6">
        <v>0</v>
      </c>
      <c r="D46" s="6">
        <v>0.24376430107526892</v>
      </c>
      <c r="E46" s="6">
        <v>0.16070999999999999</v>
      </c>
    </row>
    <row r="47" spans="1:5" ht="15">
      <c r="A47" s="1">
        <v>42552</v>
      </c>
      <c r="B47" s="6">
        <v>0.46125010000000022</v>
      </c>
      <c r="C47" s="6">
        <v>0</v>
      </c>
      <c r="D47" s="6">
        <v>0.21841834408602148</v>
      </c>
      <c r="E47" s="6">
        <v>0.17791000000000001</v>
      </c>
    </row>
    <row r="48" spans="1:5" ht="15">
      <c r="A48" s="1">
        <v>42583</v>
      </c>
      <c r="B48" s="6">
        <v>0.45418500000000028</v>
      </c>
      <c r="C48" s="6">
        <v>0</v>
      </c>
      <c r="D48" s="6">
        <v>0.18781903225806446</v>
      </c>
      <c r="E48" s="6">
        <v>0.19333</v>
      </c>
    </row>
    <row r="49" spans="1:5" ht="15">
      <c r="A49" s="1">
        <v>42614</v>
      </c>
      <c r="B49" s="6">
        <v>0.46125010000000022</v>
      </c>
      <c r="C49" s="6">
        <v>0</v>
      </c>
      <c r="D49" s="6">
        <v>0.19554387096774198</v>
      </c>
      <c r="E49" s="6">
        <v>0.20394000000000001</v>
      </c>
    </row>
    <row r="50" spans="1:5" ht="15">
      <c r="A50" s="1">
        <v>42644</v>
      </c>
      <c r="B50" s="6">
        <v>0.54804990000000031</v>
      </c>
      <c r="C50" s="6">
        <v>0</v>
      </c>
      <c r="D50" s="6">
        <v>0.23795268494623661</v>
      </c>
      <c r="E50" s="6">
        <v>0.1986</v>
      </c>
    </row>
    <row r="51" spans="1:5" ht="15">
      <c r="A51" s="1">
        <v>42675</v>
      </c>
      <c r="B51" s="6">
        <v>0.52786390000000027</v>
      </c>
      <c r="C51" s="6">
        <v>0</v>
      </c>
      <c r="D51" s="6">
        <v>0.2476337666666667</v>
      </c>
      <c r="E51" s="6">
        <v>0.18895999999999999</v>
      </c>
    </row>
    <row r="52" spans="1:5" ht="15">
      <c r="A52" s="1">
        <v>42705</v>
      </c>
      <c r="B52" s="6">
        <v>0.53997550000000027</v>
      </c>
      <c r="C52" s="6">
        <v>0</v>
      </c>
      <c r="D52" s="6">
        <v>0.21388800000000002</v>
      </c>
      <c r="E52" s="6">
        <v>0.22344</v>
      </c>
    </row>
    <row r="53" spans="1:5" ht="15">
      <c r="A53" s="1">
        <v>42736</v>
      </c>
      <c r="B53" s="6">
        <v>0.49960350000000026</v>
      </c>
      <c r="C53" s="6">
        <v>0</v>
      </c>
      <c r="D53" s="6">
        <v>0.18668985714285713</v>
      </c>
      <c r="E53" s="6">
        <v>0.19267999999999999</v>
      </c>
    </row>
    <row r="54" spans="1:5" ht="15">
      <c r="A54" s="1">
        <v>42767</v>
      </c>
      <c r="B54" s="6">
        <v>0.40775720000000026</v>
      </c>
      <c r="C54" s="6">
        <v>0</v>
      </c>
      <c r="D54" s="6">
        <v>0.17324857142857142</v>
      </c>
      <c r="E54" s="6">
        <v>0.17107</v>
      </c>
    </row>
    <row r="55" spans="1:5" ht="15">
      <c r="A55" s="1">
        <v>42795</v>
      </c>
      <c r="B55" s="6">
        <v>0.46527720699999997</v>
      </c>
      <c r="C55" s="6">
        <v>0</v>
      </c>
      <c r="D55" s="6">
        <v>0.2049794797103052</v>
      </c>
      <c r="E55" s="6">
        <v>0.19</v>
      </c>
    </row>
    <row r="56" spans="1:5" ht="15">
      <c r="A56" s="1">
        <v>42826</v>
      </c>
      <c r="B56" s="6">
        <v>0.50133537000000006</v>
      </c>
      <c r="C56" s="6">
        <v>0</v>
      </c>
      <c r="D56" s="6">
        <v>0.21021009171826624</v>
      </c>
      <c r="E56" s="6">
        <v>0.19472</v>
      </c>
    </row>
    <row r="57" spans="1:5" ht="15">
      <c r="A57" s="1">
        <v>42856</v>
      </c>
      <c r="B57" s="6">
        <v>0.57099609900000003</v>
      </c>
      <c r="C57" s="6">
        <v>0</v>
      </c>
      <c r="D57" s="6">
        <v>0.26852366666666666</v>
      </c>
      <c r="E57" s="6">
        <v>0.20166999999999999</v>
      </c>
    </row>
    <row r="58" spans="1:5" ht="15">
      <c r="A58" s="1">
        <v>42887</v>
      </c>
      <c r="B58" s="6">
        <v>0.44550971100000003</v>
      </c>
      <c r="C58" s="6">
        <v>0</v>
      </c>
      <c r="D58" s="6">
        <v>0.15847133333333333</v>
      </c>
      <c r="E58" s="6">
        <v>0.20605000000000001</v>
      </c>
    </row>
    <row r="59" spans="1:5" ht="15">
      <c r="A59" s="1">
        <v>42917</v>
      </c>
      <c r="B59" s="6">
        <v>0.47267984700000004</v>
      </c>
      <c r="C59" s="6">
        <v>0</v>
      </c>
      <c r="D59" s="6">
        <v>0.18961522144522142</v>
      </c>
      <c r="E59" s="6">
        <v>0.18842</v>
      </c>
    </row>
    <row r="60" spans="1:5" ht="15">
      <c r="A60" s="1">
        <v>42948</v>
      </c>
      <c r="B60" s="6">
        <v>0.43978044599999999</v>
      </c>
      <c r="C60" s="6">
        <v>0</v>
      </c>
      <c r="D60" s="6">
        <v>0.11832770538404687</v>
      </c>
      <c r="E60" s="6">
        <v>0.20102999999999999</v>
      </c>
    </row>
    <row r="61" spans="1:5" ht="15">
      <c r="A61" s="1">
        <v>42979</v>
      </c>
      <c r="B61" s="6">
        <v>0.43244079299999993</v>
      </c>
      <c r="C61" s="6">
        <v>0</v>
      </c>
      <c r="D61" s="6">
        <v>0.19152053878250658</v>
      </c>
      <c r="E61" s="6">
        <v>0.19331999999999999</v>
      </c>
    </row>
    <row r="62" spans="1:5" ht="15">
      <c r="A62" s="1">
        <v>43009</v>
      </c>
      <c r="B62" s="6">
        <v>0.42588568800000004</v>
      </c>
      <c r="C62" s="6">
        <v>0</v>
      </c>
      <c r="D62" s="6">
        <v>0.16649775686538954</v>
      </c>
      <c r="E62" s="6">
        <v>0.19667999999999999</v>
      </c>
    </row>
    <row r="63" spans="1:5" ht="15">
      <c r="A63" s="1">
        <v>43040</v>
      </c>
      <c r="B63" s="6">
        <v>0.41161930199999996</v>
      </c>
      <c r="C63" s="6">
        <v>0</v>
      </c>
      <c r="D63" s="6">
        <v>0.16348389977938366</v>
      </c>
      <c r="E63" s="6">
        <v>0.20003000000000001</v>
      </c>
    </row>
    <row r="64" spans="1:5" ht="15">
      <c r="A64" s="1">
        <v>43070</v>
      </c>
      <c r="B64" s="6">
        <v>0.45933220799999996</v>
      </c>
      <c r="C64" s="6">
        <v>0</v>
      </c>
      <c r="D64" s="6">
        <v>0.19013323183408581</v>
      </c>
      <c r="E64" s="6">
        <v>0.24906</v>
      </c>
    </row>
    <row r="65" spans="1:5" ht="15">
      <c r="A65" s="1">
        <v>43101</v>
      </c>
      <c r="B65" s="6">
        <v>0.43980109200000006</v>
      </c>
      <c r="C65" s="6">
        <v>0</v>
      </c>
      <c r="D65" s="6">
        <v>0.19432547825412344</v>
      </c>
      <c r="E65" s="6">
        <v>0.20804</v>
      </c>
    </row>
    <row r="66" spans="1:5" ht="15">
      <c r="A66" s="1">
        <v>43132</v>
      </c>
      <c r="B66" s="6">
        <v>0.4090591979999999</v>
      </c>
      <c r="C66" s="6">
        <v>0</v>
      </c>
      <c r="D66" s="6">
        <v>0.17009505588225232</v>
      </c>
      <c r="E66" s="6">
        <v>0.18604999999999999</v>
      </c>
    </row>
    <row r="67" spans="1:5" ht="15">
      <c r="A67" s="1">
        <v>43160</v>
      </c>
      <c r="B67" s="6">
        <v>0.43989434000000011</v>
      </c>
      <c r="C67" s="6">
        <v>0</v>
      </c>
      <c r="D67" s="6">
        <v>0.20035004913659504</v>
      </c>
      <c r="E67" s="6">
        <v>0.20168</v>
      </c>
    </row>
    <row r="68" spans="1:5" ht="15">
      <c r="A68" s="1">
        <v>43191</v>
      </c>
      <c r="B68" s="6">
        <v>0.45081532999999996</v>
      </c>
      <c r="C68" s="6">
        <v>0</v>
      </c>
      <c r="D68" s="6">
        <v>0.19566769759181449</v>
      </c>
      <c r="E68" s="6">
        <v>0.23250999999999999</v>
      </c>
    </row>
    <row r="69" spans="1:5" ht="15">
      <c r="A69" s="1">
        <v>43221</v>
      </c>
      <c r="B69" s="6">
        <v>0.36982243599999998</v>
      </c>
      <c r="C69" s="6">
        <v>0</v>
      </c>
      <c r="D69" s="6">
        <v>0.17021778016688147</v>
      </c>
      <c r="E69" s="6">
        <v>0.18682000000000001</v>
      </c>
    </row>
    <row r="70" spans="1:5" ht="15">
      <c r="A70" s="1">
        <v>43252</v>
      </c>
      <c r="B70" s="6">
        <v>0.29946632400000012</v>
      </c>
      <c r="C70" s="6">
        <v>0</v>
      </c>
      <c r="D70" s="6">
        <v>0.21030193854158374</v>
      </c>
      <c r="E70" s="6">
        <v>0.000776</v>
      </c>
    </row>
    <row r="71" spans="1:5" ht="15">
      <c r="A71" s="1">
        <v>43282</v>
      </c>
      <c r="B71" s="6">
        <v>0.28682260199999998</v>
      </c>
      <c r="C71" s="6">
        <v>0</v>
      </c>
      <c r="D71" s="6">
        <v>0.19293917164998597</v>
      </c>
      <c r="E71" s="6">
        <v>0.071249999999999994</v>
      </c>
    </row>
    <row r="72" spans="1:5" ht="15">
      <c r="A72" s="1">
        <v>43313</v>
      </c>
      <c r="B72" s="6">
        <v>0.33137152400000003</v>
      </c>
      <c r="C72" s="6">
        <v>0</v>
      </c>
      <c r="D72" s="6">
        <v>0.2025466772078543</v>
      </c>
      <c r="E72" s="6">
        <v>0.041154999999999997</v>
      </c>
    </row>
    <row r="73" spans="1:5" ht="15">
      <c r="A73" s="1">
        <v>43344</v>
      </c>
      <c r="B73" s="6">
        <v>0.34097395999999985</v>
      </c>
      <c r="C73" s="6">
        <v>0</v>
      </c>
      <c r="D73" s="6">
        <v>0.19810631692391878</v>
      </c>
      <c r="E73" s="6">
        <v>0.19492000000000001</v>
      </c>
    </row>
    <row r="74" spans="1:5" ht="15">
      <c r="A74" s="1">
        <v>43374</v>
      </c>
      <c r="B74" s="6">
        <v>0.32512427999999988</v>
      </c>
      <c r="C74" s="6">
        <v>0</v>
      </c>
      <c r="D74" s="6">
        <v>0.21263159166555781</v>
      </c>
      <c r="E74" s="6">
        <v>0.081030000000000005</v>
      </c>
    </row>
    <row r="75" spans="1:5" ht="15">
      <c r="A75" s="1">
        <v>43405</v>
      </c>
      <c r="B75" s="6">
        <v>0.309871536</v>
      </c>
      <c r="C75" s="6">
        <v>0</v>
      </c>
      <c r="D75" s="6">
        <v>0.20552563358352721</v>
      </c>
      <c r="E75" s="6">
        <v>0.077609999999999998</v>
      </c>
    </row>
    <row r="76" spans="1:5" ht="15">
      <c r="A76" s="1">
        <v>43435</v>
      </c>
      <c r="B76" s="6">
        <v>0.27184774200000006</v>
      </c>
      <c r="C76" s="6">
        <v>0</v>
      </c>
      <c r="D76" s="6">
        <v>0.18105174382714329</v>
      </c>
      <c r="E76" s="6">
        <v>0.070709999999999995</v>
      </c>
    </row>
    <row r="77" spans="1:5" ht="15">
      <c r="A77" s="1">
        <v>43466</v>
      </c>
      <c r="B77" s="6">
        <v>0.26059344000000007</v>
      </c>
      <c r="C77" s="6">
        <v>0</v>
      </c>
      <c r="D77" s="6">
        <v>0.16358962973006325</v>
      </c>
      <c r="E77" s="6">
        <v>0.075420000000000001</v>
      </c>
    </row>
    <row r="78" spans="1:5" ht="15">
      <c r="A78" s="1">
        <v>43497</v>
      </c>
      <c r="B78" s="6">
        <v>0.26895054400000001</v>
      </c>
      <c r="C78" s="6">
        <v>0</v>
      </c>
      <c r="D78" s="6">
        <v>0.169268905601272</v>
      </c>
      <c r="E78" s="6">
        <v>0.10874</v>
      </c>
    </row>
    <row r="79" spans="1:5" ht="15">
      <c r="A79" s="1">
        <v>43525</v>
      </c>
      <c r="B79" s="6">
        <v>0.41607355699999987</v>
      </c>
      <c r="C79" s="6">
        <v>0</v>
      </c>
      <c r="D79" s="6">
        <v>0.28298171205429684</v>
      </c>
      <c r="E79" s="6">
        <v>0.094170000000000004</v>
      </c>
    </row>
    <row r="80" spans="1:5" ht="15">
      <c r="A80" s="1">
        <v>43556</v>
      </c>
      <c r="B80" s="6">
        <v>0.39695247899999991</v>
      </c>
      <c r="C80" s="6">
        <v>0</v>
      </c>
      <c r="D80" s="6">
        <v>0.23284203721175223</v>
      </c>
      <c r="E80" s="6">
        <v>0.14984</v>
      </c>
    </row>
    <row r="81" spans="1:5" ht="15">
      <c r="A81" s="1">
        <v>43586</v>
      </c>
      <c r="B81" s="6">
        <v>0.35106201900000011</v>
      </c>
      <c r="C81" s="6">
        <v>0</v>
      </c>
      <c r="D81" s="6">
        <v>0.25650218133401131</v>
      </c>
      <c r="E81" s="6">
        <v>0.067140000000000005</v>
      </c>
    </row>
    <row r="82" spans="1:5" ht="15">
      <c r="A82" s="1">
        <v>43617</v>
      </c>
      <c r="B82" s="6">
        <v>0.39756832499999989</v>
      </c>
      <c r="C82" s="6">
        <v>0</v>
      </c>
      <c r="D82" s="6">
        <v>0.28401173160382598</v>
      </c>
      <c r="E82" s="6">
        <v>0.081629999999999994</v>
      </c>
    </row>
    <row r="83" spans="1:5" ht="15">
      <c r="A83" s="1">
        <v>43647</v>
      </c>
      <c r="B83" s="6">
        <v>0.28248458700000001</v>
      </c>
      <c r="C83" s="6">
        <v>0</v>
      </c>
      <c r="D83" s="6">
        <v>0.20669060795142547</v>
      </c>
      <c r="E83" s="6">
        <v>0.052429999999999997</v>
      </c>
    </row>
    <row r="84" spans="1:5" ht="15">
      <c r="A84" s="1">
        <v>43678</v>
      </c>
      <c r="B84" s="6">
        <v>0.26777878049999998</v>
      </c>
      <c r="C84" s="6">
        <v>0</v>
      </c>
      <c r="D84" s="6">
        <v>0.1537890115021795</v>
      </c>
      <c r="E84" s="6">
        <v>0.05321</v>
      </c>
    </row>
    <row r="85" spans="1:5" ht="15">
      <c r="A85" s="1">
        <v>43709</v>
      </c>
      <c r="B85" s="6">
        <v>0.33702172349999998</v>
      </c>
      <c r="C85" s="6">
        <v>0</v>
      </c>
      <c r="D85" s="6">
        <v>0.29303332557162798</v>
      </c>
      <c r="E85" s="6">
        <v>0.060139999999999999</v>
      </c>
    </row>
    <row r="86" spans="1:5" ht="15">
      <c r="A86" s="1">
        <v>43739</v>
      </c>
      <c r="B86" s="6">
        <v>0.362365773</v>
      </c>
      <c r="C86" s="6">
        <v>0</v>
      </c>
      <c r="D86" s="6">
        <v>0.25939160427797781</v>
      </c>
      <c r="E86" s="6">
        <v>0.072760000000000005</v>
      </c>
    </row>
    <row r="87" spans="1:5" ht="15">
      <c r="A87" s="1">
        <v>43770</v>
      </c>
      <c r="B87" s="6">
        <v>0.30033915449999998</v>
      </c>
      <c r="C87" s="6">
        <v>0</v>
      </c>
      <c r="D87" s="6">
        <v>0.21528053745709799</v>
      </c>
      <c r="E87" s="6">
        <v>0.059130000000000002</v>
      </c>
    </row>
    <row r="88" spans="1:5" ht="15">
      <c r="A88" s="1">
        <v>43800</v>
      </c>
      <c r="B88" s="6">
        <v>0.28240512299999998</v>
      </c>
      <c r="C88" s="6">
        <v>0</v>
      </c>
      <c r="D88" s="6">
        <v>0.19118238822317632</v>
      </c>
      <c r="E88" s="6">
        <v>0.059110000000000003</v>
      </c>
    </row>
    <row r="89" spans="1:5" ht="15">
      <c r="A89" s="1">
        <v>43831</v>
      </c>
      <c r="B89" s="6">
        <v>0.264029073</v>
      </c>
      <c r="C89" s="6">
        <v>0</v>
      </c>
      <c r="D89" s="6">
        <v>0.1930292622022412</v>
      </c>
      <c r="E89" s="6">
        <v>0.054530000000000002</v>
      </c>
    </row>
    <row r="90" spans="1:5" ht="15">
      <c r="A90" s="1">
        <v>43862</v>
      </c>
      <c r="B90" s="6">
        <v>0.29878643500000002</v>
      </c>
      <c r="C90" s="6">
        <v>0</v>
      </c>
      <c r="D90" s="6">
        <v>0.19642051372308836</v>
      </c>
      <c r="E90" s="6">
        <v>0.052220000000000003</v>
      </c>
    </row>
    <row r="91" spans="1:5" ht="15">
      <c r="A91" s="1">
        <v>43891</v>
      </c>
      <c r="B91" s="6">
        <v>0.43039975550000004</v>
      </c>
      <c r="C91" s="6">
        <v>0</v>
      </c>
      <c r="D91" s="6">
        <v>0.27602773817927773</v>
      </c>
      <c r="E91" s="6">
        <v>0.086929999999999993</v>
      </c>
    </row>
    <row r="92" spans="1:5" ht="15">
      <c r="A92" s="1">
        <v>43922</v>
      </c>
      <c r="B92" s="6">
        <v>0.48187010299999988</v>
      </c>
      <c r="C92" s="6">
        <v>0</v>
      </c>
      <c r="D92" s="6">
        <v>0.29569887616016399</v>
      </c>
      <c r="E92" s="6">
        <v>0.099979999999999999</v>
      </c>
    </row>
    <row r="93" spans="1:5" ht="15">
      <c r="A93" s="1">
        <v>43952</v>
      </c>
      <c r="B93" s="6">
        <v>0.55342656600000018</v>
      </c>
      <c r="C93" s="6">
        <v>0</v>
      </c>
      <c r="D93" s="6">
        <v>0.3305116043084137</v>
      </c>
      <c r="E93" s="6">
        <v>0.11940000000000001</v>
      </c>
    </row>
    <row r="94" spans="1:5" ht="15">
      <c r="A94" s="1">
        <v>43983</v>
      </c>
      <c r="B94" s="6">
        <v>0.51043886299999985</v>
      </c>
      <c r="C94" s="6">
        <v>0</v>
      </c>
      <c r="D94" s="6">
        <v>0.28909558213490022</v>
      </c>
      <c r="E94" s="6">
        <v>0.1139</v>
      </c>
    </row>
    <row r="95" spans="1:5" ht="15">
      <c r="A95" s="1">
        <v>44013</v>
      </c>
      <c r="B95" s="6">
        <v>0.54500085200000004</v>
      </c>
      <c r="C95" s="6">
        <v>0</v>
      </c>
      <c r="D95" s="6">
        <v>0.28094721670460376</v>
      </c>
      <c r="E95" s="6">
        <f>125010/1000000</f>
        <v>0.12501000000000001</v>
      </c>
    </row>
    <row r="96" spans="1:5" ht="15">
      <c r="A96" s="1">
        <v>44044</v>
      </c>
      <c r="B96" s="6">
        <v>0.50113331400000005</v>
      </c>
      <c r="C96" s="6">
        <v>0</v>
      </c>
      <c r="D96" s="6">
        <v>0.23353539047780345</v>
      </c>
      <c r="E96" s="6">
        <f>10/1000000</f>
        <v>1.0000000000000001E-05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1" max="1" width="9.14285714285714" style="4"/>
    <col min="2" max="4" width="10.7142857142857" style="7" customWidth="1"/>
    <col min="5" max="5" width="13.8571428571429" style="7" bestFit="1" customWidth="1"/>
    <col min="6" max="16384" width="9.14285714285714" style="4"/>
  </cols>
  <sheetData>
    <row r="1" ht="15">
      <c r="A1" s="4" t="s">
        <v>0</v>
      </c>
    </row>
    <row r="2" ht="15">
      <c r="A2" s="4" t="s">
        <v>1</v>
      </c>
    </row>
    <row r="3" ht="15">
      <c r="A3" s="4" t="s">
        <v>19</v>
      </c>
    </row>
    <row r="4" spans="2:5" s="13" customFormat="1" ht="15">
      <c r="B4" s="11" t="s">
        <v>26</v>
      </c>
      <c r="C4" s="11" t="s">
        <v>27</v>
      </c>
      <c r="D4" s="11" t="s">
        <v>28</v>
      </c>
      <c r="E4" s="11" t="s">
        <v>31</v>
      </c>
    </row>
    <row r="5" spans="1:5" ht="15">
      <c r="A5" s="3">
        <v>41275</v>
      </c>
      <c r="B5" s="7">
        <v>1.7890000000000002</v>
      </c>
      <c r="C5" s="7">
        <v>0</v>
      </c>
      <c r="D5" s="7">
        <v>1.432941</v>
      </c>
      <c r="E5" s="7">
        <v>0.0061000000000000004</v>
      </c>
    </row>
    <row r="6" spans="1:5" ht="15">
      <c r="A6" s="3">
        <v>41306</v>
      </c>
      <c r="B6" s="7">
        <v>1.6070000000000004</v>
      </c>
      <c r="C6" s="7">
        <v>0.1777</v>
      </c>
      <c r="D6" s="7">
        <v>1.3702210000000001</v>
      </c>
      <c r="E6" s="7">
        <v>0.073150000000000007</v>
      </c>
    </row>
    <row r="7" spans="1:5" ht="15">
      <c r="A7" s="3">
        <v>41334</v>
      </c>
      <c r="B7" s="7">
        <v>1.6574792000000003</v>
      </c>
      <c r="C7" s="7">
        <v>0</v>
      </c>
      <c r="D7" s="7">
        <v>1.4878040000000001</v>
      </c>
      <c r="E7" s="7">
        <v>0.0068240000000000002</v>
      </c>
    </row>
    <row r="8" spans="1:5" ht="15">
      <c r="A8" s="3">
        <v>41365</v>
      </c>
      <c r="B8" s="7">
        <v>1.6656744000000001</v>
      </c>
      <c r="C8" s="7">
        <v>0.0035000000000000001</v>
      </c>
      <c r="D8" s="7">
        <v>1.2703709999999999</v>
      </c>
      <c r="E8" s="7">
        <v>0.00042499999999999998</v>
      </c>
    </row>
    <row r="9" spans="1:5" ht="15">
      <c r="A9" s="3">
        <v>41395</v>
      </c>
      <c r="B9" s="7">
        <v>1.3522080000000001</v>
      </c>
      <c r="C9" s="7">
        <v>0</v>
      </c>
      <c r="D9" s="7">
        <v>1.1096400000000002</v>
      </c>
      <c r="E9" s="7">
        <v>0.0076</v>
      </c>
    </row>
    <row r="10" spans="1:5" ht="15">
      <c r="A10" s="3">
        <v>41426</v>
      </c>
      <c r="B10" s="7">
        <v>1.0100584000000004</v>
      </c>
      <c r="C10" s="7">
        <v>0</v>
      </c>
      <c r="D10" s="7">
        <v>0.89246300000000001</v>
      </c>
      <c r="E10" s="7">
        <v>0.00025000000000000001</v>
      </c>
    </row>
    <row r="11" spans="1:5" ht="15">
      <c r="A11" s="3">
        <v>41456</v>
      </c>
      <c r="B11" s="7">
        <v>1.0776688000000003</v>
      </c>
      <c r="C11" s="7">
        <v>0.0073000000000000001</v>
      </c>
      <c r="D11" s="7">
        <v>0.87344599999999994</v>
      </c>
      <c r="E11" s="7">
        <v>0.00046000000000000001</v>
      </c>
    </row>
    <row r="12" spans="1:5" ht="15">
      <c r="A12" s="3">
        <v>41487</v>
      </c>
      <c r="B12" s="7">
        <v>1.1329864000000001</v>
      </c>
      <c r="C12" s="7">
        <v>0</v>
      </c>
      <c r="D12" s="7">
        <v>0.92403100000000005</v>
      </c>
      <c r="E12" s="7">
        <v>0.0028999999999999998</v>
      </c>
    </row>
    <row r="13" spans="1:5" ht="15">
      <c r="A13" s="3">
        <v>41518</v>
      </c>
      <c r="B13" s="7">
        <v>1.20367</v>
      </c>
      <c r="C13" s="7">
        <v>0</v>
      </c>
      <c r="D13" s="7">
        <v>0.92291300000000009</v>
      </c>
      <c r="E13" s="7">
        <v>0.000125</v>
      </c>
    </row>
    <row r="14" spans="1:5" ht="15">
      <c r="A14" s="3">
        <v>41548</v>
      </c>
      <c r="B14" s="7">
        <v>1.3983060000000001</v>
      </c>
      <c r="C14" s="7">
        <v>0</v>
      </c>
      <c r="D14" s="7">
        <v>1.0724830000000001</v>
      </c>
      <c r="E14" s="7">
        <v>0.001</v>
      </c>
    </row>
    <row r="15" spans="1:5" ht="15">
      <c r="A15" s="3">
        <v>41579</v>
      </c>
      <c r="B15" s="7">
        <v>1.5058680000000004</v>
      </c>
      <c r="C15" s="7">
        <v>0</v>
      </c>
      <c r="D15" s="7">
        <v>1.121605</v>
      </c>
      <c r="E15" s="7">
        <v>0.00010000000000000001</v>
      </c>
    </row>
    <row r="16" spans="1:5" ht="15">
      <c r="A16" s="3">
        <v>41609</v>
      </c>
      <c r="B16" s="7">
        <v>1.6021616000000001</v>
      </c>
      <c r="C16" s="7">
        <v>0</v>
      </c>
      <c r="D16" s="7">
        <v>1.6687630000000002</v>
      </c>
      <c r="E16" s="7">
        <v>0.0049059999999999998</v>
      </c>
    </row>
    <row r="17" spans="1:5" ht="15">
      <c r="A17" s="3">
        <v>41640</v>
      </c>
      <c r="B17" s="7">
        <v>1.7568459999999999</v>
      </c>
      <c r="C17" s="7">
        <v>0</v>
      </c>
      <c r="D17" s="7">
        <v>1.332403</v>
      </c>
      <c r="E17" s="7">
        <v>0.0373</v>
      </c>
    </row>
    <row r="18" spans="1:5" ht="15">
      <c r="A18" s="3">
        <v>41671</v>
      </c>
      <c r="B18" s="7">
        <v>1.6789916000000005</v>
      </c>
      <c r="C18" s="7">
        <v>0</v>
      </c>
      <c r="D18" s="7">
        <v>1.3634459999999999</v>
      </c>
      <c r="E18" s="7">
        <v>0.0061999999999999998</v>
      </c>
    </row>
    <row r="19" spans="1:5" ht="15">
      <c r="A19" s="3">
        <v>41699</v>
      </c>
      <c r="B19" s="7">
        <v>1.9432867999999999</v>
      </c>
      <c r="C19" s="7">
        <v>0</v>
      </c>
      <c r="D19" s="7">
        <v>1.6350499999999999</v>
      </c>
      <c r="E19" s="7">
        <v>0.01461</v>
      </c>
    </row>
    <row r="20" spans="1:5" ht="15">
      <c r="A20" s="3">
        <v>41730</v>
      </c>
      <c r="B20" s="7">
        <v>1.6605524</v>
      </c>
      <c r="C20" s="7">
        <v>0</v>
      </c>
      <c r="D20" s="7">
        <v>1.325858</v>
      </c>
      <c r="E20" s="7">
        <v>0.0056800000000000002</v>
      </c>
    </row>
    <row r="21" spans="1:5" ht="15">
      <c r="A21" s="3">
        <v>41760</v>
      </c>
      <c r="B21" s="7">
        <v>1.2364508000000003</v>
      </c>
      <c r="C21" s="7">
        <v>0</v>
      </c>
      <c r="D21" s="7">
        <v>1.167009</v>
      </c>
      <c r="E21" s="7">
        <v>0.00010000000000000001</v>
      </c>
    </row>
    <row r="22" spans="1:5" ht="15">
      <c r="A22" s="3">
        <v>41791</v>
      </c>
      <c r="B22" s="7">
        <v>1.1237668000000003</v>
      </c>
      <c r="C22" s="7">
        <v>0.0011999999999999999</v>
      </c>
      <c r="D22" s="7">
        <v>0.957063</v>
      </c>
      <c r="E22" s="7">
        <v>0.0195</v>
      </c>
    </row>
    <row r="23" spans="1:5" ht="15">
      <c r="A23" s="3">
        <v>41821</v>
      </c>
      <c r="B23" s="7">
        <v>0.90147200000000038</v>
      </c>
      <c r="C23" s="7">
        <v>0.27960000000000002</v>
      </c>
      <c r="D23" s="7">
        <v>1.008883</v>
      </c>
      <c r="E23" s="7">
        <v>0.0095999999999999992</v>
      </c>
    </row>
    <row r="24" spans="1:5" ht="15">
      <c r="A24" s="3">
        <v>41852</v>
      </c>
      <c r="B24" s="7">
        <v>0.63410359999999999</v>
      </c>
      <c r="C24" s="7">
        <v>0.45240000000000002</v>
      </c>
      <c r="D24" s="7">
        <v>0.99479300000000004</v>
      </c>
      <c r="E24" s="7">
        <v>0.00010000000000000001</v>
      </c>
    </row>
    <row r="25" spans="1:5" ht="15">
      <c r="A25" s="3">
        <v>41883</v>
      </c>
      <c r="B25" s="7">
        <v>1.0479612000000003</v>
      </c>
      <c r="C25" s="7">
        <v>0</v>
      </c>
      <c r="D25" s="7">
        <v>0.83943400000000001</v>
      </c>
      <c r="E25" s="7">
        <v>0.00020000000000000001</v>
      </c>
    </row>
    <row r="26" spans="1:5" ht="15">
      <c r="A26" s="3">
        <v>41913</v>
      </c>
      <c r="B26" s="7">
        <v>1.1084008000000003</v>
      </c>
      <c r="C26" s="7">
        <v>0</v>
      </c>
      <c r="D26" s="7">
        <v>0.929253</v>
      </c>
      <c r="E26" s="7">
        <v>0.00010000000000000001</v>
      </c>
    </row>
    <row r="27" spans="1:5" ht="15">
      <c r="A27" s="3">
        <v>41944</v>
      </c>
      <c r="B27" s="7">
        <v>1.2067432000000002</v>
      </c>
      <c r="C27" s="7">
        <v>0</v>
      </c>
      <c r="D27" s="7">
        <v>1.0469459999999999</v>
      </c>
      <c r="E27" s="7">
        <v>0.00020000000000000001</v>
      </c>
    </row>
    <row r="28" spans="1:5" ht="15">
      <c r="A28" s="3">
        <v>41974</v>
      </c>
      <c r="B28" s="7">
        <v>1.4495260000000003</v>
      </c>
      <c r="C28" s="7">
        <v>0</v>
      </c>
      <c r="D28" s="7">
        <v>1.148525</v>
      </c>
      <c r="E28" s="7">
        <v>0.00020000000000000001</v>
      </c>
    </row>
    <row r="29" spans="1:5" ht="15">
      <c r="A29" s="3">
        <v>42005</v>
      </c>
      <c r="B29" s="7">
        <v>1.4833311999999999</v>
      </c>
      <c r="C29" s="7">
        <v>0.0011000000000000001</v>
      </c>
      <c r="D29" s="7">
        <v>1.2932600000000001</v>
      </c>
      <c r="E29" s="7">
        <v>0.0044200000000000003</v>
      </c>
    </row>
    <row r="30" spans="1:5" ht="15">
      <c r="A30" s="3">
        <v>42036</v>
      </c>
      <c r="B30" s="7">
        <v>1.9394940000000005</v>
      </c>
      <c r="C30" s="7">
        <v>0</v>
      </c>
      <c r="D30" s="7">
        <v>1.301134</v>
      </c>
      <c r="E30" s="7">
        <v>0.15909999999999999</v>
      </c>
    </row>
    <row r="31" spans="1:5" ht="15">
      <c r="A31" s="3">
        <v>42064</v>
      </c>
      <c r="B31" s="7">
        <v>1.7857420000000004</v>
      </c>
      <c r="C31" s="7">
        <v>0.0047999999999999996</v>
      </c>
      <c r="D31" s="7">
        <v>1.4620260000000001</v>
      </c>
      <c r="E31" s="7">
        <v>0.0050949999999999997</v>
      </c>
    </row>
    <row r="32" spans="1:5" ht="15">
      <c r="A32" s="3">
        <v>42095</v>
      </c>
      <c r="B32" s="7">
        <v>1.5374160000000003</v>
      </c>
      <c r="C32" s="7">
        <v>0</v>
      </c>
      <c r="D32" s="7">
        <v>1.246186</v>
      </c>
      <c r="E32" s="7">
        <v>0.00014999999999999999</v>
      </c>
    </row>
    <row r="33" spans="1:5" ht="15">
      <c r="A33" s="3">
        <v>42125</v>
      </c>
      <c r="B33" s="7">
        <v>1.2649360000000001</v>
      </c>
      <c r="C33" s="7">
        <v>0</v>
      </c>
      <c r="D33" s="7">
        <v>1.008788</v>
      </c>
      <c r="E33" s="7">
        <v>0.00010000000000000001</v>
      </c>
    </row>
    <row r="34" spans="1:5" ht="15">
      <c r="A34" s="3">
        <v>42156</v>
      </c>
      <c r="B34" s="7">
        <v>1.1947200000000002</v>
      </c>
      <c r="C34" s="7">
        <v>0</v>
      </c>
      <c r="D34" s="7">
        <v>0.94878300000000004</v>
      </c>
      <c r="E34" s="7">
        <v>0.00010000000000000001</v>
      </c>
    </row>
    <row r="35" spans="1:5" ht="15">
      <c r="A35" s="3">
        <v>42186</v>
      </c>
      <c r="B35" s="7">
        <v>1.3131439999999999</v>
      </c>
      <c r="C35" s="7">
        <v>0</v>
      </c>
      <c r="D35" s="7">
        <v>0.86560700000000002</v>
      </c>
      <c r="E35" s="7">
        <v>0.01882</v>
      </c>
    </row>
    <row r="36" spans="1:5" ht="15">
      <c r="A36" s="3">
        <v>42217</v>
      </c>
      <c r="B36" s="7">
        <v>1.1517519999999999</v>
      </c>
      <c r="C36" s="7">
        <v>0</v>
      </c>
      <c r="D36" s="7">
        <v>0.75373200000000007</v>
      </c>
      <c r="E36" s="7">
        <v>0.048100000000000004</v>
      </c>
    </row>
    <row r="37" spans="1:5" ht="15">
      <c r="A37" s="3">
        <v>42248</v>
      </c>
      <c r="B37" s="7">
        <v>1.0018880000000003</v>
      </c>
      <c r="C37" s="7">
        <v>0</v>
      </c>
      <c r="D37" s="7">
        <v>0.76115900000000003</v>
      </c>
      <c r="E37" s="7">
        <v>0.010200000000000001</v>
      </c>
    </row>
    <row r="38" spans="1:5" ht="15">
      <c r="A38" s="3">
        <v>42278</v>
      </c>
      <c r="B38" s="7">
        <v>1.418992</v>
      </c>
      <c r="C38" s="7">
        <v>0.0012999999999999999</v>
      </c>
      <c r="D38" s="7">
        <v>0.97204900000000005</v>
      </c>
      <c r="E38" s="7">
        <v>0.10160000000000001</v>
      </c>
    </row>
    <row r="39" spans="1:5" ht="15">
      <c r="A39" s="3">
        <v>42309</v>
      </c>
      <c r="B39" s="7">
        <v>1.3058080000000001</v>
      </c>
      <c r="C39" s="7">
        <v>0</v>
      </c>
      <c r="D39" s="7">
        <v>1.0867230000000001</v>
      </c>
      <c r="E39" s="7">
        <v>0.0095999999999999992</v>
      </c>
    </row>
    <row r="40" spans="1:5" ht="15">
      <c r="A40" s="3">
        <v>42339</v>
      </c>
      <c r="B40" s="7">
        <v>1.3288640000000001</v>
      </c>
      <c r="C40" s="7">
        <v>0.0025</v>
      </c>
      <c r="D40" s="7">
        <v>1.1968369999999999</v>
      </c>
      <c r="E40" s="7">
        <v>0.018325000000000001</v>
      </c>
    </row>
    <row r="41" spans="1:5" ht="15">
      <c r="A41" s="3">
        <v>42370</v>
      </c>
      <c r="B41" s="7">
        <v>1.4567200000000002</v>
      </c>
      <c r="C41" s="7">
        <v>0</v>
      </c>
      <c r="D41" s="7">
        <v>1.3758729999999999</v>
      </c>
      <c r="E41" s="7">
        <v>0.0101</v>
      </c>
    </row>
    <row r="42" spans="1:5" ht="15">
      <c r="A42" s="3">
        <v>42401</v>
      </c>
      <c r="B42" s="7">
        <v>1.5678080000000003</v>
      </c>
      <c r="C42" s="7">
        <v>0</v>
      </c>
      <c r="D42" s="7">
        <v>1.1607240000000001</v>
      </c>
      <c r="E42" s="7">
        <v>0.00020000000000000001</v>
      </c>
    </row>
    <row r="43" spans="1:5" ht="15">
      <c r="A43" s="3">
        <v>42430</v>
      </c>
      <c r="B43" s="7">
        <v>0.82268000000000019</v>
      </c>
      <c r="C43" s="7">
        <v>0.8530000000000002</v>
      </c>
      <c r="D43" s="7">
        <v>1.5369850000000001</v>
      </c>
      <c r="E43" s="7">
        <v>0.00020000000000000001</v>
      </c>
    </row>
    <row r="44" spans="1:5" ht="15">
      <c r="A44" s="3">
        <v>42461</v>
      </c>
      <c r="B44" s="7">
        <v>0.22217599999999999</v>
      </c>
      <c r="C44" s="7">
        <v>1.6434999999999993</v>
      </c>
      <c r="D44" s="7">
        <v>1.277183</v>
      </c>
      <c r="E44" s="7">
        <v>0.0053</v>
      </c>
    </row>
    <row r="45" spans="1:5" ht="15">
      <c r="A45" s="3">
        <v>42491</v>
      </c>
      <c r="B45" s="7">
        <v>1.2049900000000005</v>
      </c>
      <c r="C45" s="7">
        <v>0</v>
      </c>
      <c r="D45" s="7">
        <v>1.0475159999999999</v>
      </c>
      <c r="E45" s="7">
        <v>0.00010000000000000001</v>
      </c>
    </row>
    <row r="46" spans="1:5" ht="15">
      <c r="A46" s="3">
        <v>42522</v>
      </c>
      <c r="B46" s="7">
        <v>1.0593180000000004</v>
      </c>
      <c r="C46" s="7">
        <v>0</v>
      </c>
      <c r="D46" s="7">
        <v>0.87555803030303025</v>
      </c>
      <c r="E46" s="7">
        <v>0.00029999999999999997</v>
      </c>
    </row>
    <row r="47" spans="1:5" ht="15">
      <c r="A47" s="3">
        <v>42552</v>
      </c>
      <c r="B47" s="7">
        <v>0.9929220000000003</v>
      </c>
      <c r="C47" s="7">
        <v>0.00010000000000000001</v>
      </c>
      <c r="D47" s="7">
        <v>0.82985476969696959</v>
      </c>
      <c r="E47" s="7">
        <v>0.00029999999999999997</v>
      </c>
    </row>
    <row r="48" spans="1:5" ht="15">
      <c r="A48" s="3">
        <v>42583</v>
      </c>
      <c r="B48" s="7">
        <v>1.0391980000000001</v>
      </c>
      <c r="C48" s="7">
        <v>0.0014</v>
      </c>
      <c r="D48" s="7">
        <v>0.78355817713813058</v>
      </c>
      <c r="E48" s="7">
        <v>0.00020000000000000001</v>
      </c>
    </row>
    <row r="49" spans="1:5" ht="15">
      <c r="A49" s="3">
        <v>42614</v>
      </c>
      <c r="B49" s="7">
        <v>1.0502640000000003</v>
      </c>
      <c r="C49" s="7">
        <v>0</v>
      </c>
      <c r="D49" s="7">
        <v>0.90893271100422046</v>
      </c>
      <c r="E49" s="7">
        <v>0.00010000000000000001</v>
      </c>
    </row>
    <row r="50" spans="1:5" ht="15">
      <c r="A50" s="3">
        <v>42644</v>
      </c>
      <c r="B50" s="7">
        <v>0.95871800000000018</v>
      </c>
      <c r="C50" s="7">
        <v>0.51265714285714281</v>
      </c>
      <c r="D50" s="7">
        <v>1.1949005915764597</v>
      </c>
      <c r="E50" s="7">
        <v>0.027699999999999999</v>
      </c>
    </row>
    <row r="51" spans="1:5" ht="15">
      <c r="A51" s="3">
        <v>42675</v>
      </c>
      <c r="B51" s="7">
        <v>0</v>
      </c>
      <c r="C51" s="7">
        <v>1.5169428571428574</v>
      </c>
      <c r="D51" s="7">
        <v>1.3161315235637983</v>
      </c>
      <c r="E51" s="7">
        <v>0.0075</v>
      </c>
    </row>
    <row r="52" spans="1:5" ht="15">
      <c r="A52" s="3">
        <v>42705</v>
      </c>
      <c r="B52" s="7">
        <v>0</v>
      </c>
      <c r="C52" s="7">
        <v>1.6890999999999996</v>
      </c>
      <c r="D52" s="7">
        <v>1.3458464825343048</v>
      </c>
      <c r="E52" s="7">
        <v>0.010200000000000001</v>
      </c>
    </row>
    <row r="53" spans="1:5" ht="15">
      <c r="A53" s="3">
        <v>42736</v>
      </c>
      <c r="B53" s="7">
        <v>1.4164479999999999</v>
      </c>
      <c r="C53" s="7">
        <v>0.50980000000000003</v>
      </c>
      <c r="D53" s="7">
        <v>1.3594748357765059</v>
      </c>
      <c r="E53" s="7">
        <v>0.0101</v>
      </c>
    </row>
    <row r="54" spans="1:5" ht="15">
      <c r="A54" s="3">
        <v>42767</v>
      </c>
      <c r="B54" s="7">
        <v>1.4476340000000005</v>
      </c>
      <c r="C54" s="7">
        <v>0.0080000000000000002</v>
      </c>
      <c r="D54" s="7">
        <v>1.2882859513217249</v>
      </c>
      <c r="E54" s="7">
        <v>0.0101</v>
      </c>
    </row>
    <row r="55" spans="1:5" ht="15">
      <c r="A55" s="3">
        <v>42795</v>
      </c>
      <c r="B55" s="7">
        <v>1.6892920000000005</v>
      </c>
      <c r="C55" s="7">
        <v>0.0327</v>
      </c>
      <c r="D55" s="7">
        <v>1.4149143268487507</v>
      </c>
      <c r="E55" s="7">
        <v>0.030199999999999998</v>
      </c>
    </row>
    <row r="56" spans="1:5" ht="15">
      <c r="A56" s="3">
        <v>42826</v>
      </c>
      <c r="B56" s="7">
        <v>1.455006</v>
      </c>
      <c r="C56" s="7">
        <v>0.00010000000000000001</v>
      </c>
      <c r="D56" s="7">
        <v>1.2339415561834939</v>
      </c>
      <c r="E56" s="7">
        <v>0.0025999999999999999</v>
      </c>
    </row>
    <row r="57" spans="1:5" ht="15">
      <c r="A57" s="3">
        <v>42856</v>
      </c>
      <c r="B57" s="7">
        <v>1.3778310000000003</v>
      </c>
      <c r="C57" s="7">
        <v>0.0044000000000000003</v>
      </c>
      <c r="D57" s="7">
        <v>1.0297658686360001</v>
      </c>
      <c r="E57" s="7">
        <v>0.0053</v>
      </c>
    </row>
    <row r="58" spans="1:5" ht="15">
      <c r="A58" s="3">
        <v>42887</v>
      </c>
      <c r="B58" s="7">
        <v>0.93330300000000022</v>
      </c>
      <c r="C58" s="7">
        <v>0</v>
      </c>
      <c r="D58" s="7">
        <v>0.72599457523178357</v>
      </c>
      <c r="E58" s="7">
        <v>0.0051000000000000004</v>
      </c>
    </row>
    <row r="59" spans="1:5" ht="15">
      <c r="A59" s="3">
        <v>42917</v>
      </c>
      <c r="B59" s="7">
        <v>1.0413480000000004</v>
      </c>
      <c r="C59" s="7">
        <v>0.020199999999999999</v>
      </c>
      <c r="D59" s="7">
        <v>0.74794498948474508</v>
      </c>
      <c r="E59" s="7">
        <v>0.0048000000000000004</v>
      </c>
    </row>
    <row r="60" spans="1:5" ht="15">
      <c r="A60" s="3">
        <v>42948</v>
      </c>
      <c r="B60" s="7">
        <v>1.0351740000000003</v>
      </c>
      <c r="C60" s="7">
        <v>0</v>
      </c>
      <c r="D60" s="7">
        <v>0.77540976037855713</v>
      </c>
      <c r="E60" s="7">
        <v>0.00020000000000000001</v>
      </c>
    </row>
    <row r="61" spans="1:5" ht="15">
      <c r="A61" s="3">
        <v>42979</v>
      </c>
      <c r="B61" s="7">
        <v>0.98269500000000032</v>
      </c>
      <c r="C61" s="7">
        <v>0.0067999999999999996</v>
      </c>
      <c r="D61" s="7">
        <v>0.84186958870397399</v>
      </c>
      <c r="E61" s="7">
        <v>0.00029999999999999997</v>
      </c>
    </row>
    <row r="62" spans="1:5" ht="15">
      <c r="A62" s="3">
        <v>43009</v>
      </c>
      <c r="B62" s="7">
        <v>1.2996269999999999</v>
      </c>
      <c r="C62" s="7">
        <v>0.016299999999999999</v>
      </c>
      <c r="D62" s="7">
        <v>1.1011154777434473</v>
      </c>
      <c r="E62" s="7">
        <v>0.0073000000000000001</v>
      </c>
    </row>
    <row r="63" spans="1:5" ht="15">
      <c r="A63" s="3">
        <v>43040</v>
      </c>
      <c r="B63" s="7">
        <v>1.3654830000000002</v>
      </c>
      <c r="C63" s="7">
        <v>0.022599999999999999</v>
      </c>
      <c r="D63" s="7">
        <v>1.1501925019992085</v>
      </c>
      <c r="E63" s="7">
        <v>0.01332</v>
      </c>
    </row>
    <row r="64" spans="1:5" ht="15">
      <c r="A64" s="3">
        <v>43070</v>
      </c>
      <c r="B64" s="7">
        <v>1.2059879999999998</v>
      </c>
      <c r="C64" s="7">
        <v>0.066000000000000003</v>
      </c>
      <c r="D64" s="7">
        <v>1.2154042999080623</v>
      </c>
      <c r="E64" s="7">
        <v>0.00050000000000000001</v>
      </c>
    </row>
    <row r="65" spans="1:5" ht="15">
      <c r="A65" s="3">
        <v>43101</v>
      </c>
      <c r="B65" s="7">
        <v>1.5160000000000002</v>
      </c>
      <c r="C65" s="7">
        <v>0</v>
      </c>
      <c r="D65" s="7">
        <v>1.288173260069738</v>
      </c>
      <c r="E65" s="7">
        <v>0.00010000000000000001</v>
      </c>
    </row>
    <row r="66" spans="1:5" ht="15">
      <c r="A66" s="3">
        <v>43132</v>
      </c>
      <c r="B66" s="7">
        <v>1.3400000000000003</v>
      </c>
      <c r="C66" s="7">
        <v>0.0011000000000000001</v>
      </c>
      <c r="D66" s="7">
        <v>1.2475201184911029</v>
      </c>
      <c r="E66" s="7">
        <v>0.00010000000000000001</v>
      </c>
    </row>
    <row r="67" spans="1:5" ht="15">
      <c r="A67" s="3">
        <v>43160</v>
      </c>
      <c r="B67" s="7">
        <v>1.5710000000000004</v>
      </c>
      <c r="C67" s="7">
        <v>0.00039999999999999996</v>
      </c>
      <c r="D67" s="7">
        <v>1.4969112356723122</v>
      </c>
      <c r="E67" s="7">
        <v>0.00020000000000000001</v>
      </c>
    </row>
    <row r="68" spans="1:5" ht="15">
      <c r="A68" s="3">
        <v>43191</v>
      </c>
      <c r="B68" s="7">
        <v>1.5080000000000005</v>
      </c>
      <c r="C68" s="7">
        <v>0</v>
      </c>
      <c r="D68" s="7">
        <v>1.3519349613034799</v>
      </c>
      <c r="E68" s="7">
        <v>0.00010000000000000001</v>
      </c>
    </row>
    <row r="69" spans="1:5" ht="15">
      <c r="A69" s="3">
        <v>43221</v>
      </c>
      <c r="B69" s="7">
        <v>1.2109999999999999</v>
      </c>
      <c r="C69" s="7">
        <v>0.0015</v>
      </c>
      <c r="D69" s="7">
        <v>1.1378744794256654</v>
      </c>
      <c r="E69" s="7">
        <v>0.00029999999999999997</v>
      </c>
    </row>
    <row r="70" spans="1:5" ht="15">
      <c r="A70" s="3">
        <v>43252</v>
      </c>
      <c r="B70" s="7">
        <v>1.1810000000000003</v>
      </c>
      <c r="C70" s="7">
        <v>0</v>
      </c>
      <c r="D70" s="7">
        <v>1.0100409622560493</v>
      </c>
      <c r="E70" s="7">
        <v>0.00010000000000000001</v>
      </c>
    </row>
    <row r="71" spans="1:5" ht="15">
      <c r="A71" s="3">
        <v>43282</v>
      </c>
      <c r="B71" s="7">
        <v>1.0390000000000002</v>
      </c>
      <c r="C71" s="7">
        <v>0.024</v>
      </c>
      <c r="D71" s="7">
        <v>0.94286048147247858</v>
      </c>
      <c r="E71" s="7">
        <v>0.038519999999999999</v>
      </c>
    </row>
    <row r="72" spans="1:5" ht="15">
      <c r="A72" s="3">
        <v>43313</v>
      </c>
      <c r="B72" s="7">
        <v>0.99600000000000033</v>
      </c>
      <c r="C72" s="7">
        <v>0</v>
      </c>
      <c r="D72" s="7">
        <v>0.89815286623412838</v>
      </c>
      <c r="E72" s="7">
        <v>0.0022000000000000001</v>
      </c>
    </row>
    <row r="73" spans="1:5" ht="15">
      <c r="A73" s="3">
        <v>43344</v>
      </c>
      <c r="B73" s="7">
        <v>0.94800000000000051</v>
      </c>
      <c r="C73" s="7">
        <v>0</v>
      </c>
      <c r="D73" s="7">
        <v>0.91816222173074635</v>
      </c>
      <c r="E73" s="7">
        <v>0.00050000000000000001</v>
      </c>
    </row>
    <row r="74" spans="1:5" ht="15">
      <c r="A74" s="3">
        <v>43374</v>
      </c>
      <c r="B74" s="7">
        <v>1.2549999999999999</v>
      </c>
      <c r="C74" s="7">
        <v>0</v>
      </c>
      <c r="D74" s="7">
        <v>1.0632040797400861</v>
      </c>
      <c r="E74" s="7">
        <v>0.00050000000000000001</v>
      </c>
    </row>
    <row r="75" spans="1:5" ht="15">
      <c r="A75" s="3">
        <v>43405</v>
      </c>
      <c r="B75" s="7">
        <v>1.3940000000000004</v>
      </c>
      <c r="C75" s="7">
        <v>0</v>
      </c>
      <c r="D75" s="7">
        <v>1.1464478002401679</v>
      </c>
      <c r="E75" s="7">
        <v>0.010500000000000001</v>
      </c>
    </row>
    <row r="76" spans="1:5" ht="15">
      <c r="A76" s="3">
        <v>43435</v>
      </c>
      <c r="B76" s="7">
        <v>1.19411</v>
      </c>
      <c r="C76" s="7">
        <v>0</v>
      </c>
      <c r="D76" s="7">
        <v>1.204663094741441</v>
      </c>
      <c r="E76" s="7">
        <v>0.00050000000000000001</v>
      </c>
    </row>
    <row r="77" spans="1:5" ht="15">
      <c r="A77" s="3">
        <v>43466</v>
      </c>
      <c r="B77" s="7">
        <v>1.3376000000000001</v>
      </c>
      <c r="C77" s="7">
        <v>0</v>
      </c>
      <c r="D77" s="7">
        <v>1.304990375028162</v>
      </c>
      <c r="E77" s="7">
        <v>0.00050000000000000001</v>
      </c>
    </row>
    <row r="78" spans="1:5" ht="15">
      <c r="A78" s="3">
        <v>43497</v>
      </c>
      <c r="B78" s="7">
        <v>1.4297500000000001</v>
      </c>
      <c r="C78" s="7">
        <v>0</v>
      </c>
      <c r="D78" s="7">
        <v>1.3521017742314816</v>
      </c>
      <c r="E78" s="7">
        <v>0.00050000000000000001</v>
      </c>
    </row>
    <row r="79" spans="1:5" ht="15">
      <c r="A79" s="3">
        <v>43525</v>
      </c>
      <c r="B79" s="7">
        <v>1.41455</v>
      </c>
      <c r="C79" s="7">
        <v>0.1022</v>
      </c>
      <c r="D79" s="7">
        <v>1.5325457336223396</v>
      </c>
      <c r="E79" s="7">
        <v>0.00050000000000000001</v>
      </c>
    </row>
    <row r="80" spans="1:5" ht="15">
      <c r="A80" s="3">
        <v>43556</v>
      </c>
      <c r="B80" s="7">
        <v>1.38035</v>
      </c>
      <c r="C80" s="7">
        <v>0</v>
      </c>
      <c r="D80" s="7">
        <v>1.3249778352012629</v>
      </c>
      <c r="E80" s="7">
        <v>0.00050000000000000001</v>
      </c>
    </row>
    <row r="81" spans="1:5" ht="15">
      <c r="A81" s="3">
        <v>43586</v>
      </c>
      <c r="B81" s="7">
        <v>1.2530500000000004</v>
      </c>
      <c r="C81" s="7">
        <v>0</v>
      </c>
      <c r="D81" s="7">
        <v>1.1820544794723276</v>
      </c>
      <c r="E81" s="7">
        <v>0.00050000000000000001</v>
      </c>
    </row>
    <row r="82" spans="1:5" ht="15">
      <c r="A82" s="3">
        <v>43617</v>
      </c>
      <c r="B82" s="7">
        <v>1.0032000000000003</v>
      </c>
      <c r="C82" s="7">
        <v>0</v>
      </c>
      <c r="D82" s="7">
        <v>0.99662190245222215</v>
      </c>
      <c r="E82" s="7">
        <v>0.025219999999999999</v>
      </c>
    </row>
    <row r="83" spans="1:5" ht="15">
      <c r="A83" s="3">
        <v>43647</v>
      </c>
      <c r="B83" s="7">
        <v>0.95760000000000045</v>
      </c>
      <c r="C83" s="7">
        <v>0</v>
      </c>
      <c r="D83" s="7">
        <v>0.88484218253271241</v>
      </c>
      <c r="E83" s="7">
        <v>0.00050000000000000001</v>
      </c>
    </row>
    <row r="84" spans="1:5" ht="15">
      <c r="A84" s="3">
        <v>43678</v>
      </c>
      <c r="B84" s="7">
        <v>0.89395000000000024</v>
      </c>
      <c r="C84" s="7">
        <v>0.0060000000000000001</v>
      </c>
      <c r="D84" s="7">
        <v>0.82489404043400372</v>
      </c>
      <c r="E84" s="7">
        <v>0.00050000000000000001</v>
      </c>
    </row>
    <row r="85" spans="1:5" ht="15">
      <c r="A85" s="3">
        <v>43709</v>
      </c>
      <c r="B85" s="7">
        <v>1.0165000000000002</v>
      </c>
      <c r="C85" s="7">
        <v>0</v>
      </c>
      <c r="D85" s="7">
        <v>0.93576413287717441</v>
      </c>
      <c r="E85" s="7">
        <v>0.00029999999999999997</v>
      </c>
    </row>
    <row r="86" spans="1:5" ht="15">
      <c r="A86" s="3">
        <v>43739</v>
      </c>
      <c r="B86" s="7">
        <v>1.1381000000000003</v>
      </c>
      <c r="C86" s="7">
        <v>0</v>
      </c>
      <c r="D86" s="7">
        <v>1.1589794903087227</v>
      </c>
      <c r="E86" s="7">
        <v>0.00050000000000000001</v>
      </c>
    </row>
    <row r="87" spans="1:5" ht="15">
      <c r="A87" s="3">
        <v>43770</v>
      </c>
      <c r="B87" s="7">
        <v>1.2074500000000001</v>
      </c>
      <c r="C87" s="7">
        <v>0</v>
      </c>
      <c r="D87" s="7">
        <v>1.1415437111996458</v>
      </c>
      <c r="E87" s="7">
        <v>0.00050000000000000001</v>
      </c>
    </row>
    <row r="88" spans="1:5" ht="15">
      <c r="A88" s="3">
        <v>43800</v>
      </c>
      <c r="B88" s="7">
        <v>1.3024500000000003</v>
      </c>
      <c r="C88" s="7">
        <v>0</v>
      </c>
      <c r="D88" s="7">
        <v>1.2268538479481201</v>
      </c>
      <c r="E88" s="7">
        <v>0.00050000000000000001</v>
      </c>
    </row>
    <row r="89" spans="1:5" ht="15">
      <c r="A89" s="3">
        <v>43831</v>
      </c>
      <c r="B89" s="7">
        <v>1.2890000000000002</v>
      </c>
      <c r="C89" s="7">
        <v>0.1021</v>
      </c>
      <c r="D89" s="7">
        <v>1.3130106911767265</v>
      </c>
      <c r="E89" s="7">
        <v>0.015299999999999999</v>
      </c>
    </row>
    <row r="90" spans="1:5" ht="15">
      <c r="A90" s="3">
        <v>43862</v>
      </c>
      <c r="B90" s="7">
        <v>1.3540000000000001</v>
      </c>
      <c r="C90" s="7">
        <v>0</v>
      </c>
      <c r="D90" s="7">
        <v>1.31983359913425</v>
      </c>
      <c r="E90" s="7">
        <v>0.00029999999999999997</v>
      </c>
    </row>
    <row r="91" spans="1:5" ht="15">
      <c r="A91" s="3">
        <v>43891</v>
      </c>
      <c r="B91" s="7">
        <v>1.5550000000000002</v>
      </c>
      <c r="C91" s="7">
        <v>0.00050000000000000001</v>
      </c>
      <c r="D91" s="7">
        <v>1.4488464727608708</v>
      </c>
      <c r="E91" s="7">
        <v>0.00029999999999999997</v>
      </c>
    </row>
    <row r="92" spans="1:5" ht="15">
      <c r="A92" s="3">
        <v>43922</v>
      </c>
      <c r="B92" s="7">
        <v>1.3580000000000003</v>
      </c>
      <c r="C92" s="7">
        <v>0</v>
      </c>
      <c r="D92" s="7">
        <v>1.2684143473953149</v>
      </c>
      <c r="E92" s="7">
        <v>0.00029999999999999997</v>
      </c>
    </row>
    <row r="93" spans="1:5" ht="15">
      <c r="A93" s="3">
        <v>43952</v>
      </c>
      <c r="B93" s="7">
        <v>1.1910000000000003</v>
      </c>
      <c r="C93" s="7">
        <v>0</v>
      </c>
      <c r="D93" s="7">
        <v>1.1184718401802942</v>
      </c>
      <c r="E93" s="7">
        <v>0.00029999999999999997</v>
      </c>
    </row>
    <row r="94" spans="1:5" ht="15">
      <c r="A94" s="3">
        <v>43983</v>
      </c>
      <c r="B94" s="7">
        <v>1.1220000000000003</v>
      </c>
      <c r="C94" s="7">
        <v>0</v>
      </c>
      <c r="D94" s="7">
        <v>1.0542529272980328</v>
      </c>
      <c r="E94" s="7">
        <v>0.00029999999999999997</v>
      </c>
    </row>
    <row r="95" spans="1:5" ht="15">
      <c r="A95" s="3">
        <v>44013</v>
      </c>
      <c r="B95" s="7">
        <v>1.1270000000000002</v>
      </c>
      <c r="C95" s="7">
        <v>0.00010000000000000001</v>
      </c>
      <c r="D95" s="7">
        <v>1.0169763943834933</v>
      </c>
      <c r="E95" s="7">
        <v>0.00029999999999999997</v>
      </c>
    </row>
    <row r="96" spans="1:5" ht="15">
      <c r="A96" s="3">
        <v>44044</v>
      </c>
      <c r="B96" s="7">
        <v>0.90300000000000036</v>
      </c>
      <c r="C96" s="7">
        <v>0.00020000000000000001</v>
      </c>
      <c r="D96" s="7">
        <v>0.85489999999999999</v>
      </c>
      <c r="E96" s="7">
        <v>0.00029999999999999997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9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0.39133050000000019</v>
      </c>
      <c r="C5" s="6">
        <v>0</v>
      </c>
      <c r="D5" s="6">
        <v>0.29805700000000002</v>
      </c>
      <c r="E5" s="6">
        <v>0.062390000000000001</v>
      </c>
    </row>
    <row r="6" spans="1:5" ht="15">
      <c r="A6" s="1">
        <v>41306</v>
      </c>
      <c r="B6" s="6">
        <v>0.36056250000000023</v>
      </c>
      <c r="C6" s="6">
        <v>0</v>
      </c>
      <c r="D6" s="6">
        <v>0.32662000000000002</v>
      </c>
      <c r="E6" s="6">
        <v>0.056180000000000001</v>
      </c>
    </row>
    <row r="7" spans="1:5" ht="15">
      <c r="A7" s="1">
        <v>41334</v>
      </c>
      <c r="B7" s="6">
        <v>0.38363850000000022</v>
      </c>
      <c r="C7" s="6">
        <v>0</v>
      </c>
      <c r="D7" s="6">
        <v>0.29690699999999998</v>
      </c>
      <c r="E7" s="6">
        <v>0.061960000000000001</v>
      </c>
    </row>
    <row r="8" spans="1:5" ht="15">
      <c r="A8" s="1">
        <v>41365</v>
      </c>
      <c r="B8" s="6">
        <v>0.38748450000000012</v>
      </c>
      <c r="C8" s="6">
        <v>0</v>
      </c>
      <c r="D8" s="6">
        <v>0.36710599999999999</v>
      </c>
      <c r="E8" s="6">
        <v>0.060490000000000002</v>
      </c>
    </row>
    <row r="9" spans="1:5" ht="15">
      <c r="A9" s="1">
        <v>41395</v>
      </c>
      <c r="B9" s="6">
        <v>0.47594250000000016</v>
      </c>
      <c r="C9" s="6">
        <v>0</v>
      </c>
      <c r="D9" s="6">
        <v>0.37553000000000003</v>
      </c>
      <c r="E9" s="6">
        <v>0.063399999999999998</v>
      </c>
    </row>
    <row r="10" spans="1:5" ht="15">
      <c r="A10" s="1">
        <v>41426</v>
      </c>
      <c r="B10" s="6">
        <v>0.41536800000000018</v>
      </c>
      <c r="C10" s="6">
        <v>0</v>
      </c>
      <c r="D10" s="6">
        <v>0.32963299999999995</v>
      </c>
      <c r="E10" s="6">
        <v>0.069070000000000006</v>
      </c>
    </row>
    <row r="11" spans="1:5" ht="15">
      <c r="A11" s="1">
        <v>41456</v>
      </c>
      <c r="B11" s="6">
        <v>0.39686970000000021</v>
      </c>
      <c r="C11" s="6">
        <v>0</v>
      </c>
      <c r="D11" s="6">
        <v>0.32377</v>
      </c>
      <c r="E11" s="6">
        <v>0.080729999999999996</v>
      </c>
    </row>
    <row r="12" spans="1:5" ht="15">
      <c r="A12" s="1">
        <v>41487</v>
      </c>
      <c r="B12" s="6">
        <v>0.43725120000000023</v>
      </c>
      <c r="C12" s="6">
        <v>0</v>
      </c>
      <c r="D12" s="6">
        <v>0.31324199999999996</v>
      </c>
      <c r="E12" s="6">
        <v>0.080990000000000006</v>
      </c>
    </row>
    <row r="13" spans="1:5" ht="15">
      <c r="A13" s="1">
        <v>41518</v>
      </c>
      <c r="B13" s="6">
        <v>0.39588960000000012</v>
      </c>
      <c r="C13" s="6">
        <v>0</v>
      </c>
      <c r="D13" s="6">
        <v>0.30429999999999996</v>
      </c>
      <c r="E13" s="6">
        <v>0.078719999999999998</v>
      </c>
    </row>
    <row r="14" spans="1:5" ht="15">
      <c r="A14" s="1">
        <v>41548</v>
      </c>
      <c r="B14" s="6">
        <v>0.43134240000000024</v>
      </c>
      <c r="C14" s="6">
        <v>0</v>
      </c>
      <c r="D14" s="6">
        <v>0.30933899999999998</v>
      </c>
      <c r="E14" s="6">
        <v>0.080939999999999998</v>
      </c>
    </row>
    <row r="15" spans="1:5" ht="15">
      <c r="A15" s="1">
        <v>41579</v>
      </c>
      <c r="B15" s="6">
        <v>0.47171920000000023</v>
      </c>
      <c r="C15" s="6">
        <v>0</v>
      </c>
      <c r="D15" s="6">
        <v>0.3216</v>
      </c>
      <c r="E15" s="6">
        <v>0.077560000000000004</v>
      </c>
    </row>
    <row r="16" spans="1:5" ht="15">
      <c r="A16" s="1">
        <v>41609</v>
      </c>
      <c r="B16" s="6">
        <v>0.44020560000000014</v>
      </c>
      <c r="C16" s="6">
        <v>0</v>
      </c>
      <c r="D16" s="6">
        <v>0.315052</v>
      </c>
      <c r="E16" s="6">
        <v>0.079909999999999995</v>
      </c>
    </row>
    <row r="17" spans="1:5" ht="15">
      <c r="A17" s="1">
        <v>41640</v>
      </c>
      <c r="B17" s="6">
        <v>0.36831520000000023</v>
      </c>
      <c r="C17" s="6">
        <v>0</v>
      </c>
      <c r="D17" s="6">
        <v>0.31326900000000002</v>
      </c>
      <c r="E17" s="6">
        <v>0.080320000000000003</v>
      </c>
    </row>
    <row r="18" spans="1:5" ht="15">
      <c r="A18" s="1">
        <v>41671</v>
      </c>
      <c r="B18" s="6">
        <v>0.32596880000000011</v>
      </c>
      <c r="C18" s="6">
        <v>0</v>
      </c>
      <c r="D18" s="6">
        <v>0.26781449999999996</v>
      </c>
      <c r="E18" s="6">
        <v>0.071279999999999996</v>
      </c>
    </row>
    <row r="19" spans="1:5" ht="15">
      <c r="A19" s="1">
        <v>41699</v>
      </c>
      <c r="B19" s="6">
        <v>0.42838800000000016</v>
      </c>
      <c r="C19" s="6">
        <v>0</v>
      </c>
      <c r="D19" s="6">
        <v>0.32933599999999996</v>
      </c>
      <c r="E19" s="6">
        <v>0.079950000000000007</v>
      </c>
    </row>
    <row r="20" spans="1:5" ht="15">
      <c r="A20" s="1">
        <v>41730</v>
      </c>
      <c r="B20" s="6">
        <v>0.40672240000000021</v>
      </c>
      <c r="C20" s="6">
        <v>0</v>
      </c>
      <c r="D20" s="6">
        <v>0.30154199999999998</v>
      </c>
      <c r="E20" s="6">
        <v>0.076689999999999994</v>
      </c>
    </row>
    <row r="21" spans="1:5" ht="15">
      <c r="A21" s="1">
        <v>41760</v>
      </c>
      <c r="B21" s="6">
        <v>0.32892320000000019</v>
      </c>
      <c r="C21" s="6">
        <v>0</v>
      </c>
      <c r="D21" s="6">
        <v>0.31045200000000001</v>
      </c>
      <c r="E21" s="6">
        <v>0.078420000000000004</v>
      </c>
    </row>
    <row r="22" spans="1:5" ht="15">
      <c r="A22" s="1">
        <v>41791</v>
      </c>
      <c r="B22" s="6">
        <v>0.40169991999999999</v>
      </c>
      <c r="C22" s="6">
        <v>0</v>
      </c>
      <c r="D22" s="6">
        <v>0.29921899999999996</v>
      </c>
      <c r="E22" s="6">
        <v>0.11372</v>
      </c>
    </row>
    <row r="23" spans="1:5" ht="15">
      <c r="A23" s="1">
        <v>41821</v>
      </c>
      <c r="B23" s="6">
        <v>0.42779712000000003</v>
      </c>
      <c r="C23" s="6">
        <v>0</v>
      </c>
      <c r="D23" s="6">
        <v>0.28194999999999998</v>
      </c>
      <c r="E23" s="6">
        <v>0.13432</v>
      </c>
    </row>
    <row r="24" spans="1:5" ht="15">
      <c r="A24" s="1">
        <v>41852</v>
      </c>
      <c r="B24" s="6">
        <v>0.51491874000000004</v>
      </c>
      <c r="C24" s="6">
        <v>0</v>
      </c>
      <c r="D24" s="6">
        <v>0.34196199999999999</v>
      </c>
      <c r="E24" s="6">
        <v>0.12286</v>
      </c>
    </row>
    <row r="25" spans="1:5" ht="15">
      <c r="A25" s="1">
        <v>41883</v>
      </c>
      <c r="B25" s="6">
        <v>0.50484899999999999</v>
      </c>
      <c r="C25" s="6">
        <v>0</v>
      </c>
      <c r="D25" s="6">
        <v>0.35011900000000001</v>
      </c>
      <c r="E25" s="6">
        <v>0.091869999999999993</v>
      </c>
    </row>
    <row r="26" spans="1:5" ht="15">
      <c r="A26" s="1">
        <v>41913</v>
      </c>
      <c r="B26" s="6">
        <v>0.44981055999999997</v>
      </c>
      <c r="C26" s="6">
        <v>0</v>
      </c>
      <c r="D26" s="6">
        <v>0.32839299999999999</v>
      </c>
      <c r="E26" s="6">
        <v>0.10391</v>
      </c>
    </row>
    <row r="27" spans="1:5" ht="15">
      <c r="A27" s="1">
        <v>41944</v>
      </c>
      <c r="B27" s="6">
        <v>0.42130143999999997</v>
      </c>
      <c r="C27" s="6">
        <v>0</v>
      </c>
      <c r="D27" s="6">
        <v>0.284997</v>
      </c>
      <c r="E27" s="6">
        <v>0.10415000000000001</v>
      </c>
    </row>
    <row r="28" spans="1:5" ht="15">
      <c r="A28" s="1">
        <v>41974</v>
      </c>
      <c r="B28" s="6">
        <v>0.40566102000000009</v>
      </c>
      <c r="C28" s="6">
        <v>0</v>
      </c>
      <c r="D28" s="6">
        <v>0.27362900000000001</v>
      </c>
      <c r="E28" s="6">
        <v>0.10692</v>
      </c>
    </row>
    <row r="29" spans="1:5" ht="15">
      <c r="A29" s="1">
        <v>42005</v>
      </c>
      <c r="B29" s="6">
        <v>0.37764684999999998</v>
      </c>
      <c r="C29" s="6">
        <v>0</v>
      </c>
      <c r="D29" s="6">
        <v>0.26602900000000002</v>
      </c>
      <c r="E29" s="6">
        <v>0.098059999999999994</v>
      </c>
    </row>
    <row r="30" spans="1:5" ht="15">
      <c r="A30" s="1">
        <v>42036</v>
      </c>
      <c r="B30" s="6">
        <v>0.35893774000000006</v>
      </c>
      <c r="C30" s="6">
        <v>0</v>
      </c>
      <c r="D30" s="6">
        <v>0.25104599999999999</v>
      </c>
      <c r="E30" s="6">
        <v>0.084430000000000005</v>
      </c>
    </row>
    <row r="31" spans="1:5" ht="15">
      <c r="A31" s="1">
        <v>42064</v>
      </c>
      <c r="B31" s="6">
        <v>0.43308124999999997</v>
      </c>
      <c r="C31" s="6">
        <v>0</v>
      </c>
      <c r="D31" s="6">
        <v>0.31084299999999998</v>
      </c>
      <c r="E31" s="6">
        <v>0.10150000000000001</v>
      </c>
    </row>
    <row r="32" spans="1:5" ht="15">
      <c r="A32" s="1">
        <v>42095</v>
      </c>
      <c r="B32" s="6">
        <v>0.43971358000000005</v>
      </c>
      <c r="C32" s="6">
        <v>0</v>
      </c>
      <c r="D32" s="6">
        <v>0.32652299999999995</v>
      </c>
      <c r="E32" s="6">
        <v>0.098549999999999999</v>
      </c>
    </row>
    <row r="33" spans="1:5" ht="15">
      <c r="A33" s="1">
        <v>42125</v>
      </c>
      <c r="B33" s="6">
        <v>0.49047318000000001</v>
      </c>
      <c r="C33" s="6">
        <v>0</v>
      </c>
      <c r="D33" s="6">
        <v>0.33475100000000002</v>
      </c>
      <c r="E33" s="6">
        <v>0.11405</v>
      </c>
    </row>
    <row r="34" spans="1:5" ht="15">
      <c r="A34" s="1">
        <v>42156</v>
      </c>
      <c r="B34" s="6">
        <v>0.46364031999999999</v>
      </c>
      <c r="C34" s="6">
        <v>0</v>
      </c>
      <c r="D34" s="6">
        <v>0.32172299999999998</v>
      </c>
      <c r="E34" s="6">
        <v>0.10058</v>
      </c>
    </row>
    <row r="35" spans="1:5" ht="15">
      <c r="A35" s="1">
        <v>42186</v>
      </c>
      <c r="B35" s="6">
        <v>0.4918072799999999</v>
      </c>
      <c r="C35" s="6">
        <v>0</v>
      </c>
      <c r="D35" s="6">
        <v>0.33005099999999998</v>
      </c>
      <c r="E35" s="6">
        <v>0.11408</v>
      </c>
    </row>
    <row r="36" spans="1:5" ht="15">
      <c r="A36" s="1">
        <v>42217</v>
      </c>
      <c r="B36" s="6">
        <v>0.4903887999999999</v>
      </c>
      <c r="C36" s="6">
        <v>0</v>
      </c>
      <c r="D36" s="6">
        <v>0.31328899999999998</v>
      </c>
      <c r="E36" s="6">
        <v>0.060394999999999997</v>
      </c>
    </row>
    <row r="37" spans="1:5" ht="15">
      <c r="A37" s="1">
        <v>42248</v>
      </c>
      <c r="B37" s="6">
        <v>0.40963675999999993</v>
      </c>
      <c r="C37" s="6">
        <v>0</v>
      </c>
      <c r="D37" s="6">
        <v>0.24432199999999998</v>
      </c>
      <c r="E37" s="6">
        <v>0.012520999999999999</v>
      </c>
    </row>
    <row r="38" spans="1:5" ht="15">
      <c r="A38" s="1">
        <v>42278</v>
      </c>
      <c r="B38" s="6">
        <v>0.42483475999999987</v>
      </c>
      <c r="C38" s="6">
        <v>0</v>
      </c>
      <c r="D38" s="6">
        <v>0.29407499999999998</v>
      </c>
      <c r="E38" s="6">
        <v>0.0091920000000000005</v>
      </c>
    </row>
    <row r="39" spans="1:5" ht="15">
      <c r="A39" s="1">
        <v>42309</v>
      </c>
      <c r="B39" s="6">
        <v>0.29940059999999996</v>
      </c>
      <c r="C39" s="6">
        <v>0</v>
      </c>
      <c r="D39" s="6">
        <v>0.25814399999999998</v>
      </c>
      <c r="E39" s="6">
        <v>0.002</v>
      </c>
    </row>
    <row r="40" spans="1:5" ht="15">
      <c r="A40" s="1">
        <v>42339</v>
      </c>
      <c r="B40" s="6">
        <v>0.27143627999999992</v>
      </c>
      <c r="C40" s="6">
        <v>0</v>
      </c>
      <c r="D40" s="6">
        <v>0.23763800000000002</v>
      </c>
      <c r="E40" s="6">
        <v>0.0023</v>
      </c>
    </row>
    <row r="41" spans="1:5" ht="15">
      <c r="A41" s="1">
        <v>42370</v>
      </c>
      <c r="B41" s="6">
        <v>0.27082836000000005</v>
      </c>
      <c r="C41" s="6">
        <v>0</v>
      </c>
      <c r="D41" s="6">
        <v>0.25193230839640912</v>
      </c>
      <c r="E41" s="6">
        <v>0.0051700000000000001</v>
      </c>
    </row>
    <row r="42" spans="1:5" ht="15">
      <c r="A42" s="1">
        <v>42401</v>
      </c>
      <c r="B42" s="6">
        <v>0.29149764</v>
      </c>
      <c r="C42" s="6">
        <v>0</v>
      </c>
      <c r="D42" s="6">
        <v>0.26950269160359092</v>
      </c>
      <c r="E42" s="6">
        <v>0.0073699999999999998</v>
      </c>
    </row>
    <row r="43" spans="1:5" ht="15">
      <c r="A43" s="1">
        <v>42430</v>
      </c>
      <c r="B43" s="6">
        <v>0.36250488000000008</v>
      </c>
      <c r="C43" s="6">
        <v>0</v>
      </c>
      <c r="D43" s="6">
        <v>0.34006584362098613</v>
      </c>
      <c r="E43" s="6">
        <v>0.00479</v>
      </c>
    </row>
    <row r="44" spans="1:5" ht="15">
      <c r="A44" s="1">
        <v>42461</v>
      </c>
      <c r="B44" s="6">
        <v>0.37698144</v>
      </c>
      <c r="C44" s="6">
        <v>0</v>
      </c>
      <c r="D44" s="6">
        <v>0.33404570365376363</v>
      </c>
      <c r="E44" s="6">
        <v>0.0047999999999999996</v>
      </c>
    </row>
    <row r="45" spans="1:5" ht="15">
      <c r="A45" s="1">
        <v>42491</v>
      </c>
      <c r="B45" s="6">
        <v>0.33374872</v>
      </c>
      <c r="C45" s="6">
        <v>0</v>
      </c>
      <c r="D45" s="6">
        <v>0.29730120272525024</v>
      </c>
      <c r="E45" s="6">
        <v>0.020049999999999998</v>
      </c>
    </row>
    <row r="46" spans="1:5" ht="15">
      <c r="A46" s="1">
        <v>42522</v>
      </c>
      <c r="B46" s="6">
        <v>0.30371231999999992</v>
      </c>
      <c r="C46" s="6">
        <v>0</v>
      </c>
      <c r="D46" s="6">
        <v>0.28964361559139784</v>
      </c>
      <c r="E46" s="6">
        <v>0.005875</v>
      </c>
    </row>
    <row r="47" spans="1:5" ht="15">
      <c r="A47" s="1">
        <v>42552</v>
      </c>
      <c r="B47" s="6">
        <v>0.41400991999999992</v>
      </c>
      <c r="C47" s="6">
        <v>0</v>
      </c>
      <c r="D47" s="6">
        <v>0.31967683311737083</v>
      </c>
      <c r="E47" s="6">
        <v>0.037747999999999997</v>
      </c>
    </row>
    <row r="48" spans="1:5" ht="15">
      <c r="A48" s="1">
        <v>42583</v>
      </c>
      <c r="B48" s="6">
        <v>0.32892320000000003</v>
      </c>
      <c r="C48" s="6">
        <v>0</v>
      </c>
      <c r="D48" s="6">
        <v>0.27569844835005497</v>
      </c>
      <c r="E48" s="6">
        <v>0.027204000000000002</v>
      </c>
    </row>
    <row r="49" spans="1:5" ht="15">
      <c r="A49" s="1">
        <v>42614</v>
      </c>
      <c r="B49" s="6">
        <v>0.25811608000000003</v>
      </c>
      <c r="C49" s="6">
        <v>0</v>
      </c>
      <c r="D49" s="6">
        <v>0.26028641129661412</v>
      </c>
      <c r="E49" s="6">
        <v>0.001725</v>
      </c>
    </row>
    <row r="50" spans="1:5" ht="15">
      <c r="A50" s="1">
        <v>42644</v>
      </c>
      <c r="B50" s="6">
        <v>0.3109013599999999</v>
      </c>
      <c r="C50" s="6">
        <v>0</v>
      </c>
      <c r="D50" s="6">
        <v>0.28444053191778085</v>
      </c>
      <c r="E50" s="6">
        <v>0.0042950000000000002</v>
      </c>
    </row>
    <row r="51" spans="1:5" ht="15">
      <c r="A51" s="1">
        <v>42675</v>
      </c>
      <c r="B51" s="6">
        <v>0.31070439999999994</v>
      </c>
      <c r="C51" s="6">
        <v>0</v>
      </c>
      <c r="D51" s="6">
        <v>0.27758750860483694</v>
      </c>
      <c r="E51" s="6">
        <v>0.00089999999999999998</v>
      </c>
    </row>
    <row r="52" spans="1:5" ht="15">
      <c r="A52" s="1">
        <v>42705</v>
      </c>
      <c r="B52" s="6">
        <v>0.31198463999999998</v>
      </c>
      <c r="C52" s="6">
        <v>0</v>
      </c>
      <c r="D52" s="6">
        <v>0.28019861671611812</v>
      </c>
      <c r="E52" s="6">
        <v>0.0047850000000000002</v>
      </c>
    </row>
    <row r="53" spans="1:5" ht="15">
      <c r="A53" s="1">
        <v>42736</v>
      </c>
      <c r="B53" s="6">
        <v>0.31434815999999988</v>
      </c>
      <c r="C53" s="6">
        <v>0</v>
      </c>
      <c r="D53" s="6">
        <v>0.26963011773915962</v>
      </c>
      <c r="E53" s="6">
        <v>0.0043049999999999998</v>
      </c>
    </row>
    <row r="54" spans="1:5" ht="15">
      <c r="A54" s="1">
        <v>42767</v>
      </c>
      <c r="B54" s="6">
        <v>0.3019396800000001</v>
      </c>
      <c r="C54" s="6">
        <v>0</v>
      </c>
      <c r="D54" s="6">
        <v>0.23174650944592018</v>
      </c>
      <c r="E54" s="6">
        <v>0.00911</v>
      </c>
    </row>
    <row r="55" spans="1:5" ht="15">
      <c r="A55" s="1">
        <v>42795</v>
      </c>
      <c r="B55" s="6">
        <v>0.41381296000000001</v>
      </c>
      <c r="C55" s="6">
        <v>0</v>
      </c>
      <c r="D55" s="6">
        <v>0.3288776854339126</v>
      </c>
      <c r="E55" s="6">
        <v>0.0094400000000000005</v>
      </c>
    </row>
    <row r="56" spans="1:5" ht="15">
      <c r="A56" s="1">
        <v>42826</v>
      </c>
      <c r="B56" s="6">
        <v>0.46068944000000001</v>
      </c>
      <c r="C56" s="6">
        <v>0</v>
      </c>
      <c r="D56" s="6">
        <v>0.39397586206896551</v>
      </c>
      <c r="E56" s="6">
        <v>0.012959999999999999</v>
      </c>
    </row>
    <row r="57" spans="1:5" ht="15">
      <c r="A57" s="1">
        <v>42856</v>
      </c>
      <c r="B57" s="6">
        <v>0.43373327999999994</v>
      </c>
      <c r="C57" s="6">
        <v>0</v>
      </c>
      <c r="D57" s="6">
        <v>0.34920147335423196</v>
      </c>
      <c r="E57" s="6">
        <v>0.016760000000000001</v>
      </c>
    </row>
    <row r="58" spans="1:5" ht="15">
      <c r="A58" s="1">
        <v>42887</v>
      </c>
      <c r="B58" s="6">
        <v>0.28004527000000001</v>
      </c>
      <c r="C58" s="6">
        <v>0</v>
      </c>
      <c r="D58" s="6">
        <v>0.26916518181818178</v>
      </c>
      <c r="E58" s="6">
        <v>0.019539999999999998</v>
      </c>
    </row>
    <row r="59" spans="1:5" ht="15">
      <c r="A59" s="1">
        <v>42917</v>
      </c>
      <c r="B59" s="6">
        <v>0.29691059999999991</v>
      </c>
      <c r="C59" s="6">
        <v>0</v>
      </c>
      <c r="D59" s="6">
        <v>0.25264548462046688</v>
      </c>
      <c r="E59" s="6">
        <v>0.023290000000000002</v>
      </c>
    </row>
    <row r="60" spans="1:5" ht="15">
      <c r="A60" s="1">
        <v>42948</v>
      </c>
      <c r="B60" s="6">
        <v>0.32205710999999998</v>
      </c>
      <c r="C60" s="6">
        <v>0</v>
      </c>
      <c r="D60" s="6">
        <v>0.24955304765810446</v>
      </c>
      <c r="E60" s="6">
        <v>0.0349</v>
      </c>
    </row>
    <row r="61" spans="1:5" ht="15">
      <c r="A61" s="1">
        <v>42979</v>
      </c>
      <c r="B61" s="6">
        <v>0.27640963000000002</v>
      </c>
      <c r="C61" s="6">
        <v>0</v>
      </c>
      <c r="D61" s="6">
        <v>0.26650740205695245</v>
      </c>
      <c r="E61" s="6">
        <v>0.034889999999999997</v>
      </c>
    </row>
    <row r="62" spans="1:5" ht="15">
      <c r="A62" s="1">
        <v>43009</v>
      </c>
      <c r="B62" s="6">
        <v>0.29398188999999997</v>
      </c>
      <c r="C62" s="6">
        <v>0</v>
      </c>
      <c r="D62" s="6">
        <v>0.24898485599522696</v>
      </c>
      <c r="E62" s="6">
        <v>0.03807</v>
      </c>
    </row>
    <row r="63" spans="1:5" ht="15">
      <c r="A63" s="1">
        <v>43040</v>
      </c>
      <c r="B63" s="6">
        <v>0.3502333199999999</v>
      </c>
      <c r="C63" s="6">
        <v>0</v>
      </c>
      <c r="D63" s="6">
        <v>0.24236577803677506</v>
      </c>
      <c r="E63" s="6">
        <v>0.041919999999999999</v>
      </c>
    </row>
    <row r="64" spans="1:5" ht="15">
      <c r="A64" s="1">
        <v>43070</v>
      </c>
      <c r="B64" s="6">
        <v>0.3243798799999999</v>
      </c>
      <c r="C64" s="6">
        <v>0</v>
      </c>
      <c r="D64" s="6">
        <v>0.29511962603252084</v>
      </c>
      <c r="E64" s="6">
        <v>0.055820000000000002</v>
      </c>
    </row>
    <row r="65" spans="1:5" ht="15">
      <c r="A65" s="1">
        <v>43101</v>
      </c>
      <c r="B65" s="6">
        <v>0.30196009999999995</v>
      </c>
      <c r="C65" s="6">
        <v>0</v>
      </c>
      <c r="D65" s="6">
        <v>0.26799270146544341</v>
      </c>
      <c r="E65" s="6">
        <v>0.0035500000000000002</v>
      </c>
    </row>
    <row r="66" spans="1:5" ht="15">
      <c r="A66" s="1">
        <v>43132</v>
      </c>
      <c r="B66" s="6">
        <v>0.28368091000000006</v>
      </c>
      <c r="C66" s="6">
        <v>0</v>
      </c>
      <c r="D66" s="6">
        <v>0.26017061994523782</v>
      </c>
      <c r="E66" s="6">
        <v>0.0030300000000000001</v>
      </c>
    </row>
    <row r="67" spans="1:5" ht="15">
      <c r="A67" s="1">
        <v>43160</v>
      </c>
      <c r="B67" s="6">
        <v>0.37154220999999993</v>
      </c>
      <c r="C67" s="6">
        <v>0</v>
      </c>
      <c r="D67" s="6">
        <v>0.32808403767232674</v>
      </c>
      <c r="E67" s="6">
        <v>0.0037599999999999999</v>
      </c>
    </row>
    <row r="68" spans="1:5" ht="15">
      <c r="A68" s="1">
        <v>43191</v>
      </c>
      <c r="B68" s="6">
        <v>0.33908515</v>
      </c>
      <c r="C68" s="6">
        <v>0</v>
      </c>
      <c r="D68" s="6">
        <v>0.28699964810314138</v>
      </c>
      <c r="E68" s="6">
        <v>0.0025999999999999999</v>
      </c>
    </row>
    <row r="69" spans="1:5" ht="15">
      <c r="A69" s="1">
        <v>43221</v>
      </c>
      <c r="B69" s="6">
        <v>0.31508516999999997</v>
      </c>
      <c r="C69" s="6">
        <v>0</v>
      </c>
      <c r="D69" s="6">
        <v>0.31190703053355018</v>
      </c>
      <c r="E69" s="6">
        <v>0.0028</v>
      </c>
    </row>
    <row r="70" spans="1:5" ht="15">
      <c r="A70" s="1">
        <v>43252</v>
      </c>
      <c r="B70" s="6">
        <v>0.37635997999999998</v>
      </c>
      <c r="C70" s="6">
        <v>0</v>
      </c>
      <c r="D70" s="6">
        <v>0.31251986806102439</v>
      </c>
      <c r="E70" s="6">
        <v>0.0026199999999999999</v>
      </c>
    </row>
    <row r="71" spans="1:5" ht="15">
      <c r="A71" s="1">
        <v>43282</v>
      </c>
      <c r="B71" s="6">
        <v>0.30310737999999993</v>
      </c>
      <c r="C71" s="6">
        <v>0</v>
      </c>
      <c r="D71" s="6">
        <v>0.28558308859133741</v>
      </c>
      <c r="E71" s="6">
        <v>0.0017700000000000001</v>
      </c>
    </row>
    <row r="72" spans="1:5" ht="15">
      <c r="A72" s="1">
        <v>43313</v>
      </c>
      <c r="B72" s="6">
        <v>0.32458820999999993</v>
      </c>
      <c r="C72" s="6">
        <v>0</v>
      </c>
      <c r="D72" s="6">
        <v>0.28848217642542373</v>
      </c>
      <c r="E72" s="6">
        <v>0.0022499999999999998</v>
      </c>
    </row>
    <row r="73" spans="1:5" ht="15">
      <c r="A73" s="1">
        <v>43344</v>
      </c>
      <c r="B73" s="6">
        <v>0.28043867000000006</v>
      </c>
      <c r="C73" s="6">
        <v>0</v>
      </c>
      <c r="D73" s="6">
        <v>0.25813882469584665</v>
      </c>
      <c r="E73" s="6">
        <v>0.00066</v>
      </c>
    </row>
    <row r="74" spans="1:5" ht="15">
      <c r="A74" s="1">
        <v>43374</v>
      </c>
      <c r="B74" s="6">
        <v>0.31350133000000002</v>
      </c>
      <c r="C74" s="6">
        <v>0</v>
      </c>
      <c r="D74" s="6">
        <v>0.28763822182554122</v>
      </c>
      <c r="E74" s="6">
        <v>0.00071000000000000002</v>
      </c>
    </row>
    <row r="75" spans="1:5" ht="15">
      <c r="A75" s="1">
        <v>43405</v>
      </c>
      <c r="B75" s="6">
        <v>0.29429727</v>
      </c>
      <c r="C75" s="6">
        <v>0</v>
      </c>
      <c r="D75" s="6">
        <v>0.26977471681108722</v>
      </c>
      <c r="E75" s="6">
        <v>0.00040000000000000002</v>
      </c>
    </row>
    <row r="76" spans="1:5" ht="15">
      <c r="A76" s="1">
        <v>43435</v>
      </c>
      <c r="B76" s="6">
        <v>0.30528516</v>
      </c>
      <c r="C76" s="6">
        <v>0</v>
      </c>
      <c r="D76" s="6">
        <v>0.27011075198979706</v>
      </c>
      <c r="E76" s="6">
        <v>1.0000000000000001E-05</v>
      </c>
    </row>
    <row r="77" spans="1:5" ht="15">
      <c r="A77" s="1">
        <v>43466</v>
      </c>
      <c r="B77" s="6">
        <v>0.28459625000000005</v>
      </c>
      <c r="C77" s="6">
        <v>0</v>
      </c>
      <c r="D77" s="6">
        <v>0.27367618567954599</v>
      </c>
      <c r="E77" s="6">
        <v>0.0024199999999999998</v>
      </c>
    </row>
    <row r="78" spans="1:5" ht="15">
      <c r="A78" s="1">
        <v>43497</v>
      </c>
      <c r="B78" s="6">
        <v>0.25487599999999999</v>
      </c>
      <c r="C78" s="6">
        <v>0</v>
      </c>
      <c r="D78" s="6">
        <v>0.23050604325543292</v>
      </c>
      <c r="E78" s="6">
        <v>0.0023900000000000002</v>
      </c>
    </row>
    <row r="79" spans="1:5" ht="15">
      <c r="A79" s="1">
        <v>43525</v>
      </c>
      <c r="B79" s="6">
        <v>0.32811531999999999</v>
      </c>
      <c r="C79" s="6">
        <v>0</v>
      </c>
      <c r="D79" s="6">
        <v>0.28017739313116097</v>
      </c>
      <c r="E79" s="6">
        <v>0.02257</v>
      </c>
    </row>
    <row r="80" spans="1:5" ht="15">
      <c r="A80" s="1">
        <v>43556</v>
      </c>
      <c r="B80" s="6">
        <v>0.33303243999999993</v>
      </c>
      <c r="C80" s="6">
        <v>0</v>
      </c>
      <c r="D80" s="6">
        <v>0.29244592376468381</v>
      </c>
      <c r="E80" s="6">
        <v>0.021389999999999999</v>
      </c>
    </row>
    <row r="81" spans="1:5" ht="15">
      <c r="A81" s="1">
        <v>43586</v>
      </c>
      <c r="B81" s="6">
        <v>0.38947687999999997</v>
      </c>
      <c r="C81" s="6">
        <v>0</v>
      </c>
      <c r="D81" s="6">
        <v>0.32613595308364896</v>
      </c>
      <c r="E81" s="6">
        <v>0.026450000000000001</v>
      </c>
    </row>
    <row r="82" spans="1:5" ht="15">
      <c r="A82" s="1">
        <v>43617</v>
      </c>
      <c r="B82" s="6">
        <v>0.32709092000000006</v>
      </c>
      <c r="C82" s="6">
        <v>0</v>
      </c>
      <c r="D82" s="6">
        <v>0.3020739893015017</v>
      </c>
      <c r="E82" s="6">
        <v>0.0024099999999999998</v>
      </c>
    </row>
    <row r="83" spans="1:5" ht="15">
      <c r="A83" s="1">
        <v>43647</v>
      </c>
      <c r="B83" s="6">
        <v>0.32043231999999999</v>
      </c>
      <c r="C83" s="6">
        <v>0</v>
      </c>
      <c r="D83" s="6">
        <v>0.27520894917273764</v>
      </c>
      <c r="E83" s="6">
        <v>0.0039500000000000004</v>
      </c>
    </row>
    <row r="84" spans="1:5" ht="15">
      <c r="A84" s="1">
        <v>43678</v>
      </c>
      <c r="B84" s="6">
        <v>0.29205644000000008</v>
      </c>
      <c r="C84" s="6">
        <v>0</v>
      </c>
      <c r="D84" s="6">
        <v>0.2555840012720883</v>
      </c>
      <c r="E84" s="6">
        <v>0.0040899999999999999</v>
      </c>
    </row>
    <row r="85" spans="1:5" ht="15">
      <c r="A85" s="1">
        <v>43709</v>
      </c>
      <c r="B85" s="6">
        <v>0.30496388000000002</v>
      </c>
      <c r="C85" s="6">
        <v>0</v>
      </c>
      <c r="D85" s="6">
        <v>0.26594206056115327</v>
      </c>
      <c r="E85" s="6">
        <v>0.0034299999999999999</v>
      </c>
    </row>
    <row r="86" spans="1:5" ht="15">
      <c r="A86" s="1">
        <v>43739</v>
      </c>
      <c r="B86" s="6">
        <v>0.45104331999999991</v>
      </c>
      <c r="C86" s="6">
        <v>0</v>
      </c>
      <c r="D86" s="6">
        <v>0.39028493996075481</v>
      </c>
      <c r="E86" s="6">
        <v>0.0024499999999999999</v>
      </c>
    </row>
    <row r="87" spans="1:5" ht="15">
      <c r="A87" s="1">
        <v>43770</v>
      </c>
      <c r="B87" s="6">
        <v>0.48289737999999999</v>
      </c>
      <c r="C87" s="6">
        <v>0</v>
      </c>
      <c r="D87" s="6">
        <v>0.44469711149504876</v>
      </c>
      <c r="E87" s="6">
        <v>0.019869999999999999</v>
      </c>
    </row>
    <row r="88" spans="1:5" ht="15">
      <c r="A88" s="1">
        <v>43800</v>
      </c>
      <c r="B88" s="6">
        <v>0.28600197999999993</v>
      </c>
      <c r="C88" s="6">
        <v>0</v>
      </c>
      <c r="D88" s="6">
        <v>0.24711343184574752</v>
      </c>
      <c r="E88" s="6">
        <v>0.0024499999999999999</v>
      </c>
    </row>
    <row r="89" spans="1:5" ht="15">
      <c r="A89" s="1">
        <v>43831</v>
      </c>
      <c r="B89" s="6">
        <v>0.28601248000000012</v>
      </c>
      <c r="C89" s="6">
        <v>0</v>
      </c>
      <c r="D89" s="6">
        <v>0.25055079863991292</v>
      </c>
      <c r="E89" s="6">
        <v>0.0071000000000000004</v>
      </c>
    </row>
    <row r="90" spans="1:5" ht="15">
      <c r="A90" s="1">
        <v>43862</v>
      </c>
      <c r="B90" s="6">
        <v>0.26685619999999999</v>
      </c>
      <c r="C90" s="6">
        <v>0</v>
      </c>
      <c r="D90" s="6">
        <v>0.24339198077749349</v>
      </c>
      <c r="E90" s="6">
        <v>0.0106</v>
      </c>
    </row>
    <row r="91" spans="1:5" ht="15">
      <c r="A91" s="1">
        <v>43891</v>
      </c>
      <c r="B91" s="6">
        <v>0.41877471999999999</v>
      </c>
      <c r="C91" s="6">
        <v>0</v>
      </c>
      <c r="D91" s="6">
        <v>0.32081204068896019</v>
      </c>
      <c r="E91" s="6">
        <v>0.047</v>
      </c>
    </row>
    <row r="92" spans="1:5" ht="15">
      <c r="A92" s="1">
        <v>43922</v>
      </c>
      <c r="B92" s="6">
        <v>0.37861823999999999</v>
      </c>
      <c r="C92" s="6">
        <v>0</v>
      </c>
      <c r="D92" s="6">
        <v>0.35724315628501507</v>
      </c>
      <c r="E92" s="6">
        <v>0.02989</v>
      </c>
    </row>
    <row r="93" spans="1:5" ht="15">
      <c r="A93" s="1">
        <v>43952</v>
      </c>
      <c r="B93" s="6">
        <v>0.51332684000000006</v>
      </c>
      <c r="C93" s="6">
        <v>0</v>
      </c>
      <c r="D93" s="6">
        <v>0.34630109070655385</v>
      </c>
      <c r="E93" s="6">
        <v>0.091829999999999995</v>
      </c>
    </row>
    <row r="94" spans="1:5" ht="15">
      <c r="A94" s="1">
        <v>43983</v>
      </c>
      <c r="B94" s="6">
        <v>0.52031224000000009</v>
      </c>
      <c r="C94" s="6">
        <v>0</v>
      </c>
      <c r="D94" s="6">
        <v>0.29557038382435596</v>
      </c>
      <c r="E94" s="6">
        <v>0.016397999999999999</v>
      </c>
    </row>
    <row r="95" spans="1:5" ht="15">
      <c r="A95" s="1">
        <v>44013</v>
      </c>
      <c r="B95" s="6">
        <v>0.36742528000000002</v>
      </c>
      <c r="C95" s="6">
        <v>0</v>
      </c>
      <c r="D95" s="6">
        <v>0.23255768603440005</v>
      </c>
      <c r="E95" s="6">
        <v>0.0043949999999999996</v>
      </c>
    </row>
    <row r="96" spans="1:5" ht="15">
      <c r="A96" s="1">
        <v>44044</v>
      </c>
      <c r="B96" s="6">
        <v>0.38279104000000003</v>
      </c>
      <c r="C96" s="6">
        <v>0</v>
      </c>
      <c r="D96" s="6">
        <v>0.26406403492937802</v>
      </c>
      <c r="E96" s="6">
        <v>0.0103965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I96"/>
  <sheetViews>
    <sheetView workbookViewId="0" topLeftCell="A1">
      <pane ySplit="4" topLeftCell="A5" activePane="bottomLeft" state="frozen"/>
      <selection pane="topLeft" activeCell="A3" sqref="A3"/>
      <selection pane="bottomLeft" activeCell="H4" sqref="H4"/>
    </sheetView>
  </sheetViews>
  <sheetFormatPr defaultRowHeight="15"/>
  <cols>
    <col min="2" max="2" width="6.57142857142857" style="6" hidden="1" customWidth="1"/>
    <col min="3" max="3" width="7.28571428571429" style="6" hidden="1" customWidth="1"/>
    <col min="4" max="4" width="6.57142857142857" style="6" hidden="1" customWidth="1"/>
    <col min="5" max="5" width="7.28571428571429" style="6" hidden="1" customWidth="1"/>
    <col min="6" max="6" width="10.4285714285714" style="2" bestFit="1" customWidth="1"/>
    <col min="7" max="7" width="12.2857142857143" style="2" bestFit="1" customWidth="1"/>
    <col min="8" max="8" width="6.71428571428571" style="2" bestFit="1" customWidth="1"/>
    <col min="9" max="9" width="13.8571428571429" style="2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35</v>
      </c>
    </row>
    <row r="4" spans="2:9" s="12" customFormat="1" ht="15">
      <c r="B4" s="10" t="s">
        <v>29</v>
      </c>
      <c r="C4" s="10" t="s">
        <v>20</v>
      </c>
      <c r="D4" s="10" t="s">
        <v>30</v>
      </c>
      <c r="E4" s="10" t="s">
        <v>20</v>
      </c>
      <c r="F4" s="9" t="s">
        <v>26</v>
      </c>
      <c r="G4" s="9" t="s">
        <v>27</v>
      </c>
      <c r="H4" s="9" t="s">
        <v>28</v>
      </c>
      <c r="I4" s="9" t="s">
        <v>31</v>
      </c>
    </row>
    <row r="5" spans="1:9" ht="15">
      <c r="A5" s="1">
        <v>41275</v>
      </c>
      <c r="B5" s="6">
        <v>0.02</v>
      </c>
      <c r="C5" s="6">
        <v>0.00039199999999999999</v>
      </c>
      <c r="D5" s="6">
        <v>0.02</v>
      </c>
      <c r="E5" s="6">
        <v>0.00039199999999999999</v>
      </c>
      <c r="F5" s="5">
        <f>SUM(B5:E5)</f>
        <v>0.040784000000000001</v>
      </c>
      <c r="G5" s="5">
        <v>0</v>
      </c>
      <c r="H5" s="5">
        <v>2.5864859999999998</v>
      </c>
      <c r="I5" s="5">
        <v>0.00062</v>
      </c>
    </row>
    <row r="6" spans="1:9" ht="15">
      <c r="A6" s="1">
        <v>41306</v>
      </c>
      <c r="B6" s="6">
        <v>0.050999999999999997</v>
      </c>
      <c r="C6" s="6">
        <v>0.00099960000000000001</v>
      </c>
      <c r="D6" s="6">
        <v>0.050999999999999997</v>
      </c>
      <c r="E6" s="6">
        <v>0.00099960000000000001</v>
      </c>
      <c r="F6" s="5">
        <f t="shared" si="0" ref="F6:F69">SUM(B6:E6)</f>
        <v>0.1039992</v>
      </c>
      <c r="G6" s="5">
        <v>0</v>
      </c>
      <c r="H6" s="5">
        <v>2.270324</v>
      </c>
      <c r="I6" s="5">
        <v>0.00055999999999999995</v>
      </c>
    </row>
    <row r="7" spans="1:9" ht="15">
      <c r="A7" s="1">
        <v>41334</v>
      </c>
      <c r="B7" s="6">
        <v>0.46199999999999997</v>
      </c>
      <c r="C7" s="6">
        <v>0.0090551999999999994</v>
      </c>
      <c r="D7" s="6">
        <v>0.46199999999999997</v>
      </c>
      <c r="E7" s="6">
        <v>0.0090551999999999994</v>
      </c>
      <c r="F7" s="5">
        <f t="shared" si="0"/>
        <v>0.9421103999999999</v>
      </c>
      <c r="G7" s="5">
        <v>0</v>
      </c>
      <c r="H7" s="5">
        <v>2.6938539999999995</v>
      </c>
      <c r="I7" s="5">
        <v>0.040619999999999996</v>
      </c>
    </row>
    <row r="8" spans="1:9" ht="15">
      <c r="A8" s="1">
        <v>41365</v>
      </c>
      <c r="B8" s="6">
        <v>0.20100000000000001</v>
      </c>
      <c r="C8" s="6">
        <v>0.0039395999999999997</v>
      </c>
      <c r="D8" s="6">
        <v>0.20100000000000001</v>
      </c>
      <c r="E8" s="6">
        <v>0.0039395999999999997</v>
      </c>
      <c r="F8" s="5">
        <f t="shared" si="0"/>
        <v>0.4098792</v>
      </c>
      <c r="G8" s="5">
        <v>0</v>
      </c>
      <c r="H8" s="5">
        <v>2.480804</v>
      </c>
      <c r="I8" s="5">
        <v>0.0035999999999999999</v>
      </c>
    </row>
    <row r="9" spans="1:9" ht="15">
      <c r="A9" s="1">
        <v>41395</v>
      </c>
      <c r="B9" s="6">
        <v>0.67100000000000004</v>
      </c>
      <c r="C9" s="6">
        <v>0.013151600000000001</v>
      </c>
      <c r="D9" s="6">
        <v>0.67100000000000004</v>
      </c>
      <c r="E9" s="6">
        <v>0.013151600000000001</v>
      </c>
      <c r="F9" s="5">
        <f t="shared" si="0"/>
        <v>1.3683032000000002</v>
      </c>
      <c r="G9" s="5">
        <v>0</v>
      </c>
      <c r="H9" s="5">
        <v>3.0719989999999999</v>
      </c>
      <c r="I9" s="5">
        <v>0.00062</v>
      </c>
    </row>
    <row r="10" spans="1:9" ht="15">
      <c r="A10" s="1">
        <v>41426</v>
      </c>
      <c r="B10" s="6">
        <v>0.11700000000000001</v>
      </c>
      <c r="C10" s="6">
        <v>0.0022932</v>
      </c>
      <c r="D10" s="6">
        <v>0.11700000000000001</v>
      </c>
      <c r="E10" s="6">
        <v>0.0022932</v>
      </c>
      <c r="F10" s="5">
        <f t="shared" si="0"/>
        <v>0.2385864</v>
      </c>
      <c r="G10" s="5">
        <v>0</v>
      </c>
      <c r="H10" s="5">
        <v>2.175462</v>
      </c>
      <c r="I10" s="5">
        <v>0.00059999999999999995</v>
      </c>
    </row>
    <row r="11" spans="1:9" ht="15">
      <c r="A11" s="1">
        <v>41456</v>
      </c>
      <c r="B11" s="6">
        <v>0.0090000000000000011</v>
      </c>
      <c r="C11" s="6">
        <v>0.00017640000000000001</v>
      </c>
      <c r="D11" s="6">
        <v>0.0090000000000000011</v>
      </c>
      <c r="E11" s="6">
        <v>0.00017640000000000001</v>
      </c>
      <c r="F11" s="5">
        <f t="shared" si="0"/>
        <v>0.018352800000000002</v>
      </c>
      <c r="G11" s="5">
        <v>0</v>
      </c>
      <c r="H11" s="5">
        <v>2.3958969999999997</v>
      </c>
      <c r="I11" s="5">
        <v>0.020620000000000003</v>
      </c>
    </row>
    <row r="12" spans="1:9" ht="15">
      <c r="A12" s="1">
        <v>41487</v>
      </c>
      <c r="B12" s="6">
        <v>0.070999999999999994</v>
      </c>
      <c r="C12" s="6">
        <v>0.0013915999999999998</v>
      </c>
      <c r="D12" s="6">
        <v>0.070999999999999994</v>
      </c>
      <c r="E12" s="6">
        <v>0.0013915999999999998</v>
      </c>
      <c r="F12" s="5">
        <f t="shared" si="0"/>
        <v>0.1447832</v>
      </c>
      <c r="G12" s="5">
        <v>0</v>
      </c>
      <c r="H12" s="5">
        <v>2.4012199999999999</v>
      </c>
      <c r="I12" s="5">
        <v>0.00062</v>
      </c>
    </row>
    <row r="13" spans="1:9" ht="15">
      <c r="A13" s="1">
        <v>41518</v>
      </c>
      <c r="B13" s="6">
        <v>0.13200000000000001</v>
      </c>
      <c r="C13" s="6">
        <v>0.0025872</v>
      </c>
      <c r="D13" s="6">
        <v>0.13200000000000001</v>
      </c>
      <c r="E13" s="6">
        <v>0.0025872</v>
      </c>
      <c r="F13" s="5">
        <f t="shared" si="0"/>
        <v>0.26917440000000004</v>
      </c>
      <c r="G13" s="5">
        <v>0</v>
      </c>
      <c r="H13" s="5">
        <v>2.3589470000000001</v>
      </c>
      <c r="I13" s="5">
        <v>0.00059999999999999995</v>
      </c>
    </row>
    <row r="14" spans="1:9" ht="15">
      <c r="A14" s="1">
        <v>41548</v>
      </c>
      <c r="B14" s="6">
        <v>0.27999999999999997</v>
      </c>
      <c r="C14" s="6">
        <v>0.005487999999999999</v>
      </c>
      <c r="D14" s="6">
        <v>0.27999999999999997</v>
      </c>
      <c r="E14" s="6">
        <v>0.005487999999999999</v>
      </c>
      <c r="F14" s="5">
        <f t="shared" si="0"/>
        <v>0.57097600000000004</v>
      </c>
      <c r="G14" s="5">
        <v>0</v>
      </c>
      <c r="H14" s="5">
        <v>2.9005330000000002</v>
      </c>
      <c r="I14" s="5">
        <v>0.00062</v>
      </c>
    </row>
    <row r="15" spans="1:9" ht="15">
      <c r="A15" s="1">
        <v>41579</v>
      </c>
      <c r="B15" s="6">
        <v>0.07400000000000001</v>
      </c>
      <c r="C15" s="6">
        <v>0.0014504000000000001</v>
      </c>
      <c r="D15" s="6">
        <v>0.07400000000000001</v>
      </c>
      <c r="E15" s="6">
        <v>0.0014504000000000001</v>
      </c>
      <c r="F15" s="5">
        <f t="shared" si="0"/>
        <v>0.15090080000000003</v>
      </c>
      <c r="G15" s="5">
        <v>0</v>
      </c>
      <c r="H15" s="5">
        <v>2.4197990000000003</v>
      </c>
      <c r="I15" s="5">
        <v>0.00059999999999999995</v>
      </c>
    </row>
    <row r="16" spans="1:9" ht="15">
      <c r="A16" s="1">
        <v>41609</v>
      </c>
      <c r="B16" s="6">
        <v>0.041999999999999996</v>
      </c>
      <c r="C16" s="6">
        <v>0.00082319999999999984</v>
      </c>
      <c r="D16" s="6">
        <v>0.041999999999999996</v>
      </c>
      <c r="E16" s="6">
        <v>0.00082319999999999984</v>
      </c>
      <c r="F16" s="5">
        <f t="shared" si="0"/>
        <v>0.085646399999999984</v>
      </c>
      <c r="G16" s="5">
        <v>0</v>
      </c>
      <c r="H16" s="5">
        <v>2.4006000000000003</v>
      </c>
      <c r="I16" s="5">
        <v>0.00062</v>
      </c>
    </row>
    <row r="17" spans="1:9" ht="15">
      <c r="A17" s="1">
        <v>41640</v>
      </c>
      <c r="B17" s="6">
        <v>0</v>
      </c>
      <c r="C17" s="6">
        <v>0</v>
      </c>
      <c r="D17" s="6">
        <v>0.079999999999999988</v>
      </c>
      <c r="E17" s="6">
        <v>-0.0020479999999999999</v>
      </c>
      <c r="F17" s="5">
        <f t="shared" si="0"/>
        <v>0.077951999999999994</v>
      </c>
      <c r="G17" s="5">
        <v>0</v>
      </c>
      <c r="H17" s="5">
        <v>2.008013</v>
      </c>
      <c r="I17" s="5">
        <v>0.00059999999999999995</v>
      </c>
    </row>
    <row r="18" spans="1:9" ht="15">
      <c r="A18" s="1">
        <v>41671</v>
      </c>
      <c r="B18" s="6">
        <v>0.0030000000000000001</v>
      </c>
      <c r="C18" s="6">
        <v>5.8999999999999998E-05</v>
      </c>
      <c r="D18" s="6">
        <v>0.069000000000000006</v>
      </c>
      <c r="E18" s="6">
        <v>-0.0017664000000000002</v>
      </c>
      <c r="F18" s="5">
        <f t="shared" si="0"/>
        <v>0.070292600000000011</v>
      </c>
      <c r="G18" s="5">
        <v>0</v>
      </c>
      <c r="H18" s="5">
        <v>1.7383789999999999</v>
      </c>
      <c r="I18" s="5">
        <v>0.0044999999999999997</v>
      </c>
    </row>
    <row r="19" spans="1:9" ht="15">
      <c r="A19" s="1">
        <v>41699</v>
      </c>
      <c r="B19" s="6">
        <v>0.0060000000000000001</v>
      </c>
      <c r="C19" s="6">
        <v>0.000118</v>
      </c>
      <c r="D19" s="6">
        <v>0.17400000000000007</v>
      </c>
      <c r="E19" s="6">
        <v>-0.0044544000000000025</v>
      </c>
      <c r="F19" s="5">
        <f t="shared" si="0"/>
        <v>0.17566360000000009</v>
      </c>
      <c r="G19" s="5">
        <v>0</v>
      </c>
      <c r="H19" s="5">
        <v>2.1155089999999999</v>
      </c>
      <c r="I19" s="5">
        <v>0.0067000000000000002</v>
      </c>
    </row>
    <row r="20" spans="1:9" ht="15">
      <c r="A20" s="1">
        <v>41730</v>
      </c>
      <c r="B20" s="6">
        <v>0.055</v>
      </c>
      <c r="C20" s="6">
        <v>0.001078</v>
      </c>
      <c r="D20" s="6">
        <v>0.161</v>
      </c>
      <c r="E20" s="6">
        <v>-0.0041216000000000004</v>
      </c>
      <c r="F20" s="5">
        <f t="shared" si="0"/>
        <v>0.21295639999999999</v>
      </c>
      <c r="G20" s="5">
        <v>0</v>
      </c>
      <c r="H20" s="5">
        <v>2.2848269999999999</v>
      </c>
      <c r="I20" s="5">
        <v>0.00059999999999999995</v>
      </c>
    </row>
    <row r="21" spans="1:9" ht="15">
      <c r="A21" s="1">
        <v>41760</v>
      </c>
      <c r="B21" s="6">
        <v>0.33600000000000002</v>
      </c>
      <c r="C21" s="6">
        <v>0.0065859999999999998</v>
      </c>
      <c r="D21" s="6">
        <v>0.3580000000000001</v>
      </c>
      <c r="E21" s="6">
        <v>-0.0091648000000000025</v>
      </c>
      <c r="F21" s="5">
        <f t="shared" si="0"/>
        <v>0.69142120000000018</v>
      </c>
      <c r="G21" s="5">
        <v>0</v>
      </c>
      <c r="H21" s="5">
        <v>2.8140149999999999</v>
      </c>
      <c r="I21" s="5">
        <v>0.0055999999999999999</v>
      </c>
    </row>
    <row r="22" spans="1:9" ht="15">
      <c r="A22" s="1">
        <v>41791</v>
      </c>
      <c r="B22" s="6">
        <v>0.40400000000000003</v>
      </c>
      <c r="C22" s="6">
        <v>0.0079179999999999997</v>
      </c>
      <c r="D22" s="6">
        <v>0.20400000000000002</v>
      </c>
      <c r="E22" s="6">
        <v>-0.0052224000000000003</v>
      </c>
      <c r="F22" s="5">
        <f t="shared" si="0"/>
        <v>0.61069560000000001</v>
      </c>
      <c r="G22" s="5">
        <v>0</v>
      </c>
      <c r="H22" s="5">
        <v>2.4258389999999999</v>
      </c>
      <c r="I22" s="5">
        <v>0.00059999999999999995</v>
      </c>
    </row>
    <row r="23" spans="1:9" ht="15">
      <c r="A23" s="1">
        <v>41821</v>
      </c>
      <c r="B23" s="6">
        <v>0.37</v>
      </c>
      <c r="C23" s="6">
        <v>0.0072519999999999998</v>
      </c>
      <c r="D23" s="6">
        <v>0.21399999999999997</v>
      </c>
      <c r="E23" s="6">
        <v>-0.0054783999999999996</v>
      </c>
      <c r="F23" s="5">
        <f t="shared" si="0"/>
        <v>0.58577359999999989</v>
      </c>
      <c r="G23" s="5">
        <v>0</v>
      </c>
      <c r="H23" s="5">
        <v>2.0536189999999999</v>
      </c>
      <c r="I23" s="5">
        <v>0.00059999999999999995</v>
      </c>
    </row>
    <row r="24" spans="1:9" ht="15">
      <c r="A24" s="1">
        <v>41852</v>
      </c>
      <c r="B24" s="6">
        <v>1.3440000000000001</v>
      </c>
      <c r="C24" s="6">
        <v>0.026342000000000001</v>
      </c>
      <c r="D24" s="6">
        <v>0.77400000000000035</v>
      </c>
      <c r="E24" s="6">
        <v>-0.01981440000000001</v>
      </c>
      <c r="F24" s="5">
        <f t="shared" si="0"/>
        <v>2.1245276000000004</v>
      </c>
      <c r="G24" s="5">
        <v>0</v>
      </c>
      <c r="H24" s="5">
        <v>2.320551</v>
      </c>
      <c r="I24" s="5">
        <v>0.0055999999999999999</v>
      </c>
    </row>
    <row r="25" spans="1:9" ht="15">
      <c r="A25" s="1">
        <v>41883</v>
      </c>
      <c r="B25" s="6">
        <v>0.47699999999999998</v>
      </c>
      <c r="C25" s="6">
        <v>0.0093489999999999997</v>
      </c>
      <c r="D25" s="6">
        <v>0.68600000000000028</v>
      </c>
      <c r="E25" s="6">
        <v>-0.017561600000000007</v>
      </c>
      <c r="F25" s="5">
        <f t="shared" si="0"/>
        <v>1.1547874000000002</v>
      </c>
      <c r="G25" s="5">
        <v>0</v>
      </c>
      <c r="H25" s="5">
        <v>1.857105</v>
      </c>
      <c r="I25" s="5">
        <v>0.0016000000000000001</v>
      </c>
    </row>
    <row r="26" spans="1:9" ht="15">
      <c r="A26" s="1">
        <v>41913</v>
      </c>
      <c r="B26" s="6">
        <v>0.78300000000000003</v>
      </c>
      <c r="C26" s="6">
        <v>0.0025839999999999999</v>
      </c>
      <c r="D26" s="6">
        <v>0.3050000000000001</v>
      </c>
      <c r="E26" s="6">
        <v>0.0015250000000000005</v>
      </c>
      <c r="F26" s="5">
        <f t="shared" si="0"/>
        <v>1.0921090000000002</v>
      </c>
      <c r="G26" s="5">
        <v>0</v>
      </c>
      <c r="H26" s="5">
        <v>2.4512679999999998</v>
      </c>
      <c r="I26" s="5">
        <v>0.061600000000000002</v>
      </c>
    </row>
    <row r="27" spans="1:9" ht="15">
      <c r="A27" s="1">
        <v>41944</v>
      </c>
      <c r="B27" s="6">
        <v>0.45200000000000001</v>
      </c>
      <c r="C27" s="6">
        <v>0.0014920000000000001</v>
      </c>
      <c r="D27" s="6">
        <v>0.16800000000000004</v>
      </c>
      <c r="E27" s="6">
        <v>0.00084000000000000025</v>
      </c>
      <c r="F27" s="5">
        <f t="shared" si="0"/>
        <v>0.622332</v>
      </c>
      <c r="G27" s="5">
        <v>0</v>
      </c>
      <c r="H27" s="5">
        <v>2.439095</v>
      </c>
      <c r="I27" s="5">
        <v>0.00059999999999999995</v>
      </c>
    </row>
    <row r="28" spans="1:9" ht="15">
      <c r="A28" s="1">
        <v>41974</v>
      </c>
      <c r="B28" s="6">
        <v>0.005</v>
      </c>
      <c r="C28" s="6">
        <v>1.6500000000000001E-05</v>
      </c>
      <c r="D28" s="6">
        <v>0.015</v>
      </c>
      <c r="E28" s="6">
        <v>7.5000000000000007E-05</v>
      </c>
      <c r="F28" s="5">
        <f t="shared" si="0"/>
        <v>0.020091499999999998</v>
      </c>
      <c r="G28" s="5">
        <v>0</v>
      </c>
      <c r="H28" s="5">
        <v>2.1426970000000001</v>
      </c>
      <c r="I28" s="5">
        <v>0.0016000000000000001</v>
      </c>
    </row>
    <row r="29" spans="1:9" ht="15">
      <c r="A29" s="1">
        <v>42005</v>
      </c>
      <c r="B29" s="6">
        <v>0</v>
      </c>
      <c r="C29" s="6">
        <v>0</v>
      </c>
      <c r="D29" s="6">
        <v>0.002</v>
      </c>
      <c r="E29" s="6">
        <v>1.0000000000000001E-05</v>
      </c>
      <c r="F29" s="5">
        <f t="shared" si="0"/>
        <v>0.0020100000000000001</v>
      </c>
      <c r="G29" s="5">
        <v>0</v>
      </c>
      <c r="H29" s="5">
        <v>2.0053959999999997</v>
      </c>
      <c r="I29" s="5">
        <v>0.00062</v>
      </c>
    </row>
    <row r="30" spans="1:9" ht="15">
      <c r="A30" s="1">
        <v>42036</v>
      </c>
      <c r="B30" s="6">
        <v>0</v>
      </c>
      <c r="C30" s="6">
        <v>0</v>
      </c>
      <c r="D30" s="6">
        <v>0</v>
      </c>
      <c r="E30" s="6">
        <v>0</v>
      </c>
      <c r="F30" s="5">
        <f t="shared" si="0"/>
        <v>0</v>
      </c>
      <c r="G30" s="5">
        <v>0</v>
      </c>
      <c r="H30" s="5">
        <v>1.6080110000000001</v>
      </c>
      <c r="I30" s="5">
        <v>0.00055999999999999995</v>
      </c>
    </row>
    <row r="31" spans="1:9" ht="15">
      <c r="A31" s="1">
        <v>42064</v>
      </c>
      <c r="B31" s="6">
        <v>0.011000000000000001</v>
      </c>
      <c r="C31" s="6">
        <v>3.6300000000000001E-05</v>
      </c>
      <c r="D31" s="6">
        <v>0.040000000000000008</v>
      </c>
      <c r="E31" s="6">
        <v>0.00020000000000000004</v>
      </c>
      <c r="F31" s="5">
        <f t="shared" si="0"/>
        <v>0.051236300000000005</v>
      </c>
      <c r="G31" s="5">
        <v>0</v>
      </c>
      <c r="H31" s="5">
        <v>2.2603469999999999</v>
      </c>
      <c r="I31" s="5">
        <v>0.0041200000000000004</v>
      </c>
    </row>
    <row r="32" spans="1:9" ht="15">
      <c r="A32" s="1">
        <v>42095</v>
      </c>
      <c r="B32" s="6">
        <v>0.035999999999999997</v>
      </c>
      <c r="C32" s="6">
        <v>0.00011879999999999999</v>
      </c>
      <c r="D32" s="6">
        <v>0.049000000000000009</v>
      </c>
      <c r="E32" s="6">
        <v>0.00024500000000000005</v>
      </c>
      <c r="F32" s="5">
        <f t="shared" si="0"/>
        <v>0.085363800000000004</v>
      </c>
      <c r="G32" s="5">
        <v>0</v>
      </c>
      <c r="H32" s="5">
        <v>2.8002090000000002</v>
      </c>
      <c r="I32" s="5">
        <v>0.00059999999999999995</v>
      </c>
    </row>
    <row r="33" spans="1:9" ht="15">
      <c r="A33" s="1">
        <v>42125</v>
      </c>
      <c r="B33" s="6">
        <v>0.28200000000000008</v>
      </c>
      <c r="C33" s="6">
        <v>0.0035059999999999996</v>
      </c>
      <c r="D33" s="6">
        <v>0.122</v>
      </c>
      <c r="E33" s="6">
        <v>-0.00027360000000000004</v>
      </c>
      <c r="F33" s="5">
        <f t="shared" si="0"/>
        <v>0.40723240000000011</v>
      </c>
      <c r="G33" s="5">
        <v>0</v>
      </c>
      <c r="H33" s="5">
        <v>3.7315239999999998</v>
      </c>
      <c r="I33" s="5">
        <v>0.0031199999999999999</v>
      </c>
    </row>
    <row r="34" spans="1:9" ht="15">
      <c r="A34" s="1">
        <v>42156</v>
      </c>
      <c r="B34" s="6">
        <v>0.25699999999999995</v>
      </c>
      <c r="C34" s="6">
        <v>0.0050371999999999986</v>
      </c>
      <c r="D34" s="6">
        <v>0.11400000000000002</v>
      </c>
      <c r="E34" s="6">
        <v>-0.0017328000000000003</v>
      </c>
      <c r="F34" s="5">
        <f t="shared" si="0"/>
        <v>0.37430439999999998</v>
      </c>
      <c r="G34" s="5">
        <v>0</v>
      </c>
      <c r="H34" s="5">
        <v>3.2367059999999999</v>
      </c>
      <c r="I34" s="5">
        <v>0.00059999999999999995</v>
      </c>
    </row>
    <row r="35" spans="1:9" ht="15">
      <c r="A35" s="1">
        <v>42186</v>
      </c>
      <c r="B35" s="6">
        <v>0.032000000000000001</v>
      </c>
      <c r="C35" s="6">
        <v>0.00062719999999999996</v>
      </c>
      <c r="D35" s="6">
        <v>0.030000000000000009</v>
      </c>
      <c r="E35" s="6">
        <v>-0.00045600000000000013</v>
      </c>
      <c r="F35" s="5">
        <f t="shared" si="0"/>
        <v>0.06217120000000001</v>
      </c>
      <c r="G35" s="5">
        <v>0</v>
      </c>
      <c r="H35" s="5">
        <v>2.4911310000000002</v>
      </c>
      <c r="I35" s="5">
        <v>0.00062</v>
      </c>
    </row>
    <row r="36" spans="1:9" ht="15">
      <c r="A36" s="1">
        <v>42217</v>
      </c>
      <c r="B36" s="6">
        <v>0.057999999999999996</v>
      </c>
      <c r="C36" s="6">
        <v>0.0011367999999999999</v>
      </c>
      <c r="D36" s="6">
        <v>0.033000000000000008</v>
      </c>
      <c r="E36" s="6">
        <v>-0.00050160000000000016</v>
      </c>
      <c r="F36" s="5">
        <f t="shared" si="0"/>
        <v>0.0916352</v>
      </c>
      <c r="G36" s="5">
        <v>0</v>
      </c>
      <c r="H36" s="5">
        <v>2.424331</v>
      </c>
      <c r="I36" s="5">
        <v>0.00462</v>
      </c>
    </row>
    <row r="37" spans="1:9" ht="15">
      <c r="A37" s="1">
        <v>42248</v>
      </c>
      <c r="B37" s="6">
        <v>0</v>
      </c>
      <c r="C37" s="6">
        <v>0</v>
      </c>
      <c r="D37" s="6">
        <v>0.017000000000000001</v>
      </c>
      <c r="E37" s="6">
        <v>-0.00025839999999999999</v>
      </c>
      <c r="F37" s="5">
        <f t="shared" si="0"/>
        <v>0.016741600000000002</v>
      </c>
      <c r="G37" s="5">
        <v>0</v>
      </c>
      <c r="H37" s="5">
        <v>2.2574960000000002</v>
      </c>
      <c r="I37" s="5">
        <v>0.00059999999999999995</v>
      </c>
    </row>
    <row r="38" spans="1:9" ht="15">
      <c r="A38" s="1">
        <v>42278</v>
      </c>
      <c r="B38" s="6">
        <v>0.20299999999999999</v>
      </c>
      <c r="C38" s="6">
        <v>0.0039787999999999994</v>
      </c>
      <c r="D38" s="6">
        <v>0.20000000000000007</v>
      </c>
      <c r="E38" s="6">
        <v>-0.003040000000000001</v>
      </c>
      <c r="F38" s="5">
        <f t="shared" si="0"/>
        <v>0.4039388000000001</v>
      </c>
      <c r="G38" s="5">
        <v>0</v>
      </c>
      <c r="H38" s="5">
        <v>3.3540480000000001</v>
      </c>
      <c r="I38" s="5">
        <v>0.0026199999999999999</v>
      </c>
    </row>
    <row r="39" spans="1:9" ht="15">
      <c r="A39" s="1">
        <v>42309</v>
      </c>
      <c r="B39" s="6">
        <v>0.075000000000000011</v>
      </c>
      <c r="C39" s="6">
        <v>0.0014700000000000002</v>
      </c>
      <c r="D39" s="6">
        <v>0.053374000000000005</v>
      </c>
      <c r="E39" s="6">
        <v>-0.00081128480000000006</v>
      </c>
      <c r="F39" s="5">
        <f t="shared" si="0"/>
        <v>0.12903271520000001</v>
      </c>
      <c r="G39" s="5">
        <v>0</v>
      </c>
      <c r="H39" s="5">
        <v>2.8318179999999997</v>
      </c>
      <c r="I39" s="5">
        <v>0.00059999999999999995</v>
      </c>
    </row>
    <row r="40" spans="1:9" ht="15">
      <c r="A40" s="1">
        <v>42339</v>
      </c>
      <c r="B40" s="6">
        <v>0.022000000000000006</v>
      </c>
      <c r="C40" s="6">
        <v>0.00043120000000000007</v>
      </c>
      <c r="D40" s="6">
        <v>0.05800000000000001</v>
      </c>
      <c r="E40" s="6">
        <v>-0.00088160000000000018</v>
      </c>
      <c r="F40" s="5">
        <f t="shared" si="0"/>
        <v>0.079549600000000012</v>
      </c>
      <c r="G40" s="5">
        <v>0</v>
      </c>
      <c r="H40" s="5">
        <v>2.6030249999999997</v>
      </c>
      <c r="I40" s="5">
        <v>0.02862</v>
      </c>
    </row>
    <row r="41" spans="1:9" ht="15">
      <c r="A41" s="1">
        <v>42370</v>
      </c>
      <c r="B41" s="6">
        <v>0.025</v>
      </c>
      <c r="C41" s="6">
        <v>0.00048999999999999998</v>
      </c>
      <c r="D41" s="6">
        <v>0.04200000000000001</v>
      </c>
      <c r="E41" s="6">
        <v>-0.00063840000000000012</v>
      </c>
      <c r="F41" s="5">
        <f t="shared" si="0"/>
        <v>0.066851600000000011</v>
      </c>
      <c r="G41" s="5">
        <v>0</v>
      </c>
      <c r="H41" s="5">
        <v>2.6355230000000001</v>
      </c>
      <c r="I41" s="5">
        <v>0.00062</v>
      </c>
    </row>
    <row r="42" spans="1:9" ht="15">
      <c r="A42" s="1">
        <v>42401</v>
      </c>
      <c r="B42" s="6">
        <v>0.044000000000000011</v>
      </c>
      <c r="C42" s="6">
        <v>0.00086240000000000015</v>
      </c>
      <c r="D42" s="6">
        <v>0.045999999999999992</v>
      </c>
      <c r="E42" s="6">
        <v>-0.00069919999999999987</v>
      </c>
      <c r="F42" s="5">
        <f t="shared" si="0"/>
        <v>0.090163200000000013</v>
      </c>
      <c r="G42" s="5">
        <v>0</v>
      </c>
      <c r="H42" s="5">
        <v>2.2040396433017908</v>
      </c>
      <c r="I42" s="5">
        <v>0.00058</v>
      </c>
    </row>
    <row r="43" spans="1:9" ht="15">
      <c r="A43" s="1">
        <v>42430</v>
      </c>
      <c r="B43" s="6">
        <v>0.26300000000000001</v>
      </c>
      <c r="C43" s="6">
        <v>0.0051548000000000002</v>
      </c>
      <c r="D43" s="6">
        <v>0.021999999999999999</v>
      </c>
      <c r="E43" s="6">
        <v>-0.0003344</v>
      </c>
      <c r="F43" s="5">
        <f t="shared" si="0"/>
        <v>0.28982040000000003</v>
      </c>
      <c r="G43" s="5">
        <v>0</v>
      </c>
      <c r="H43" s="5">
        <v>2.4525218545992842</v>
      </c>
      <c r="I43" s="5">
        <v>0.00562</v>
      </c>
    </row>
    <row r="44" spans="1:9" ht="15">
      <c r="A44" s="1">
        <v>42461</v>
      </c>
      <c r="B44" s="6">
        <v>0.49800000000000011</v>
      </c>
      <c r="C44" s="6">
        <v>0.0097608000000000018</v>
      </c>
      <c r="D44" s="6">
        <v>0.064000000000000001</v>
      </c>
      <c r="E44" s="6">
        <v>-0.00097280000000000001</v>
      </c>
      <c r="F44" s="5">
        <f t="shared" si="0"/>
        <v>0.57078800000000007</v>
      </c>
      <c r="G44" s="5">
        <v>0</v>
      </c>
      <c r="H44" s="5">
        <v>2.6833255020989246</v>
      </c>
      <c r="I44" s="5">
        <v>0.0106</v>
      </c>
    </row>
    <row r="45" spans="1:9" ht="15">
      <c r="A45" s="1">
        <v>42491</v>
      </c>
      <c r="B45" s="6">
        <v>0.81900000000000028</v>
      </c>
      <c r="C45" s="6">
        <v>0.016052400000000005</v>
      </c>
      <c r="D45" s="6">
        <v>0.094999999999999987</v>
      </c>
      <c r="E45" s="6">
        <v>-0.00070960000000000012</v>
      </c>
      <c r="F45" s="5">
        <f t="shared" si="0"/>
        <v>0.92934280000000025</v>
      </c>
      <c r="G45" s="5">
        <v>0</v>
      </c>
      <c r="H45" s="5">
        <v>3.4278737765319125</v>
      </c>
      <c r="I45" s="5">
        <v>0.00062</v>
      </c>
    </row>
    <row r="46" spans="1:9" ht="15">
      <c r="A46" s="1">
        <v>42522</v>
      </c>
      <c r="B46" s="6">
        <v>0.86700000000000021</v>
      </c>
      <c r="C46" s="6">
        <v>0.017451000000000005</v>
      </c>
      <c r="D46" s="6">
        <v>0.090000000000000024</v>
      </c>
      <c r="E46" s="6">
        <v>0.0023040000000000009</v>
      </c>
      <c r="F46" s="5">
        <f t="shared" si="0"/>
        <v>0.97675500000000015</v>
      </c>
      <c r="G46" s="5">
        <v>0</v>
      </c>
      <c r="H46" s="5">
        <v>3.1136725091823734</v>
      </c>
      <c r="I46" s="5">
        <v>0.00059999999999999995</v>
      </c>
    </row>
    <row r="47" spans="1:9" ht="15">
      <c r="A47" s="1">
        <v>42552</v>
      </c>
      <c r="B47" s="6">
        <v>0.685</v>
      </c>
      <c r="C47" s="6">
        <v>0.018495000000000001</v>
      </c>
      <c r="D47" s="6">
        <v>0.45599999999999996</v>
      </c>
      <c r="E47" s="6">
        <v>0.011673599999999999</v>
      </c>
      <c r="F47" s="5">
        <f t="shared" si="0"/>
        <v>1.1711686000000001</v>
      </c>
      <c r="G47" s="5">
        <v>0</v>
      </c>
      <c r="H47" s="5">
        <v>3.2260810020849191</v>
      </c>
      <c r="I47" s="5">
        <v>0.00062</v>
      </c>
    </row>
    <row r="48" spans="1:9" ht="15">
      <c r="A48" s="1">
        <v>42583</v>
      </c>
      <c r="B48" s="6">
        <v>0.53700000000000003</v>
      </c>
      <c r="C48" s="6">
        <v>0.014499000000000002</v>
      </c>
      <c r="D48" s="6">
        <v>0.048000000000000001</v>
      </c>
      <c r="E48" s="6">
        <v>0.0012288000000000002</v>
      </c>
      <c r="F48" s="5">
        <f t="shared" si="0"/>
        <v>0.60072780000000014</v>
      </c>
      <c r="G48" s="5">
        <v>0</v>
      </c>
      <c r="H48" s="5">
        <v>2.5397100040271696</v>
      </c>
      <c r="I48" s="5">
        <v>0.00062</v>
      </c>
    </row>
    <row r="49" spans="1:9" ht="15">
      <c r="A49" s="1">
        <v>42614</v>
      </c>
      <c r="B49" s="6">
        <v>0.501</v>
      </c>
      <c r="C49" s="6">
        <v>0.013526999999999999</v>
      </c>
      <c r="D49" s="6">
        <v>0.054000000000000006</v>
      </c>
      <c r="E49" s="6">
        <v>0.0013824000000000002</v>
      </c>
      <c r="F49" s="5">
        <f t="shared" si="0"/>
        <v>0.56990940000000001</v>
      </c>
      <c r="G49" s="5">
        <v>0</v>
      </c>
      <c r="H49" s="5">
        <v>2.4910058269895141</v>
      </c>
      <c r="I49" s="5">
        <v>0.00059999999999999995</v>
      </c>
    </row>
    <row r="50" spans="1:9" ht="15">
      <c r="A50" s="1">
        <v>42644</v>
      </c>
      <c r="B50" s="6">
        <v>0.74400000000000022</v>
      </c>
      <c r="C50" s="6">
        <v>0.020088000000000005</v>
      </c>
      <c r="D50" s="6">
        <v>0.07400000000000001</v>
      </c>
      <c r="E50" s="6">
        <v>0.0018944000000000003</v>
      </c>
      <c r="F50" s="5">
        <f>SUM(B50:E50)</f>
        <v>0.83998240000000013</v>
      </c>
      <c r="G50" s="5">
        <v>0</v>
      </c>
      <c r="H50" s="5">
        <v>2.8149834576089305</v>
      </c>
      <c r="I50" s="5">
        <v>0.00562</v>
      </c>
    </row>
    <row r="51" spans="1:9" ht="15">
      <c r="A51" s="1">
        <v>42675</v>
      </c>
      <c r="B51" s="6">
        <v>0.87700000000000033</v>
      </c>
      <c r="C51" s="6">
        <v>0.023679000000000009</v>
      </c>
      <c r="D51" s="6">
        <v>0.12700000000000003</v>
      </c>
      <c r="E51" s="6">
        <v>0.003251200000000001</v>
      </c>
      <c r="F51" s="5">
        <f t="shared" si="0"/>
        <v>1.0309302000000005</v>
      </c>
      <c r="G51" s="5">
        <v>0</v>
      </c>
      <c r="H51" s="5">
        <v>3.2277544862969991</v>
      </c>
      <c r="I51" s="5">
        <v>0.00059999999999999995</v>
      </c>
    </row>
    <row r="52" spans="1:9" ht="15">
      <c r="A52" s="1">
        <v>42705</v>
      </c>
      <c r="B52" s="6">
        <v>0.75900000000000023</v>
      </c>
      <c r="C52" s="6">
        <v>0.020493000000000004</v>
      </c>
      <c r="D52" s="6">
        <v>0.043000000000000017</v>
      </c>
      <c r="E52" s="6">
        <v>0.0011008000000000005</v>
      </c>
      <c r="F52" s="5">
        <f t="shared" si="0"/>
        <v>0.82359380000000026</v>
      </c>
      <c r="G52" s="5">
        <v>0</v>
      </c>
      <c r="H52" s="5">
        <v>2.8685103212631806</v>
      </c>
      <c r="I52" s="5">
        <v>0.00062</v>
      </c>
    </row>
    <row r="53" spans="1:9" ht="15">
      <c r="A53" s="1">
        <v>42736</v>
      </c>
      <c r="B53" s="6">
        <v>0.67400000000000004</v>
      </c>
      <c r="C53" s="6">
        <v>0.018197999999999999</v>
      </c>
      <c r="D53" s="6">
        <v>0.03</v>
      </c>
      <c r="E53" s="6">
        <v>0.00076999999999999996</v>
      </c>
      <c r="F53" s="5">
        <f t="shared" si="0"/>
        <v>0.72296800000000017</v>
      </c>
      <c r="G53" s="5">
        <v>0</v>
      </c>
      <c r="H53" s="5">
        <v>2.4887739999999998</v>
      </c>
      <c r="I53" s="5">
        <v>0.0041200000000000004</v>
      </c>
    </row>
    <row r="54" spans="1:9" ht="15">
      <c r="A54" s="1">
        <v>42767</v>
      </c>
      <c r="B54" s="6">
        <v>0.52400000000000002</v>
      </c>
      <c r="C54" s="6">
        <v>0.014148000000000001</v>
      </c>
      <c r="D54" s="6">
        <v>0.045999999999999999</v>
      </c>
      <c r="E54" s="6">
        <v>0.0011800000000000001</v>
      </c>
      <c r="F54" s="5">
        <f t="shared" si="0"/>
        <v>0.58532800000000007</v>
      </c>
      <c r="G54" s="5">
        <v>0</v>
      </c>
      <c r="H54" s="5">
        <v>2.5333359999999998</v>
      </c>
      <c r="I54" s="5">
        <v>0.00055999999999999995</v>
      </c>
    </row>
    <row r="55" spans="1:9" ht="15">
      <c r="A55" s="1">
        <v>42795</v>
      </c>
      <c r="B55" s="6">
        <v>1.151</v>
      </c>
      <c r="C55" s="6">
        <v>0.031077</v>
      </c>
      <c r="D55" s="6">
        <v>0.24099999999999999</v>
      </c>
      <c r="E55" s="6">
        <v>0.0061700000000000001</v>
      </c>
      <c r="F55" s="5">
        <f t="shared" si="0"/>
        <v>1.4292470000000002</v>
      </c>
      <c r="G55" s="5">
        <v>0</v>
      </c>
      <c r="H55" s="5">
        <v>3.3482599999999998</v>
      </c>
      <c r="I55" s="5">
        <v>0.00062</v>
      </c>
    </row>
    <row r="56" spans="1:9" ht="15">
      <c r="A56" s="1">
        <v>42826</v>
      </c>
      <c r="B56" s="6">
        <v>1.4319999999999999</v>
      </c>
      <c r="C56" s="6">
        <v>0.020080000000000001</v>
      </c>
      <c r="D56" s="6">
        <v>0.33100000000000002</v>
      </c>
      <c r="E56" s="6">
        <v>0.0058700000000000002</v>
      </c>
      <c r="F56" s="5">
        <f t="shared" si="0"/>
        <v>1.78895</v>
      </c>
      <c r="G56" s="5">
        <v>0</v>
      </c>
      <c r="H56" s="5">
        <v>4.1333039999999999</v>
      </c>
      <c r="I56" s="5">
        <v>0.00059999999999999995</v>
      </c>
    </row>
    <row r="57" spans="1:9" ht="15">
      <c r="A57" s="1">
        <v>42856</v>
      </c>
      <c r="B57" s="6">
        <v>1.581</v>
      </c>
      <c r="C57" s="6">
        <v>0.010435</v>
      </c>
      <c r="D57" s="6">
        <v>0.27600000000000002</v>
      </c>
      <c r="E57" s="6">
        <v>0.0027599999999999999</v>
      </c>
      <c r="F57" s="5">
        <f t="shared" si="0"/>
        <v>1.8701950000000001</v>
      </c>
      <c r="G57" s="5">
        <v>0</v>
      </c>
      <c r="H57" s="5">
        <v>3.8688319999999998</v>
      </c>
      <c r="I57" s="5">
        <v>0.0021199999999999999</v>
      </c>
    </row>
    <row r="58" spans="1:9" ht="15">
      <c r="A58" s="1">
        <v>42887</v>
      </c>
      <c r="B58" s="6">
        <v>0.61399999999999999</v>
      </c>
      <c r="C58" s="6">
        <v>0.004052</v>
      </c>
      <c r="D58" s="6">
        <v>0.04</v>
      </c>
      <c r="E58" s="6">
        <v>0.00040000000000000002</v>
      </c>
      <c r="F58" s="5">
        <f t="shared" si="0"/>
        <v>0.65845200000000004</v>
      </c>
      <c r="G58" s="5">
        <v>0</v>
      </c>
      <c r="H58" s="5">
        <v>2.3747829999999999</v>
      </c>
      <c r="I58" s="5">
        <v>0.00059999999999999995</v>
      </c>
    </row>
    <row r="59" spans="1:9" ht="15">
      <c r="A59" s="1">
        <v>42917</v>
      </c>
      <c r="B59" s="6">
        <v>0.30399999999999999</v>
      </c>
      <c r="C59" s="6">
        <v>0.002006</v>
      </c>
      <c r="D59" s="6">
        <v>0.021000000000000001</v>
      </c>
      <c r="E59" s="6">
        <v>0.00021000000000000001</v>
      </c>
      <c r="F59" s="5">
        <f t="shared" si="0"/>
        <v>0.32721600000000001</v>
      </c>
      <c r="G59" s="5">
        <v>0</v>
      </c>
      <c r="H59" s="5">
        <v>2.3830619999999998</v>
      </c>
      <c r="I59" s="5">
        <v>0.01162</v>
      </c>
    </row>
    <row r="60" spans="1:9" ht="15">
      <c r="A60" s="1">
        <v>42948</v>
      </c>
      <c r="B60" s="6">
        <v>0.17599999999999999</v>
      </c>
      <c r="C60" s="6">
        <v>0.0011620000000000001</v>
      </c>
      <c r="D60" s="6">
        <v>0</v>
      </c>
      <c r="E60" s="6">
        <v>0</v>
      </c>
      <c r="F60" s="5">
        <f t="shared" si="0"/>
        <v>0.17716199999999999</v>
      </c>
      <c r="G60" s="5">
        <v>0</v>
      </c>
      <c r="H60" s="5">
        <v>2.0284870000000002</v>
      </c>
      <c r="I60" s="5">
        <v>0.00062</v>
      </c>
    </row>
    <row r="61" spans="1:9" ht="15">
      <c r="A61" s="1">
        <v>42979</v>
      </c>
      <c r="B61" s="6">
        <v>0.39850000000000002</v>
      </c>
      <c r="C61" s="6">
        <v>0.00263</v>
      </c>
      <c r="D61" s="6">
        <v>0.016</v>
      </c>
      <c r="E61" s="6">
        <v>0.00016000000000000001</v>
      </c>
      <c r="F61" s="5">
        <f t="shared" si="0"/>
        <v>0.41729000000000005</v>
      </c>
      <c r="G61" s="5">
        <v>0</v>
      </c>
      <c r="H61" s="5">
        <v>2.4102000000000001</v>
      </c>
      <c r="I61" s="5">
        <v>0.00059999999999999995</v>
      </c>
    </row>
    <row r="62" spans="1:9" ht="15">
      <c r="A62" s="1">
        <v>43009</v>
      </c>
      <c r="B62" s="6">
        <v>0.4945</v>
      </c>
      <c r="C62" s="6">
        <v>0.003264</v>
      </c>
      <c r="D62" s="6">
        <v>0.024</v>
      </c>
      <c r="E62" s="6">
        <v>0.00024000000000000001</v>
      </c>
      <c r="F62" s="5">
        <f t="shared" si="0"/>
        <v>0.52200400000000002</v>
      </c>
      <c r="G62" s="5">
        <v>0</v>
      </c>
      <c r="H62" s="5">
        <v>2.6456789999999999</v>
      </c>
      <c r="I62" s="5">
        <v>0.0086199999999999992</v>
      </c>
    </row>
    <row r="63" spans="1:9" ht="15">
      <c r="A63" s="1">
        <v>43040</v>
      </c>
      <c r="B63" s="6">
        <v>0.80600000000000005</v>
      </c>
      <c r="C63" s="6">
        <v>0.0053200000000000001</v>
      </c>
      <c r="D63" s="6">
        <v>0.066000000000000003</v>
      </c>
      <c r="E63" s="6">
        <v>0.00066</v>
      </c>
      <c r="F63" s="5">
        <f t="shared" si="0"/>
        <v>0.87798000000000009</v>
      </c>
      <c r="G63" s="5">
        <v>0</v>
      </c>
      <c r="H63" s="5">
        <v>3.0932430000000002</v>
      </c>
      <c r="I63" s="5">
        <v>0.0018</v>
      </c>
    </row>
    <row r="64" spans="1:9" ht="15">
      <c r="A64" s="1">
        <v>43070</v>
      </c>
      <c r="B64" s="6">
        <v>0.54800000000000004</v>
      </c>
      <c r="C64" s="6">
        <v>0.003617</v>
      </c>
      <c r="D64" s="6">
        <v>0.063</v>
      </c>
      <c r="E64" s="6">
        <v>0.00063000000000000003</v>
      </c>
      <c r="F64" s="5">
        <f t="shared" si="0"/>
        <v>0.61524699999999999</v>
      </c>
      <c r="G64" s="5">
        <v>0</v>
      </c>
      <c r="H64" s="5">
        <v>2.8525559999999999</v>
      </c>
      <c r="I64" s="5">
        <v>0.00062</v>
      </c>
    </row>
    <row r="65" spans="1:9" ht="15">
      <c r="A65" s="1">
        <v>43101</v>
      </c>
      <c r="B65" s="6">
        <v>0.61799999999999999</v>
      </c>
      <c r="C65" s="6">
        <v>0.0040787999999999996</v>
      </c>
      <c r="D65" s="6">
        <v>0.061000000000000006</v>
      </c>
      <c r="E65" s="6">
        <v>0.00061000000000000008</v>
      </c>
      <c r="F65" s="5">
        <f t="shared" si="0"/>
        <v>0.6836888000000001</v>
      </c>
      <c r="G65" s="5">
        <v>0</v>
      </c>
      <c r="H65" s="5">
        <v>2.4231410101338722</v>
      </c>
      <c r="I65" s="5">
        <v>0.0026199999999999999</v>
      </c>
    </row>
    <row r="66" spans="1:9" ht="15">
      <c r="A66" s="1">
        <v>43132</v>
      </c>
      <c r="B66" s="6">
        <v>0.46299999999999997</v>
      </c>
      <c r="C66" s="6">
        <v>0.0030557999999999996</v>
      </c>
      <c r="D66" s="6">
        <v>0.080000000000000016</v>
      </c>
      <c r="E66" s="6">
        <v>0.00080000000000000015</v>
      </c>
      <c r="F66" s="5">
        <f t="shared" si="0"/>
        <v>0.5468558</v>
      </c>
      <c r="G66" s="5">
        <v>0</v>
      </c>
      <c r="H66" s="5">
        <v>2.6864229012275205</v>
      </c>
      <c r="I66" s="5">
        <v>0.0024599999999999999</v>
      </c>
    </row>
    <row r="67" spans="1:9" ht="15">
      <c r="A67" s="1">
        <v>43160</v>
      </c>
      <c r="B67" s="6">
        <v>0.62450000000000006</v>
      </c>
      <c r="C67" s="6">
        <v>-0.0020827500000000004</v>
      </c>
      <c r="D67" s="6">
        <v>0.13099999999999998</v>
      </c>
      <c r="E67" s="6">
        <v>-0.0017604000000000001</v>
      </c>
      <c r="F67" s="5">
        <f t="shared" si="0"/>
        <v>0.75165685000000004</v>
      </c>
      <c r="G67" s="5">
        <v>0</v>
      </c>
      <c r="H67" s="5">
        <v>3.3088956457051792</v>
      </c>
      <c r="I67" s="5">
        <v>0.047620000000000003</v>
      </c>
    </row>
    <row r="68" spans="1:9" ht="15">
      <c r="A68" s="1">
        <v>43191</v>
      </c>
      <c r="B68" s="6">
        <v>0.51550000000000007</v>
      </c>
      <c r="C68" s="6">
        <v>-0.0034538500000000005</v>
      </c>
      <c r="D68" s="6">
        <v>0.090499999999999997</v>
      </c>
      <c r="E68" s="6">
        <v>-0.0018462000000000001</v>
      </c>
      <c r="F68" s="5">
        <f t="shared" si="0"/>
        <v>0.60069995000000009</v>
      </c>
      <c r="G68" s="5">
        <v>0</v>
      </c>
      <c r="H68" s="5">
        <v>3.2091119728376558</v>
      </c>
      <c r="I68" s="5">
        <v>0.00362</v>
      </c>
    </row>
    <row r="69" spans="1:9" ht="15">
      <c r="A69" s="1">
        <v>43221</v>
      </c>
      <c r="B69" s="6">
        <v>0.30700000000000005</v>
      </c>
      <c r="C69" s="6">
        <v>-0.0020569000000000004</v>
      </c>
      <c r="D69" s="6">
        <v>0.12300000000000003</v>
      </c>
      <c r="E69" s="6">
        <v>-0.0025092000000000009</v>
      </c>
      <c r="F69" s="5">
        <f t="shared" si="0"/>
        <v>0.42543390000000003</v>
      </c>
      <c r="G69" s="5">
        <v>0</v>
      </c>
      <c r="H69" s="5">
        <v>2.6295011173979459</v>
      </c>
      <c r="I69" s="5">
        <v>0.00062</v>
      </c>
    </row>
    <row r="70" spans="1:9" ht="15">
      <c r="A70" s="1">
        <v>43252</v>
      </c>
      <c r="B70" s="6">
        <v>0.039</v>
      </c>
      <c r="C70" s="6">
        <v>-0.00026130000000000001</v>
      </c>
      <c r="D70" s="6">
        <v>0.073000000000000023</v>
      </c>
      <c r="E70" s="6">
        <v>-0.0014892000000000006</v>
      </c>
      <c r="F70" s="5">
        <f t="shared" si="1" ref="F70:F96">SUM(B70:E70)</f>
        <v>0.11024950000000003</v>
      </c>
      <c r="G70" s="5">
        <v>0</v>
      </c>
      <c r="H70" s="5">
        <v>2.9361379274846415</v>
      </c>
      <c r="I70" s="5">
        <v>0.0054199999999999995</v>
      </c>
    </row>
    <row r="71" spans="1:9" ht="15">
      <c r="A71" s="1">
        <v>43282</v>
      </c>
      <c r="B71" s="6">
        <v>0.016</v>
      </c>
      <c r="C71" s="6">
        <v>-0.0001072</v>
      </c>
      <c r="D71" s="6">
        <v>0.074500000000000011</v>
      </c>
      <c r="E71" s="6">
        <v>-0.0015198000000000004</v>
      </c>
      <c r="F71" s="5">
        <f t="shared" si="1"/>
        <v>0.088873000000000008</v>
      </c>
      <c r="G71" s="5">
        <v>0</v>
      </c>
      <c r="H71" s="5">
        <v>2.5060888615801304</v>
      </c>
      <c r="I71" s="5">
        <v>0.025579999999999999</v>
      </c>
    </row>
    <row r="72" spans="1:9" ht="15">
      <c r="A72" s="1">
        <v>43313</v>
      </c>
      <c r="B72" s="6">
        <v>0.053000000000000005</v>
      </c>
      <c r="C72" s="6">
        <v>-0.00035510000000000007</v>
      </c>
      <c r="D72" s="6">
        <v>0.052000000000000005</v>
      </c>
      <c r="E72" s="6">
        <v>-0.0010608000000000002</v>
      </c>
      <c r="F72" s="5">
        <f t="shared" si="1"/>
        <v>0.10358410000000001</v>
      </c>
      <c r="G72" s="5">
        <v>0</v>
      </c>
      <c r="H72" s="5">
        <v>2.7296857583067355</v>
      </c>
      <c r="I72" s="5">
        <v>0.0011000000000000001</v>
      </c>
    </row>
    <row r="73" spans="1:9" ht="15">
      <c r="A73" s="1">
        <v>43344</v>
      </c>
      <c r="B73" s="6">
        <v>0.45700000000000007</v>
      </c>
      <c r="C73" s="6">
        <v>-0.0030619000000000006</v>
      </c>
      <c r="D73" s="6">
        <v>0.051000000000000018</v>
      </c>
      <c r="E73" s="6">
        <v>-0.0010404000000000004</v>
      </c>
      <c r="F73" s="5">
        <f t="shared" si="1"/>
        <v>0.5038977</v>
      </c>
      <c r="G73" s="5">
        <v>0</v>
      </c>
      <c r="H73" s="5">
        <v>2.5146021825111666</v>
      </c>
      <c r="I73" s="5">
        <v>0.0016199999999999999</v>
      </c>
    </row>
    <row r="74" spans="1:9" ht="15">
      <c r="A74" s="1">
        <v>43374</v>
      </c>
      <c r="B74" s="6">
        <v>1.0810000000000002</v>
      </c>
      <c r="C74" s="6">
        <v>-0.0072427000000000012</v>
      </c>
      <c r="D74" s="6">
        <v>0.16400000000000001</v>
      </c>
      <c r="E74" s="6">
        <v>-0.0033456000000000002</v>
      </c>
      <c r="F74" s="5">
        <f t="shared" si="1"/>
        <v>1.2344117000000001</v>
      </c>
      <c r="G74" s="5">
        <v>0</v>
      </c>
      <c r="H74" s="5">
        <v>3.2398014571570184</v>
      </c>
      <c r="I74" s="5">
        <v>0.01512</v>
      </c>
    </row>
    <row r="75" spans="1:9" ht="15">
      <c r="A75" s="1">
        <v>43405</v>
      </c>
      <c r="B75" s="6">
        <v>0.72300000000000009</v>
      </c>
      <c r="C75" s="6">
        <v>-0.0048441000000000005</v>
      </c>
      <c r="D75" s="6">
        <v>0.13600000000000004</v>
      </c>
      <c r="E75" s="6">
        <v>-0.0027744000000000011</v>
      </c>
      <c r="F75" s="5">
        <f t="shared" si="1"/>
        <v>0.85138150000000012</v>
      </c>
      <c r="G75" s="5">
        <v>0</v>
      </c>
      <c r="H75" s="5">
        <v>3.147874155091448</v>
      </c>
      <c r="I75" s="5">
        <v>0.0038699999999999997</v>
      </c>
    </row>
    <row r="76" spans="1:9" ht="15">
      <c r="A76" s="1">
        <v>43435</v>
      </c>
      <c r="B76" s="6">
        <v>0.37200000000000011</v>
      </c>
      <c r="C76" s="6">
        <v>-0.002492400000000001</v>
      </c>
      <c r="D76" s="6">
        <v>0.056999999999999995</v>
      </c>
      <c r="E76" s="6">
        <v>-0.0011628000000000001</v>
      </c>
      <c r="F76" s="5">
        <f t="shared" si="1"/>
        <v>0.42534480000000008</v>
      </c>
      <c r="G76" s="5">
        <v>0</v>
      </c>
      <c r="H76" s="5">
        <v>2.375696932357005</v>
      </c>
      <c r="I76" s="5">
        <v>0.0024199999999999998</v>
      </c>
    </row>
    <row r="77" spans="1:9" ht="15">
      <c r="A77" s="1">
        <v>43466</v>
      </c>
      <c r="B77" s="6">
        <v>0.31</v>
      </c>
      <c r="C77" s="6">
        <v>-0.0020769999999999999</v>
      </c>
      <c r="D77" s="6">
        <v>0.025</v>
      </c>
      <c r="E77" s="6">
        <v>-0.00051000000000000004</v>
      </c>
      <c r="F77" s="5">
        <f t="shared" si="1"/>
        <v>0.33241300000000001</v>
      </c>
      <c r="G77" s="5">
        <v>0</v>
      </c>
      <c r="H77" s="5">
        <v>2.3462813704039456</v>
      </c>
      <c r="I77" s="5">
        <v>0.00062</v>
      </c>
    </row>
    <row r="78" spans="1:9" ht="15">
      <c r="A78" s="1">
        <v>43497</v>
      </c>
      <c r="B78" s="6">
        <v>0.24100000000000002</v>
      </c>
      <c r="C78" s="6">
        <v>-0.0016147000000000002</v>
      </c>
      <c r="D78" s="6">
        <v>0.041999999999999996</v>
      </c>
      <c r="E78" s="6">
        <v>-0.00085680000000000001</v>
      </c>
      <c r="F78" s="5">
        <f t="shared" si="1"/>
        <v>0.28052850000000001</v>
      </c>
      <c r="G78" s="5">
        <v>0</v>
      </c>
      <c r="H78" s="5">
        <v>2.3162017464956168</v>
      </c>
      <c r="I78" s="5">
        <v>0.015560000000000001</v>
      </c>
    </row>
    <row r="79" spans="1:9" ht="15">
      <c r="A79" s="1">
        <v>43525</v>
      </c>
      <c r="B79" s="6">
        <v>0.73100000000000021</v>
      </c>
      <c r="C79" s="6">
        <v>-0.00087020000000000023</v>
      </c>
      <c r="D79" s="6">
        <v>0.14800000000000002</v>
      </c>
      <c r="E79" s="6">
        <v>-0.0013791999999999999</v>
      </c>
      <c r="F79" s="5">
        <f t="shared" si="1"/>
        <v>0.87675060000000016</v>
      </c>
      <c r="G79" s="5">
        <v>0</v>
      </c>
      <c r="H79" s="5">
        <v>3.4536496711579265</v>
      </c>
      <c r="I79" s="5">
        <v>0.00062</v>
      </c>
    </row>
    <row r="80" spans="1:9" ht="15">
      <c r="A80" s="1">
        <v>43556</v>
      </c>
      <c r="B80" s="6">
        <v>0.74200000000000021</v>
      </c>
      <c r="C80" s="6">
        <v>0.011723600000000004</v>
      </c>
      <c r="D80" s="6">
        <v>0.16400000000000004</v>
      </c>
      <c r="E80" s="6">
        <v>0.0032144000000000005</v>
      </c>
      <c r="F80" s="5">
        <f t="shared" si="1"/>
        <v>0.92093800000000026</v>
      </c>
      <c r="G80" s="5">
        <v>0</v>
      </c>
      <c r="H80" s="5">
        <v>3.0216684354545884</v>
      </c>
      <c r="I80" s="5">
        <v>0.0020999999999999999</v>
      </c>
    </row>
    <row r="81" spans="1:9" ht="15">
      <c r="A81" s="1">
        <v>43586</v>
      </c>
      <c r="B81" s="6">
        <v>1.298</v>
      </c>
      <c r="C81" s="6">
        <v>0.020508400000000003</v>
      </c>
      <c r="D81" s="6">
        <v>0.41100000000000003</v>
      </c>
      <c r="E81" s="6">
        <v>0.0080555999999999996</v>
      </c>
      <c r="F81" s="5">
        <f t="shared" si="1"/>
        <v>1.7375640000000001</v>
      </c>
      <c r="G81" s="5">
        <v>0</v>
      </c>
      <c r="H81" s="5">
        <v>3.8882900191117997</v>
      </c>
      <c r="I81" s="5">
        <v>0.0069199999999999991</v>
      </c>
    </row>
    <row r="82" spans="1:9" ht="15">
      <c r="A82" s="1">
        <v>43617</v>
      </c>
      <c r="B82" s="6">
        <v>0.90200000000000047</v>
      </c>
      <c r="C82" s="6">
        <v>0.014251600000000008</v>
      </c>
      <c r="D82" s="6">
        <v>0.16099999999999998</v>
      </c>
      <c r="E82" s="6">
        <v>0.0031555999999999993</v>
      </c>
      <c r="F82" s="5">
        <f t="shared" si="1"/>
        <v>1.0804072000000005</v>
      </c>
      <c r="G82" s="5">
        <v>0</v>
      </c>
      <c r="H82" s="5">
        <v>3.4332797908987036</v>
      </c>
      <c r="I82" s="5">
        <v>0.0048739999999999999</v>
      </c>
    </row>
    <row r="83" spans="1:9" ht="15">
      <c r="A83" s="1">
        <v>43647</v>
      </c>
      <c r="B83" s="6">
        <v>0.42100000000000004</v>
      </c>
      <c r="C83" s="6">
        <v>0.0066518000000000011</v>
      </c>
      <c r="D83" s="6">
        <v>0.15879999999999994</v>
      </c>
      <c r="E83" s="6">
        <v>0.0031124799999999986</v>
      </c>
      <c r="F83" s="5">
        <f t="shared" si="1"/>
        <v>0.58956427999999994</v>
      </c>
      <c r="G83" s="5">
        <v>0</v>
      </c>
      <c r="H83" s="5">
        <v>2.8345152724366582</v>
      </c>
      <c r="I83" s="5">
        <v>0.013703999999999999</v>
      </c>
    </row>
    <row r="84" spans="1:9" ht="15">
      <c r="A84" s="1">
        <v>43678</v>
      </c>
      <c r="B84" s="6">
        <v>0.18000000000000002</v>
      </c>
      <c r="C84" s="6">
        <v>0.0028440000000000006</v>
      </c>
      <c r="D84" s="6">
        <v>0.049000000000000002</v>
      </c>
      <c r="E84" s="6">
        <v>0.00096040000000000003</v>
      </c>
      <c r="F84" s="5">
        <f t="shared" si="1"/>
        <v>0.23280440000000005</v>
      </c>
      <c r="G84" s="5">
        <v>0</v>
      </c>
      <c r="H84" s="5">
        <v>2.5623826565077907</v>
      </c>
      <c r="I84" s="5">
        <v>0.0020600000000000002</v>
      </c>
    </row>
    <row r="85" spans="1:9" ht="15">
      <c r="A85" s="1">
        <v>43709</v>
      </c>
      <c r="B85" s="6">
        <v>0.7410000000000001</v>
      </c>
      <c r="C85" s="6">
        <v>0.011707800000000003</v>
      </c>
      <c r="D85" s="6">
        <v>0.16699999999999998</v>
      </c>
      <c r="E85" s="6">
        <v>0.0032731999999999995</v>
      </c>
      <c r="F85" s="5">
        <f t="shared" si="1"/>
        <v>0.92298100000000005</v>
      </c>
      <c r="G85" s="5">
        <v>0</v>
      </c>
      <c r="H85" s="5">
        <v>3.3399508056461613</v>
      </c>
      <c r="I85" s="5">
        <v>0.0029399999999999999</v>
      </c>
    </row>
    <row r="86" spans="1:9" ht="15">
      <c r="A86" s="1">
        <v>43739</v>
      </c>
      <c r="B86" s="6">
        <v>0.92100000000000026</v>
      </c>
      <c r="C86" s="6">
        <v>0.014551800000000005</v>
      </c>
      <c r="D86" s="6">
        <v>0.20200000000000007</v>
      </c>
      <c r="E86" s="6">
        <v>0.0039592000000000013</v>
      </c>
      <c r="F86" s="5">
        <f t="shared" si="1"/>
        <v>1.1415110000000002</v>
      </c>
      <c r="G86" s="5">
        <v>0</v>
      </c>
      <c r="H86" s="5">
        <v>3.2466698558987122</v>
      </c>
      <c r="I86" s="5">
        <v>0.0057120000000000001</v>
      </c>
    </row>
    <row r="87" spans="1:9" ht="15">
      <c r="A87" s="1">
        <v>43770</v>
      </c>
      <c r="B87" s="6">
        <v>0.87100000000000044</v>
      </c>
      <c r="C87" s="6">
        <v>0.013761800000000008</v>
      </c>
      <c r="D87" s="6">
        <v>0.12100000000000002</v>
      </c>
      <c r="E87" s="6">
        <v>0.0023716000000000002</v>
      </c>
      <c r="F87" s="5">
        <f t="shared" si="1"/>
        <v>1.0081334000000006</v>
      </c>
      <c r="G87" s="5">
        <v>0</v>
      </c>
      <c r="H87" s="5">
        <v>2.901871915278543</v>
      </c>
      <c r="I87" s="5">
        <v>0.0082400000000000008</v>
      </c>
    </row>
    <row r="88" spans="1:9" ht="15">
      <c r="A88" s="1">
        <v>43800</v>
      </c>
      <c r="B88" s="6">
        <v>0.45000000000000018</v>
      </c>
      <c r="C88" s="6">
        <v>0.0071100000000000035</v>
      </c>
      <c r="D88" s="6">
        <v>0.051000000000000004</v>
      </c>
      <c r="E88" s="6">
        <v>0.00099960000000000001</v>
      </c>
      <c r="F88" s="5">
        <f t="shared" si="1"/>
        <v>0.50910960000000016</v>
      </c>
      <c r="G88" s="5">
        <v>0</v>
      </c>
      <c r="H88" s="5">
        <v>2.7681064974813183</v>
      </c>
      <c r="I88" s="5">
        <v>0.00083000000000000001</v>
      </c>
    </row>
    <row r="89" spans="1:9" ht="15">
      <c r="A89" s="1">
        <v>43831</v>
      </c>
      <c r="B89" s="6">
        <v>0.32900000000000013</v>
      </c>
      <c r="C89" s="6">
        <v>0.0051982000000000026</v>
      </c>
      <c r="D89" s="6">
        <v>0.013000000000000001</v>
      </c>
      <c r="E89" s="6">
        <v>0.00025480000000000001</v>
      </c>
      <c r="F89" s="5">
        <f t="shared" si="1"/>
        <v>0.34745300000000012</v>
      </c>
      <c r="G89" s="5">
        <v>0</v>
      </c>
      <c r="H89" s="5">
        <v>2.7093948705093736</v>
      </c>
      <c r="I89" s="5">
        <v>0.0088699999999999994</v>
      </c>
    </row>
    <row r="90" spans="1:9" ht="15">
      <c r="A90" s="1">
        <v>43862</v>
      </c>
      <c r="B90" s="6">
        <v>0.33950000000000008</v>
      </c>
      <c r="C90" s="6">
        <v>0.0053641000000000019</v>
      </c>
      <c r="D90" s="6">
        <v>0.035000000000000003</v>
      </c>
      <c r="E90" s="6">
        <v>0.00068600000000000009</v>
      </c>
      <c r="F90" s="5">
        <f t="shared" si="1"/>
        <v>0.38055010000000006</v>
      </c>
      <c r="G90" s="5">
        <v>0</v>
      </c>
      <c r="H90" s="5">
        <v>2.5183151068469494</v>
      </c>
      <c r="I90" s="5">
        <v>0.0025299999999999997</v>
      </c>
    </row>
    <row r="91" spans="1:9" ht="15">
      <c r="A91" s="1">
        <v>43891</v>
      </c>
      <c r="B91" s="6">
        <v>1.1755</v>
      </c>
      <c r="C91" s="6">
        <v>0.018572900000000003</v>
      </c>
      <c r="D91" s="6">
        <v>0.219</v>
      </c>
      <c r="E91" s="6">
        <v>0.0042924</v>
      </c>
      <c r="F91" s="5">
        <f t="shared" si="1"/>
        <v>1.4173653000000002</v>
      </c>
      <c r="G91" s="5">
        <v>0</v>
      </c>
      <c r="H91" s="5">
        <v>3.978412782504845</v>
      </c>
      <c r="I91" s="5">
        <v>0.00062</v>
      </c>
    </row>
    <row r="92" spans="1:9" ht="15">
      <c r="A92" s="1">
        <v>43922</v>
      </c>
      <c r="B92" s="6">
        <v>0.91800000000000026</v>
      </c>
      <c r="C92" s="6">
        <v>0.014504400000000006</v>
      </c>
      <c r="D92" s="6">
        <v>0.27100000000000013</v>
      </c>
      <c r="E92" s="6">
        <v>0.0053116000000000023</v>
      </c>
      <c r="F92" s="5">
        <f t="shared" si="1"/>
        <v>1.2088160000000003</v>
      </c>
      <c r="G92" s="5">
        <v>0</v>
      </c>
      <c r="H92" s="5">
        <v>3.574194492459478</v>
      </c>
      <c r="I92" s="5">
        <v>0.034937999999999997</v>
      </c>
    </row>
    <row r="93" spans="1:9" ht="15">
      <c r="A93" s="1">
        <v>43952</v>
      </c>
      <c r="B93" s="6">
        <v>1.1709999999999998</v>
      </c>
      <c r="C93" s="6">
        <v>0.018501799999999999</v>
      </c>
      <c r="D93" s="6">
        <v>0.37100000000000011</v>
      </c>
      <c r="E93" s="6">
        <v>0.0072716000000000022</v>
      </c>
      <c r="F93" s="5">
        <f t="shared" si="1"/>
        <v>1.5677733999999999</v>
      </c>
      <c r="G93" s="5">
        <v>0</v>
      </c>
      <c r="H93" s="5">
        <v>4.0722401678050328</v>
      </c>
      <c r="I93" s="5">
        <v>0.00062</v>
      </c>
    </row>
    <row r="94" spans="1:9" ht="15">
      <c r="A94" s="1">
        <v>43983</v>
      </c>
      <c r="B94" s="6">
        <v>0.59700000000000009</v>
      </c>
      <c r="C94" s="6">
        <v>0.0094326000000000028</v>
      </c>
      <c r="D94" s="6">
        <v>0.14800000000000005</v>
      </c>
      <c r="E94" s="6">
        <v>0.0029008000000000007</v>
      </c>
      <c r="F94" s="5">
        <f t="shared" si="1"/>
        <v>0.75733340000000016</v>
      </c>
      <c r="G94" s="5">
        <v>0</v>
      </c>
      <c r="H94" s="5">
        <v>3.6175962538166773</v>
      </c>
      <c r="I94" s="5">
        <v>0.00029999999999999997</v>
      </c>
    </row>
    <row r="95" spans="1:9" ht="15">
      <c r="A95" s="1">
        <v>44013</v>
      </c>
      <c r="B95" s="6">
        <v>0.56900000000000006</v>
      </c>
      <c r="C95" s="6">
        <v>0.013314600000000001</v>
      </c>
      <c r="D95" s="6">
        <v>0.10400000000000004</v>
      </c>
      <c r="E95" s="6">
        <v>-0.0032136000000000014</v>
      </c>
      <c r="F95" s="5">
        <f t="shared" si="1"/>
        <v>0.68310099999999996</v>
      </c>
      <c r="G95" s="5">
        <v>0</v>
      </c>
      <c r="H95" s="5">
        <v>3.0553057791515057</v>
      </c>
      <c r="I95" s="5">
        <v>0.00029999999999999997</v>
      </c>
    </row>
    <row r="96" spans="1:9" ht="15">
      <c r="A96" s="1">
        <v>44044</v>
      </c>
      <c r="B96" s="6">
        <v>0.4710000000000002</v>
      </c>
      <c r="C96" s="6">
        <v>0.011021400000000004</v>
      </c>
      <c r="D96" s="6">
        <v>0.076000000000000012</v>
      </c>
      <c r="E96" s="6">
        <v>-0.0023484000000000005</v>
      </c>
      <c r="F96" s="5">
        <f t="shared" si="1"/>
        <v>0.55567300000000019</v>
      </c>
      <c r="G96" s="5">
        <v>0</v>
      </c>
      <c r="H96" s="5">
        <v>2.8233329978000898</v>
      </c>
      <c r="I96" s="5">
        <f>(310+230310)/1000000</f>
        <v>0.23061999999999999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  <ignoredErrors>
    <ignoredError sqref="F5:I96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G96"/>
  <sheetViews>
    <sheetView workbookViewId="0" topLeftCell="A1">
      <pane ySplit="4" topLeftCell="A5" activePane="bottomLeft" state="frozen"/>
      <selection pane="topLeft" activeCell="A4" sqref="A4:XFD4"/>
      <selection pane="bottomLeft" activeCell="A4" sqref="A4"/>
    </sheetView>
  </sheetViews>
  <sheetFormatPr defaultRowHeight="15"/>
  <cols>
    <col min="2" max="3" width="0" style="6" hidden="1" customWidth="1"/>
    <col min="4" max="4" width="10.5714285714286" style="6" bestFit="1" customWidth="1"/>
    <col min="5" max="5" width="12.4285714285714" style="6" bestFit="1" customWidth="1"/>
    <col min="6" max="6" width="7.57142857142857" style="2" bestFit="1" customWidth="1"/>
    <col min="7" max="7" width="14" style="2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36</v>
      </c>
    </row>
    <row r="4" spans="2:7" s="12" customFormat="1" ht="15">
      <c r="B4" s="10" t="s">
        <v>21</v>
      </c>
      <c r="C4" s="10" t="s">
        <v>20</v>
      </c>
      <c r="D4" s="10" t="s">
        <v>26</v>
      </c>
      <c r="E4" s="10" t="s">
        <v>27</v>
      </c>
      <c r="F4" s="9" t="s">
        <v>28</v>
      </c>
      <c r="G4" s="9" t="s">
        <v>31</v>
      </c>
    </row>
    <row r="5" spans="1:7" ht="15">
      <c r="A5" s="1">
        <v>41275</v>
      </c>
      <c r="B5" s="6">
        <v>1.117</v>
      </c>
      <c r="C5" s="6">
        <v>-0.0078189999999999996</v>
      </c>
      <c r="D5" s="6">
        <f>SUM(B5:C5)</f>
        <v>1.109181</v>
      </c>
      <c r="E5" s="6">
        <v>0</v>
      </c>
      <c r="F5" s="6">
        <v>13.762962000000002</v>
      </c>
      <c r="G5" s="6">
        <v>0.0032859999999999999</v>
      </c>
    </row>
    <row r="6" spans="1:7" ht="15">
      <c r="A6" s="1">
        <v>41306</v>
      </c>
      <c r="B6" s="6">
        <v>1.163</v>
      </c>
      <c r="C6" s="6">
        <v>-0.0081410000000000007</v>
      </c>
      <c r="D6" s="6">
        <f t="shared" si="0" ref="D6:D69">SUM(B6:C6)</f>
        <v>1.1548590000000001</v>
      </c>
      <c r="E6" s="6">
        <v>0</v>
      </c>
      <c r="F6" s="6">
        <v>13.051874000000002</v>
      </c>
      <c r="G6" s="6">
        <v>0.0029680000000000002</v>
      </c>
    </row>
    <row r="7" spans="1:7" ht="15">
      <c r="A7" s="1">
        <v>41334</v>
      </c>
      <c r="B7" s="6">
        <v>3.286</v>
      </c>
      <c r="C7" s="6">
        <v>-0.023002000000000002</v>
      </c>
      <c r="D7" s="6">
        <f t="shared" si="0"/>
        <v>3.2629980000000001</v>
      </c>
      <c r="E7" s="6">
        <v>0</v>
      </c>
      <c r="F7" s="6">
        <v>11.464989000000001</v>
      </c>
      <c r="G7" s="6">
        <v>0.0032859999999999999</v>
      </c>
    </row>
    <row r="8" spans="1:7" ht="15">
      <c r="A8" s="1">
        <v>41365</v>
      </c>
      <c r="B8" s="6">
        <v>2.0840000000000001</v>
      </c>
      <c r="C8" s="6">
        <v>-0.014588</v>
      </c>
      <c r="D8" s="6">
        <f t="shared" si="0"/>
        <v>2.0694120000000003</v>
      </c>
      <c r="E8" s="6">
        <v>0</v>
      </c>
      <c r="F8" s="6">
        <v>14.831185</v>
      </c>
      <c r="G8" s="6">
        <v>0.0031800000000000001</v>
      </c>
    </row>
    <row r="9" spans="1:7" ht="15">
      <c r="A9" s="1">
        <v>41395</v>
      </c>
      <c r="B9" s="6">
        <v>5.1390000000000002</v>
      </c>
      <c r="C9" s="6">
        <v>-0.035973000000000005</v>
      </c>
      <c r="D9" s="6">
        <f t="shared" si="0"/>
        <v>5.103027</v>
      </c>
      <c r="E9" s="6">
        <v>0</v>
      </c>
      <c r="F9" s="6">
        <v>16.712276000000003</v>
      </c>
      <c r="G9" s="6">
        <v>0.0032859999999999999</v>
      </c>
    </row>
    <row r="10" spans="1:7" ht="15">
      <c r="A10" s="1">
        <v>41426</v>
      </c>
      <c r="B10" s="6">
        <v>1.7050000000000003</v>
      </c>
      <c r="C10" s="6">
        <v>-0.011935000000000003</v>
      </c>
      <c r="D10" s="6">
        <f t="shared" si="0"/>
        <v>1.6930650000000003</v>
      </c>
      <c r="E10" s="6">
        <v>0</v>
      </c>
      <c r="F10" s="6">
        <v>12.919048</v>
      </c>
      <c r="G10" s="6">
        <v>0.0031800000000000001</v>
      </c>
    </row>
    <row r="11" spans="1:7" ht="15">
      <c r="A11" s="1">
        <v>41456</v>
      </c>
      <c r="B11" s="6">
        <v>1.3330000000000002</v>
      </c>
      <c r="C11" s="6">
        <v>-0.0093310000000000008</v>
      </c>
      <c r="D11" s="6">
        <f t="shared" si="0"/>
        <v>1.3236690000000002</v>
      </c>
      <c r="E11" s="6">
        <v>0</v>
      </c>
      <c r="F11" s="6">
        <v>12.479328000000001</v>
      </c>
      <c r="G11" s="6">
        <v>0.0032859999999999999</v>
      </c>
    </row>
    <row r="12" spans="1:7" ht="15">
      <c r="A12" s="1">
        <v>41487</v>
      </c>
      <c r="B12" s="6">
        <v>1.635</v>
      </c>
      <c r="C12" s="6">
        <v>-0.011445</v>
      </c>
      <c r="D12" s="6">
        <f t="shared" si="0"/>
        <v>1.6235550000000001</v>
      </c>
      <c r="E12" s="6">
        <v>0</v>
      </c>
      <c r="F12" s="6">
        <v>13.127521999999999</v>
      </c>
      <c r="G12" s="6">
        <v>0.0032859999999999999</v>
      </c>
    </row>
    <row r="13" spans="1:7" ht="15">
      <c r="A13" s="1">
        <v>41518</v>
      </c>
      <c r="B13" s="6">
        <v>2.4810000000000008</v>
      </c>
      <c r="C13" s="6">
        <v>-0.017367000000000004</v>
      </c>
      <c r="D13" s="6">
        <f t="shared" si="0"/>
        <v>2.4636330000000006</v>
      </c>
      <c r="E13" s="6">
        <v>0</v>
      </c>
      <c r="F13" s="6">
        <v>14.620749999999998</v>
      </c>
      <c r="G13" s="6">
        <v>0.0031800000000000001</v>
      </c>
    </row>
    <row r="14" spans="1:7" ht="15">
      <c r="A14" s="1">
        <v>41548</v>
      </c>
      <c r="B14" s="6">
        <v>2.7509999999999999</v>
      </c>
      <c r="C14" s="6">
        <v>-0.019257</v>
      </c>
      <c r="D14" s="6">
        <f t="shared" si="0"/>
        <v>2.7317429999999998</v>
      </c>
      <c r="E14" s="6">
        <v>0</v>
      </c>
      <c r="F14" s="6">
        <v>16.423255999999999</v>
      </c>
      <c r="G14" s="6">
        <v>0.0032859999999999999</v>
      </c>
    </row>
    <row r="15" spans="1:7" ht="15">
      <c r="A15" s="1">
        <v>41579</v>
      </c>
      <c r="B15" s="6">
        <v>1.5509999999999999</v>
      </c>
      <c r="C15" s="6">
        <v>-0.010857</v>
      </c>
      <c r="D15" s="6">
        <f t="shared" si="0"/>
        <v>1.540143</v>
      </c>
      <c r="E15" s="6">
        <v>0</v>
      </c>
      <c r="F15" s="6">
        <v>13.843562000000002</v>
      </c>
      <c r="G15" s="6">
        <v>0.0031800000000000001</v>
      </c>
    </row>
    <row r="16" spans="1:7" ht="15">
      <c r="A16" s="1">
        <v>41609</v>
      </c>
      <c r="B16" s="6">
        <v>1.4400000000000002</v>
      </c>
      <c r="C16" s="6">
        <v>-0.010080000000000002</v>
      </c>
      <c r="D16" s="6">
        <f t="shared" si="0"/>
        <v>1.4299200000000001</v>
      </c>
      <c r="E16" s="6">
        <v>0</v>
      </c>
      <c r="F16" s="6">
        <v>12.967271</v>
      </c>
      <c r="G16" s="6">
        <v>0.0032859999999999999</v>
      </c>
    </row>
    <row r="17" spans="1:7" ht="15">
      <c r="A17" s="1">
        <v>41640</v>
      </c>
      <c r="B17" s="6">
        <v>0.52</v>
      </c>
      <c r="C17" s="6">
        <v>-0.00364</v>
      </c>
      <c r="D17" s="6">
        <f t="shared" si="0"/>
        <v>0.51636000000000004</v>
      </c>
      <c r="E17" s="6">
        <v>0</v>
      </c>
      <c r="F17" s="6">
        <v>10.852531000000001</v>
      </c>
      <c r="G17" s="6">
        <v>0.0033</v>
      </c>
    </row>
    <row r="18" spans="1:7" ht="15">
      <c r="A18" s="1">
        <v>41671</v>
      </c>
      <c r="B18" s="6">
        <v>0.14699999999999999</v>
      </c>
      <c r="C18" s="6">
        <v>-0.0010300000000000001</v>
      </c>
      <c r="D18" s="6">
        <f t="shared" si="0"/>
        <v>0.14596999999999999</v>
      </c>
      <c r="E18" s="6">
        <v>0</v>
      </c>
      <c r="F18" s="6">
        <v>9.3733979999999999</v>
      </c>
      <c r="G18" s="6">
        <v>0.0030000000000000001</v>
      </c>
    </row>
    <row r="19" spans="1:7" ht="15">
      <c r="A19" s="1">
        <v>41699</v>
      </c>
      <c r="B19" s="6">
        <v>0.92200000000000004</v>
      </c>
      <c r="C19" s="6">
        <v>-0.00645</v>
      </c>
      <c r="D19" s="6">
        <f t="shared" si="0"/>
        <v>0.91555000000000009</v>
      </c>
      <c r="E19" s="6">
        <v>0</v>
      </c>
      <c r="F19" s="6">
        <v>12.017167000000001</v>
      </c>
      <c r="G19" s="6">
        <v>0.0033</v>
      </c>
    </row>
    <row r="20" spans="1:7" ht="15">
      <c r="A20" s="1">
        <v>41730</v>
      </c>
      <c r="B20" s="6">
        <v>1.476</v>
      </c>
      <c r="C20" s="6">
        <v>-0.010330000000000001</v>
      </c>
      <c r="D20" s="6">
        <f t="shared" si="0"/>
        <v>1.46567</v>
      </c>
      <c r="E20" s="6">
        <v>0</v>
      </c>
      <c r="F20" s="6">
        <v>12.854539000000001</v>
      </c>
      <c r="G20" s="6">
        <v>0.0032000000000000002</v>
      </c>
    </row>
    <row r="21" spans="1:7" ht="15">
      <c r="A21" s="1">
        <v>41760</v>
      </c>
      <c r="B21" s="6">
        <v>2.3210000000000002</v>
      </c>
      <c r="C21" s="6">
        <v>-0.01625</v>
      </c>
      <c r="D21" s="6">
        <f t="shared" si="0"/>
        <v>2.3047500000000003</v>
      </c>
      <c r="E21" s="6">
        <v>0</v>
      </c>
      <c r="F21" s="6">
        <v>15.227294000000001</v>
      </c>
      <c r="G21" s="6">
        <v>0.0118</v>
      </c>
    </row>
    <row r="22" spans="1:7" ht="15">
      <c r="A22" s="1">
        <v>41791</v>
      </c>
      <c r="B22" s="6">
        <v>1.3160000000000001</v>
      </c>
      <c r="C22" s="6">
        <v>-0.0092099999999999994</v>
      </c>
      <c r="D22" s="6">
        <f t="shared" si="0"/>
        <v>1.3067900000000001</v>
      </c>
      <c r="E22" s="6">
        <v>0</v>
      </c>
      <c r="F22" s="6">
        <v>13.006449999999999</v>
      </c>
      <c r="G22" s="6">
        <v>0.0032000000000000002</v>
      </c>
    </row>
    <row r="23" spans="1:7" ht="15">
      <c r="A23" s="1">
        <v>41821</v>
      </c>
      <c r="B23" s="6">
        <v>1.5569999999999999</v>
      </c>
      <c r="C23" s="6">
        <v>-0.0109</v>
      </c>
      <c r="D23" s="6">
        <f t="shared" si="0"/>
        <v>1.5461</v>
      </c>
      <c r="E23" s="6">
        <v>0</v>
      </c>
      <c r="F23" s="6">
        <v>11.147684</v>
      </c>
      <c r="G23" s="6">
        <v>0.0073000000000000001</v>
      </c>
    </row>
    <row r="24" spans="1:7" ht="15">
      <c r="A24" s="1">
        <v>41852</v>
      </c>
      <c r="B24" s="6">
        <v>6.8929999999999998</v>
      </c>
      <c r="C24" s="6">
        <v>-0.048250000000000001</v>
      </c>
      <c r="D24" s="6">
        <f t="shared" si="0"/>
        <v>6.8447499999999994</v>
      </c>
      <c r="E24" s="6">
        <v>0</v>
      </c>
      <c r="F24" s="6">
        <v>13.064398000000001</v>
      </c>
      <c r="G24" s="6">
        <v>0.0033</v>
      </c>
    </row>
    <row r="25" spans="1:7" ht="15">
      <c r="A25" s="1">
        <v>41883</v>
      </c>
      <c r="B25" s="6">
        <v>5.7460000000000004</v>
      </c>
      <c r="C25" s="6">
        <v>-0.040219999999999999</v>
      </c>
      <c r="D25" s="6">
        <f t="shared" si="0"/>
        <v>5.7057800000000007</v>
      </c>
      <c r="E25" s="6">
        <v>0</v>
      </c>
      <c r="F25" s="6">
        <v>10.398486999999999</v>
      </c>
      <c r="G25" s="6">
        <v>0.1187</v>
      </c>
    </row>
    <row r="26" spans="1:7" ht="15">
      <c r="A26" s="1">
        <v>41913</v>
      </c>
      <c r="B26" s="6">
        <v>7.266</v>
      </c>
      <c r="C26" s="6">
        <v>-0.16349</v>
      </c>
      <c r="D26" s="6">
        <f t="shared" si="0"/>
        <v>7.1025099999999997</v>
      </c>
      <c r="E26" s="6">
        <v>0</v>
      </c>
      <c r="F26" s="6">
        <v>13.350650999999999</v>
      </c>
      <c r="G26" s="6">
        <v>0.0033</v>
      </c>
    </row>
    <row r="27" spans="1:7" ht="15">
      <c r="A27" s="1">
        <v>41944</v>
      </c>
      <c r="B27" s="6">
        <v>4.80</v>
      </c>
      <c r="C27" s="6">
        <v>-0.108</v>
      </c>
      <c r="D27" s="6">
        <f t="shared" si="0"/>
        <v>4.6920000000000002</v>
      </c>
      <c r="E27" s="6">
        <v>0</v>
      </c>
      <c r="F27" s="6">
        <v>12.014201999999999</v>
      </c>
      <c r="G27" s="6">
        <v>0.0032000000000000002</v>
      </c>
    </row>
    <row r="28" spans="1:7" ht="15">
      <c r="A28" s="1">
        <v>41974</v>
      </c>
      <c r="B28" s="6">
        <v>0.64100000000000001</v>
      </c>
      <c r="C28" s="6">
        <v>-0.014420000000000001</v>
      </c>
      <c r="D28" s="6">
        <f t="shared" si="0"/>
        <v>0.62658000000000003</v>
      </c>
      <c r="E28" s="6">
        <v>0</v>
      </c>
      <c r="F28" s="6">
        <v>11.150891</v>
      </c>
      <c r="G28" s="6">
        <v>0.0033</v>
      </c>
    </row>
    <row r="29" spans="1:7" ht="15">
      <c r="A29" s="1">
        <v>42005</v>
      </c>
      <c r="B29" s="6">
        <v>0.54400000000000004</v>
      </c>
      <c r="C29" s="6">
        <v>-0.012240000000000001</v>
      </c>
      <c r="D29" s="6">
        <f t="shared" si="0"/>
        <v>0.53176000000000001</v>
      </c>
      <c r="E29" s="6">
        <v>0</v>
      </c>
      <c r="F29" s="6">
        <v>3.2957180000000004</v>
      </c>
      <c r="G29" s="6">
        <v>0.0032859999999999999</v>
      </c>
    </row>
    <row r="30" spans="1:7" ht="15">
      <c r="A30" s="1">
        <v>42036</v>
      </c>
      <c r="B30" s="6">
        <v>0.40399999999999997</v>
      </c>
      <c r="C30" s="6">
        <v>-0.0090899999999999991</v>
      </c>
      <c r="D30" s="6">
        <f t="shared" si="0"/>
        <v>0.39490999999999998</v>
      </c>
      <c r="E30" s="6">
        <v>0</v>
      </c>
      <c r="F30" s="6">
        <v>9.3052020000000013</v>
      </c>
      <c r="G30" s="6">
        <v>0.0029680000000000002</v>
      </c>
    </row>
    <row r="31" spans="1:7" ht="15">
      <c r="A31" s="1">
        <v>42064</v>
      </c>
      <c r="B31" s="6">
        <v>0.9820000000000001</v>
      </c>
      <c r="C31" s="6">
        <v>-0.022095</v>
      </c>
      <c r="D31" s="6">
        <f t="shared" si="0"/>
        <v>0.95990500000000012</v>
      </c>
      <c r="E31" s="6">
        <v>0</v>
      </c>
      <c r="F31" s="6">
        <v>11.905393000000002</v>
      </c>
      <c r="G31" s="6">
        <v>0.0032859999999999999</v>
      </c>
    </row>
    <row r="32" spans="1:7" ht="15">
      <c r="A32" s="1">
        <v>42095</v>
      </c>
      <c r="B32" s="6">
        <v>2.0290000000000004</v>
      </c>
      <c r="C32" s="6">
        <v>-0.045652500000000006</v>
      </c>
      <c r="D32" s="6">
        <f t="shared" si="0"/>
        <v>1.9833475000000003</v>
      </c>
      <c r="E32" s="6">
        <v>0</v>
      </c>
      <c r="F32" s="6">
        <v>13.462591999999999</v>
      </c>
      <c r="G32" s="6">
        <v>0.0031800000000000001</v>
      </c>
    </row>
    <row r="33" spans="1:7" ht="15">
      <c r="A33" s="1">
        <v>42125</v>
      </c>
      <c r="B33" s="6">
        <v>3.2290000000000001</v>
      </c>
      <c r="C33" s="6">
        <v>-0.072652499999999995</v>
      </c>
      <c r="D33" s="6">
        <f t="shared" si="0"/>
        <v>3.1563475000000003</v>
      </c>
      <c r="E33" s="6">
        <v>0</v>
      </c>
      <c r="F33" s="6">
        <v>17.099746000000003</v>
      </c>
      <c r="G33" s="6">
        <v>0.0032859999999999999</v>
      </c>
    </row>
    <row r="34" spans="1:7" ht="15">
      <c r="A34" s="1">
        <v>42156</v>
      </c>
      <c r="B34" s="6">
        <v>2.339</v>
      </c>
      <c r="C34" s="6">
        <v>-0.052627500000000001</v>
      </c>
      <c r="D34" s="6">
        <f t="shared" si="0"/>
        <v>2.2863725000000001</v>
      </c>
      <c r="E34" s="6">
        <v>0</v>
      </c>
      <c r="F34" s="6">
        <v>14.193788</v>
      </c>
      <c r="G34" s="6">
        <v>0.0031800000000000001</v>
      </c>
    </row>
    <row r="35" spans="1:7" ht="15">
      <c r="A35" s="1">
        <v>42186</v>
      </c>
      <c r="B35" s="6">
        <v>1.115</v>
      </c>
      <c r="C35" s="6">
        <v>-0.025087499999999999</v>
      </c>
      <c r="D35" s="6">
        <f t="shared" si="0"/>
        <v>1.0899125000000001</v>
      </c>
      <c r="E35" s="6">
        <v>0</v>
      </c>
      <c r="F35" s="6">
        <v>12.159955999999999</v>
      </c>
      <c r="G35" s="6">
        <v>0.0032859999999999999</v>
      </c>
    </row>
    <row r="36" spans="1:7" ht="15">
      <c r="A36" s="1">
        <v>42217</v>
      </c>
      <c r="B36" s="6">
        <v>0.95200000000000007</v>
      </c>
      <c r="C36" s="6">
        <v>-0.021420000000000002</v>
      </c>
      <c r="D36" s="6">
        <f t="shared" si="0"/>
        <v>0.93058000000000007</v>
      </c>
      <c r="E36" s="6">
        <v>0</v>
      </c>
      <c r="F36" s="6">
        <v>11.332381000000002</v>
      </c>
      <c r="G36" s="6">
        <v>0.0032859999999999999</v>
      </c>
    </row>
    <row r="37" spans="1:7" ht="15">
      <c r="A37" s="1">
        <v>42248</v>
      </c>
      <c r="B37" s="6">
        <v>0.72400000000000009</v>
      </c>
      <c r="C37" s="6">
        <v>-0.016290000000000002</v>
      </c>
      <c r="D37" s="6">
        <f t="shared" si="0"/>
        <v>0.70771000000000006</v>
      </c>
      <c r="E37" s="6">
        <v>0</v>
      </c>
      <c r="F37" s="6">
        <v>10.746841999999999</v>
      </c>
      <c r="G37" s="6">
        <v>0.0031800000000000001</v>
      </c>
    </row>
    <row r="38" spans="1:7" ht="15">
      <c r="A38" s="1">
        <v>42278</v>
      </c>
      <c r="B38" s="6">
        <v>2.2429999999999999</v>
      </c>
      <c r="C38" s="6">
        <v>-0.050467499999999998</v>
      </c>
      <c r="D38" s="6">
        <f t="shared" si="0"/>
        <v>2.1925325</v>
      </c>
      <c r="E38" s="6">
        <v>0</v>
      </c>
      <c r="F38" s="6">
        <v>14.901192</v>
      </c>
      <c r="G38" s="6">
        <v>0.0032859999999999999</v>
      </c>
    </row>
    <row r="39" spans="1:7" ht="15">
      <c r="A39" s="1">
        <v>42309</v>
      </c>
      <c r="B39" s="6">
        <v>1.294</v>
      </c>
      <c r="C39" s="6">
        <v>-0.029114999999999999</v>
      </c>
      <c r="D39" s="6">
        <f t="shared" si="0"/>
        <v>1.264885</v>
      </c>
      <c r="E39" s="6">
        <v>0</v>
      </c>
      <c r="F39" s="6">
        <v>13.092635000000001</v>
      </c>
      <c r="G39" s="6">
        <v>0.0031800000000000001</v>
      </c>
    </row>
    <row r="40" spans="1:7" ht="15">
      <c r="A40" s="1">
        <v>42339</v>
      </c>
      <c r="B40" s="6">
        <v>1.042</v>
      </c>
      <c r="C40" s="6">
        <v>-0.023445000000000001</v>
      </c>
      <c r="D40" s="6">
        <f t="shared" si="0"/>
        <v>1.0185550000000001</v>
      </c>
      <c r="E40" s="6">
        <v>0</v>
      </c>
      <c r="F40" s="6">
        <v>12.363759</v>
      </c>
      <c r="G40" s="6">
        <v>0.0062859999999999999</v>
      </c>
    </row>
    <row r="41" spans="1:7" ht="15">
      <c r="A41" s="1">
        <v>42370</v>
      </c>
      <c r="B41" s="6">
        <v>0.27200000000000002</v>
      </c>
      <c r="C41" s="6">
        <v>-0.0061200000000000004</v>
      </c>
      <c r="D41" s="6">
        <f t="shared" si="0"/>
        <v>0.26588000000000001</v>
      </c>
      <c r="E41" s="6">
        <v>0</v>
      </c>
      <c r="F41" s="6">
        <v>10.014146625288159</v>
      </c>
      <c r="G41" s="6">
        <v>0.0032859999999999999</v>
      </c>
    </row>
    <row r="42" spans="1:7" ht="15">
      <c r="A42" s="1">
        <v>42401</v>
      </c>
      <c r="B42" s="6">
        <v>0.35900000000000004</v>
      </c>
      <c r="C42" s="6">
        <v>-0.0080775000000000013</v>
      </c>
      <c r="D42" s="6">
        <f t="shared" si="0"/>
        <v>0.35092250000000003</v>
      </c>
      <c r="E42" s="6">
        <v>0</v>
      </c>
      <c r="F42" s="6">
        <v>9.6031250917994395</v>
      </c>
      <c r="G42" s="6">
        <v>0.0030739999999999999</v>
      </c>
    </row>
    <row r="43" spans="1:7" ht="15">
      <c r="A43" s="1">
        <v>42430</v>
      </c>
      <c r="B43" s="6">
        <v>1.121</v>
      </c>
      <c r="C43" s="6">
        <v>-0.025222499999999998</v>
      </c>
      <c r="D43" s="6">
        <f t="shared" si="0"/>
        <v>1.0957775000000001</v>
      </c>
      <c r="E43" s="6">
        <v>0</v>
      </c>
      <c r="F43" s="6">
        <v>12.566967980498161</v>
      </c>
      <c r="G43" s="6">
        <v>0.0032859999999999999</v>
      </c>
    </row>
    <row r="44" spans="1:7" ht="15">
      <c r="A44" s="1">
        <v>42461</v>
      </c>
      <c r="B44" s="6">
        <v>0.03</v>
      </c>
      <c r="C44" s="6">
        <v>-0.00067500000000000004</v>
      </c>
      <c r="D44" s="6">
        <f t="shared" si="0"/>
        <v>0.029325000000000004</v>
      </c>
      <c r="E44" s="6">
        <v>0</v>
      </c>
      <c r="F44" s="6">
        <v>13.947360119151673</v>
      </c>
      <c r="G44" s="6">
        <v>0.0056800000000000002</v>
      </c>
    </row>
    <row r="45" spans="1:7" ht="15">
      <c r="A45" s="1">
        <v>42491</v>
      </c>
      <c r="B45" s="6">
        <v>0.45799999999999996</v>
      </c>
      <c r="C45" s="6">
        <v>-0.026872199999999995</v>
      </c>
      <c r="D45" s="6">
        <f t="shared" si="0"/>
        <v>0.43112779999999995</v>
      </c>
      <c r="E45" s="6">
        <v>0</v>
      </c>
      <c r="F45" s="6">
        <v>15.939998463668506</v>
      </c>
      <c r="G45" s="6">
        <v>0.0032859999999999999</v>
      </c>
    </row>
    <row r="46" spans="1:7" ht="15">
      <c r="A46" s="1">
        <v>42522</v>
      </c>
      <c r="B46" s="6">
        <v>1.2549999999999999</v>
      </c>
      <c r="C46" s="6">
        <v>-0.14570549999999999</v>
      </c>
      <c r="D46" s="6">
        <f t="shared" si="0"/>
        <v>1.1092944999999999</v>
      </c>
      <c r="E46" s="6">
        <v>0</v>
      </c>
      <c r="F46" s="6">
        <v>15.116998946388067</v>
      </c>
      <c r="G46" s="6">
        <v>0.0031800000000000001</v>
      </c>
    </row>
    <row r="47" spans="1:7" ht="15">
      <c r="A47" s="1">
        <v>42552</v>
      </c>
      <c r="B47" s="6">
        <v>1.3729999999999996</v>
      </c>
      <c r="C47" s="6">
        <v>-0.15940529999999994</v>
      </c>
      <c r="D47" s="6">
        <f t="shared" si="0"/>
        <v>1.2135946999999996</v>
      </c>
      <c r="E47" s="6">
        <v>0</v>
      </c>
      <c r="F47" s="6">
        <v>14.544732511992324</v>
      </c>
      <c r="G47" s="6">
        <v>0.0032859999999999999</v>
      </c>
    </row>
    <row r="48" spans="1:7" ht="15">
      <c r="A48" s="1">
        <v>42583</v>
      </c>
      <c r="B48" s="6">
        <v>0.36400000000000005</v>
      </c>
      <c r="C48" s="6">
        <v>-0.042260400000000004</v>
      </c>
      <c r="D48" s="6">
        <f t="shared" si="0"/>
        <v>0.32173960000000001</v>
      </c>
      <c r="E48" s="6">
        <v>0</v>
      </c>
      <c r="F48" s="6">
        <v>12.01624808295162</v>
      </c>
      <c r="G48" s="6">
        <v>0.0092860000000000009</v>
      </c>
    </row>
    <row r="49" spans="1:7" ht="15">
      <c r="A49" s="1">
        <v>42614</v>
      </c>
      <c r="B49" s="6">
        <v>0.48399999999999999</v>
      </c>
      <c r="C49" s="6">
        <v>-0.056192399999999997</v>
      </c>
      <c r="D49" s="6">
        <f t="shared" si="0"/>
        <v>0.42780760000000001</v>
      </c>
      <c r="E49" s="6">
        <v>0</v>
      </c>
      <c r="F49" s="6">
        <v>11.500571139492045</v>
      </c>
      <c r="G49" s="6">
        <v>0.0086800000000000002</v>
      </c>
    </row>
    <row r="50" spans="1:7" ht="15">
      <c r="A50" s="1">
        <v>42644</v>
      </c>
      <c r="B50" s="6">
        <v>0.24900000000000003</v>
      </c>
      <c r="C50" s="6">
        <v>0.00076060000000000016</v>
      </c>
      <c r="D50" s="6">
        <f t="shared" si="0"/>
        <v>0.24976060000000003</v>
      </c>
      <c r="E50" s="6">
        <v>0</v>
      </c>
      <c r="F50" s="6">
        <v>13.537288352648144</v>
      </c>
      <c r="G50" s="6">
        <v>0.0062859999999999999</v>
      </c>
    </row>
    <row r="51" spans="1:7" ht="15">
      <c r="A51" s="1">
        <v>42675</v>
      </c>
      <c r="B51" s="6">
        <v>0.7220000000000002</v>
      </c>
      <c r="C51" s="6">
        <v>0.0036100000000000012</v>
      </c>
      <c r="D51" s="6">
        <f t="shared" si="0"/>
        <v>0.7256100000000002</v>
      </c>
      <c r="E51" s="6">
        <v>0</v>
      </c>
      <c r="F51" s="6">
        <v>14.770397896822161</v>
      </c>
      <c r="G51" s="6">
        <v>0.25768000000000002</v>
      </c>
    </row>
    <row r="52" spans="1:7" ht="15">
      <c r="A52" s="1">
        <v>42705</v>
      </c>
      <c r="B52" s="6">
        <v>0.75600000000000012</v>
      </c>
      <c r="C52" s="6">
        <v>0.0037800000000000008</v>
      </c>
      <c r="D52" s="6">
        <f t="shared" si="0"/>
        <v>0.75978000000000012</v>
      </c>
      <c r="E52" s="6">
        <v>0</v>
      </c>
      <c r="F52" s="6">
        <v>13.181248833561778</v>
      </c>
      <c r="G52" s="6">
        <v>0.015285999999999999</v>
      </c>
    </row>
    <row r="53" spans="1:7" ht="15">
      <c r="A53" s="1">
        <v>42736</v>
      </c>
      <c r="B53" s="6">
        <v>0.44400000000000001</v>
      </c>
      <c r="C53" s="6">
        <v>0.0022200000000000002</v>
      </c>
      <c r="D53" s="6">
        <f t="shared" si="0"/>
        <v>0.44622000000000001</v>
      </c>
      <c r="E53" s="6">
        <v>0</v>
      </c>
      <c r="F53" s="6">
        <v>11.212434</v>
      </c>
      <c r="G53" s="6">
        <v>0.012286</v>
      </c>
    </row>
    <row r="54" spans="1:7" ht="15">
      <c r="A54" s="1">
        <v>42767</v>
      </c>
      <c r="B54" s="6">
        <v>0.01</v>
      </c>
      <c r="C54" s="6">
        <v>5.0000000000000002E-05</v>
      </c>
      <c r="D54" s="6">
        <f t="shared" si="0"/>
        <v>0.01005</v>
      </c>
      <c r="E54" s="6">
        <v>0</v>
      </c>
      <c r="F54" s="6">
        <v>10.344860000000001</v>
      </c>
      <c r="G54" s="6">
        <v>0.0071679999999999999</v>
      </c>
    </row>
    <row r="55" spans="1:7" ht="15">
      <c r="A55" s="1">
        <v>42795</v>
      </c>
      <c r="B55" s="6">
        <v>0.035000000000000003</v>
      </c>
      <c r="C55" s="6">
        <v>0.00018000000000000001</v>
      </c>
      <c r="D55" s="6">
        <f t="shared" si="0"/>
        <v>0.035180000000000003</v>
      </c>
      <c r="E55" s="6">
        <v>0</v>
      </c>
      <c r="F55" s="6">
        <v>14.850146000000001</v>
      </c>
      <c r="G55" s="6">
        <v>0.0072859999999999999</v>
      </c>
    </row>
    <row r="56" spans="1:7" ht="15">
      <c r="A56" s="1">
        <v>42826</v>
      </c>
      <c r="B56" s="6">
        <v>1.2809999999999999</v>
      </c>
      <c r="C56" s="6">
        <v>0.0087200000000000003</v>
      </c>
      <c r="D56" s="6">
        <f t="shared" si="0"/>
        <v>1.28972</v>
      </c>
      <c r="E56" s="6">
        <v>0</v>
      </c>
      <c r="F56" s="6">
        <v>17.983888</v>
      </c>
      <c r="G56" s="6">
        <v>0.01618</v>
      </c>
    </row>
    <row r="57" spans="1:7" ht="15">
      <c r="A57" s="1">
        <v>42856</v>
      </c>
      <c r="B57" s="6">
        <v>2.1030000000000002</v>
      </c>
      <c r="C57" s="6">
        <v>0.015559999999999999</v>
      </c>
      <c r="D57" s="6">
        <f t="shared" si="0"/>
        <v>2.11856</v>
      </c>
      <c r="E57" s="6">
        <v>0</v>
      </c>
      <c r="F57" s="6">
        <v>17.062849</v>
      </c>
      <c r="G57" s="6">
        <v>0.017285999999999999</v>
      </c>
    </row>
    <row r="58" spans="1:7" ht="15">
      <c r="A58" s="1">
        <v>42887</v>
      </c>
      <c r="B58" s="6">
        <v>0.28999999999999998</v>
      </c>
      <c r="C58" s="6">
        <v>0.00215</v>
      </c>
      <c r="D58" s="6">
        <f t="shared" si="0"/>
        <v>0.29214999999999997</v>
      </c>
      <c r="E58" s="6">
        <v>0</v>
      </c>
      <c r="F58" s="6">
        <v>10.634649</v>
      </c>
      <c r="G58" s="6">
        <v>0.0071799999999999998</v>
      </c>
    </row>
    <row r="59" spans="1:7" ht="15">
      <c r="A59" s="1">
        <v>42917</v>
      </c>
      <c r="B59" s="6">
        <v>0.123</v>
      </c>
      <c r="C59" s="6">
        <v>0.00091</v>
      </c>
      <c r="D59" s="6">
        <f t="shared" si="0"/>
        <v>0.12390999999999999</v>
      </c>
      <c r="E59" s="6">
        <v>0</v>
      </c>
      <c r="F59" s="6">
        <v>10.059948</v>
      </c>
      <c r="G59" s="6">
        <v>0.013886000000000001</v>
      </c>
    </row>
    <row r="60" spans="1:7" ht="15">
      <c r="A60" s="1">
        <v>42948</v>
      </c>
      <c r="B60" s="6">
        <v>0.0060000000000000001</v>
      </c>
      <c r="C60" s="6">
        <v>4.0000000000000003E-05</v>
      </c>
      <c r="D60" s="6">
        <f t="shared" si="0"/>
        <v>0.0060400000000000002</v>
      </c>
      <c r="E60" s="6">
        <v>0</v>
      </c>
      <c r="F60" s="6">
        <v>9.8969050000000003</v>
      </c>
      <c r="G60" s="6">
        <v>0.0032859999999999999</v>
      </c>
    </row>
    <row r="61" spans="1:7" ht="15">
      <c r="A61" s="1">
        <v>42979</v>
      </c>
      <c r="B61" s="6">
        <v>0.14799999999999999</v>
      </c>
      <c r="C61" s="6">
        <v>0.0011000000000000001</v>
      </c>
      <c r="D61" s="6">
        <f t="shared" si="0"/>
        <v>0.14909999999999998</v>
      </c>
      <c r="E61" s="6">
        <v>0</v>
      </c>
      <c r="F61" s="6">
        <v>11.170005</v>
      </c>
      <c r="G61" s="6">
        <v>0.0031800000000000001</v>
      </c>
    </row>
    <row r="62" spans="1:7" ht="15">
      <c r="A62" s="1">
        <v>43009</v>
      </c>
      <c r="B62" s="6">
        <v>0.254</v>
      </c>
      <c r="C62" s="6">
        <v>0.0018799999999999999</v>
      </c>
      <c r="D62" s="6">
        <f t="shared" si="0"/>
        <v>0.25588</v>
      </c>
      <c r="E62" s="6">
        <v>0</v>
      </c>
      <c r="F62" s="6">
        <v>12.690009999999999</v>
      </c>
      <c r="G62" s="6">
        <v>0.0092860000000000009</v>
      </c>
    </row>
    <row r="63" spans="1:7" ht="15">
      <c r="A63" s="1">
        <v>43040</v>
      </c>
      <c r="B63" s="6">
        <v>0.96699999999999997</v>
      </c>
      <c r="C63" s="6">
        <v>0.0071599999999999997</v>
      </c>
      <c r="D63" s="6">
        <f t="shared" si="0"/>
        <v>0.97415999999999991</v>
      </c>
      <c r="E63" s="6">
        <v>0</v>
      </c>
      <c r="F63" s="6">
        <v>13.49502</v>
      </c>
      <c r="G63" s="6">
        <v>0.0031800000000000001</v>
      </c>
    </row>
    <row r="64" spans="1:7" ht="15">
      <c r="A64" s="1">
        <v>43070</v>
      </c>
      <c r="B64" s="6">
        <v>0.52600000000000002</v>
      </c>
      <c r="C64" s="6">
        <v>0.0038899999999999998</v>
      </c>
      <c r="D64" s="6">
        <f t="shared" si="0"/>
        <v>0.52988999999999997</v>
      </c>
      <c r="E64" s="6">
        <v>0</v>
      </c>
      <c r="F64" s="6">
        <v>12.916838</v>
      </c>
      <c r="G64" s="6">
        <v>0.0032859999999999999</v>
      </c>
    </row>
    <row r="65" spans="1:7" ht="15">
      <c r="A65" s="1">
        <v>43101</v>
      </c>
      <c r="B65" s="6">
        <v>0.070000000000000007</v>
      </c>
      <c r="C65" s="6">
        <v>0.00051800000000000012</v>
      </c>
      <c r="D65" s="6">
        <f t="shared" si="0"/>
        <v>0.070518000000000011</v>
      </c>
      <c r="E65" s="6">
        <v>0</v>
      </c>
      <c r="F65" s="6">
        <v>11.055076803494142</v>
      </c>
      <c r="G65" s="6">
        <v>0.0032859999999999999</v>
      </c>
    </row>
    <row r="66" spans="1:7" ht="15">
      <c r="A66" s="1">
        <v>43132</v>
      </c>
      <c r="B66" s="6">
        <v>0.020999999999999998</v>
      </c>
      <c r="C66" s="6">
        <v>0.00015539999999999998</v>
      </c>
      <c r="D66" s="6">
        <f t="shared" si="0"/>
        <v>0.021155399999999998</v>
      </c>
      <c r="E66" s="6">
        <v>0</v>
      </c>
      <c r="F66" s="6">
        <v>11.771447528272196</v>
      </c>
      <c r="G66" s="6">
        <v>0.0029680000000000002</v>
      </c>
    </row>
    <row r="67" spans="1:7" ht="15">
      <c r="A67" s="1">
        <v>43160</v>
      </c>
      <c r="B67" s="6">
        <v>0.16799999999999998</v>
      </c>
      <c r="C67" s="6">
        <v>0.0030702999999999998</v>
      </c>
      <c r="D67" s="6">
        <f t="shared" si="0"/>
        <v>0.17107029999999998</v>
      </c>
      <c r="E67" s="6">
        <v>0</v>
      </c>
      <c r="F67" s="6">
        <v>14.688462653668765</v>
      </c>
      <c r="G67" s="6">
        <v>0.048765999999999997</v>
      </c>
    </row>
    <row r="68" spans="1:7" ht="15">
      <c r="A68" s="1">
        <v>43191</v>
      </c>
      <c r="B68" s="6">
        <v>0.19999999999999998</v>
      </c>
      <c r="C68" s="6">
        <v>0.0044999999999999997</v>
      </c>
      <c r="D68" s="6">
        <f t="shared" si="0"/>
        <v>0.20449999999999999</v>
      </c>
      <c r="E68" s="6">
        <v>0</v>
      </c>
      <c r="F68" s="6">
        <v>13.920323138037736</v>
      </c>
      <c r="G68" s="6">
        <v>0.011285999999999999</v>
      </c>
    </row>
    <row r="69" spans="1:7" ht="15">
      <c r="A69" s="1">
        <v>43221</v>
      </c>
      <c r="B69" s="6">
        <v>0.45200000000000007</v>
      </c>
      <c r="C69" s="6">
        <v>0.010170000000000002</v>
      </c>
      <c r="D69" s="6">
        <f t="shared" si="0"/>
        <v>0.46217000000000008</v>
      </c>
      <c r="E69" s="6">
        <v>0</v>
      </c>
      <c r="F69" s="6">
        <v>12.104910993343431</v>
      </c>
      <c r="G69" s="6">
        <v>0.0032859999999999999</v>
      </c>
    </row>
    <row r="70" spans="1:7" ht="15">
      <c r="A70" s="1">
        <v>43252</v>
      </c>
      <c r="B70" s="6">
        <v>0.001</v>
      </c>
      <c r="C70" s="6">
        <v>2.2499999999999998E-05</v>
      </c>
      <c r="D70" s="6">
        <f t="shared" si="1" ref="D70:D96">SUM(B70:C70)</f>
        <v>0.0010225</v>
      </c>
      <c r="E70" s="6">
        <v>0</v>
      </c>
      <c r="F70" s="6">
        <v>10.588828413941384</v>
      </c>
      <c r="G70" s="6">
        <v>0.0032859999999999999</v>
      </c>
    </row>
    <row r="71" spans="1:7" ht="15">
      <c r="A71" s="1">
        <v>43282</v>
      </c>
      <c r="B71" s="6">
        <v>0.001</v>
      </c>
      <c r="C71" s="6">
        <v>2.2499999999999998E-05</v>
      </c>
      <c r="D71" s="6">
        <f t="shared" si="1"/>
        <v>0.0010225</v>
      </c>
      <c r="E71" s="6">
        <v>0</v>
      </c>
      <c r="F71" s="6">
        <v>11.333683336899126</v>
      </c>
      <c r="G71" s="6">
        <v>0.0032859999999999999</v>
      </c>
    </row>
    <row r="72" spans="1:7" ht="15">
      <c r="A72" s="1">
        <v>43313</v>
      </c>
      <c r="B72" s="6">
        <v>0.002</v>
      </c>
      <c r="C72" s="6">
        <v>4.4999999999999996E-05</v>
      </c>
      <c r="D72" s="6">
        <f t="shared" si="1"/>
        <v>0.0020449999999999999</v>
      </c>
      <c r="E72" s="6">
        <v>0</v>
      </c>
      <c r="F72" s="6">
        <v>12.804656823019204</v>
      </c>
      <c r="G72" s="6">
        <v>0.0045979999999999997</v>
      </c>
    </row>
    <row r="73" spans="1:7" ht="15">
      <c r="A73" s="1">
        <v>43344</v>
      </c>
      <c r="B73" s="6">
        <v>0.18</v>
      </c>
      <c r="C73" s="6">
        <v>0.0040499999999999998</v>
      </c>
      <c r="D73" s="6">
        <f t="shared" si="1"/>
        <v>0.18404999999999999</v>
      </c>
      <c r="E73" s="6">
        <v>0</v>
      </c>
      <c r="F73" s="6">
        <v>11.331481613258212</v>
      </c>
      <c r="G73" s="6">
        <v>0.0077860000000000004</v>
      </c>
    </row>
    <row r="74" spans="1:7" ht="15">
      <c r="A74" s="1">
        <v>43374</v>
      </c>
      <c r="B74" s="6">
        <v>0.113</v>
      </c>
      <c r="C74" s="6">
        <v>0.0025425000000000001</v>
      </c>
      <c r="D74" s="6">
        <f t="shared" si="1"/>
        <v>0.11554250000000001</v>
      </c>
      <c r="E74" s="6">
        <v>0</v>
      </c>
      <c r="F74" s="6">
        <v>13.990816781096939</v>
      </c>
      <c r="G74" s="6">
        <v>0.0032859999999999999</v>
      </c>
    </row>
    <row r="75" spans="1:7" ht="15">
      <c r="A75" s="1">
        <v>43405</v>
      </c>
      <c r="B75" s="6">
        <v>0.0089999999999999993</v>
      </c>
      <c r="C75" s="6">
        <v>0.00020249999999999999</v>
      </c>
      <c r="D75" s="6">
        <f t="shared" si="1"/>
        <v>0.0092024999999999989</v>
      </c>
      <c r="E75" s="6">
        <v>0</v>
      </c>
      <c r="F75" s="6">
        <v>12.375513665880689</v>
      </c>
      <c r="G75" s="6">
        <v>0.0032859999999999999</v>
      </c>
    </row>
    <row r="76" spans="1:7" ht="15">
      <c r="A76" s="1">
        <v>43435</v>
      </c>
      <c r="B76" s="6">
        <v>0.001</v>
      </c>
      <c r="C76" s="6">
        <v>2.2499999999999998E-05</v>
      </c>
      <c r="D76" s="6">
        <f t="shared" si="1"/>
        <v>0.0010225</v>
      </c>
      <c r="E76" s="6">
        <v>0</v>
      </c>
      <c r="F76" s="6">
        <v>10.288070359337391</v>
      </c>
      <c r="G76" s="6">
        <v>0.0032959999999999999</v>
      </c>
    </row>
    <row r="77" spans="1:7" ht="15">
      <c r="A77" s="1">
        <v>43466</v>
      </c>
      <c r="B77" s="6">
        <v>0.069000000000000006</v>
      </c>
      <c r="C77" s="6">
        <v>0.0015525000000000001</v>
      </c>
      <c r="D77" s="6">
        <f t="shared" si="1"/>
        <v>0.070552500000000004</v>
      </c>
      <c r="E77" s="6">
        <v>0</v>
      </c>
      <c r="F77" s="6">
        <v>10.031609992912681</v>
      </c>
      <c r="G77" s="6">
        <v>0.0031800000000000001</v>
      </c>
    </row>
    <row r="78" spans="1:7" ht="15">
      <c r="A78" s="1">
        <v>43497</v>
      </c>
      <c r="B78" s="6">
        <v>0.064000000000000001</v>
      </c>
      <c r="C78" s="6">
        <v>0.0014399999999999999</v>
      </c>
      <c r="D78" s="6">
        <f t="shared" si="1"/>
        <v>0.065439999999999998</v>
      </c>
      <c r="E78" s="6">
        <v>0</v>
      </c>
      <c r="F78" s="6">
        <v>9.9754334966274492</v>
      </c>
      <c r="G78" s="6">
        <v>0.0074679999999999998</v>
      </c>
    </row>
    <row r="79" spans="1:7" ht="15">
      <c r="A79" s="1">
        <v>43525</v>
      </c>
      <c r="B79" s="6">
        <v>0.52600000000000002</v>
      </c>
      <c r="C79" s="6">
        <v>0.011327500000000001</v>
      </c>
      <c r="D79" s="6">
        <f t="shared" si="1"/>
        <v>0.53732750000000007</v>
      </c>
      <c r="E79" s="6">
        <v>0</v>
      </c>
      <c r="F79" s="6">
        <v>12.823167552681296</v>
      </c>
      <c r="G79" s="6">
        <v>0.0032859999999999999</v>
      </c>
    </row>
    <row r="80" spans="1:7" ht="15">
      <c r="A80" s="1">
        <v>43556</v>
      </c>
      <c r="B80" s="6">
        <v>0.752</v>
      </c>
      <c r="C80" s="6">
        <v>0.014739199999999999</v>
      </c>
      <c r="D80" s="6">
        <f t="shared" si="1"/>
        <v>0.76673919999999995</v>
      </c>
      <c r="E80" s="6">
        <v>0</v>
      </c>
      <c r="F80" s="6">
        <v>12.727880316114865</v>
      </c>
      <c r="G80" s="6">
        <v>0.0031800000000000001</v>
      </c>
    </row>
    <row r="81" spans="1:7" ht="15">
      <c r="A81" s="1">
        <v>43586</v>
      </c>
      <c r="B81" s="6">
        <v>1.0179999999999998</v>
      </c>
      <c r="C81" s="6">
        <v>0.019952799999999996</v>
      </c>
      <c r="D81" s="6">
        <f t="shared" si="1"/>
        <v>1.0379527999999998</v>
      </c>
      <c r="E81" s="6">
        <v>0</v>
      </c>
      <c r="F81" s="6">
        <v>15.814991542481469</v>
      </c>
      <c r="G81" s="6">
        <v>0.023286000000000001</v>
      </c>
    </row>
    <row r="82" spans="1:7" ht="15">
      <c r="A82" s="1">
        <v>43617</v>
      </c>
      <c r="B82" s="6">
        <v>1.1894999999999998</v>
      </c>
      <c r="C82" s="6">
        <v>0.023314199999999993</v>
      </c>
      <c r="D82" s="6">
        <f t="shared" si="1"/>
        <v>1.2128141999999997</v>
      </c>
      <c r="E82" s="6">
        <v>0</v>
      </c>
      <c r="F82" s="6">
        <v>14.053224610965575</v>
      </c>
      <c r="G82" s="6">
        <v>0.0031800000000000001</v>
      </c>
    </row>
    <row r="83" spans="1:7" ht="15">
      <c r="A83" s="1">
        <v>43647</v>
      </c>
      <c r="B83" s="6">
        <v>1.0595000000000001</v>
      </c>
      <c r="C83" s="6">
        <v>0.020766200000000002</v>
      </c>
      <c r="D83" s="6">
        <f t="shared" si="1"/>
        <v>1.0802662000000001</v>
      </c>
      <c r="E83" s="6">
        <v>0</v>
      </c>
      <c r="F83" s="6">
        <v>12.617462381333597</v>
      </c>
      <c r="G83" s="6">
        <v>0.0033859999999999997</v>
      </c>
    </row>
    <row r="84" spans="1:7" ht="15">
      <c r="A84" s="1">
        <v>43678</v>
      </c>
      <c r="B84" s="6">
        <v>0.255</v>
      </c>
      <c r="C84" s="6">
        <v>0.0049979999999999998</v>
      </c>
      <c r="D84" s="6">
        <f t="shared" si="1"/>
        <v>0.25999800000000001</v>
      </c>
      <c r="E84" s="6">
        <v>0</v>
      </c>
      <c r="F84" s="6">
        <v>11.833418053658559</v>
      </c>
      <c r="G84" s="6">
        <v>0.012054000000000001</v>
      </c>
    </row>
    <row r="85" spans="1:7" ht="15">
      <c r="A85" s="1">
        <v>43709</v>
      </c>
      <c r="B85" s="6">
        <v>0.58800000000000008</v>
      </c>
      <c r="C85" s="6">
        <v>0.011524800000000002</v>
      </c>
      <c r="D85" s="6">
        <f t="shared" si="1"/>
        <v>0.59952480000000008</v>
      </c>
      <c r="E85" s="6">
        <v>0</v>
      </c>
      <c r="F85" s="6">
        <v>14.005612039592643</v>
      </c>
      <c r="G85" s="6">
        <v>0.0032299999999999998</v>
      </c>
    </row>
    <row r="86" spans="1:7" ht="15">
      <c r="A86" s="1">
        <v>43739</v>
      </c>
      <c r="B86" s="6">
        <v>0.51100000000000012</v>
      </c>
      <c r="C86" s="6">
        <v>0.010015600000000001</v>
      </c>
      <c r="D86" s="6">
        <f t="shared" si="1"/>
        <v>0.52101560000000013</v>
      </c>
      <c r="E86" s="6">
        <v>0</v>
      </c>
      <c r="F86" s="6">
        <v>14.275094109313084</v>
      </c>
      <c r="G86" s="6">
        <v>0.0075360000000000002</v>
      </c>
    </row>
    <row r="87" spans="1:7" ht="15">
      <c r="A87" s="1">
        <v>43770</v>
      </c>
      <c r="B87" s="6">
        <v>0.068999999999999992</v>
      </c>
      <c r="C87" s="6">
        <v>0.0013523999999999997</v>
      </c>
      <c r="D87" s="6">
        <f t="shared" si="1"/>
        <v>0.070352399999999995</v>
      </c>
      <c r="E87" s="6">
        <v>0</v>
      </c>
      <c r="F87" s="6">
        <v>12.655554590886073</v>
      </c>
      <c r="G87" s="6">
        <v>0.0051799999999999997</v>
      </c>
    </row>
    <row r="88" spans="1:7" ht="15">
      <c r="A88" s="1">
        <v>43800</v>
      </c>
      <c r="B88" s="6">
        <v>0.001</v>
      </c>
      <c r="C88" s="6">
        <v>1.9599999999999999E-05</v>
      </c>
      <c r="D88" s="6">
        <f t="shared" si="1"/>
        <v>0.0010196000000000001</v>
      </c>
      <c r="E88" s="6">
        <v>0</v>
      </c>
      <c r="F88" s="6">
        <v>10.682714339124257</v>
      </c>
      <c r="G88" s="6">
        <v>0.0033059999999999999</v>
      </c>
    </row>
    <row r="89" spans="1:7" ht="15">
      <c r="A89" s="1">
        <v>43831</v>
      </c>
      <c r="B89" s="6">
        <v>0.001</v>
      </c>
      <c r="C89" s="6">
        <v>1.9599999999999999E-05</v>
      </c>
      <c r="D89" s="6">
        <f t="shared" si="1"/>
        <v>0.0010196000000000001</v>
      </c>
      <c r="E89" s="6">
        <v>0</v>
      </c>
      <c r="F89" s="6">
        <v>10.552536710373245</v>
      </c>
      <c r="G89" s="6">
        <v>0.35336599999999996</v>
      </c>
    </row>
    <row r="90" spans="1:7" ht="15">
      <c r="A90" s="1">
        <v>43862</v>
      </c>
      <c r="B90" s="6">
        <v>0.02</v>
      </c>
      <c r="C90" s="6">
        <v>0.00039199999999999999</v>
      </c>
      <c r="D90" s="6">
        <f t="shared" si="1"/>
        <v>0.020392</v>
      </c>
      <c r="E90" s="6">
        <v>0</v>
      </c>
      <c r="F90" s="6">
        <v>10.321038304978961</v>
      </c>
      <c r="G90" s="6">
        <v>0.0030739999999999999</v>
      </c>
    </row>
    <row r="91" spans="1:7" ht="15">
      <c r="A91" s="1">
        <v>43891</v>
      </c>
      <c r="B91" s="6">
        <v>0.46200000000000002</v>
      </c>
      <c r="C91" s="6">
        <v>0.0090551999999999994</v>
      </c>
      <c r="D91" s="6">
        <f t="shared" si="1"/>
        <v>0.47105520000000001</v>
      </c>
      <c r="E91" s="6">
        <v>0</v>
      </c>
      <c r="F91" s="6">
        <v>16.025732171810443</v>
      </c>
      <c r="G91" s="6">
        <v>0.0032859999999999999</v>
      </c>
    </row>
    <row r="92" spans="1:7" ht="15">
      <c r="A92" s="1">
        <v>43922</v>
      </c>
      <c r="B92" s="6">
        <v>1.2939999999999998</v>
      </c>
      <c r="C92" s="6">
        <v>0.025362399999999997</v>
      </c>
      <c r="D92" s="6">
        <f t="shared" si="1"/>
        <v>1.3193623999999997</v>
      </c>
      <c r="E92" s="6">
        <v>0</v>
      </c>
      <c r="F92" s="6">
        <v>15.531636253242183</v>
      </c>
      <c r="G92" s="6">
        <v>0.0031800000000000001</v>
      </c>
    </row>
    <row r="93" spans="1:7" ht="15">
      <c r="A93" s="1">
        <v>43952</v>
      </c>
      <c r="B93" s="6">
        <v>2.1190000000000002</v>
      </c>
      <c r="C93" s="6">
        <v>0.041532400000000004</v>
      </c>
      <c r="D93" s="6">
        <f t="shared" si="1"/>
        <v>2.1605324000000001</v>
      </c>
      <c r="E93" s="6">
        <v>0</v>
      </c>
      <c r="F93" s="6">
        <v>16.397625346010422</v>
      </c>
      <c r="G93" s="6">
        <v>0.0032859999999999999</v>
      </c>
    </row>
    <row r="94" spans="1:7" ht="15">
      <c r="A94" s="1">
        <v>43983</v>
      </c>
      <c r="B94" s="6">
        <v>0.99400000000000011</v>
      </c>
      <c r="C94" s="6">
        <v>0.0194824</v>
      </c>
      <c r="D94" s="6">
        <f t="shared" si="1"/>
        <v>1.0134824</v>
      </c>
      <c r="E94" s="6">
        <v>0</v>
      </c>
      <c r="F94" s="6">
        <v>14.200159218934141</v>
      </c>
      <c r="G94" s="6">
        <v>0.0031800000000000001</v>
      </c>
    </row>
    <row r="95" spans="1:7" ht="15">
      <c r="A95" s="1">
        <v>44013</v>
      </c>
      <c r="B95" s="6">
        <v>0.56999999999999995</v>
      </c>
      <c r="C95" s="6">
        <v>0.011171999999999998</v>
      </c>
      <c r="D95" s="6">
        <f t="shared" si="1"/>
        <v>0.58117199999999991</v>
      </c>
      <c r="E95" s="6">
        <v>0</v>
      </c>
      <c r="F95" s="6">
        <v>12.068522587768477</v>
      </c>
      <c r="G95" s="6">
        <f>3286/1000000</f>
        <v>0.0032859999999999999</v>
      </c>
    </row>
    <row r="96" spans="1:7" ht="15">
      <c r="A96" s="1">
        <v>44044</v>
      </c>
      <c r="B96" s="6">
        <v>0.213</v>
      </c>
      <c r="C96" s="6">
        <v>0.0041747999999999993</v>
      </c>
      <c r="D96" s="6">
        <f t="shared" si="1"/>
        <v>0.2171748</v>
      </c>
      <c r="E96" s="6">
        <v>0</v>
      </c>
      <c r="F96" s="6">
        <v>10.802400989239457</v>
      </c>
      <c r="G96" s="6">
        <f>3286/1000000</f>
        <v>0.0032859999999999999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  <ignoredErrors>
    <ignoredError sqref="D5:G9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G16"/>
  <sheetViews>
    <sheetView workbookViewId="0" topLeftCell="A1">
      <pane ySplit="4" topLeftCell="A5" activePane="bottomLeft" state="frozen"/>
      <selection pane="topLeft" activeCell="A4" sqref="A4:XFD4"/>
      <selection pane="bottomLeft" activeCell="A4" sqref="A4"/>
    </sheetView>
  </sheetViews>
  <sheetFormatPr defaultRowHeight="15"/>
  <cols>
    <col min="2" max="3" width="0" style="6" hidden="1" customWidth="1"/>
    <col min="4" max="4" width="10.4285714285714" style="6" bestFit="1" customWidth="1"/>
    <col min="5" max="5" width="12.2857142857143" style="6" bestFit="1" customWidth="1"/>
    <col min="6" max="6" width="6.71428571428571" style="2" bestFit="1" customWidth="1"/>
    <col min="7" max="7" width="13.8571428571429" style="2" bestFit="1" customWidth="1"/>
  </cols>
  <sheetData>
    <row r="1" ht="15">
      <c r="A1" t="s">
        <v>0</v>
      </c>
    </row>
    <row r="2" ht="15">
      <c r="A2" t="s">
        <v>1</v>
      </c>
    </row>
    <row r="3" spans="1:7" ht="15">
      <c r="A3" t="s">
        <v>37</v>
      </c>
      <c r="G3" s="2" t="s">
        <v>45</v>
      </c>
    </row>
    <row r="4" spans="2:7" s="12" customFormat="1" ht="15">
      <c r="B4" s="10" t="s">
        <v>21</v>
      </c>
      <c r="C4" s="10" t="s">
        <v>20</v>
      </c>
      <c r="D4" s="10" t="s">
        <v>26</v>
      </c>
      <c r="E4" s="10" t="s">
        <v>27</v>
      </c>
      <c r="F4" s="9" t="s">
        <v>28</v>
      </c>
      <c r="G4" s="9" t="s">
        <v>31</v>
      </c>
    </row>
    <row r="5" spans="1:7" ht="15">
      <c r="A5" s="1">
        <v>41275</v>
      </c>
      <c r="B5" s="6">
        <v>0.001</v>
      </c>
      <c r="C5" s="6">
        <v>-3.4799999999999999E-05</v>
      </c>
      <c r="D5" s="6">
        <f>SUM(B5:C5)</f>
        <v>0.00096520000000000004</v>
      </c>
      <c r="E5" s="6">
        <v>0</v>
      </c>
      <c r="F5" s="5">
        <v>0.64580000000000004</v>
      </c>
      <c r="G5" s="5">
        <v>0.0032859999999999999</v>
      </c>
    </row>
    <row r="6" spans="1:7" ht="15">
      <c r="A6" s="1">
        <v>41306</v>
      </c>
      <c r="B6" s="6">
        <v>0.002</v>
      </c>
      <c r="C6" s="6">
        <v>-6.9599999999999998E-05</v>
      </c>
      <c r="D6" s="6">
        <f>SUM(B6:C6)</f>
        <v>0.0019304000000000001</v>
      </c>
      <c r="E6" s="6">
        <v>0</v>
      </c>
      <c r="F6" s="5">
        <v>0.59419999999999995</v>
      </c>
      <c r="G6" s="5">
        <v>0.0029680000000000002</v>
      </c>
    </row>
    <row r="7" spans="1:7" ht="15">
      <c r="A7" s="1">
        <v>41334</v>
      </c>
      <c r="B7" s="8"/>
      <c r="C7" s="8"/>
      <c r="D7" s="8"/>
      <c r="E7" s="6">
        <v>0</v>
      </c>
      <c r="F7" s="5">
        <v>0.69059999999999999</v>
      </c>
      <c r="G7" s="5">
        <v>0.0032859999999999999</v>
      </c>
    </row>
    <row r="8" spans="1:7" ht="15">
      <c r="A8" s="1">
        <v>41365</v>
      </c>
      <c r="B8" s="8"/>
      <c r="C8" s="8"/>
      <c r="D8" s="8"/>
      <c r="E8" s="6">
        <v>0</v>
      </c>
      <c r="F8" s="5">
        <v>0.65480000000000005</v>
      </c>
      <c r="G8" s="5">
        <v>0.023179999999999999</v>
      </c>
    </row>
    <row r="9" spans="1:7" ht="15">
      <c r="A9" s="1">
        <v>41395</v>
      </c>
      <c r="B9" s="8"/>
      <c r="C9" s="8"/>
      <c r="D9" s="8"/>
      <c r="E9" s="6">
        <v>0</v>
      </c>
      <c r="F9" s="5">
        <v>0.77849999999999997</v>
      </c>
      <c r="G9" s="5">
        <v>0.0032859999999999999</v>
      </c>
    </row>
    <row r="10" spans="1:7" ht="15">
      <c r="A10" s="1">
        <v>41426</v>
      </c>
      <c r="B10" s="8"/>
      <c r="C10" s="8"/>
      <c r="D10" s="8"/>
      <c r="E10" s="6">
        <v>0</v>
      </c>
      <c r="F10" s="5">
        <v>0.56230000000000002</v>
      </c>
      <c r="G10" s="5">
        <v>0.0031800000000000001</v>
      </c>
    </row>
    <row r="11" spans="1:7" ht="15">
      <c r="A11" s="1">
        <v>41456</v>
      </c>
      <c r="B11" s="8"/>
      <c r="C11" s="8"/>
      <c r="D11" s="8"/>
      <c r="E11" s="6">
        <v>0</v>
      </c>
      <c r="F11" s="5">
        <v>0.61980000000000002</v>
      </c>
      <c r="G11" s="5">
        <v>0.0032859999999999999</v>
      </c>
    </row>
    <row r="12" spans="1:7" ht="15">
      <c r="A12" s="1">
        <v>41487</v>
      </c>
      <c r="B12" s="8"/>
      <c r="C12" s="8"/>
      <c r="D12" s="8"/>
      <c r="E12" s="6">
        <v>0</v>
      </c>
      <c r="F12" s="5">
        <v>0.67789999999999995</v>
      </c>
      <c r="G12" s="5">
        <v>0.0032859999999999999</v>
      </c>
    </row>
    <row r="13" spans="1:7" ht="15">
      <c r="A13" s="1">
        <v>41518</v>
      </c>
      <c r="B13" s="8"/>
      <c r="C13" s="8"/>
      <c r="D13" s="8"/>
      <c r="E13" s="6">
        <v>0</v>
      </c>
      <c r="F13" s="5">
        <v>0.66200000000000003</v>
      </c>
      <c r="G13" s="5">
        <v>0.0031800000000000001</v>
      </c>
    </row>
    <row r="14" spans="1:7" ht="15">
      <c r="A14" s="1">
        <v>41548</v>
      </c>
      <c r="B14" s="8"/>
      <c r="C14" s="8"/>
      <c r="D14" s="8"/>
      <c r="E14" s="6">
        <v>0</v>
      </c>
      <c r="F14" s="5">
        <v>0.7248</v>
      </c>
      <c r="G14" s="5">
        <v>0.0032859999999999999</v>
      </c>
    </row>
    <row r="15" spans="1:7" ht="15">
      <c r="A15" s="1">
        <v>41579</v>
      </c>
      <c r="B15" s="8"/>
      <c r="C15" s="8"/>
      <c r="D15" s="8"/>
      <c r="E15" s="6">
        <v>0</v>
      </c>
      <c r="F15" s="5">
        <v>0.64670000000000005</v>
      </c>
      <c r="G15" s="5">
        <v>0.0031800000000000001</v>
      </c>
    </row>
    <row r="16" spans="1:7" ht="15">
      <c r="A16" s="1">
        <v>41609</v>
      </c>
      <c r="B16" s="8"/>
      <c r="C16" s="8"/>
      <c r="D16" s="8"/>
      <c r="E16" s="6">
        <v>0</v>
      </c>
      <c r="F16" s="5">
        <v>0.6331</v>
      </c>
      <c r="G16" s="5">
        <v>0.0032859999999999999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  <ignoredErrors>
    <ignoredError sqref="D5:D6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G96"/>
  <sheetViews>
    <sheetView workbookViewId="0" topLeftCell="A1">
      <pane ySplit="4" topLeftCell="A5" activePane="bottomLeft" state="frozen"/>
      <selection pane="topLeft" activeCell="A4" sqref="A4:XFD4"/>
      <selection pane="bottomLeft" activeCell="A4" sqref="A4"/>
    </sheetView>
  </sheetViews>
  <sheetFormatPr defaultRowHeight="15"/>
  <cols>
    <col min="2" max="3" width="0" style="6" hidden="1" customWidth="1"/>
    <col min="4" max="4" width="10.4285714285714" style="6" bestFit="1" customWidth="1"/>
    <col min="5" max="5" width="12.2857142857143" style="6" bestFit="1" customWidth="1"/>
    <col min="6" max="6" width="6.71428571428571" style="2" bestFit="1" customWidth="1"/>
    <col min="7" max="7" width="13.8571428571429" style="2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38</v>
      </c>
    </row>
    <row r="4" spans="2:7" s="12" customFormat="1" ht="15">
      <c r="B4" s="10" t="s">
        <v>21</v>
      </c>
      <c r="C4" s="10" t="s">
        <v>20</v>
      </c>
      <c r="D4" s="10" t="s">
        <v>26</v>
      </c>
      <c r="E4" s="10" t="s">
        <v>27</v>
      </c>
      <c r="F4" s="9" t="s">
        <v>28</v>
      </c>
      <c r="G4" s="9" t="s">
        <v>31</v>
      </c>
    </row>
    <row r="5" spans="1:7" ht="15">
      <c r="A5" s="1">
        <v>41275</v>
      </c>
      <c r="B5" s="6">
        <v>1.4880000000000002</v>
      </c>
      <c r="C5" s="6">
        <v>0.057288000000000006</v>
      </c>
      <c r="D5" s="6">
        <f>SUM(B5:C5)</f>
        <v>1.5452880000000002</v>
      </c>
      <c r="E5" s="6">
        <v>0</v>
      </c>
      <c r="F5" s="5">
        <v>1.7938499999999999</v>
      </c>
      <c r="G5" s="5">
        <v>0.20328600000000002</v>
      </c>
    </row>
    <row r="6" spans="1:7" ht="15">
      <c r="A6" s="1">
        <v>41306</v>
      </c>
      <c r="B6" s="6">
        <v>1.5619999999999998</v>
      </c>
      <c r="C6" s="6">
        <v>0.060136999999999996</v>
      </c>
      <c r="D6" s="6">
        <f t="shared" si="0" ref="D6:D69">SUM(B6:C6)</f>
        <v>1.6221369999999999</v>
      </c>
      <c r="E6" s="6">
        <v>0</v>
      </c>
      <c r="F6" s="5">
        <v>2.0966329999999997</v>
      </c>
      <c r="G6" s="5">
        <v>0.032967999999999997</v>
      </c>
    </row>
    <row r="7" spans="1:7" ht="15">
      <c r="A7" s="1">
        <v>41334</v>
      </c>
      <c r="B7" s="6">
        <v>5.3579999999999997</v>
      </c>
      <c r="C7" s="6">
        <v>0.20628299999999999</v>
      </c>
      <c r="D7" s="6">
        <f t="shared" si="0"/>
        <v>5.5642829999999996</v>
      </c>
      <c r="E7" s="6">
        <v>0</v>
      </c>
      <c r="F7" s="5">
        <v>2.460474</v>
      </c>
      <c r="G7" s="5">
        <v>0.75678599999999996</v>
      </c>
    </row>
    <row r="8" spans="1:7" ht="15">
      <c r="A8" s="1">
        <v>41365</v>
      </c>
      <c r="B8" s="6">
        <v>2.7829999999999999</v>
      </c>
      <c r="C8" s="6">
        <v>0.10714549999999999</v>
      </c>
      <c r="D8" s="6">
        <f t="shared" si="0"/>
        <v>2.8901455</v>
      </c>
      <c r="E8" s="6">
        <v>0</v>
      </c>
      <c r="F8" s="5">
        <v>2.2475540000000001</v>
      </c>
      <c r="G8" s="5">
        <v>0.0031800000000000001</v>
      </c>
    </row>
    <row r="9" spans="1:7" ht="15">
      <c r="A9" s="1">
        <v>41395</v>
      </c>
      <c r="B9" s="6">
        <v>3.8529999999999998</v>
      </c>
      <c r="C9" s="6">
        <v>0.14834049999999999</v>
      </c>
      <c r="D9" s="6">
        <f t="shared" si="0"/>
        <v>4.0013404999999995</v>
      </c>
      <c r="E9" s="6">
        <v>0</v>
      </c>
      <c r="F9" s="5">
        <v>2.8714729999999999</v>
      </c>
      <c r="G9" s="5">
        <v>0.0032859999999999999</v>
      </c>
    </row>
    <row r="10" spans="1:7" ht="15">
      <c r="A10" s="1">
        <v>41426</v>
      </c>
      <c r="B10" s="6">
        <v>2.3000000000000007</v>
      </c>
      <c r="C10" s="6">
        <v>0.088550000000000031</v>
      </c>
      <c r="D10" s="6">
        <f t="shared" si="0"/>
        <v>2.3885500000000008</v>
      </c>
      <c r="E10" s="6">
        <v>0</v>
      </c>
      <c r="F10" s="5">
        <v>2.1420219999999999</v>
      </c>
      <c r="G10" s="5">
        <v>0.0031800000000000001</v>
      </c>
    </row>
    <row r="11" spans="1:7" ht="15">
      <c r="A11" s="1">
        <v>41456</v>
      </c>
      <c r="B11" s="6">
        <v>1.7809999999999999</v>
      </c>
      <c r="C11" s="6">
        <v>0.068568499999999991</v>
      </c>
      <c r="D11" s="6">
        <f t="shared" si="0"/>
        <v>1.8495685</v>
      </c>
      <c r="E11" s="6">
        <v>0</v>
      </c>
      <c r="F11" s="5">
        <v>2.0299999999999998</v>
      </c>
      <c r="G11" s="5">
        <v>0.0032859999999999999</v>
      </c>
    </row>
    <row r="12" spans="1:7" ht="15">
      <c r="A12" s="1">
        <v>41487</v>
      </c>
      <c r="B12" s="6">
        <v>2.2209999999999996</v>
      </c>
      <c r="C12" s="6">
        <v>0.085508499999999987</v>
      </c>
      <c r="D12" s="6">
        <f t="shared" si="0"/>
        <v>2.3065084999999996</v>
      </c>
      <c r="E12" s="6">
        <v>0</v>
      </c>
      <c r="F12" s="5">
        <v>2.0099609999999997</v>
      </c>
      <c r="G12" s="5">
        <v>0.0032859999999999999</v>
      </c>
    </row>
    <row r="13" spans="1:7" ht="15">
      <c r="A13" s="1">
        <v>41518</v>
      </c>
      <c r="B13" s="6">
        <v>3.81</v>
      </c>
      <c r="C13" s="6">
        <v>0.14668500000000001</v>
      </c>
      <c r="D13" s="6">
        <f t="shared" si="0"/>
        <v>3.9566850000000002</v>
      </c>
      <c r="E13" s="6">
        <v>0</v>
      </c>
      <c r="F13" s="5">
        <v>2.512877</v>
      </c>
      <c r="G13" s="5">
        <v>0.0031800000000000001</v>
      </c>
    </row>
    <row r="14" spans="1:7" ht="15">
      <c r="A14" s="1">
        <v>41548</v>
      </c>
      <c r="B14" s="6">
        <v>3.9540000000000011</v>
      </c>
      <c r="C14" s="6">
        <v>0.15222900000000003</v>
      </c>
      <c r="D14" s="6">
        <f t="shared" si="0"/>
        <v>4.1062290000000008</v>
      </c>
      <c r="E14" s="6">
        <v>0</v>
      </c>
      <c r="F14" s="5">
        <v>3.129426</v>
      </c>
      <c r="G14" s="5">
        <v>0.0032859999999999999</v>
      </c>
    </row>
    <row r="15" spans="1:7" ht="15">
      <c r="A15" s="1">
        <v>41579</v>
      </c>
      <c r="B15" s="6">
        <v>2.235</v>
      </c>
      <c r="C15" s="6">
        <v>0.086047499999999999</v>
      </c>
      <c r="D15" s="6">
        <f t="shared" si="0"/>
        <v>2.3210474999999997</v>
      </c>
      <c r="E15" s="6">
        <v>0</v>
      </c>
      <c r="F15" s="5">
        <v>2.496159</v>
      </c>
      <c r="G15" s="5">
        <v>0.0031800000000000001</v>
      </c>
    </row>
    <row r="16" spans="1:7" ht="15">
      <c r="A16" s="1">
        <v>41609</v>
      </c>
      <c r="B16" s="6">
        <v>2.0539999999999998</v>
      </c>
      <c r="C16" s="6">
        <v>0.079078999999999997</v>
      </c>
      <c r="D16" s="6">
        <f t="shared" si="0"/>
        <v>2.1330789999999999</v>
      </c>
      <c r="E16" s="6">
        <v>0</v>
      </c>
      <c r="F16" s="5">
        <v>2.1723780000000001</v>
      </c>
      <c r="G16" s="5">
        <v>0.0032859999999999999</v>
      </c>
    </row>
    <row r="17" spans="1:7" ht="15">
      <c r="A17" s="1">
        <v>41640</v>
      </c>
      <c r="B17" s="6">
        <v>0.73299999999999987</v>
      </c>
      <c r="C17" s="6">
        <v>0.028220499999999996</v>
      </c>
      <c r="D17" s="6">
        <f t="shared" si="0"/>
        <v>0.76122049999999986</v>
      </c>
      <c r="E17" s="6">
        <v>0</v>
      </c>
      <c r="F17" s="5">
        <v>1.55322</v>
      </c>
      <c r="G17" s="5">
        <v>0.0032859999999999999</v>
      </c>
    </row>
    <row r="18" spans="1:7" ht="15">
      <c r="A18" s="1">
        <v>41671</v>
      </c>
      <c r="B18" s="6">
        <v>0.20200000000000001</v>
      </c>
      <c r="C18" s="6">
        <v>0.0077770000000000001</v>
      </c>
      <c r="D18" s="6">
        <f t="shared" si="0"/>
        <v>0.20977700000000002</v>
      </c>
      <c r="E18" s="6">
        <v>0</v>
      </c>
      <c r="F18" s="5">
        <v>1.162676</v>
      </c>
      <c r="G18" s="5">
        <v>0.0029680000000000002</v>
      </c>
    </row>
    <row r="19" spans="1:7" ht="15">
      <c r="A19" s="1">
        <v>41699</v>
      </c>
      <c r="B19" s="6">
        <v>1.2589999999999999</v>
      </c>
      <c r="C19" s="6">
        <v>0.048471499999999994</v>
      </c>
      <c r="D19" s="6">
        <f t="shared" si="0"/>
        <v>1.3074714999999999</v>
      </c>
      <c r="E19" s="6">
        <v>0</v>
      </c>
      <c r="F19" s="5">
        <v>1.7270319999999999</v>
      </c>
      <c r="G19" s="5">
        <v>0.0032859999999999999</v>
      </c>
    </row>
    <row r="20" spans="1:7" ht="15">
      <c r="A20" s="1">
        <v>41730</v>
      </c>
      <c r="B20" s="6">
        <v>2.0670000000000002</v>
      </c>
      <c r="C20" s="6">
        <v>0.079579500000000011</v>
      </c>
      <c r="D20" s="6">
        <f t="shared" si="0"/>
        <v>2.1465795000000001</v>
      </c>
      <c r="E20" s="6">
        <v>0</v>
      </c>
      <c r="F20" s="5">
        <v>2.2525469999999999</v>
      </c>
      <c r="G20" s="5">
        <v>0.0031800000000000001</v>
      </c>
    </row>
    <row r="21" spans="1:7" ht="15">
      <c r="A21" s="1">
        <v>41760</v>
      </c>
      <c r="B21" s="6">
        <v>3.2239999999999993</v>
      </c>
      <c r="C21" s="6">
        <v>0.12412399999999997</v>
      </c>
      <c r="D21" s="6">
        <f t="shared" si="0"/>
        <v>3.3481239999999994</v>
      </c>
      <c r="E21" s="6">
        <v>0</v>
      </c>
      <c r="F21" s="5">
        <v>2.7144470000000003</v>
      </c>
      <c r="G21" s="5">
        <v>0.010786</v>
      </c>
    </row>
    <row r="22" spans="1:7" ht="15">
      <c r="A22" s="1">
        <v>41791</v>
      </c>
      <c r="B22" s="6">
        <v>1.8510000000000002</v>
      </c>
      <c r="C22" s="6">
        <v>0.071263500000000007</v>
      </c>
      <c r="D22" s="6">
        <f t="shared" si="0"/>
        <v>1.9222635000000001</v>
      </c>
      <c r="E22" s="6">
        <v>0</v>
      </c>
      <c r="F22" s="5">
        <v>2.2159300000000002</v>
      </c>
      <c r="G22" s="5">
        <v>0.0031800000000000001</v>
      </c>
    </row>
    <row r="23" spans="1:7" ht="15">
      <c r="A23" s="1">
        <v>41821</v>
      </c>
      <c r="B23" s="6">
        <v>2.015</v>
      </c>
      <c r="C23" s="6">
        <v>0.077577500000000008</v>
      </c>
      <c r="D23" s="6">
        <f t="shared" si="0"/>
        <v>2.0925775</v>
      </c>
      <c r="E23" s="6">
        <v>0</v>
      </c>
      <c r="F23" s="5">
        <v>1.8363149999999999</v>
      </c>
      <c r="G23" s="5">
        <v>0.0032859999999999999</v>
      </c>
    </row>
    <row r="24" spans="1:7" ht="15">
      <c r="A24" s="1">
        <v>41852</v>
      </c>
      <c r="B24" s="6">
        <v>8.9920000000000009</v>
      </c>
      <c r="C24" s="6">
        <v>0.34619200000000006</v>
      </c>
      <c r="D24" s="6">
        <f t="shared" si="0"/>
        <v>9.3381920000000012</v>
      </c>
      <c r="E24" s="6">
        <v>0</v>
      </c>
      <c r="F24" s="5">
        <v>2.068435</v>
      </c>
      <c r="G24" s="5">
        <v>0.0032859999999999999</v>
      </c>
    </row>
    <row r="25" spans="1:7" ht="15">
      <c r="A25" s="1">
        <v>41883</v>
      </c>
      <c r="B25" s="6">
        <v>7.5870000000000006</v>
      </c>
      <c r="C25" s="6">
        <v>0.29209950000000001</v>
      </c>
      <c r="D25" s="6">
        <f t="shared" si="0"/>
        <v>7.8790995000000006</v>
      </c>
      <c r="E25" s="6">
        <v>0</v>
      </c>
      <c r="F25" s="5">
        <v>1.7017229999999999</v>
      </c>
      <c r="G25" s="5">
        <v>0.0031800000000000001</v>
      </c>
    </row>
    <row r="26" spans="1:7" ht="15">
      <c r="A26" s="1">
        <v>41913</v>
      </c>
      <c r="B26" s="6">
        <v>9.706999999999999</v>
      </c>
      <c r="C26" s="6">
        <v>0.1591948</v>
      </c>
      <c r="D26" s="6">
        <f t="shared" si="0"/>
        <v>9.8661947999999988</v>
      </c>
      <c r="E26" s="6">
        <v>0</v>
      </c>
      <c r="F26" s="5">
        <v>2.5895509999999997</v>
      </c>
      <c r="G26" s="5">
        <v>0.0032859999999999999</v>
      </c>
    </row>
    <row r="27" spans="1:7" ht="15">
      <c r="A27" s="1">
        <v>41944</v>
      </c>
      <c r="B27" s="6">
        <v>6.6870000000000003</v>
      </c>
      <c r="C27" s="6">
        <v>0.10966680000000001</v>
      </c>
      <c r="D27" s="6">
        <f t="shared" si="0"/>
        <v>6.7966668000000006</v>
      </c>
      <c r="E27" s="6">
        <v>0</v>
      </c>
      <c r="F27" s="5">
        <v>2.1090399999999998</v>
      </c>
      <c r="G27" s="5">
        <v>0.0031800000000000001</v>
      </c>
    </row>
    <row r="28" spans="1:7" ht="15">
      <c r="A28" s="1">
        <v>41974</v>
      </c>
      <c r="B28" s="6">
        <v>0.92</v>
      </c>
      <c r="C28" s="6">
        <v>0.015088000000000003</v>
      </c>
      <c r="D28" s="6">
        <f t="shared" si="0"/>
        <v>0.93508800000000003</v>
      </c>
      <c r="E28" s="6">
        <v>0</v>
      </c>
      <c r="F28" s="5">
        <v>1.9701119999999999</v>
      </c>
      <c r="G28" s="5">
        <v>0.0032859999999999999</v>
      </c>
    </row>
    <row r="29" spans="1:7" ht="15">
      <c r="A29" s="1">
        <v>42005</v>
      </c>
      <c r="B29" s="6">
        <v>0.77700000000000002</v>
      </c>
      <c r="C29" s="6">
        <v>0.012742800000000002</v>
      </c>
      <c r="D29" s="6">
        <f t="shared" si="0"/>
        <v>0.78974280000000008</v>
      </c>
      <c r="E29" s="6">
        <v>0</v>
      </c>
      <c r="F29" s="5">
        <v>1.8559859999999999</v>
      </c>
      <c r="G29" s="5">
        <v>0.0032859999999999999</v>
      </c>
    </row>
    <row r="30" spans="1:7" ht="15">
      <c r="A30" s="1">
        <v>42036</v>
      </c>
      <c r="B30" s="6">
        <v>0.56900000000000006</v>
      </c>
      <c r="C30" s="6">
        <v>0.0093316000000000024</v>
      </c>
      <c r="D30" s="6">
        <f t="shared" si="0"/>
        <v>0.57833160000000006</v>
      </c>
      <c r="E30" s="6">
        <v>0</v>
      </c>
      <c r="F30" s="5">
        <v>1.5391649999999999</v>
      </c>
      <c r="G30" s="5">
        <v>0.0029680000000000002</v>
      </c>
    </row>
    <row r="31" spans="1:7" ht="15">
      <c r="A31" s="1">
        <v>42064</v>
      </c>
      <c r="B31" s="6">
        <v>1.4389999999999996</v>
      </c>
      <c r="C31" s="6">
        <v>0.023599599999999995</v>
      </c>
      <c r="D31" s="6">
        <f t="shared" si="0"/>
        <v>1.4625995999999997</v>
      </c>
      <c r="E31" s="6">
        <v>0</v>
      </c>
      <c r="F31" s="5">
        <v>2.0942090000000002</v>
      </c>
      <c r="G31" s="5">
        <v>0.0032859999999999999</v>
      </c>
    </row>
    <row r="32" spans="1:7" ht="15">
      <c r="A32" s="1">
        <v>42095</v>
      </c>
      <c r="B32" s="6">
        <v>3.0769999999999991</v>
      </c>
      <c r="C32" s="6">
        <v>0.050462799999999988</v>
      </c>
      <c r="D32" s="6">
        <f t="shared" si="0"/>
        <v>3.1274627999999991</v>
      </c>
      <c r="E32" s="6">
        <v>0</v>
      </c>
      <c r="F32" s="5">
        <v>2.2344970000000002</v>
      </c>
      <c r="G32" s="5">
        <v>0.0031800000000000001</v>
      </c>
    </row>
    <row r="33" spans="1:7" ht="15">
      <c r="A33" s="1">
        <v>42125</v>
      </c>
      <c r="B33" s="6">
        <v>4.8359999999999994</v>
      </c>
      <c r="C33" s="6">
        <v>-0.040467999999999997</v>
      </c>
      <c r="D33" s="6">
        <f t="shared" si="0"/>
        <v>4.7955319999999997</v>
      </c>
      <c r="E33" s="6">
        <v>0</v>
      </c>
      <c r="F33" s="5">
        <v>3.5646409999999999</v>
      </c>
      <c r="G33" s="5">
        <v>0.0032859999999999999</v>
      </c>
    </row>
    <row r="34" spans="1:7" ht="15">
      <c r="A34" s="1">
        <v>42156</v>
      </c>
      <c r="B34" s="6">
        <v>3.5059999999999998</v>
      </c>
      <c r="C34" s="6">
        <v>-0.14725199999999999</v>
      </c>
      <c r="D34" s="6">
        <f t="shared" si="0"/>
        <v>3.3587479999999998</v>
      </c>
      <c r="E34" s="6">
        <v>0</v>
      </c>
      <c r="F34" s="5">
        <v>3.2417300000000004</v>
      </c>
      <c r="G34" s="5">
        <v>0.0031800000000000001</v>
      </c>
    </row>
    <row r="35" spans="1:7" ht="15">
      <c r="A35" s="1">
        <v>42186</v>
      </c>
      <c r="B35" s="6">
        <v>1.6860000000000002</v>
      </c>
      <c r="C35" s="6">
        <v>-0.070812000000000014</v>
      </c>
      <c r="D35" s="6">
        <f t="shared" si="0"/>
        <v>1.6151880000000001</v>
      </c>
      <c r="E35" s="6">
        <v>0</v>
      </c>
      <c r="F35" s="5">
        <v>2.1664780000000001</v>
      </c>
      <c r="G35" s="5">
        <v>0.0032859999999999999</v>
      </c>
    </row>
    <row r="36" spans="1:7" ht="15">
      <c r="A36" s="1">
        <v>42217</v>
      </c>
      <c r="B36" s="6">
        <v>1.3809999999999998</v>
      </c>
      <c r="C36" s="6">
        <v>-0.058001999999999991</v>
      </c>
      <c r="D36" s="6">
        <f t="shared" si="0"/>
        <v>1.3229979999999999</v>
      </c>
      <c r="E36" s="6">
        <v>0</v>
      </c>
      <c r="F36" s="5">
        <v>1.711973</v>
      </c>
      <c r="G36" s="5">
        <v>0.0032859999999999999</v>
      </c>
    </row>
    <row r="37" spans="1:7" ht="15">
      <c r="A37" s="1">
        <v>42248</v>
      </c>
      <c r="B37" s="6">
        <v>1.0469999999999999</v>
      </c>
      <c r="C37" s="6">
        <v>-0.043973999999999999</v>
      </c>
      <c r="D37" s="6">
        <f t="shared" si="0"/>
        <v>1.003026</v>
      </c>
      <c r="E37" s="6">
        <v>0</v>
      </c>
      <c r="F37" s="5">
        <v>1.9599209999999998</v>
      </c>
      <c r="G37" s="5">
        <v>0.0031800000000000001</v>
      </c>
    </row>
    <row r="38" spans="1:7" ht="15">
      <c r="A38" s="1">
        <v>42278</v>
      </c>
      <c r="B38" s="6">
        <v>3.5380000000000003</v>
      </c>
      <c r="C38" s="6">
        <v>-0.14859600000000003</v>
      </c>
      <c r="D38" s="6">
        <f t="shared" si="0"/>
        <v>3.3894040000000003</v>
      </c>
      <c r="E38" s="6">
        <v>0</v>
      </c>
      <c r="F38" s="5">
        <v>3.0245000000000002</v>
      </c>
      <c r="G38" s="5">
        <v>0.015285999999999999</v>
      </c>
    </row>
    <row r="39" spans="1:7" ht="15">
      <c r="A39" s="1">
        <v>42309</v>
      </c>
      <c r="B39" s="6">
        <v>1.9389999999999998</v>
      </c>
      <c r="C39" s="6">
        <v>-0.081437999999999996</v>
      </c>
      <c r="D39" s="6">
        <f t="shared" si="0"/>
        <v>1.8575619999999999</v>
      </c>
      <c r="E39" s="6">
        <v>0</v>
      </c>
      <c r="F39" s="5">
        <v>2.4456539999999998</v>
      </c>
      <c r="G39" s="5">
        <v>0.0031800000000000001</v>
      </c>
    </row>
    <row r="40" spans="1:7" ht="15">
      <c r="A40" s="1">
        <v>42339</v>
      </c>
      <c r="B40" s="6">
        <v>1.5519999999999998</v>
      </c>
      <c r="C40" s="6">
        <v>-0.065183999999999992</v>
      </c>
      <c r="D40" s="6">
        <f t="shared" si="0"/>
        <v>1.4868159999999999</v>
      </c>
      <c r="E40" s="6">
        <v>0</v>
      </c>
      <c r="F40" s="5">
        <v>2.5092859999999999</v>
      </c>
      <c r="G40" s="5">
        <v>0.0032859999999999999</v>
      </c>
    </row>
    <row r="41" spans="1:7" ht="15">
      <c r="A41" s="1">
        <v>42370</v>
      </c>
      <c r="B41" s="6">
        <v>0.31000000000000005</v>
      </c>
      <c r="C41" s="6">
        <v>-0.013020000000000004</v>
      </c>
      <c r="D41" s="6">
        <f t="shared" si="0"/>
        <v>0.29698000000000002</v>
      </c>
      <c r="E41" s="6">
        <v>0</v>
      </c>
      <c r="F41" s="5">
        <v>1.7895922090388814</v>
      </c>
      <c r="G41" s="5">
        <v>0.013285999999999999</v>
      </c>
    </row>
    <row r="42" spans="1:7" ht="15">
      <c r="A42" s="1">
        <v>42401</v>
      </c>
      <c r="B42" s="6">
        <v>0.53400000000000003</v>
      </c>
      <c r="C42" s="6">
        <v>-0.022428000000000003</v>
      </c>
      <c r="D42" s="6">
        <f t="shared" si="0"/>
        <v>0.51157200000000003</v>
      </c>
      <c r="E42" s="6">
        <v>0</v>
      </c>
      <c r="F42" s="5">
        <v>1.8365053661546467</v>
      </c>
      <c r="G42" s="5">
        <v>0.0030739999999999999</v>
      </c>
    </row>
    <row r="43" spans="1:7" ht="15">
      <c r="A43" s="1">
        <v>42430</v>
      </c>
      <c r="B43" s="6">
        <v>1.8549999999999998</v>
      </c>
      <c r="C43" s="6">
        <v>-0.077909999999999993</v>
      </c>
      <c r="D43" s="6">
        <f t="shared" si="0"/>
        <v>1.7770899999999998</v>
      </c>
      <c r="E43" s="6">
        <v>0</v>
      </c>
      <c r="F43" s="5">
        <v>2.274032723402752</v>
      </c>
      <c r="G43" s="5">
        <v>0.010286</v>
      </c>
    </row>
    <row r="44" spans="1:7" ht="15">
      <c r="A44" s="1">
        <v>42461</v>
      </c>
      <c r="B44" s="6">
        <v>2.8939999999999992</v>
      </c>
      <c r="C44" s="6">
        <v>-0.12154799999999998</v>
      </c>
      <c r="D44" s="6">
        <f t="shared" si="0"/>
        <v>2.7724519999999995</v>
      </c>
      <c r="E44" s="6">
        <v>0</v>
      </c>
      <c r="F44" s="5">
        <v>2.3968981007276007</v>
      </c>
      <c r="G44" s="5">
        <v>0.0031800000000000001</v>
      </c>
    </row>
    <row r="45" spans="1:7" ht="15">
      <c r="A45" s="1">
        <v>42491</v>
      </c>
      <c r="B45" s="6">
        <v>3.7340000000000004</v>
      </c>
      <c r="C45" s="6">
        <v>-0.15447630000000001</v>
      </c>
      <c r="D45" s="6">
        <f t="shared" si="0"/>
        <v>3.5795237000000002</v>
      </c>
      <c r="E45" s="6">
        <v>0</v>
      </c>
      <c r="F45" s="5">
        <v>3.1434619698805548</v>
      </c>
      <c r="G45" s="5">
        <v>0.0032859999999999999</v>
      </c>
    </row>
    <row r="46" spans="1:7" ht="15">
      <c r="A46" s="1">
        <v>42522</v>
      </c>
      <c r="B46" s="6">
        <v>3.5180000000000007</v>
      </c>
      <c r="C46" s="6">
        <v>-0.13403580000000004</v>
      </c>
      <c r="D46" s="6">
        <f t="shared" si="0"/>
        <v>3.3839642000000008</v>
      </c>
      <c r="E46" s="6">
        <v>0</v>
      </c>
      <c r="F46" s="5">
        <v>2.7062209506980213</v>
      </c>
      <c r="G46" s="5">
        <v>0.0031800000000000001</v>
      </c>
    </row>
    <row r="47" spans="1:7" ht="15">
      <c r="A47" s="1">
        <v>42552</v>
      </c>
      <c r="B47" s="6">
        <v>2.74</v>
      </c>
      <c r="C47" s="6">
        <v>-0.10439400000000002</v>
      </c>
      <c r="D47" s="6">
        <f t="shared" si="0"/>
        <v>2.6356060000000001</v>
      </c>
      <c r="E47" s="6">
        <v>0</v>
      </c>
      <c r="F47" s="5">
        <v>2.9655068110915321</v>
      </c>
      <c r="G47" s="5">
        <v>0.0032859999999999999</v>
      </c>
    </row>
    <row r="48" spans="1:7" ht="15">
      <c r="A48" s="1">
        <v>42583</v>
      </c>
      <c r="B48" s="6">
        <v>2.548</v>
      </c>
      <c r="C48" s="6">
        <v>-0.097078800000000007</v>
      </c>
      <c r="D48" s="6">
        <f t="shared" si="0"/>
        <v>2.4509212000000002</v>
      </c>
      <c r="E48" s="6">
        <v>0</v>
      </c>
      <c r="F48" s="5">
        <v>2.603840718145161</v>
      </c>
      <c r="G48" s="5">
        <v>0.0032859999999999999</v>
      </c>
    </row>
    <row r="49" spans="1:7" ht="15">
      <c r="A49" s="1">
        <v>42614</v>
      </c>
      <c r="B49" s="6">
        <v>1.1629999999999998</v>
      </c>
      <c r="C49" s="6">
        <v>-0.044310299999999997</v>
      </c>
      <c r="D49" s="6">
        <f t="shared" si="0"/>
        <v>1.1186896999999998</v>
      </c>
      <c r="E49" s="6">
        <v>0</v>
      </c>
      <c r="F49" s="5">
        <v>2.3381378380720985</v>
      </c>
      <c r="G49" s="5">
        <v>0.0031800000000000001</v>
      </c>
    </row>
    <row r="50" spans="1:7" ht="15">
      <c r="A50" s="1">
        <v>42644</v>
      </c>
      <c r="B50" s="6">
        <v>2.4449999999999998</v>
      </c>
      <c r="C50" s="6">
        <v>-0.093154500000000001</v>
      </c>
      <c r="D50" s="6">
        <f t="shared" si="0"/>
        <v>2.3518455</v>
      </c>
      <c r="E50" s="6">
        <v>0</v>
      </c>
      <c r="F50" s="5">
        <v>2.8088888318960752</v>
      </c>
      <c r="G50" s="5">
        <v>0.0032859999999999999</v>
      </c>
    </row>
    <row r="51" spans="1:7" ht="15">
      <c r="A51" s="1">
        <v>42675</v>
      </c>
      <c r="B51" s="6">
        <v>2.1769999999999996</v>
      </c>
      <c r="C51" s="6">
        <v>-0.082943699999999995</v>
      </c>
      <c r="D51" s="6">
        <f t="shared" si="0"/>
        <v>2.0940562999999996</v>
      </c>
      <c r="E51" s="6">
        <v>0</v>
      </c>
      <c r="F51" s="5">
        <v>3.3144334619522287</v>
      </c>
      <c r="G51" s="5">
        <v>0.0076800000000000002</v>
      </c>
    </row>
    <row r="52" spans="1:7" ht="15">
      <c r="A52" s="1">
        <v>42705</v>
      </c>
      <c r="B52" s="6">
        <v>1.1910000000000001</v>
      </c>
      <c r="C52" s="6">
        <v>-0.045377100000000004</v>
      </c>
      <c r="D52" s="6">
        <f t="shared" si="0"/>
        <v>1.1456229</v>
      </c>
      <c r="E52" s="6">
        <v>0</v>
      </c>
      <c r="F52" s="5">
        <v>2.8570613514448624</v>
      </c>
      <c r="G52" s="5">
        <v>0.0032859999999999999</v>
      </c>
    </row>
    <row r="53" spans="1:7" ht="15">
      <c r="A53" s="1">
        <v>42736</v>
      </c>
      <c r="B53" s="6">
        <v>0.53</v>
      </c>
      <c r="C53" s="6">
        <v>-0.02019</v>
      </c>
      <c r="D53" s="6">
        <f t="shared" si="0"/>
        <v>0.50980999999999999</v>
      </c>
      <c r="E53" s="6">
        <v>0</v>
      </c>
      <c r="F53" s="5">
        <v>2.487104</v>
      </c>
      <c r="G53" s="5">
        <v>0.0032859999999999999</v>
      </c>
    </row>
    <row r="54" spans="1:7" ht="15">
      <c r="A54" s="1">
        <v>42767</v>
      </c>
      <c r="B54" s="6">
        <v>0.39100000000000001</v>
      </c>
      <c r="C54" s="6">
        <v>-0.0149</v>
      </c>
      <c r="D54" s="6">
        <f t="shared" si="0"/>
        <v>0.37609999999999999</v>
      </c>
      <c r="E54" s="6">
        <v>0</v>
      </c>
      <c r="F54" s="5">
        <v>2.2457210000000001</v>
      </c>
      <c r="G54" s="5">
        <v>0.0029680000000000002</v>
      </c>
    </row>
    <row r="55" spans="1:7" ht="15">
      <c r="A55" s="1">
        <v>42795</v>
      </c>
      <c r="B55" s="6">
        <v>1.5169999999999999</v>
      </c>
      <c r="C55" s="6">
        <v>-0.057799999999999997</v>
      </c>
      <c r="D55" s="6">
        <f t="shared" si="0"/>
        <v>1.4591999999999998</v>
      </c>
      <c r="E55" s="6">
        <v>0</v>
      </c>
      <c r="F55" s="5">
        <v>3.3744160000000001</v>
      </c>
      <c r="G55" s="5">
        <v>0.0032859999999999999</v>
      </c>
    </row>
    <row r="56" spans="1:7" ht="15">
      <c r="A56" s="1">
        <v>42826</v>
      </c>
      <c r="B56" s="6">
        <v>5.74</v>
      </c>
      <c r="C56" s="6">
        <v>-0.042709999999999998</v>
      </c>
      <c r="D56" s="6">
        <f t="shared" si="0"/>
        <v>5.6972900000000006</v>
      </c>
      <c r="E56" s="6">
        <v>0</v>
      </c>
      <c r="F56" s="5">
        <v>3.8724020000000001</v>
      </c>
      <c r="G56" s="5">
        <v>0.00398</v>
      </c>
    </row>
    <row r="57" spans="1:7" ht="15">
      <c r="A57" s="1">
        <v>42856</v>
      </c>
      <c r="B57" s="6">
        <v>7.3070000000000004</v>
      </c>
      <c r="C57" s="6">
        <v>0.048230000000000002</v>
      </c>
      <c r="D57" s="6">
        <f t="shared" si="0"/>
        <v>7.3552300000000006</v>
      </c>
      <c r="E57" s="6">
        <v>0</v>
      </c>
      <c r="F57" s="5">
        <v>3.3931689999999999</v>
      </c>
      <c r="G57" s="5">
        <v>0.0032859999999999999</v>
      </c>
    </row>
    <row r="58" spans="1:7" ht="15">
      <c r="A58" s="1">
        <v>42887</v>
      </c>
      <c r="B58" s="6">
        <v>1.0589999999999999</v>
      </c>
      <c r="C58" s="6">
        <v>0.0069899999999999997</v>
      </c>
      <c r="D58" s="6">
        <f t="shared" si="0"/>
        <v>1.06599</v>
      </c>
      <c r="E58" s="6">
        <v>0</v>
      </c>
      <c r="F58" s="5">
        <v>2.0883699999999998</v>
      </c>
      <c r="G58" s="5">
        <v>0.0031800000000000001</v>
      </c>
    </row>
    <row r="59" spans="1:7" ht="15">
      <c r="A59" s="1">
        <v>42917</v>
      </c>
      <c r="B59" s="6">
        <v>0.345</v>
      </c>
      <c r="C59" s="6">
        <v>0.0022799999999999999</v>
      </c>
      <c r="D59" s="6">
        <f t="shared" si="0"/>
        <v>0.34727999999999998</v>
      </c>
      <c r="E59" s="6">
        <v>0</v>
      </c>
      <c r="F59" s="5">
        <v>1.5956170000000001</v>
      </c>
      <c r="G59" s="5">
        <v>0.0032859999999999999</v>
      </c>
    </row>
    <row r="60" spans="1:7" ht="15">
      <c r="A60" s="1">
        <v>42948</v>
      </c>
      <c r="B60" s="6">
        <v>0.22400000000000001</v>
      </c>
      <c r="C60" s="6">
        <v>0.00148</v>
      </c>
      <c r="D60" s="6">
        <f t="shared" si="0"/>
        <v>0.22548000000000001</v>
      </c>
      <c r="E60" s="6">
        <v>0</v>
      </c>
      <c r="F60" s="5">
        <v>1.4680960000000001</v>
      </c>
      <c r="G60" s="5">
        <v>0.0032859999999999999</v>
      </c>
    </row>
    <row r="61" spans="1:7" ht="15">
      <c r="A61" s="1">
        <v>42979</v>
      </c>
      <c r="B61" s="6">
        <v>0.97199999999999998</v>
      </c>
      <c r="C61" s="6">
        <v>0.0064200000000000004</v>
      </c>
      <c r="D61" s="6">
        <f t="shared" si="0"/>
        <v>0.97841999999999996</v>
      </c>
      <c r="E61" s="6">
        <v>0</v>
      </c>
      <c r="F61" s="5">
        <v>2.0713659999999998</v>
      </c>
      <c r="G61" s="5">
        <v>0.0031800000000000001</v>
      </c>
    </row>
    <row r="62" spans="1:7" ht="15">
      <c r="A62" s="1">
        <v>43009</v>
      </c>
      <c r="B62" s="6">
        <v>1.5589999999999999</v>
      </c>
      <c r="C62" s="6">
        <v>0.010290000000000001</v>
      </c>
      <c r="D62" s="6">
        <f t="shared" si="0"/>
        <v>1.5692899999999999</v>
      </c>
      <c r="E62" s="6">
        <v>0</v>
      </c>
      <c r="F62" s="5">
        <v>2.6762519999999999</v>
      </c>
      <c r="G62" s="5">
        <v>0.0032859999999999999</v>
      </c>
    </row>
    <row r="63" spans="1:7" ht="15">
      <c r="A63" s="1">
        <v>43040</v>
      </c>
      <c r="B63" s="6">
        <v>2.0310000000000001</v>
      </c>
      <c r="C63" s="6">
        <v>0.013400000000000001</v>
      </c>
      <c r="D63" s="6">
        <f t="shared" si="0"/>
        <v>2.0444</v>
      </c>
      <c r="E63" s="6">
        <v>0</v>
      </c>
      <c r="F63" s="5">
        <v>2.734855</v>
      </c>
      <c r="G63" s="5">
        <v>0.0081799999999999998</v>
      </c>
    </row>
    <row r="64" spans="1:7" ht="15">
      <c r="A64" s="1">
        <v>43070</v>
      </c>
      <c r="B64" s="6">
        <v>1.7144999999999999</v>
      </c>
      <c r="C64" s="6">
        <v>0.01132</v>
      </c>
      <c r="D64" s="6">
        <f t="shared" si="0"/>
        <v>1.7258199999999999</v>
      </c>
      <c r="E64" s="6">
        <v>0</v>
      </c>
      <c r="F64" s="5">
        <v>2.4064869999999998</v>
      </c>
      <c r="G64" s="5">
        <v>0.0032859999999999999</v>
      </c>
    </row>
    <row r="65" spans="1:7" ht="15">
      <c r="A65" s="1">
        <v>43101</v>
      </c>
      <c r="B65" s="6">
        <v>0.66000000000000014</v>
      </c>
      <c r="C65" s="6">
        <v>0.0043560000000000005</v>
      </c>
      <c r="D65" s="6">
        <f t="shared" si="0"/>
        <v>0.66435600000000017</v>
      </c>
      <c r="E65" s="6">
        <v>0</v>
      </c>
      <c r="F65" s="5">
        <v>2.0683659613983458</v>
      </c>
      <c r="G65" s="5">
        <v>0.0032859999999999999</v>
      </c>
    </row>
    <row r="66" spans="1:7" ht="15">
      <c r="A66" s="1">
        <v>43132</v>
      </c>
      <c r="B66" s="6">
        <v>2.2100000000000004</v>
      </c>
      <c r="C66" s="6">
        <v>0.014586000000000004</v>
      </c>
      <c r="D66" s="6">
        <f t="shared" si="0"/>
        <v>2.2245860000000004</v>
      </c>
      <c r="E66" s="6">
        <v>0</v>
      </c>
      <c r="F66" s="5">
        <v>2.261979967690428</v>
      </c>
      <c r="G66" s="5">
        <v>0.020968000000000001</v>
      </c>
    </row>
    <row r="67" spans="1:7" ht="15">
      <c r="A67" s="1">
        <v>43160</v>
      </c>
      <c r="B67" s="6">
        <v>4.0620000000000003</v>
      </c>
      <c r="C67" s="6">
        <v>0.023028400000000001</v>
      </c>
      <c r="D67" s="6">
        <f t="shared" si="0"/>
        <v>4.0850284000000006</v>
      </c>
      <c r="E67" s="6">
        <v>0</v>
      </c>
      <c r="F67" s="5">
        <v>5.1902735732592671</v>
      </c>
      <c r="G67" s="5">
        <v>0.093285999999999994</v>
      </c>
    </row>
    <row r="68" spans="1:7" ht="15">
      <c r="A68" s="1">
        <v>43191</v>
      </c>
      <c r="B68" s="6">
        <v>2.535</v>
      </c>
      <c r="C68" s="6">
        <v>0.012675000000000001</v>
      </c>
      <c r="D68" s="6">
        <f t="shared" si="0"/>
        <v>2.5476750000000004</v>
      </c>
      <c r="E68" s="6">
        <v>0</v>
      </c>
      <c r="F68" s="5">
        <v>0.92589412233712676</v>
      </c>
      <c r="G68" s="5">
        <v>0.0063859999999999993</v>
      </c>
    </row>
    <row r="69" spans="1:7" ht="15">
      <c r="A69" s="1">
        <v>43221</v>
      </c>
      <c r="B69" s="6">
        <v>0.80899999999999994</v>
      </c>
      <c r="C69" s="6">
        <v>0.004045</v>
      </c>
      <c r="D69" s="6">
        <f t="shared" si="0"/>
        <v>0.81304499999999991</v>
      </c>
      <c r="E69" s="6">
        <v>0</v>
      </c>
      <c r="F69" s="5">
        <v>1.8469249659482381</v>
      </c>
      <c r="G69" s="5">
        <v>0.0032859999999999999</v>
      </c>
    </row>
    <row r="70" spans="1:7" ht="15">
      <c r="A70" s="1">
        <v>43252</v>
      </c>
      <c r="B70" s="6">
        <v>0.59100000000000008</v>
      </c>
      <c r="C70" s="6">
        <v>0.0029550000000000006</v>
      </c>
      <c r="D70" s="6">
        <f t="shared" si="1" ref="D70:D96">SUM(B70:C70)</f>
        <v>0.59395500000000012</v>
      </c>
      <c r="E70" s="6">
        <v>0</v>
      </c>
      <c r="F70" s="5">
        <v>2.0345062624979575</v>
      </c>
      <c r="G70" s="5">
        <v>0.0032859999999999999</v>
      </c>
    </row>
    <row r="71" spans="1:7" ht="15">
      <c r="A71" s="1">
        <v>43282</v>
      </c>
      <c r="B71" s="6">
        <v>0.54699999999999993</v>
      </c>
      <c r="C71" s="6">
        <v>0.0027349999999999996</v>
      </c>
      <c r="D71" s="6">
        <f t="shared" si="1"/>
        <v>0.54973499999999997</v>
      </c>
      <c r="E71" s="6">
        <v>0</v>
      </c>
      <c r="F71" s="5">
        <v>1.9988049360939848</v>
      </c>
      <c r="G71" s="5">
        <v>0.0032859999999999999</v>
      </c>
    </row>
    <row r="72" spans="1:7" ht="15">
      <c r="A72" s="1">
        <v>43313</v>
      </c>
      <c r="B72" s="6">
        <v>2.2299999999999995</v>
      </c>
      <c r="C72" s="6">
        <v>0.011149999999999999</v>
      </c>
      <c r="D72" s="6">
        <f t="shared" si="1"/>
        <v>2.2411499999999998</v>
      </c>
      <c r="E72" s="6">
        <v>0</v>
      </c>
      <c r="F72" s="5">
        <v>2.2239019288828854</v>
      </c>
      <c r="G72" s="5">
        <v>0.0039059999999999998</v>
      </c>
    </row>
    <row r="73" spans="1:7" ht="15">
      <c r="A73" s="1">
        <v>43344</v>
      </c>
      <c r="B73" s="6">
        <v>2.1739999999999999</v>
      </c>
      <c r="C73" s="6">
        <v>0.01087</v>
      </c>
      <c r="D73" s="6">
        <f t="shared" si="1"/>
        <v>2.1848700000000001</v>
      </c>
      <c r="E73" s="6">
        <v>0</v>
      </c>
      <c r="F73" s="5">
        <v>2.2324800253373356</v>
      </c>
      <c r="G73" s="5">
        <v>0.0032859999999999999</v>
      </c>
    </row>
    <row r="74" spans="1:7" ht="15">
      <c r="A74" s="1">
        <v>43374</v>
      </c>
      <c r="B74" s="6">
        <v>3.0935000000000001</v>
      </c>
      <c r="C74" s="6">
        <v>0.0154675</v>
      </c>
      <c r="D74" s="6">
        <f t="shared" si="1"/>
        <v>3.1089675000000003</v>
      </c>
      <c r="E74" s="6">
        <v>0</v>
      </c>
      <c r="F74" s="5">
        <v>2.9704054781555889</v>
      </c>
      <c r="G74" s="5">
        <v>0.0032859999999999999</v>
      </c>
    </row>
    <row r="75" spans="1:7" ht="15">
      <c r="A75" s="1">
        <v>43405</v>
      </c>
      <c r="B75" s="6">
        <v>2.1679999999999997</v>
      </c>
      <c r="C75" s="6">
        <v>0.010839999999999999</v>
      </c>
      <c r="D75" s="6">
        <f t="shared" si="1"/>
        <v>2.1788399999999997</v>
      </c>
      <c r="E75" s="6">
        <v>0</v>
      </c>
      <c r="F75" s="5">
        <v>2.5908175824966615</v>
      </c>
      <c r="G75" s="5">
        <v>0.008286</v>
      </c>
    </row>
    <row r="76" spans="1:7" ht="15">
      <c r="A76" s="1">
        <v>43435</v>
      </c>
      <c r="B76" s="6">
        <v>1.1240000000000001</v>
      </c>
      <c r="C76" s="6">
        <v>0.0056200000000000009</v>
      </c>
      <c r="D76" s="6">
        <f t="shared" si="1"/>
        <v>1.1296200000000001</v>
      </c>
      <c r="E76" s="6">
        <v>0</v>
      </c>
      <c r="F76" s="5">
        <v>1.9756084683898589</v>
      </c>
      <c r="G76" s="5">
        <v>0.0032859999999999999</v>
      </c>
    </row>
    <row r="77" spans="1:7" ht="15">
      <c r="A77" s="1">
        <v>43466</v>
      </c>
      <c r="B77" s="6">
        <v>1.5259999999999998</v>
      </c>
      <c r="C77" s="6">
        <v>0.0076299999999999988</v>
      </c>
      <c r="D77" s="6">
        <f t="shared" si="1"/>
        <v>1.5336299999999998</v>
      </c>
      <c r="E77" s="6">
        <v>0</v>
      </c>
      <c r="F77" s="5">
        <v>1.935818533627236</v>
      </c>
      <c r="G77" s="5">
        <v>0.0048799999999999998</v>
      </c>
    </row>
    <row r="78" spans="1:7" ht="15">
      <c r="A78" s="1">
        <v>43497</v>
      </c>
      <c r="B78" s="6">
        <v>1.2650000000000001</v>
      </c>
      <c r="C78" s="6">
        <v>0.0063250000000000008</v>
      </c>
      <c r="D78" s="6">
        <f t="shared" si="1"/>
        <v>1.271325</v>
      </c>
      <c r="E78" s="6">
        <v>0</v>
      </c>
      <c r="F78" s="5">
        <v>1.8844968498044783</v>
      </c>
      <c r="G78" s="5">
        <v>0.025267999999999999</v>
      </c>
    </row>
    <row r="79" spans="1:7" ht="15">
      <c r="A79" s="1">
        <v>43525</v>
      </c>
      <c r="B79" s="6">
        <v>2.6405000000000003</v>
      </c>
      <c r="C79" s="6">
        <v>-0.0079892500000000016</v>
      </c>
      <c r="D79" s="6">
        <f t="shared" si="1"/>
        <v>2.6325107500000002</v>
      </c>
      <c r="E79" s="6">
        <v>0</v>
      </c>
      <c r="F79" s="5">
        <v>2.6965041010137627</v>
      </c>
      <c r="G79" s="5">
        <v>0.0032859999999999999</v>
      </c>
    </row>
    <row r="80" spans="1:7" ht="15">
      <c r="A80" s="1">
        <v>43556</v>
      </c>
      <c r="B80" s="6">
        <v>2.7744999999999989</v>
      </c>
      <c r="C80" s="6">
        <v>-0.095720249999999965</v>
      </c>
      <c r="D80" s="6">
        <f t="shared" si="1"/>
        <v>2.678779749999999</v>
      </c>
      <c r="E80" s="6">
        <v>0</v>
      </c>
      <c r="F80" s="5">
        <v>2.5494912073607927</v>
      </c>
      <c r="G80" s="5">
        <v>0.00428</v>
      </c>
    </row>
    <row r="81" spans="1:7" ht="15">
      <c r="A81" s="1">
        <v>43586</v>
      </c>
      <c r="B81" s="6">
        <v>5.1209999999999996</v>
      </c>
      <c r="C81" s="6">
        <v>-0.17667450000000001</v>
      </c>
      <c r="D81" s="6">
        <f t="shared" si="1"/>
        <v>4.9443254999999997</v>
      </c>
      <c r="E81" s="6">
        <v>0</v>
      </c>
      <c r="F81" s="5">
        <v>3.1645708986730026</v>
      </c>
      <c r="G81" s="5">
        <v>0.0032859999999999999</v>
      </c>
    </row>
    <row r="82" spans="1:7" ht="15">
      <c r="A82" s="1">
        <v>43617</v>
      </c>
      <c r="B82" s="6">
        <v>3.548</v>
      </c>
      <c r="C82" s="6">
        <v>-0.12240600000000002</v>
      </c>
      <c r="D82" s="6">
        <f t="shared" si="1"/>
        <v>3.4255940000000002</v>
      </c>
      <c r="E82" s="6">
        <v>0</v>
      </c>
      <c r="F82" s="5">
        <v>2.873916400119187</v>
      </c>
      <c r="G82" s="5">
        <v>0.0041799999999999997</v>
      </c>
    </row>
    <row r="83" spans="1:7" ht="15">
      <c r="A83" s="1">
        <v>43647</v>
      </c>
      <c r="B83" s="6">
        <v>2.5300000000000002</v>
      </c>
      <c r="C83" s="6">
        <v>-0.087285000000000015</v>
      </c>
      <c r="D83" s="6">
        <f t="shared" si="1"/>
        <v>2.4427150000000002</v>
      </c>
      <c r="E83" s="6">
        <v>0</v>
      </c>
      <c r="F83" s="5">
        <v>2.2986271309885131</v>
      </c>
      <c r="G83" s="5">
        <v>0.0032859999999999999</v>
      </c>
    </row>
    <row r="84" spans="1:7" ht="15">
      <c r="A84" s="1">
        <v>43678</v>
      </c>
      <c r="B84" s="6">
        <v>1.8500000000000005</v>
      </c>
      <c r="C84" s="6">
        <v>-0.063825000000000021</v>
      </c>
      <c r="D84" s="6">
        <f t="shared" si="1"/>
        <v>1.7861750000000005</v>
      </c>
      <c r="E84" s="6">
        <v>0</v>
      </c>
      <c r="F84" s="5">
        <v>2.0344066887281986</v>
      </c>
      <c r="G84" s="5">
        <v>0.0050460000000000001</v>
      </c>
    </row>
    <row r="85" spans="1:7" ht="15">
      <c r="A85" s="1">
        <v>43709</v>
      </c>
      <c r="B85" s="6">
        <v>2.8059999999999996</v>
      </c>
      <c r="C85" s="6">
        <v>-0.09680699999999999</v>
      </c>
      <c r="D85" s="6">
        <f t="shared" si="1"/>
        <v>2.7091929999999995</v>
      </c>
      <c r="E85" s="6">
        <v>0</v>
      </c>
      <c r="F85" s="5">
        <v>2.6010104463616224</v>
      </c>
      <c r="G85" s="5">
        <v>0.0031800000000000001</v>
      </c>
    </row>
    <row r="86" spans="1:7" ht="15">
      <c r="A86" s="1">
        <v>43739</v>
      </c>
      <c r="B86" s="6">
        <v>3.8599999999999994</v>
      </c>
      <c r="C86" s="6">
        <v>-0.13316999999999998</v>
      </c>
      <c r="D86" s="6">
        <f t="shared" si="1"/>
        <v>3.7268299999999996</v>
      </c>
      <c r="E86" s="6">
        <v>0</v>
      </c>
      <c r="F86" s="5">
        <v>2.6991321004877458</v>
      </c>
      <c r="G86" s="5">
        <v>0.0071960000000000001</v>
      </c>
    </row>
    <row r="87" spans="1:7" ht="15">
      <c r="A87" s="1">
        <v>43770</v>
      </c>
      <c r="B87" s="6">
        <v>3.8719999999999999</v>
      </c>
      <c r="C87" s="6">
        <v>-0.13358400000000001</v>
      </c>
      <c r="D87" s="6">
        <f t="shared" si="1"/>
        <v>3.738416</v>
      </c>
      <c r="E87" s="6">
        <v>0</v>
      </c>
      <c r="F87" s="5">
        <v>2.4860544259852895</v>
      </c>
      <c r="G87" s="5">
        <v>0.0031800000000000001</v>
      </c>
    </row>
    <row r="88" spans="1:7" ht="15">
      <c r="A88" s="1">
        <v>43800</v>
      </c>
      <c r="B88" s="6">
        <v>2.3540000000000001</v>
      </c>
      <c r="C88" s="6">
        <v>-0.081213000000000007</v>
      </c>
      <c r="D88" s="6">
        <f t="shared" si="1"/>
        <v>2.2727870000000001</v>
      </c>
      <c r="E88" s="6">
        <v>0</v>
      </c>
      <c r="F88" s="5">
        <v>2.0662311333018337</v>
      </c>
      <c r="G88" s="5">
        <v>0.0032859999999999999</v>
      </c>
    </row>
    <row r="89" spans="1:7" ht="15">
      <c r="A89" s="1">
        <v>43831</v>
      </c>
      <c r="B89" s="6">
        <v>2.7329999999999992</v>
      </c>
      <c r="C89" s="6">
        <v>-0.094288499999999983</v>
      </c>
      <c r="D89" s="6">
        <f t="shared" si="1"/>
        <v>2.6387114999999994</v>
      </c>
      <c r="E89" s="6">
        <v>0</v>
      </c>
      <c r="F89" s="5">
        <v>2.2204860048956241</v>
      </c>
      <c r="G89" s="5">
        <v>0.0032859999999999999</v>
      </c>
    </row>
    <row r="90" spans="1:7" ht="15">
      <c r="A90" s="1">
        <v>43862</v>
      </c>
      <c r="B90" s="6">
        <v>2.3839999999999995</v>
      </c>
      <c r="C90" s="6">
        <v>-0.082247999999999988</v>
      </c>
      <c r="D90" s="6">
        <f t="shared" si="1"/>
        <v>2.3017519999999996</v>
      </c>
      <c r="E90" s="6">
        <v>0</v>
      </c>
      <c r="F90" s="5">
        <v>1.9608989264833545</v>
      </c>
      <c r="G90" s="5">
        <v>0.0030739999999999999</v>
      </c>
    </row>
    <row r="91" spans="1:7" ht="15">
      <c r="A91" s="1">
        <v>43891</v>
      </c>
      <c r="B91" s="6">
        <v>5.4709999999999992</v>
      </c>
      <c r="C91" s="6">
        <v>-0.18874949999999999</v>
      </c>
      <c r="D91" s="6">
        <f t="shared" si="1"/>
        <v>5.2822504999999991</v>
      </c>
      <c r="E91" s="6">
        <v>0</v>
      </c>
      <c r="F91" s="5">
        <v>3.3423657763778611</v>
      </c>
      <c r="G91" s="5">
        <v>0.0067860000000000004</v>
      </c>
    </row>
    <row r="92" spans="1:7" ht="15">
      <c r="A92" s="1">
        <v>43922</v>
      </c>
      <c r="B92" s="6">
        <v>4.995</v>
      </c>
      <c r="C92" s="6">
        <v>-0.17232750000000002</v>
      </c>
      <c r="D92" s="6">
        <f t="shared" si="1"/>
        <v>4.8226725000000004</v>
      </c>
      <c r="E92" s="6">
        <v>0</v>
      </c>
      <c r="F92" s="5">
        <v>3.3008306330696908</v>
      </c>
      <c r="G92" s="5">
        <v>0.0031800000000000001</v>
      </c>
    </row>
    <row r="93" spans="1:7" ht="15">
      <c r="A93" s="1">
        <v>43952</v>
      </c>
      <c r="B93" s="6">
        <v>5.8847504999999982</v>
      </c>
      <c r="C93" s="6">
        <v>-0.20302389224999995</v>
      </c>
      <c r="D93" s="6">
        <f t="shared" si="1"/>
        <v>5.6817266077499982</v>
      </c>
      <c r="E93" s="6">
        <v>0</v>
      </c>
      <c r="F93" s="5">
        <v>3.5139344200162603</v>
      </c>
      <c r="G93" s="5">
        <v>0.0032859999999999999</v>
      </c>
    </row>
    <row r="94" spans="1:7" ht="15">
      <c r="A94" s="1">
        <v>43983</v>
      </c>
      <c r="B94" s="6">
        <v>3.4159999999999995</v>
      </c>
      <c r="C94" s="6">
        <v>-0.117852</v>
      </c>
      <c r="D94" s="6">
        <f t="shared" si="1"/>
        <v>3.2981479999999994</v>
      </c>
      <c r="E94" s="6">
        <v>0</v>
      </c>
      <c r="F94" s="5">
        <v>2.6697955764395696</v>
      </c>
      <c r="G94" s="5">
        <v>0.0031800000000000001</v>
      </c>
    </row>
    <row r="95" spans="1:7" ht="15">
      <c r="A95" s="1">
        <v>44013</v>
      </c>
      <c r="B95" s="6">
        <v>3.6419999999999999</v>
      </c>
      <c r="C95" s="6">
        <v>-0.1190934</v>
      </c>
      <c r="D95" s="6">
        <f t="shared" si="1"/>
        <v>3.5229065999999998</v>
      </c>
      <c r="E95" s="6">
        <v>0</v>
      </c>
      <c r="F95" s="5">
        <v>2.1488694744606893</v>
      </c>
      <c r="G95" s="5">
        <f>3286/1000000</f>
        <v>0.0032859999999999999</v>
      </c>
    </row>
    <row r="96" spans="1:7" ht="15">
      <c r="A96" s="1">
        <v>44044</v>
      </c>
      <c r="B96" s="6">
        <v>2.5079999999999987</v>
      </c>
      <c r="C96" s="6">
        <v>-0.082011599999999962</v>
      </c>
      <c r="D96" s="6">
        <f t="shared" si="1"/>
        <v>2.4259883999999987</v>
      </c>
      <c r="E96" s="6">
        <v>0</v>
      </c>
      <c r="F96" s="5">
        <v>2.1750115757883171</v>
      </c>
      <c r="G96" s="5">
        <f>3286/1000000</f>
        <v>0.0032859999999999999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  <ignoredErrors>
    <ignoredError sqref="D5:D96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G96"/>
  <sheetViews>
    <sheetView workbookViewId="0" topLeftCell="A1">
      <pane ySplit="4" topLeftCell="A5" activePane="bottomLeft" state="frozen"/>
      <selection pane="topLeft" activeCell="A4" sqref="A4:XFD4"/>
      <selection pane="bottomLeft" activeCell="A4" sqref="A4"/>
    </sheetView>
  </sheetViews>
  <sheetFormatPr defaultRowHeight="15"/>
  <cols>
    <col min="2" max="3" width="0" style="6" hidden="1" customWidth="1"/>
    <col min="4" max="4" width="10.5714285714286" style="6" bestFit="1" customWidth="1"/>
    <col min="5" max="5" width="12.4285714285714" style="6" bestFit="1" customWidth="1"/>
    <col min="6" max="6" width="7.57142857142857" style="2" bestFit="1" customWidth="1"/>
    <col min="7" max="7" width="14" style="2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39</v>
      </c>
    </row>
    <row r="4" spans="2:7" s="12" customFormat="1" ht="15">
      <c r="B4" s="10" t="s">
        <v>22</v>
      </c>
      <c r="C4" s="10" t="s">
        <v>23</v>
      </c>
      <c r="D4" s="10" t="s">
        <v>26</v>
      </c>
      <c r="E4" s="10" t="s">
        <v>27</v>
      </c>
      <c r="F4" s="9" t="s">
        <v>28</v>
      </c>
      <c r="G4" s="9" t="s">
        <v>31</v>
      </c>
    </row>
    <row r="5" spans="1:7" ht="15">
      <c r="A5" s="1">
        <v>41275</v>
      </c>
      <c r="B5" s="6">
        <v>7.9710000000000001</v>
      </c>
      <c r="C5" s="6">
        <v>0.1052172</v>
      </c>
      <c r="D5" s="6">
        <f>SUM(B5:C5)</f>
        <v>8.0762172000000003</v>
      </c>
      <c r="E5" s="6">
        <v>0</v>
      </c>
      <c r="F5" s="5">
        <v>13.366492000000001</v>
      </c>
      <c r="G5" s="5">
        <v>0.0032859999999999999</v>
      </c>
    </row>
    <row r="6" spans="1:7" ht="15">
      <c r="A6" s="1">
        <v>41306</v>
      </c>
      <c r="B6" s="6">
        <v>6.1430000000000007</v>
      </c>
      <c r="C6" s="6">
        <v>0.08108760000000001</v>
      </c>
      <c r="D6" s="6">
        <f t="shared" si="0" ref="D6:D69">SUM(B6:C6)</f>
        <v>6.2240876000000007</v>
      </c>
      <c r="E6" s="6">
        <v>0</v>
      </c>
      <c r="F6" s="5">
        <v>12.468764999999998</v>
      </c>
      <c r="G6" s="5">
        <v>0.0029680000000000002</v>
      </c>
    </row>
    <row r="7" spans="1:7" ht="15">
      <c r="A7" s="1">
        <v>41334</v>
      </c>
      <c r="B7" s="6">
        <v>8.7230000000000008</v>
      </c>
      <c r="C7" s="6">
        <v>0.11514360000000001</v>
      </c>
      <c r="D7" s="6">
        <f t="shared" si="0"/>
        <v>8.8381436000000004</v>
      </c>
      <c r="E7" s="6">
        <v>0</v>
      </c>
      <c r="F7" s="5">
        <v>15.97467</v>
      </c>
      <c r="G7" s="5">
        <v>0.035886000000000001</v>
      </c>
    </row>
    <row r="8" spans="1:7" ht="15">
      <c r="A8" s="1">
        <v>41365</v>
      </c>
      <c r="B8" s="6">
        <v>9.4969999999999981</v>
      </c>
      <c r="C8" s="6">
        <v>0.12536039999999998</v>
      </c>
      <c r="D8" s="6">
        <f t="shared" si="0"/>
        <v>9.622360399999998</v>
      </c>
      <c r="E8" s="6">
        <v>0</v>
      </c>
      <c r="F8" s="5">
        <v>16.133557000000003</v>
      </c>
      <c r="G8" s="5">
        <v>0.0031800000000000001</v>
      </c>
    </row>
    <row r="9" spans="1:7" ht="15">
      <c r="A9" s="1">
        <v>41395</v>
      </c>
      <c r="B9" s="6">
        <v>11.531000000000002</v>
      </c>
      <c r="C9" s="6">
        <v>0.15220920000000002</v>
      </c>
      <c r="D9" s="6">
        <f t="shared" si="0"/>
        <v>11.683209200000002</v>
      </c>
      <c r="E9" s="6">
        <v>0</v>
      </c>
      <c r="F9" s="5">
        <v>17.238149999999997</v>
      </c>
      <c r="G9" s="5">
        <v>0.018286</v>
      </c>
    </row>
    <row r="10" spans="1:7" ht="15">
      <c r="A10" s="1">
        <v>41426</v>
      </c>
      <c r="B10" s="6">
        <v>10.074</v>
      </c>
      <c r="C10" s="6">
        <v>0.13297680000000001</v>
      </c>
      <c r="D10" s="6">
        <f t="shared" si="0"/>
        <v>10.2069768</v>
      </c>
      <c r="E10" s="6">
        <v>0</v>
      </c>
      <c r="F10" s="5">
        <v>14.743197</v>
      </c>
      <c r="G10" s="5">
        <v>0.058180000000000003</v>
      </c>
    </row>
    <row r="11" spans="1:7" ht="15">
      <c r="A11" s="1">
        <v>41456</v>
      </c>
      <c r="B11" s="6">
        <v>8.5080000000000009</v>
      </c>
      <c r="C11" s="6">
        <v>0.11230560000000001</v>
      </c>
      <c r="D11" s="6">
        <f t="shared" si="0"/>
        <v>8.6203056000000018</v>
      </c>
      <c r="E11" s="6">
        <v>0</v>
      </c>
      <c r="F11" s="5">
        <v>14.591313999999999</v>
      </c>
      <c r="G11" s="5">
        <v>0.0032859999999999999</v>
      </c>
    </row>
    <row r="12" spans="1:7" ht="15">
      <c r="A12" s="1">
        <v>41487</v>
      </c>
      <c r="B12" s="6">
        <v>11.457999999999998</v>
      </c>
      <c r="C12" s="6">
        <v>0.15124559999999998</v>
      </c>
      <c r="D12" s="6">
        <f t="shared" si="0"/>
        <v>11.609245599999998</v>
      </c>
      <c r="E12" s="6">
        <v>0</v>
      </c>
      <c r="F12" s="5">
        <v>14.909509</v>
      </c>
      <c r="G12" s="5">
        <v>0.0051859999999999996</v>
      </c>
    </row>
    <row r="13" spans="1:7" ht="15">
      <c r="A13" s="1">
        <v>41518</v>
      </c>
      <c r="B13" s="6">
        <v>11.498000000000001</v>
      </c>
      <c r="C13" s="6">
        <v>0.15177360000000001</v>
      </c>
      <c r="D13" s="6">
        <f t="shared" si="0"/>
        <v>11.649773600000001</v>
      </c>
      <c r="E13" s="6">
        <v>0</v>
      </c>
      <c r="F13" s="5">
        <v>12.269837999999998</v>
      </c>
      <c r="G13" s="5">
        <v>0.0031800000000000001</v>
      </c>
    </row>
    <row r="14" spans="1:7" ht="15">
      <c r="A14" s="1">
        <v>41548</v>
      </c>
      <c r="B14" s="6">
        <v>13.578999999999999</v>
      </c>
      <c r="C14" s="6">
        <v>0.17924279999999998</v>
      </c>
      <c r="D14" s="6">
        <f t="shared" si="0"/>
        <v>13.7582428</v>
      </c>
      <c r="E14" s="6">
        <v>0</v>
      </c>
      <c r="F14" s="5">
        <v>14.275302</v>
      </c>
      <c r="G14" s="5">
        <v>0.0032859999999999999</v>
      </c>
    </row>
    <row r="15" spans="1:7" ht="15">
      <c r="A15" s="1">
        <v>41579</v>
      </c>
      <c r="B15" s="6">
        <v>8.7749999999999986</v>
      </c>
      <c r="C15" s="6">
        <v>0.11582999999999998</v>
      </c>
      <c r="D15" s="6">
        <f t="shared" si="0"/>
        <v>8.8908299999999993</v>
      </c>
      <c r="E15" s="6">
        <v>0</v>
      </c>
      <c r="F15" s="5">
        <v>14.281075</v>
      </c>
      <c r="G15" s="5">
        <v>0.0031800000000000001</v>
      </c>
    </row>
    <row r="16" spans="1:7" ht="15">
      <c r="A16" s="1">
        <v>41609</v>
      </c>
      <c r="B16" s="6">
        <v>8.7169999999999987</v>
      </c>
      <c r="C16" s="6">
        <v>0.11506439999999998</v>
      </c>
      <c r="D16" s="6">
        <f t="shared" si="0"/>
        <v>8.8320643999999984</v>
      </c>
      <c r="E16" s="6">
        <v>0</v>
      </c>
      <c r="F16" s="5">
        <v>13.2074</v>
      </c>
      <c r="G16" s="5">
        <v>0.0032859999999999999</v>
      </c>
    </row>
    <row r="17" spans="1:7" ht="15">
      <c r="A17" s="1">
        <v>41640</v>
      </c>
      <c r="B17" s="6">
        <v>4.9469999999999992</v>
      </c>
      <c r="C17" s="6">
        <v>0.065300399999999995</v>
      </c>
      <c r="D17" s="6">
        <f t="shared" si="0"/>
        <v>5.0123003999999991</v>
      </c>
      <c r="E17" s="6">
        <v>0</v>
      </c>
      <c r="F17" s="5">
        <v>11.596826</v>
      </c>
      <c r="G17" s="5">
        <v>0.0032859999999999999</v>
      </c>
    </row>
    <row r="18" spans="1:7" ht="15">
      <c r="A18" s="1">
        <v>41671</v>
      </c>
      <c r="B18" s="6">
        <v>4.5009999999999994</v>
      </c>
      <c r="C18" s="6">
        <v>0.059413199999999992</v>
      </c>
      <c r="D18" s="6">
        <f t="shared" si="0"/>
        <v>4.5604131999999993</v>
      </c>
      <c r="E18" s="6">
        <v>0</v>
      </c>
      <c r="F18" s="5">
        <v>9.9836579999999984</v>
      </c>
      <c r="G18" s="5">
        <v>0.0029680000000000002</v>
      </c>
    </row>
    <row r="19" spans="1:7" ht="15">
      <c r="A19" s="1">
        <v>41699</v>
      </c>
      <c r="B19" s="6">
        <v>7.4979999999999993</v>
      </c>
      <c r="C19" s="6">
        <v>0.098973599999999995</v>
      </c>
      <c r="D19" s="6">
        <f t="shared" si="0"/>
        <v>7.5969735999999992</v>
      </c>
      <c r="E19" s="6">
        <v>0</v>
      </c>
      <c r="F19" s="5">
        <v>12.6951</v>
      </c>
      <c r="G19" s="5">
        <v>0.078285999999999994</v>
      </c>
    </row>
    <row r="20" spans="1:7" ht="15">
      <c r="A20" s="1">
        <v>41730</v>
      </c>
      <c r="B20" s="6">
        <v>9.4830000000000005</v>
      </c>
      <c r="C20" s="6">
        <v>0.1251756</v>
      </c>
      <c r="D20" s="6">
        <f t="shared" si="0"/>
        <v>9.6081756000000009</v>
      </c>
      <c r="E20" s="6">
        <v>0</v>
      </c>
      <c r="F20" s="5">
        <v>13.107426999999998</v>
      </c>
      <c r="G20" s="5">
        <v>0.0031800000000000001</v>
      </c>
    </row>
    <row r="21" spans="1:7" ht="15">
      <c r="A21" s="1">
        <v>41760</v>
      </c>
      <c r="B21" s="6">
        <v>12.551</v>
      </c>
      <c r="C21" s="6">
        <v>0.16567319999999999</v>
      </c>
      <c r="D21" s="6">
        <f t="shared" si="0"/>
        <v>12.716673200000001</v>
      </c>
      <c r="E21" s="6">
        <v>0</v>
      </c>
      <c r="F21" s="5">
        <v>15.773349</v>
      </c>
      <c r="G21" s="5">
        <v>0.0032859999999999999</v>
      </c>
    </row>
    <row r="22" spans="1:7" ht="15">
      <c r="A22" s="1">
        <v>41791</v>
      </c>
      <c r="B22" s="6">
        <v>8.9019999999999992</v>
      </c>
      <c r="C22" s="6">
        <v>0.11750639999999998</v>
      </c>
      <c r="D22" s="6">
        <f t="shared" si="0"/>
        <v>9.0195063999999991</v>
      </c>
      <c r="E22" s="6">
        <v>0</v>
      </c>
      <c r="F22" s="5">
        <v>14.277839999999999</v>
      </c>
      <c r="G22" s="5">
        <v>0.018180000000000002</v>
      </c>
    </row>
    <row r="23" spans="1:7" ht="15">
      <c r="A23" s="1">
        <v>41821</v>
      </c>
      <c r="B23" s="6">
        <v>7.4300000000000015</v>
      </c>
      <c r="C23" s="6">
        <v>0.098076000000000024</v>
      </c>
      <c r="D23" s="6">
        <f t="shared" si="0"/>
        <v>7.5280760000000013</v>
      </c>
      <c r="E23" s="6">
        <v>0</v>
      </c>
      <c r="F23" s="5">
        <v>13.099076999999999</v>
      </c>
      <c r="G23" s="5">
        <v>0.0032859999999999999</v>
      </c>
    </row>
    <row r="24" spans="1:7" ht="15">
      <c r="A24" s="1">
        <v>41852</v>
      </c>
      <c r="B24" s="6">
        <v>6.1630000000000003</v>
      </c>
      <c r="C24" s="6">
        <v>0.081351599999999996</v>
      </c>
      <c r="D24" s="6">
        <f t="shared" si="0"/>
        <v>6.2443515999999999</v>
      </c>
      <c r="E24" s="6">
        <v>0</v>
      </c>
      <c r="F24" s="5">
        <v>13.424642</v>
      </c>
      <c r="G24" s="5">
        <v>0.0032859999999999999</v>
      </c>
    </row>
    <row r="25" spans="1:7" ht="15">
      <c r="A25" s="1">
        <v>41883</v>
      </c>
      <c r="B25" s="6">
        <v>5.7769999999999992</v>
      </c>
      <c r="C25" s="6">
        <v>0.076256399999999988</v>
      </c>
      <c r="D25" s="6">
        <f t="shared" si="0"/>
        <v>5.8532563999999994</v>
      </c>
      <c r="E25" s="6">
        <v>0</v>
      </c>
      <c r="F25" s="5">
        <v>11.779237</v>
      </c>
      <c r="G25" s="5">
        <v>0.06318</v>
      </c>
    </row>
    <row r="26" spans="1:7" ht="15">
      <c r="A26" s="1">
        <v>41913</v>
      </c>
      <c r="B26" s="6">
        <v>5.9929999999999994</v>
      </c>
      <c r="C26" s="6">
        <v>0.029964999999999999</v>
      </c>
      <c r="D26" s="6">
        <f t="shared" si="0"/>
        <v>6.0229649999999992</v>
      </c>
      <c r="E26" s="6">
        <v>0</v>
      </c>
      <c r="F26" s="5">
        <v>14.641653999999999</v>
      </c>
      <c r="G26" s="5">
        <v>0.0032859999999999999</v>
      </c>
    </row>
    <row r="27" spans="1:7" ht="15">
      <c r="A27" s="1">
        <v>41944</v>
      </c>
      <c r="B27" s="6">
        <v>4.3529999999999998</v>
      </c>
      <c r="C27" s="6">
        <v>0.021765</v>
      </c>
      <c r="D27" s="6">
        <f t="shared" si="0"/>
        <v>4.374765</v>
      </c>
      <c r="E27" s="6">
        <v>0</v>
      </c>
      <c r="F27" s="5">
        <v>13.076146</v>
      </c>
      <c r="G27" s="5">
        <v>0.0031800000000000001</v>
      </c>
    </row>
    <row r="28" spans="1:7" ht="15">
      <c r="A28" s="1">
        <v>41974</v>
      </c>
      <c r="B28" s="6">
        <v>5.2110000000000012</v>
      </c>
      <c r="C28" s="6">
        <v>0.026055000000000005</v>
      </c>
      <c r="D28" s="6">
        <f t="shared" si="0"/>
        <v>5.2370550000000016</v>
      </c>
      <c r="E28" s="6">
        <v>0</v>
      </c>
      <c r="F28" s="5">
        <v>12.224885</v>
      </c>
      <c r="G28" s="5">
        <v>0.12828600000000001</v>
      </c>
    </row>
    <row r="29" spans="1:7" ht="15">
      <c r="A29" s="1">
        <v>42005</v>
      </c>
      <c r="B29" s="6">
        <v>3.5840000000000001</v>
      </c>
      <c r="C29" s="6">
        <v>0.017920000000000002</v>
      </c>
      <c r="D29" s="6">
        <f t="shared" si="0"/>
        <v>3.6019200000000002</v>
      </c>
      <c r="E29" s="6">
        <v>0</v>
      </c>
      <c r="F29" s="5">
        <v>11.687939000000002</v>
      </c>
      <c r="G29" s="5">
        <v>0.0032859999999999999</v>
      </c>
    </row>
    <row r="30" spans="1:7" ht="15">
      <c r="A30" s="1">
        <v>42036</v>
      </c>
      <c r="B30" s="6">
        <v>4.5080000000000009</v>
      </c>
      <c r="C30" s="6">
        <v>0.022540000000000004</v>
      </c>
      <c r="D30" s="6">
        <f t="shared" si="0"/>
        <v>4.5305400000000011</v>
      </c>
      <c r="E30" s="6">
        <v>0</v>
      </c>
      <c r="F30" s="5">
        <v>10.360268</v>
      </c>
      <c r="G30" s="5">
        <v>0.012968</v>
      </c>
    </row>
    <row r="31" spans="1:7" ht="15">
      <c r="A31" s="1">
        <v>42064</v>
      </c>
      <c r="B31" s="6">
        <v>6.3339999999999987</v>
      </c>
      <c r="C31" s="6">
        <v>0.031669999999999997</v>
      </c>
      <c r="D31" s="6">
        <f t="shared" si="0"/>
        <v>6.3656699999999988</v>
      </c>
      <c r="E31" s="6">
        <v>0</v>
      </c>
      <c r="F31" s="5">
        <v>13.60831</v>
      </c>
      <c r="G31" s="5">
        <v>0.0032859999999999999</v>
      </c>
    </row>
    <row r="32" spans="1:7" ht="15">
      <c r="A32" s="1">
        <v>42095</v>
      </c>
      <c r="B32" s="6">
        <v>7.6069999999999975</v>
      </c>
      <c r="C32" s="6">
        <v>0.038034999999999985</v>
      </c>
      <c r="D32" s="6">
        <f t="shared" si="0"/>
        <v>7.6450349999999974</v>
      </c>
      <c r="E32" s="6">
        <v>0</v>
      </c>
      <c r="F32" s="5">
        <v>14.374442</v>
      </c>
      <c r="G32" s="5">
        <v>0.0031800000000000001</v>
      </c>
    </row>
    <row r="33" spans="1:7" ht="15">
      <c r="A33" s="1">
        <v>42125</v>
      </c>
      <c r="B33" s="6">
        <v>13.162999999999999</v>
      </c>
      <c r="C33" s="6">
        <v>0.072661200000000009</v>
      </c>
      <c r="D33" s="6">
        <f t="shared" si="0"/>
        <v>13.235661199999999</v>
      </c>
      <c r="E33" s="6">
        <v>0</v>
      </c>
      <c r="F33" s="5">
        <v>17.900198</v>
      </c>
      <c r="G33" s="5">
        <v>0.0089280000000000002</v>
      </c>
    </row>
    <row r="34" spans="1:7" ht="15">
      <c r="A34" s="1">
        <v>42156</v>
      </c>
      <c r="B34" s="6">
        <v>9.6860000000000017</v>
      </c>
      <c r="C34" s="6">
        <v>0.095891400000000029</v>
      </c>
      <c r="D34" s="6">
        <f t="shared" si="0"/>
        <v>9.781891400000001</v>
      </c>
      <c r="E34" s="6">
        <v>0</v>
      </c>
      <c r="F34" s="5">
        <v>16.318948000000002</v>
      </c>
      <c r="G34" s="5">
        <v>0.010878000000000001</v>
      </c>
    </row>
    <row r="35" spans="1:7" ht="15">
      <c r="A35" s="1">
        <v>42186</v>
      </c>
      <c r="B35" s="6">
        <v>6.0359999999999978</v>
      </c>
      <c r="C35" s="6">
        <v>0.05975639999999998</v>
      </c>
      <c r="D35" s="6">
        <f t="shared" si="0"/>
        <v>6.0957563999999982</v>
      </c>
      <c r="E35" s="6">
        <v>0</v>
      </c>
      <c r="F35" s="5">
        <v>13.683695</v>
      </c>
      <c r="G35" s="5">
        <v>0.0089280000000000002</v>
      </c>
    </row>
    <row r="36" spans="1:7" ht="15">
      <c r="A36" s="1">
        <v>42217</v>
      </c>
      <c r="B36" s="6">
        <v>8.5469999999999988</v>
      </c>
      <c r="C36" s="6">
        <v>0.084615299999999991</v>
      </c>
      <c r="D36" s="6">
        <f t="shared" si="0"/>
        <v>8.6316152999999982</v>
      </c>
      <c r="E36" s="6">
        <v>0</v>
      </c>
      <c r="F36" s="5">
        <v>12.691981</v>
      </c>
      <c r="G36" s="5">
        <v>0.0089280000000000002</v>
      </c>
    </row>
    <row r="37" spans="1:7" ht="15">
      <c r="A37" s="1">
        <v>42248</v>
      </c>
      <c r="B37" s="6">
        <v>10.107999999999999</v>
      </c>
      <c r="C37" s="6">
        <v>0.1000692</v>
      </c>
      <c r="D37" s="6">
        <f t="shared" si="0"/>
        <v>10.208069199999999</v>
      </c>
      <c r="E37" s="6">
        <v>0</v>
      </c>
      <c r="F37" s="5">
        <v>12.251818999999999</v>
      </c>
      <c r="G37" s="5">
        <v>0.0086400000000000001</v>
      </c>
    </row>
    <row r="38" spans="1:7" ht="15">
      <c r="A38" s="1">
        <v>42278</v>
      </c>
      <c r="B38" s="6">
        <v>11.913999999999998</v>
      </c>
      <c r="C38" s="6">
        <v>0.11794859999999999</v>
      </c>
      <c r="D38" s="6">
        <f t="shared" si="0"/>
        <v>12.031948599999998</v>
      </c>
      <c r="E38" s="6">
        <v>0</v>
      </c>
      <c r="F38" s="5">
        <v>15.927184000000001</v>
      </c>
      <c r="G38" s="5">
        <v>0.015928000000000001</v>
      </c>
    </row>
    <row r="39" spans="1:7" ht="15">
      <c r="A39" s="1">
        <v>42309</v>
      </c>
      <c r="B39" s="6">
        <v>8.445</v>
      </c>
      <c r="C39" s="6">
        <v>0.083605500000000013</v>
      </c>
      <c r="D39" s="6">
        <f t="shared" si="0"/>
        <v>8.5286055000000012</v>
      </c>
      <c r="E39" s="6">
        <v>0</v>
      </c>
      <c r="F39" s="5">
        <v>14.397777</v>
      </c>
      <c r="G39" s="5">
        <v>0.0086400000000000001</v>
      </c>
    </row>
    <row r="40" spans="1:7" ht="15">
      <c r="A40" s="1">
        <v>42339</v>
      </c>
      <c r="B40" s="6">
        <v>7.9099999999999993</v>
      </c>
      <c r="C40" s="6">
        <v>0.078309000000000004</v>
      </c>
      <c r="D40" s="6">
        <f t="shared" si="0"/>
        <v>7.9883089999999992</v>
      </c>
      <c r="E40" s="6">
        <v>0</v>
      </c>
      <c r="F40" s="5">
        <v>13.599694</v>
      </c>
      <c r="G40" s="5">
        <v>0.0089280000000000002</v>
      </c>
    </row>
    <row r="41" spans="1:7" ht="15">
      <c r="A41" s="1">
        <v>42370</v>
      </c>
      <c r="B41" s="6">
        <v>4.6559999999999997</v>
      </c>
      <c r="C41" s="6">
        <v>0.046094400000000001</v>
      </c>
      <c r="D41" s="6">
        <f t="shared" si="0"/>
        <v>4.7020944</v>
      </c>
      <c r="E41" s="6">
        <v>0</v>
      </c>
      <c r="F41" s="5">
        <v>11.295453578002761</v>
      </c>
      <c r="G41" s="5">
        <v>0.0089280000000000002</v>
      </c>
    </row>
    <row r="42" spans="1:7" ht="15">
      <c r="A42" s="1">
        <v>42401</v>
      </c>
      <c r="B42" s="6">
        <v>5.5620000000000003</v>
      </c>
      <c r="C42" s="6">
        <v>0.05506380000000001</v>
      </c>
      <c r="D42" s="6">
        <f t="shared" si="0"/>
        <v>5.6170638000000004</v>
      </c>
      <c r="E42" s="6">
        <v>0</v>
      </c>
      <c r="F42" s="5">
        <v>10.340440127242559</v>
      </c>
      <c r="G42" s="5">
        <v>0.008352</v>
      </c>
    </row>
    <row r="43" spans="1:7" ht="15">
      <c r="A43" s="1">
        <v>42430</v>
      </c>
      <c r="B43" s="6">
        <v>9.1930000000000014</v>
      </c>
      <c r="C43" s="6">
        <v>0.091010700000000028</v>
      </c>
      <c r="D43" s="6">
        <f t="shared" si="0"/>
        <v>9.2840107000000014</v>
      </c>
      <c r="E43" s="6">
        <v>0</v>
      </c>
      <c r="F43" s="5">
        <v>13.923540163585582</v>
      </c>
      <c r="G43" s="5">
        <v>0.038927999999999997</v>
      </c>
    </row>
    <row r="44" spans="1:7" ht="15">
      <c r="A44" s="1">
        <v>42461</v>
      </c>
      <c r="B44" s="6">
        <v>9.9870000000000001</v>
      </c>
      <c r="C44" s="6">
        <v>0.098871300000000009</v>
      </c>
      <c r="D44" s="6">
        <f t="shared" si="0"/>
        <v>10.085871300000001</v>
      </c>
      <c r="E44" s="6">
        <v>0</v>
      </c>
      <c r="F44" s="5">
        <v>14.738174195849888</v>
      </c>
      <c r="G44" s="5">
        <v>0.0086400000000000001</v>
      </c>
    </row>
    <row r="45" spans="1:7" ht="15">
      <c r="A45" s="1">
        <v>42491</v>
      </c>
      <c r="B45" s="6">
        <v>11.750999999999999</v>
      </c>
      <c r="C45" s="6">
        <v>0.035302499999999994</v>
      </c>
      <c r="D45" s="6">
        <f t="shared" si="0"/>
        <v>11.7863025</v>
      </c>
      <c r="E45" s="6">
        <v>0</v>
      </c>
      <c r="F45" s="5">
        <v>16.651204383545988</v>
      </c>
      <c r="G45" s="5">
        <v>0.0089280000000000002</v>
      </c>
    </row>
    <row r="46" spans="1:7" ht="15">
      <c r="A46" s="1">
        <v>42522</v>
      </c>
      <c r="B46" s="6">
        <v>8.4359999999999999</v>
      </c>
      <c r="C46" s="6">
        <v>-0.2252412</v>
      </c>
      <c r="D46" s="6">
        <f t="shared" si="0"/>
        <v>8.2107588000000007</v>
      </c>
      <c r="E46" s="6">
        <v>0</v>
      </c>
      <c r="F46" s="5">
        <v>15.253024096166339</v>
      </c>
      <c r="G46" s="5">
        <v>0.0086400000000000001</v>
      </c>
    </row>
    <row r="47" spans="1:7" ht="15">
      <c r="A47" s="1">
        <v>42552</v>
      </c>
      <c r="B47" s="6">
        <v>7.5699999999999985</v>
      </c>
      <c r="C47" s="6">
        <v>-0.20211899999999997</v>
      </c>
      <c r="D47" s="6">
        <f t="shared" si="0"/>
        <v>7.3678809999999988</v>
      </c>
      <c r="E47" s="6">
        <v>0</v>
      </c>
      <c r="F47" s="5">
        <v>16.788217731044263</v>
      </c>
      <c r="G47" s="5">
        <v>0.0089280000000000002</v>
      </c>
    </row>
    <row r="48" spans="1:7" ht="15">
      <c r="A48" s="1">
        <v>42583</v>
      </c>
      <c r="B48" s="6">
        <v>6.0419999999999998</v>
      </c>
      <c r="C48" s="6">
        <v>-0.1613214</v>
      </c>
      <c r="D48" s="6">
        <f t="shared" si="0"/>
        <v>5.8806785999999995</v>
      </c>
      <c r="E48" s="6">
        <v>0</v>
      </c>
      <c r="F48" s="5">
        <v>14.758149652084397</v>
      </c>
      <c r="G48" s="5">
        <v>0.0089280000000000002</v>
      </c>
    </row>
    <row r="49" spans="1:7" ht="15">
      <c r="A49" s="1">
        <v>42614</v>
      </c>
      <c r="B49" s="6">
        <v>5.2510000000000012</v>
      </c>
      <c r="C49" s="6">
        <v>-0.14020170000000004</v>
      </c>
      <c r="D49" s="6">
        <f t="shared" si="0"/>
        <v>5.1107983000000008</v>
      </c>
      <c r="E49" s="6">
        <v>0</v>
      </c>
      <c r="F49" s="5">
        <v>13.517471816965131</v>
      </c>
      <c r="G49" s="5">
        <v>0.0086400000000000001</v>
      </c>
    </row>
    <row r="50" spans="1:7" ht="15">
      <c r="A50" s="1">
        <v>42644</v>
      </c>
      <c r="B50" s="6">
        <v>6.8140000000000018</v>
      </c>
      <c r="C50" s="6">
        <v>-0.18193380000000006</v>
      </c>
      <c r="D50" s="6">
        <f t="shared" si="0"/>
        <v>6.6320662000000015</v>
      </c>
      <c r="E50" s="6">
        <v>0</v>
      </c>
      <c r="F50" s="5">
        <v>16.015111564359437</v>
      </c>
      <c r="G50" s="5">
        <v>0.0089280000000000002</v>
      </c>
    </row>
    <row r="51" spans="1:7" ht="15">
      <c r="A51" s="1">
        <v>42675</v>
      </c>
      <c r="B51" s="6">
        <v>8.2169999999999987</v>
      </c>
      <c r="C51" s="6">
        <v>-0.21939389999999998</v>
      </c>
      <c r="D51" s="6">
        <f t="shared" si="0"/>
        <v>7.9976060999999987</v>
      </c>
      <c r="E51" s="6">
        <v>0</v>
      </c>
      <c r="F51" s="5">
        <v>16.52513438042369</v>
      </c>
      <c r="G51" s="5">
        <v>0.0096399999999999993</v>
      </c>
    </row>
    <row r="52" spans="1:7" ht="15">
      <c r="A52" s="1">
        <v>42705</v>
      </c>
      <c r="B52" s="6">
        <v>5.649</v>
      </c>
      <c r="C52" s="6">
        <v>-0.1508283</v>
      </c>
      <c r="D52" s="6">
        <f t="shared" si="0"/>
        <v>5.4981717000000003</v>
      </c>
      <c r="E52" s="6">
        <v>0</v>
      </c>
      <c r="F52" s="5">
        <v>15.144815819707556</v>
      </c>
      <c r="G52" s="5">
        <v>0.0089280000000000002</v>
      </c>
    </row>
    <row r="53" spans="1:7" ht="15">
      <c r="A53" s="1">
        <v>42736</v>
      </c>
      <c r="B53" s="6">
        <v>4.6289999999999996</v>
      </c>
      <c r="C53" s="6">
        <v>-0.12359000000000001</v>
      </c>
      <c r="D53" s="6">
        <f t="shared" si="0"/>
        <v>4.5054099999999995</v>
      </c>
      <c r="E53" s="6">
        <v>0</v>
      </c>
      <c r="F53" s="5">
        <v>14.136711</v>
      </c>
      <c r="G53" s="5">
        <v>0.0089280000000000002</v>
      </c>
    </row>
    <row r="54" spans="1:7" ht="15">
      <c r="A54" s="1">
        <v>42767</v>
      </c>
      <c r="B54" s="6">
        <v>3.762</v>
      </c>
      <c r="C54" s="6">
        <v>-0.10045</v>
      </c>
      <c r="D54" s="6">
        <f t="shared" si="0"/>
        <v>3.6615500000000001</v>
      </c>
      <c r="E54" s="6">
        <v>0</v>
      </c>
      <c r="F54" s="5">
        <v>13.437018</v>
      </c>
      <c r="G54" s="5">
        <v>0.008064</v>
      </c>
    </row>
    <row r="55" spans="1:7" ht="15">
      <c r="A55" s="1">
        <v>42795</v>
      </c>
      <c r="B55" s="6">
        <v>8.0640000000000001</v>
      </c>
      <c r="C55" s="6">
        <v>-0.21531</v>
      </c>
      <c r="D55" s="6">
        <f t="shared" si="0"/>
        <v>7.8486900000000004</v>
      </c>
      <c r="E55" s="6">
        <v>0</v>
      </c>
      <c r="F55" s="5">
        <v>16.984200999999999</v>
      </c>
      <c r="G55" s="5">
        <v>0.0089280000000000002</v>
      </c>
    </row>
    <row r="56" spans="1:7" ht="15">
      <c r="A56" s="1">
        <v>42826</v>
      </c>
      <c r="B56" s="6">
        <v>10.885999999999999</v>
      </c>
      <c r="C56" s="6">
        <v>-0.12975</v>
      </c>
      <c r="D56" s="6">
        <f t="shared" si="0"/>
        <v>10.75625</v>
      </c>
      <c r="E56" s="6">
        <v>0</v>
      </c>
      <c r="F56" s="5">
        <v>19.175682999999999</v>
      </c>
      <c r="G56" s="5">
        <v>0.0086400000000000001</v>
      </c>
    </row>
    <row r="57" spans="1:7" ht="15">
      <c r="A57" s="1">
        <v>42856</v>
      </c>
      <c r="B57" s="6">
        <v>11.224</v>
      </c>
      <c r="C57" s="6">
        <v>0.056120000000000003</v>
      </c>
      <c r="D57" s="6">
        <f t="shared" si="0"/>
        <v>11.28012</v>
      </c>
      <c r="E57" s="6">
        <v>0</v>
      </c>
      <c r="F57" s="5">
        <v>18.706278000000001</v>
      </c>
      <c r="G57" s="5">
        <v>0.0089280000000000002</v>
      </c>
    </row>
    <row r="58" spans="1:7" ht="15">
      <c r="A58" s="1">
        <v>42887</v>
      </c>
      <c r="B58" s="6">
        <v>4.4379999999999997</v>
      </c>
      <c r="C58" s="6">
        <v>0.022190000000000001</v>
      </c>
      <c r="D58" s="6">
        <f t="shared" si="0"/>
        <v>4.4601899999999999</v>
      </c>
      <c r="E58" s="6">
        <v>0</v>
      </c>
      <c r="F58" s="5">
        <v>13.075429</v>
      </c>
      <c r="G58" s="5">
        <v>0.0086400000000000001</v>
      </c>
    </row>
    <row r="59" spans="1:7" ht="15">
      <c r="A59" s="1">
        <v>42917</v>
      </c>
      <c r="B59" s="6">
        <v>1.659</v>
      </c>
      <c r="C59" s="6">
        <v>0.0083000000000000001</v>
      </c>
      <c r="D59" s="6">
        <f t="shared" si="0"/>
        <v>1.6673</v>
      </c>
      <c r="E59" s="6">
        <v>0</v>
      </c>
      <c r="F59" s="5">
        <v>12.195342</v>
      </c>
      <c r="G59" s="5">
        <v>0.0089280000000000002</v>
      </c>
    </row>
    <row r="60" spans="1:7" ht="15">
      <c r="A60" s="1">
        <v>42948</v>
      </c>
      <c r="B60" s="6">
        <v>1.66</v>
      </c>
      <c r="C60" s="6">
        <v>0.0083000000000000001</v>
      </c>
      <c r="D60" s="6">
        <f t="shared" si="0"/>
        <v>1.6682999999999999</v>
      </c>
      <c r="E60" s="6">
        <v>0</v>
      </c>
      <c r="F60" s="5">
        <v>11.478164</v>
      </c>
      <c r="G60" s="5">
        <v>0.0094280000000000006</v>
      </c>
    </row>
    <row r="61" spans="1:7" ht="15">
      <c r="A61" s="1">
        <v>42979</v>
      </c>
      <c r="B61" s="6">
        <v>2.52</v>
      </c>
      <c r="C61" s="6">
        <v>0.0126</v>
      </c>
      <c r="D61" s="6">
        <f t="shared" si="0"/>
        <v>2.5326</v>
      </c>
      <c r="E61" s="6">
        <v>0</v>
      </c>
      <c r="F61" s="5">
        <v>12.595876000000001</v>
      </c>
      <c r="G61" s="5">
        <v>0.0086400000000000001</v>
      </c>
    </row>
    <row r="62" spans="1:7" ht="15">
      <c r="A62" s="1">
        <v>43009</v>
      </c>
      <c r="B62" s="6">
        <v>2.282</v>
      </c>
      <c r="C62" s="6">
        <v>0.01141</v>
      </c>
      <c r="D62" s="6">
        <f t="shared" si="0"/>
        <v>2.2934100000000002</v>
      </c>
      <c r="E62" s="6">
        <v>0</v>
      </c>
      <c r="F62" s="5">
        <v>15.183896000000001</v>
      </c>
      <c r="G62" s="5">
        <v>0.0089280000000000002</v>
      </c>
    </row>
    <row r="63" spans="1:7" ht="15">
      <c r="A63" s="1">
        <v>43040</v>
      </c>
      <c r="B63" s="6">
        <v>3.351</v>
      </c>
      <c r="C63" s="6">
        <v>0.016760000000000001</v>
      </c>
      <c r="D63" s="6">
        <f t="shared" si="0"/>
        <v>3.3677600000000001</v>
      </c>
      <c r="E63" s="6">
        <v>0</v>
      </c>
      <c r="F63" s="5">
        <v>15.043025999999999</v>
      </c>
      <c r="G63" s="5">
        <v>0.0086400000000000001</v>
      </c>
    </row>
    <row r="64" spans="1:7" ht="15">
      <c r="A64" s="1">
        <v>43070</v>
      </c>
      <c r="B64" s="6">
        <v>3.1930000000000001</v>
      </c>
      <c r="C64" s="6">
        <v>0.015970000000000002</v>
      </c>
      <c r="D64" s="6">
        <f t="shared" si="0"/>
        <v>3.2089699999999999</v>
      </c>
      <c r="E64" s="6">
        <v>0</v>
      </c>
      <c r="F64" s="5">
        <v>14.370315</v>
      </c>
      <c r="G64" s="5">
        <v>0.021427999999999999</v>
      </c>
    </row>
    <row r="65" spans="1:7" ht="15">
      <c r="A65" s="1">
        <v>43101</v>
      </c>
      <c r="B65" s="6">
        <v>2.3879999999999999</v>
      </c>
      <c r="C65" s="6">
        <v>0.011939999999999999</v>
      </c>
      <c r="D65" s="6">
        <f t="shared" si="0"/>
        <v>2.39994</v>
      </c>
      <c r="E65" s="6">
        <v>0</v>
      </c>
      <c r="F65" s="5">
        <v>13.413572468541673</v>
      </c>
      <c r="G65" s="5">
        <v>0.0089280000000000002</v>
      </c>
    </row>
    <row r="66" spans="1:7" ht="15">
      <c r="A66" s="1">
        <v>43132</v>
      </c>
      <c r="B66" s="6">
        <v>5.1010000000000009</v>
      </c>
      <c r="C66" s="6">
        <v>0.025505000000000003</v>
      </c>
      <c r="D66" s="6">
        <f t="shared" si="0"/>
        <v>5.1265050000000008</v>
      </c>
      <c r="E66" s="6">
        <v>0</v>
      </c>
      <c r="F66" s="5">
        <v>13.075736747858317</v>
      </c>
      <c r="G66" s="5">
        <v>0.123264</v>
      </c>
    </row>
    <row r="67" spans="1:7" ht="15">
      <c r="A67" s="1">
        <v>43160</v>
      </c>
      <c r="B67" s="6">
        <v>7.82</v>
      </c>
      <c r="C67" s="6">
        <v>-0.076580600000000013</v>
      </c>
      <c r="D67" s="6">
        <f t="shared" si="0"/>
        <v>7.7434194000000005</v>
      </c>
      <c r="E67" s="6">
        <v>0</v>
      </c>
      <c r="F67" s="5">
        <v>15.913402053746012</v>
      </c>
      <c r="G67" s="5">
        <v>0.10892800000000001</v>
      </c>
    </row>
    <row r="68" spans="1:7" ht="15">
      <c r="A68" s="1">
        <v>43191</v>
      </c>
      <c r="B68" s="6">
        <v>4.5639999999999992</v>
      </c>
      <c r="C68" s="6">
        <v>-0.069372799999999984</v>
      </c>
      <c r="D68" s="6">
        <f t="shared" si="0"/>
        <v>4.4946271999999992</v>
      </c>
      <c r="E68" s="6">
        <v>0</v>
      </c>
      <c r="F68" s="5">
        <v>15.482912048677054</v>
      </c>
      <c r="G68" s="5">
        <v>0.0089280000000000002</v>
      </c>
    </row>
    <row r="69" spans="1:7" ht="15">
      <c r="A69" s="1">
        <v>43221</v>
      </c>
      <c r="B69" s="6">
        <v>3.2669999999999995</v>
      </c>
      <c r="C69" s="6">
        <v>-0.049658399999999991</v>
      </c>
      <c r="D69" s="6">
        <f t="shared" si="0"/>
        <v>3.2173415999999992</v>
      </c>
      <c r="E69" s="6">
        <v>0</v>
      </c>
      <c r="F69" s="5">
        <v>13.661324260292576</v>
      </c>
      <c r="G69" s="5">
        <v>0.0089280000000000002</v>
      </c>
    </row>
    <row r="70" spans="1:7" ht="15">
      <c r="A70" s="1">
        <v>43252</v>
      </c>
      <c r="B70" s="6">
        <v>3.0259999999999998</v>
      </c>
      <c r="C70" s="6">
        <v>-0.0459952</v>
      </c>
      <c r="D70" s="6">
        <f t="shared" si="1" ref="D70:D96">SUM(B70:C70)</f>
        <v>2.9800047999999997</v>
      </c>
      <c r="E70" s="6">
        <v>0</v>
      </c>
      <c r="F70" s="5">
        <v>12.03858793024135</v>
      </c>
      <c r="G70" s="5">
        <v>0.0089280000000000002</v>
      </c>
    </row>
    <row r="71" spans="1:7" ht="15">
      <c r="A71" s="1">
        <v>43282</v>
      </c>
      <c r="B71" s="6">
        <v>3.5540000000000003</v>
      </c>
      <c r="C71" s="6">
        <v>-0.054020800000000001</v>
      </c>
      <c r="D71" s="6">
        <f t="shared" si="1"/>
        <v>3.4999792000000003</v>
      </c>
      <c r="E71" s="6">
        <v>0</v>
      </c>
      <c r="F71" s="5">
        <v>11.963463977213692</v>
      </c>
      <c r="G71" s="5">
        <v>0.0092779999999999998</v>
      </c>
    </row>
    <row r="72" spans="1:7" ht="15">
      <c r="A72" s="1">
        <v>43313</v>
      </c>
      <c r="B72" s="6">
        <v>4.0489999999999995</v>
      </c>
      <c r="C72" s="6">
        <v>-0.06154479999999999</v>
      </c>
      <c r="D72" s="6">
        <f t="shared" si="1"/>
        <v>3.9874551999999994</v>
      </c>
      <c r="E72" s="6">
        <v>0</v>
      </c>
      <c r="F72" s="5">
        <v>12.787168873128103</v>
      </c>
      <c r="G72" s="5">
        <v>0.019237999999999998</v>
      </c>
    </row>
    <row r="73" spans="1:7" ht="15">
      <c r="A73" s="1">
        <v>43344</v>
      </c>
      <c r="B73" s="6">
        <v>3.891</v>
      </c>
      <c r="C73" s="6">
        <v>-0.0591432</v>
      </c>
      <c r="D73" s="6">
        <f t="shared" si="1"/>
        <v>3.8318568000000002</v>
      </c>
      <c r="E73" s="6">
        <v>0</v>
      </c>
      <c r="F73" s="5">
        <v>13.24089406179893</v>
      </c>
      <c r="G73" s="5">
        <v>0.0097850000000000003</v>
      </c>
    </row>
    <row r="74" spans="1:7" ht="15">
      <c r="A74" s="1">
        <v>43374</v>
      </c>
      <c r="B74" s="6">
        <v>6.2120000000000006</v>
      </c>
      <c r="C74" s="6">
        <v>-0.094422400000000004</v>
      </c>
      <c r="D74" s="6">
        <f t="shared" si="1"/>
        <v>6.1175776000000006</v>
      </c>
      <c r="E74" s="6">
        <v>0</v>
      </c>
      <c r="F74" s="5">
        <v>15.043124207222286</v>
      </c>
      <c r="G74" s="5">
        <v>0.0089280000000000002</v>
      </c>
    </row>
    <row r="75" spans="1:7" ht="15">
      <c r="A75" s="1">
        <v>43405</v>
      </c>
      <c r="B75" s="6">
        <v>4.1759999999999993</v>
      </c>
      <c r="C75" s="6">
        <v>-0.063475199999999996</v>
      </c>
      <c r="D75" s="6">
        <f t="shared" si="1"/>
        <v>4.1125247999999992</v>
      </c>
      <c r="E75" s="6">
        <v>0</v>
      </c>
      <c r="F75" s="5">
        <v>14.644315974556191</v>
      </c>
      <c r="G75" s="5">
        <v>0.0090480000000000005</v>
      </c>
    </row>
    <row r="76" spans="1:7" ht="15">
      <c r="A76" s="1">
        <v>43435</v>
      </c>
      <c r="B76" s="6">
        <v>3.2119999999999989</v>
      </c>
      <c r="C76" s="6">
        <v>-0.048822399999999981</v>
      </c>
      <c r="D76" s="6">
        <f t="shared" si="1"/>
        <v>3.1631775999999987</v>
      </c>
      <c r="E76" s="6">
        <v>0</v>
      </c>
      <c r="F76" s="5">
        <v>13.846198883976859</v>
      </c>
      <c r="G76" s="5">
        <v>0.016428000000000002</v>
      </c>
    </row>
    <row r="77" spans="1:7" ht="15">
      <c r="A77" s="1">
        <v>43466</v>
      </c>
      <c r="B77" s="6">
        <v>2.9689999999999994</v>
      </c>
      <c r="C77" s="6">
        <v>-0.04512879999999999</v>
      </c>
      <c r="D77" s="6">
        <f t="shared" si="1"/>
        <v>2.9238711999999993</v>
      </c>
      <c r="E77" s="6">
        <v>0</v>
      </c>
      <c r="F77" s="5">
        <v>13.251206244850351</v>
      </c>
      <c r="G77" s="5">
        <v>0.035398000000000006</v>
      </c>
    </row>
    <row r="78" spans="1:7" ht="15">
      <c r="A78" s="1">
        <v>43497</v>
      </c>
      <c r="B78" s="6">
        <v>5.572000000000001</v>
      </c>
      <c r="C78" s="6">
        <v>-0.084694400000000017</v>
      </c>
      <c r="D78" s="6">
        <f t="shared" si="1"/>
        <v>5.4873056000000009</v>
      </c>
      <c r="E78" s="6">
        <v>0</v>
      </c>
      <c r="F78" s="5">
        <v>11.810306516205495</v>
      </c>
      <c r="G78" s="5">
        <v>0.038064000000000001</v>
      </c>
    </row>
    <row r="79" spans="1:7" ht="15">
      <c r="A79" s="1">
        <v>43525</v>
      </c>
      <c r="B79" s="6">
        <v>6.74</v>
      </c>
      <c r="C79" s="6">
        <v>-0.10917160000000001</v>
      </c>
      <c r="D79" s="6">
        <f t="shared" si="1"/>
        <v>6.6308284000000004</v>
      </c>
      <c r="E79" s="6">
        <v>0</v>
      </c>
      <c r="F79" s="5">
        <v>14.633947993274798</v>
      </c>
      <c r="G79" s="5">
        <v>0.0089280000000000002</v>
      </c>
    </row>
    <row r="80" spans="1:7" ht="15">
      <c r="A80" s="1">
        <v>43556</v>
      </c>
      <c r="B80" s="6">
        <v>6.9060000000000006</v>
      </c>
      <c r="C80" s="6">
        <v>-0.14088240000000002</v>
      </c>
      <c r="D80" s="6">
        <f t="shared" si="1"/>
        <v>6.7651176000000008</v>
      </c>
      <c r="E80" s="6">
        <v>0</v>
      </c>
      <c r="F80" s="5">
        <v>14.327410116952988</v>
      </c>
      <c r="G80" s="5">
        <v>0.0096399999999999993</v>
      </c>
    </row>
    <row r="81" spans="1:7" ht="15">
      <c r="A81" s="1">
        <v>43586</v>
      </c>
      <c r="B81" s="6">
        <v>6.9519999999999982</v>
      </c>
      <c r="C81" s="6">
        <v>-0.14182079999999997</v>
      </c>
      <c r="D81" s="6">
        <f t="shared" si="1"/>
        <v>6.8101791999999985</v>
      </c>
      <c r="E81" s="6">
        <v>0</v>
      </c>
      <c r="F81" s="5">
        <v>17.026518873305161</v>
      </c>
      <c r="G81" s="5">
        <v>0.029427999999999999</v>
      </c>
    </row>
    <row r="82" spans="1:7" ht="15">
      <c r="A82" s="1">
        <v>43617</v>
      </c>
      <c r="B82" s="6">
        <v>2.4529999999999998</v>
      </c>
      <c r="C82" s="6">
        <v>-0.050041200000000001</v>
      </c>
      <c r="D82" s="6">
        <f t="shared" si="1"/>
        <v>2.4029588</v>
      </c>
      <c r="E82" s="6">
        <v>0</v>
      </c>
      <c r="F82" s="5">
        <v>14.965664922017735</v>
      </c>
      <c r="G82" s="5">
        <v>0.0086400000000000001</v>
      </c>
    </row>
    <row r="83" spans="1:7" ht="15">
      <c r="A83" s="1">
        <v>43647</v>
      </c>
      <c r="B83" s="6">
        <v>2.9669999999999996</v>
      </c>
      <c r="C83" s="6">
        <v>-0.060526799999999999</v>
      </c>
      <c r="D83" s="6">
        <f t="shared" si="1"/>
        <v>2.9064731999999998</v>
      </c>
      <c r="E83" s="6">
        <v>0</v>
      </c>
      <c r="F83" s="5">
        <v>14.082779934458729</v>
      </c>
      <c r="G83" s="5">
        <v>0.0089280000000000002</v>
      </c>
    </row>
    <row r="84" spans="1:7" ht="15">
      <c r="A84" s="1">
        <v>43678</v>
      </c>
      <c r="B84" s="6">
        <v>2.9009999999999994</v>
      </c>
      <c r="C84" s="6">
        <v>-0.059180399999999994</v>
      </c>
      <c r="D84" s="6">
        <f t="shared" si="1"/>
        <v>2.8418195999999996</v>
      </c>
      <c r="E84" s="6">
        <v>0</v>
      </c>
      <c r="F84" s="5">
        <v>13.236843570078401</v>
      </c>
      <c r="G84" s="5">
        <v>0.034044999999999999</v>
      </c>
    </row>
    <row r="85" spans="1:7" ht="15">
      <c r="A85" s="1">
        <v>43709</v>
      </c>
      <c r="B85" s="6">
        <v>4.7849999999999993</v>
      </c>
      <c r="C85" s="6">
        <v>-0.097613999999999992</v>
      </c>
      <c r="D85" s="6">
        <f t="shared" si="1"/>
        <v>4.6873859999999992</v>
      </c>
      <c r="E85" s="6">
        <v>0</v>
      </c>
      <c r="F85" s="5">
        <v>15.171355343164809</v>
      </c>
      <c r="G85" s="5">
        <v>0.0087899999999999992</v>
      </c>
    </row>
    <row r="86" spans="1:7" ht="15">
      <c r="A86" s="1">
        <v>43739</v>
      </c>
      <c r="B86" s="6">
        <v>5.34</v>
      </c>
      <c r="C86" s="6">
        <v>-0.10893600000000001</v>
      </c>
      <c r="D86" s="6">
        <f t="shared" si="1"/>
        <v>5.2310639999999999</v>
      </c>
      <c r="E86" s="6">
        <v>0</v>
      </c>
      <c r="F86" s="5">
        <v>15.287830451523629</v>
      </c>
      <c r="G86" s="5">
        <v>0.0096179999999999998</v>
      </c>
    </row>
    <row r="87" spans="1:7" ht="15">
      <c r="A87" s="1">
        <v>43770</v>
      </c>
      <c r="B87" s="6">
        <v>3.2830000000000004</v>
      </c>
      <c r="C87" s="6">
        <v>-0.06697320000000001</v>
      </c>
      <c r="D87" s="6">
        <f t="shared" si="1"/>
        <v>3.2160268000000003</v>
      </c>
      <c r="E87" s="6">
        <v>0</v>
      </c>
      <c r="F87" s="5">
        <v>13.63350786999743</v>
      </c>
      <c r="G87" s="5">
        <v>0.014789999999999999</v>
      </c>
    </row>
    <row r="88" spans="1:7" ht="15">
      <c r="A88" s="1">
        <v>43800</v>
      </c>
      <c r="B88" s="6">
        <v>3.4799999999999991</v>
      </c>
      <c r="C88" s="6">
        <v>-0.070991999999999986</v>
      </c>
      <c r="D88" s="6">
        <f t="shared" si="1"/>
        <v>3.4090079999999992</v>
      </c>
      <c r="E88" s="6">
        <v>0</v>
      </c>
      <c r="F88" s="5">
        <v>12.307563275300231</v>
      </c>
      <c r="G88" s="5">
        <v>0.0089680000000000003</v>
      </c>
    </row>
    <row r="89" spans="1:7" ht="15">
      <c r="A89" s="1">
        <v>43831</v>
      </c>
      <c r="B89" s="6">
        <v>4.0109999999999992</v>
      </c>
      <c r="C89" s="6">
        <v>-0.081824399999999992</v>
      </c>
      <c r="D89" s="6">
        <f t="shared" si="1"/>
        <v>3.9291755999999993</v>
      </c>
      <c r="E89" s="6">
        <v>0</v>
      </c>
      <c r="F89" s="5">
        <v>12.213542312184385</v>
      </c>
      <c r="G89" s="5">
        <v>0.016298</v>
      </c>
    </row>
    <row r="90" spans="1:7" ht="15">
      <c r="A90" s="1">
        <v>43862</v>
      </c>
      <c r="B90" s="6">
        <v>4.0150000000000006</v>
      </c>
      <c r="C90" s="6">
        <v>-0.08190600000000002</v>
      </c>
      <c r="D90" s="6">
        <f t="shared" si="1"/>
        <v>3.9330940000000005</v>
      </c>
      <c r="E90" s="6">
        <v>0</v>
      </c>
      <c r="F90" s="5">
        <v>12.236750162298479</v>
      </c>
      <c r="G90" s="5">
        <v>0.0095519999999999997</v>
      </c>
    </row>
    <row r="91" spans="1:7" ht="15">
      <c r="A91" s="1">
        <v>43891</v>
      </c>
      <c r="B91" s="6">
        <v>8.0030000000000001</v>
      </c>
      <c r="C91" s="6">
        <v>-0.16326120000000002</v>
      </c>
      <c r="D91" s="6">
        <f t="shared" si="1"/>
        <v>7.8397388000000001</v>
      </c>
      <c r="E91" s="6">
        <v>0</v>
      </c>
      <c r="F91" s="5">
        <v>17.273030510151642</v>
      </c>
      <c r="G91" s="5">
        <v>0.0089280000000000002</v>
      </c>
    </row>
    <row r="92" spans="1:7" ht="15">
      <c r="A92" s="1">
        <v>43922</v>
      </c>
      <c r="B92" s="6">
        <v>5.8570000000000011</v>
      </c>
      <c r="C92" s="6">
        <v>-0.11948280000000003</v>
      </c>
      <c r="D92" s="6">
        <f t="shared" si="1"/>
        <v>5.737517200000001</v>
      </c>
      <c r="E92" s="6">
        <v>0</v>
      </c>
      <c r="F92" s="5">
        <v>16.715265687709433</v>
      </c>
      <c r="G92" s="5">
        <v>0.043640000000000005</v>
      </c>
    </row>
    <row r="93" spans="1:7" ht="15">
      <c r="A93" s="1">
        <v>43952</v>
      </c>
      <c r="B93" s="6">
        <v>8.6759999999999984</v>
      </c>
      <c r="C93" s="6">
        <v>-0.17699039999999999</v>
      </c>
      <c r="D93" s="6">
        <f t="shared" si="1"/>
        <v>8.4990095999999991</v>
      </c>
      <c r="E93" s="6">
        <v>0</v>
      </c>
      <c r="F93" s="5">
        <v>17.490086180948854</v>
      </c>
      <c r="G93" s="5">
        <v>0.012728</v>
      </c>
    </row>
    <row r="94" spans="1:7" ht="15">
      <c r="A94" s="1">
        <v>43983</v>
      </c>
      <c r="B94" s="6">
        <v>5.7839999999999998</v>
      </c>
      <c r="C94" s="6">
        <v>-0.1179936</v>
      </c>
      <c r="D94" s="6">
        <f t="shared" si="1"/>
        <v>5.6660063999999997</v>
      </c>
      <c r="E94" s="6">
        <v>0</v>
      </c>
      <c r="F94" s="5">
        <v>16.154765814917205</v>
      </c>
      <c r="G94" s="5">
        <v>0.019890000000000001</v>
      </c>
    </row>
    <row r="95" spans="1:7" ht="15">
      <c r="A95" s="1">
        <v>44013</v>
      </c>
      <c r="B95" s="6">
        <v>8.1429999999999989</v>
      </c>
      <c r="C95" s="6">
        <v>0.21660379999999996</v>
      </c>
      <c r="D95" s="6">
        <f t="shared" si="1"/>
        <v>8.3596037999999986</v>
      </c>
      <c r="E95" s="6">
        <v>0</v>
      </c>
      <c r="F95" s="5">
        <v>10.223349311405265</v>
      </c>
      <c r="G95" s="5">
        <v>0.0089280000000000002</v>
      </c>
    </row>
    <row r="96" spans="1:7" ht="15">
      <c r="A96" s="1">
        <v>44044</v>
      </c>
      <c r="B96" s="6">
        <v>3.4009999999999998</v>
      </c>
      <c r="C96" s="6">
        <v>0.090466599999999994</v>
      </c>
      <c r="D96" s="6">
        <f t="shared" si="1"/>
        <v>3.4914665999999999</v>
      </c>
      <c r="E96" s="6">
        <v>0</v>
      </c>
      <c r="F96" s="5">
        <v>12.639839858099276</v>
      </c>
      <c r="G96" s="5">
        <f>8928/1000000</f>
        <v>0.0089280000000000002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  <ignoredErrors>
    <ignoredError sqref="D5:G96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G96"/>
  <sheetViews>
    <sheetView workbookViewId="0" topLeftCell="A1">
      <pane ySplit="4" topLeftCell="A5" activePane="bottomLeft" state="frozen"/>
      <selection pane="topLeft" activeCell="A4" sqref="A4:XFD4"/>
      <selection pane="bottomLeft" activeCell="A4" sqref="A4"/>
    </sheetView>
  </sheetViews>
  <sheetFormatPr defaultRowHeight="15"/>
  <cols>
    <col min="2" max="3" width="0" style="6" hidden="1" customWidth="1"/>
    <col min="4" max="4" width="10.4285714285714" style="6" bestFit="1" customWidth="1"/>
    <col min="5" max="5" width="12.2857142857143" style="6" bestFit="1" customWidth="1"/>
    <col min="6" max="6" width="6.71428571428571" style="2" bestFit="1" customWidth="1"/>
    <col min="7" max="7" width="14" style="2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44</v>
      </c>
    </row>
    <row r="4" spans="2:7" s="12" customFormat="1" ht="15">
      <c r="B4" s="10" t="s">
        <v>21</v>
      </c>
      <c r="C4" s="10" t="s">
        <v>20</v>
      </c>
      <c r="D4" s="10" t="s">
        <v>26</v>
      </c>
      <c r="E4" s="10" t="s">
        <v>27</v>
      </c>
      <c r="F4" s="9" t="s">
        <v>28</v>
      </c>
      <c r="G4" s="9" t="s">
        <v>31</v>
      </c>
    </row>
    <row r="5" spans="1:7" ht="15">
      <c r="A5" s="1">
        <v>41275</v>
      </c>
      <c r="B5" s="6">
        <v>0.093000000000000027</v>
      </c>
      <c r="C5" s="6">
        <v>0.00065100000000000021</v>
      </c>
      <c r="D5" s="6">
        <f>SUM(B5:C5)</f>
        <v>0.093651000000000026</v>
      </c>
      <c r="E5" s="6">
        <v>0</v>
      </c>
      <c r="F5" s="5">
        <v>1.203438</v>
      </c>
      <c r="G5" s="5">
        <v>0.044949999999999997</v>
      </c>
    </row>
    <row r="6" spans="1:7" ht="15">
      <c r="A6" s="1">
        <v>41306</v>
      </c>
      <c r="B6" s="6">
        <v>0.14400000000000002</v>
      </c>
      <c r="C6" s="6">
        <v>0.0010080000000000002</v>
      </c>
      <c r="D6" s="6">
        <f t="shared" si="0" ref="D6:D69">SUM(B6:C6)</f>
        <v>0.14500800000000003</v>
      </c>
      <c r="E6" s="6">
        <v>0</v>
      </c>
      <c r="F6" s="5">
        <v>1.0897999999999999</v>
      </c>
      <c r="G6" s="5">
        <v>0.040599999999999997</v>
      </c>
    </row>
    <row r="7" spans="1:7" ht="15">
      <c r="A7" s="1">
        <v>41334</v>
      </c>
      <c r="B7" s="6">
        <v>0.45100000000000007</v>
      </c>
      <c r="C7" s="6">
        <v>0.0031570000000000005</v>
      </c>
      <c r="D7" s="6">
        <f t="shared" si="0"/>
        <v>0.45415700000000009</v>
      </c>
      <c r="E7" s="6">
        <v>0</v>
      </c>
      <c r="F7" s="5">
        <v>1.2421640000000001</v>
      </c>
      <c r="G7" s="5">
        <v>0.044949999999999997</v>
      </c>
    </row>
    <row r="8" spans="1:7" ht="15">
      <c r="A8" s="1">
        <v>41365</v>
      </c>
      <c r="B8" s="6">
        <v>0.16200000000000001</v>
      </c>
      <c r="C8" s="6">
        <v>0.001134</v>
      </c>
      <c r="D8" s="6">
        <f t="shared" si="0"/>
        <v>0.163134</v>
      </c>
      <c r="E8" s="6">
        <v>0</v>
      </c>
      <c r="F8" s="5">
        <v>1.147635</v>
      </c>
      <c r="G8" s="5">
        <v>0.043499999999999997</v>
      </c>
    </row>
    <row r="9" spans="1:7" ht="15">
      <c r="A9" s="1">
        <v>41395</v>
      </c>
      <c r="B9" s="6">
        <v>0.254</v>
      </c>
      <c r="C9" s="6">
        <v>0.0017780000000000001</v>
      </c>
      <c r="D9" s="6">
        <f t="shared" si="0"/>
        <v>0.25577800000000001</v>
      </c>
      <c r="E9" s="6">
        <v>0</v>
      </c>
      <c r="F9" s="5">
        <v>1.266392</v>
      </c>
      <c r="G9" s="5">
        <v>0.044949999999999997</v>
      </c>
    </row>
    <row r="10" spans="1:7" ht="15">
      <c r="A10" s="1">
        <v>41426</v>
      </c>
      <c r="B10" s="6">
        <v>0.16700000000000004</v>
      </c>
      <c r="C10" s="6">
        <v>0.0011690000000000003</v>
      </c>
      <c r="D10" s="6">
        <f t="shared" si="0"/>
        <v>0.16816900000000004</v>
      </c>
      <c r="E10" s="6">
        <v>0</v>
      </c>
      <c r="F10" s="5">
        <v>1.0500389999999999</v>
      </c>
      <c r="G10" s="5">
        <v>0.04351</v>
      </c>
    </row>
    <row r="11" spans="1:7" ht="15">
      <c r="A11" s="1">
        <v>41456</v>
      </c>
      <c r="B11" s="6">
        <v>0.039000000000000007</v>
      </c>
      <c r="C11" s="6">
        <v>0.00027300000000000008</v>
      </c>
      <c r="D11" s="6">
        <f t="shared" si="0"/>
        <v>0.039273000000000009</v>
      </c>
      <c r="E11" s="6">
        <v>0</v>
      </c>
      <c r="F11" s="5">
        <v>0.98670000000000002</v>
      </c>
      <c r="G11" s="5">
        <v>0.044949999999999997</v>
      </c>
    </row>
    <row r="12" spans="1:7" ht="15">
      <c r="A12" s="1">
        <v>41487</v>
      </c>
      <c r="B12" s="6">
        <v>0.063</v>
      </c>
      <c r="C12" s="6">
        <v>0.00044099999999999999</v>
      </c>
      <c r="D12" s="6">
        <f t="shared" si="0"/>
        <v>0.063440999999999997</v>
      </c>
      <c r="E12" s="6">
        <v>0</v>
      </c>
      <c r="F12" s="5">
        <v>1.0304519999999999</v>
      </c>
      <c r="G12" s="5">
        <v>0.044949999999999997</v>
      </c>
    </row>
    <row r="13" spans="1:7" ht="15">
      <c r="A13" s="1">
        <v>41518</v>
      </c>
      <c r="B13" s="6">
        <v>0.08900000000000001</v>
      </c>
      <c r="C13" s="6">
        <v>0.00062300000000000007</v>
      </c>
      <c r="D13" s="6">
        <f t="shared" si="0"/>
        <v>0.089623000000000008</v>
      </c>
      <c r="E13" s="6">
        <v>0</v>
      </c>
      <c r="F13" s="5">
        <v>1.1505030000000001</v>
      </c>
      <c r="G13" s="5">
        <v>0.043499999999999997</v>
      </c>
    </row>
    <row r="14" spans="1:7" ht="15">
      <c r="A14" s="1">
        <v>41548</v>
      </c>
      <c r="B14" s="6">
        <v>0.24300000000000002</v>
      </c>
      <c r="C14" s="6">
        <v>0.0017010000000000003</v>
      </c>
      <c r="D14" s="6">
        <f t="shared" si="0"/>
        <v>0.24470100000000003</v>
      </c>
      <c r="E14" s="6">
        <v>0</v>
      </c>
      <c r="F14" s="5">
        <v>1.2878670000000001</v>
      </c>
      <c r="G14" s="5">
        <v>0.044949999999999997</v>
      </c>
    </row>
    <row r="15" spans="1:7" ht="15">
      <c r="A15" s="1">
        <v>41579</v>
      </c>
      <c r="B15" s="6">
        <v>0.055000000000000007</v>
      </c>
      <c r="C15" s="6">
        <v>0.00038500000000000003</v>
      </c>
      <c r="D15" s="6">
        <f t="shared" si="0"/>
        <v>0.055385000000000011</v>
      </c>
      <c r="E15" s="6">
        <v>0</v>
      </c>
      <c r="F15" s="5">
        <v>1.153948</v>
      </c>
      <c r="G15" s="5">
        <v>0.043499999999999997</v>
      </c>
    </row>
    <row r="16" spans="1:7" ht="15">
      <c r="A16" s="1">
        <v>41609</v>
      </c>
      <c r="B16" s="6">
        <v>0.11600000000000002</v>
      </c>
      <c r="C16" s="6">
        <v>0.00081200000000000011</v>
      </c>
      <c r="D16" s="6">
        <f t="shared" si="0"/>
        <v>0.11681200000000001</v>
      </c>
      <c r="E16" s="6">
        <v>0</v>
      </c>
      <c r="F16" s="5">
        <v>1.1636800000000001</v>
      </c>
      <c r="G16" s="5">
        <v>0.044949999999999997</v>
      </c>
    </row>
    <row r="17" spans="1:7" ht="15">
      <c r="A17" s="1">
        <v>41640</v>
      </c>
      <c r="B17" s="6">
        <v>0.071000000000000008</v>
      </c>
      <c r="C17" s="6">
        <v>0.00049700000000000005</v>
      </c>
      <c r="D17" s="6">
        <f t="shared" si="0"/>
        <v>0.071497000000000005</v>
      </c>
      <c r="E17" s="6">
        <v>0</v>
      </c>
      <c r="F17" s="5">
        <v>0.97357699999999991</v>
      </c>
      <c r="G17" s="5">
        <v>0.044949999999999997</v>
      </c>
    </row>
    <row r="18" spans="1:7" ht="15">
      <c r="A18" s="1">
        <v>41671</v>
      </c>
      <c r="B18" s="6">
        <v>0.017000000000000001</v>
      </c>
      <c r="C18" s="6">
        <v>0.00011900000000000001</v>
      </c>
      <c r="D18" s="6">
        <f t="shared" si="0"/>
        <v>0.017119000000000002</v>
      </c>
      <c r="E18" s="6">
        <v>0</v>
      </c>
      <c r="F18" s="5">
        <v>0.78124199999999988</v>
      </c>
      <c r="G18" s="5">
        <v>0.040599999999999997</v>
      </c>
    </row>
    <row r="19" spans="1:7" ht="15">
      <c r="A19" s="1">
        <v>41699</v>
      </c>
      <c r="B19" s="6">
        <v>0.058000000000000003</v>
      </c>
      <c r="C19" s="6">
        <v>0.000406</v>
      </c>
      <c r="D19" s="6">
        <f t="shared" si="0"/>
        <v>0.058406</v>
      </c>
      <c r="E19" s="6">
        <v>0</v>
      </c>
      <c r="F19" s="5">
        <v>0.99993799999999999</v>
      </c>
      <c r="G19" s="5">
        <v>0.044949999999999997</v>
      </c>
    </row>
    <row r="20" spans="1:7" ht="15">
      <c r="A20" s="1">
        <v>41730</v>
      </c>
      <c r="B20" s="6">
        <v>0.032000000000000001</v>
      </c>
      <c r="C20" s="6">
        <v>0.000224</v>
      </c>
      <c r="D20" s="6">
        <f t="shared" si="0"/>
        <v>0.032224000000000003</v>
      </c>
      <c r="E20" s="6">
        <v>0</v>
      </c>
      <c r="F20" s="5">
        <v>1.0878699999999999</v>
      </c>
      <c r="G20" s="5">
        <v>0.047599999999999996</v>
      </c>
    </row>
    <row r="21" spans="1:7" ht="15">
      <c r="A21" s="1">
        <v>41760</v>
      </c>
      <c r="B21" s="6">
        <v>0.051000000000000004</v>
      </c>
      <c r="C21" s="6">
        <v>0.00035700000000000006</v>
      </c>
      <c r="D21" s="6">
        <f t="shared" si="0"/>
        <v>0.051357000000000007</v>
      </c>
      <c r="E21" s="6">
        <v>0</v>
      </c>
      <c r="F21" s="5">
        <v>1.197686</v>
      </c>
      <c r="G21" s="5">
        <v>0.044949999999999997</v>
      </c>
    </row>
    <row r="22" spans="1:7" ht="15">
      <c r="A22" s="1">
        <v>41791</v>
      </c>
      <c r="B22" s="6">
        <v>0.0060000000000000001</v>
      </c>
      <c r="C22" s="6">
        <v>4.2000000000000004E-05</v>
      </c>
      <c r="D22" s="6">
        <f t="shared" si="0"/>
        <v>0.0060420000000000005</v>
      </c>
      <c r="E22" s="6">
        <v>0</v>
      </c>
      <c r="F22" s="5">
        <v>1.069512</v>
      </c>
      <c r="G22" s="5">
        <v>0.053499999999999999</v>
      </c>
    </row>
    <row r="23" spans="1:7" ht="15">
      <c r="A23" s="1">
        <v>41821</v>
      </c>
      <c r="B23" s="6">
        <v>0.12700000000000003</v>
      </c>
      <c r="C23" s="6">
        <v>0.00088900000000000025</v>
      </c>
      <c r="D23" s="6">
        <f t="shared" si="0"/>
        <v>0.12788900000000003</v>
      </c>
      <c r="E23" s="6">
        <v>0</v>
      </c>
      <c r="F23" s="5">
        <v>0.972468</v>
      </c>
      <c r="G23" s="5">
        <v>0.045010000000000001</v>
      </c>
    </row>
    <row r="24" spans="1:7" ht="15">
      <c r="A24" s="1">
        <v>41852</v>
      </c>
      <c r="B24" s="6">
        <v>0.046000000000000006</v>
      </c>
      <c r="C24" s="6">
        <v>0.00032200000000000007</v>
      </c>
      <c r="D24" s="6">
        <f t="shared" si="0"/>
        <v>0.046322000000000009</v>
      </c>
      <c r="E24" s="6">
        <v>0</v>
      </c>
      <c r="F24" s="5">
        <v>1.0843769999999999</v>
      </c>
      <c r="G24" s="5">
        <v>0.044949999999999997</v>
      </c>
    </row>
    <row r="25" spans="1:7" ht="15">
      <c r="A25" s="1">
        <v>41883</v>
      </c>
      <c r="B25" s="6">
        <v>0.025</v>
      </c>
      <c r="C25" s="6">
        <v>0.00017500000000000003</v>
      </c>
      <c r="D25" s="6">
        <f t="shared" si="0"/>
        <v>0.025175000000000003</v>
      </c>
      <c r="E25" s="6">
        <v>0</v>
      </c>
      <c r="F25" s="5">
        <v>0.94975799999999999</v>
      </c>
      <c r="G25" s="5">
        <v>0.055500000000000001</v>
      </c>
    </row>
    <row r="26" spans="1:7" ht="15">
      <c r="A26" s="1">
        <v>41913</v>
      </c>
      <c r="B26" s="6">
        <v>0.002</v>
      </c>
      <c r="C26" s="6">
        <v>-1.4E-05</v>
      </c>
      <c r="D26" s="6">
        <f t="shared" si="0"/>
        <v>0.0019859999999999999</v>
      </c>
      <c r="E26" s="6">
        <v>0</v>
      </c>
      <c r="F26" s="5">
        <v>1.168825</v>
      </c>
      <c r="G26" s="5">
        <v>0.044949999999999997</v>
      </c>
    </row>
    <row r="27" spans="1:7" ht="15">
      <c r="A27" s="1">
        <v>41944</v>
      </c>
      <c r="B27" s="6">
        <v>0.015</v>
      </c>
      <c r="C27" s="6">
        <v>-0.000105</v>
      </c>
      <c r="D27" s="6">
        <f t="shared" si="0"/>
        <v>0.014895</v>
      </c>
      <c r="E27" s="6">
        <v>0</v>
      </c>
      <c r="F27" s="5">
        <v>1.0840339999999999</v>
      </c>
      <c r="G27" s="5">
        <v>0.058500000000000003</v>
      </c>
    </row>
    <row r="28" spans="1:7" ht="15">
      <c r="A28" s="1">
        <v>41974</v>
      </c>
      <c r="B28" s="6">
        <v>0.045000000000000005</v>
      </c>
      <c r="C28" s="6">
        <v>-0.00031500000000000007</v>
      </c>
      <c r="D28" s="6">
        <f t="shared" si="0"/>
        <v>0.044685000000000002</v>
      </c>
      <c r="E28" s="6">
        <v>0</v>
      </c>
      <c r="F28" s="5">
        <v>0.98352600000000001</v>
      </c>
      <c r="G28" s="5">
        <v>0.044949999999999997</v>
      </c>
    </row>
    <row r="29" spans="1:7" ht="15">
      <c r="A29" s="1">
        <v>42005</v>
      </c>
      <c r="B29" s="6">
        <v>0.045999999999999999</v>
      </c>
      <c r="C29" s="6">
        <v>-0.00032200000000000002</v>
      </c>
      <c r="D29" s="6">
        <f t="shared" si="0"/>
        <v>0.045677999999999996</v>
      </c>
      <c r="E29" s="6">
        <v>0</v>
      </c>
      <c r="F29" s="5">
        <v>0.88529900000000006</v>
      </c>
      <c r="G29" s="5">
        <v>0.052949999999999997</v>
      </c>
    </row>
    <row r="30" spans="1:7" ht="15">
      <c r="A30" s="1">
        <v>42036</v>
      </c>
      <c r="B30" s="6">
        <v>0.025</v>
      </c>
      <c r="C30" s="6">
        <v>-0.00017500000000000003</v>
      </c>
      <c r="D30" s="6">
        <f t="shared" si="0"/>
        <v>0.024825</v>
      </c>
      <c r="E30" s="6">
        <v>0</v>
      </c>
      <c r="F30" s="5">
        <v>0.787995</v>
      </c>
      <c r="G30" s="5">
        <v>0.046600000000000003</v>
      </c>
    </row>
    <row r="31" spans="1:7" ht="15">
      <c r="A31" s="1">
        <v>42064</v>
      </c>
      <c r="B31" s="6">
        <v>0.013999999999999999</v>
      </c>
      <c r="C31" s="6">
        <v>-9.7999999999999997E-05</v>
      </c>
      <c r="D31" s="6">
        <f t="shared" si="0"/>
        <v>0.013901999999999998</v>
      </c>
      <c r="E31" s="6">
        <v>0</v>
      </c>
      <c r="F31" s="5">
        <v>1.0557369999999999</v>
      </c>
      <c r="G31" s="5">
        <v>0.051450000000000003</v>
      </c>
    </row>
    <row r="32" spans="1:7" ht="15">
      <c r="A32" s="1">
        <v>42095</v>
      </c>
      <c r="B32" s="6">
        <v>0</v>
      </c>
      <c r="C32" s="6">
        <v>0</v>
      </c>
      <c r="D32" s="6">
        <f t="shared" si="0"/>
        <v>0</v>
      </c>
      <c r="E32" s="6">
        <v>0</v>
      </c>
      <c r="F32" s="5">
        <v>1.1536630000000001</v>
      </c>
      <c r="G32" s="5">
        <v>0.043499999999999997</v>
      </c>
    </row>
    <row r="33" spans="1:7" ht="15">
      <c r="A33" s="1">
        <v>42125</v>
      </c>
      <c r="B33" s="6">
        <v>0.014</v>
      </c>
      <c r="C33" s="6">
        <v>8.3999999999999873E-06</v>
      </c>
      <c r="D33" s="6">
        <f t="shared" si="0"/>
        <v>0.014008400000000001</v>
      </c>
      <c r="E33" s="6">
        <v>0</v>
      </c>
      <c r="F33" s="5">
        <v>1.2791589999999999</v>
      </c>
      <c r="G33" s="5">
        <v>0.058950000000000002</v>
      </c>
    </row>
    <row r="34" spans="1:7" ht="15">
      <c r="A34" s="1">
        <v>42156</v>
      </c>
      <c r="B34" s="6">
        <v>0.0089999999999999993</v>
      </c>
      <c r="C34" s="6">
        <v>0.00017639999999999998</v>
      </c>
      <c r="D34" s="6">
        <f t="shared" si="0"/>
        <v>0.0091763999999999995</v>
      </c>
      <c r="E34" s="6">
        <v>0</v>
      </c>
      <c r="F34" s="5">
        <v>1.19442</v>
      </c>
      <c r="G34" s="5">
        <v>0.015900000000000001</v>
      </c>
    </row>
    <row r="35" spans="1:7" ht="15">
      <c r="A35" s="1">
        <v>42186</v>
      </c>
      <c r="B35" s="6">
        <v>0</v>
      </c>
      <c r="C35" s="6">
        <v>0</v>
      </c>
      <c r="D35" s="6">
        <f t="shared" si="0"/>
        <v>0</v>
      </c>
      <c r="E35" s="6">
        <v>0</v>
      </c>
      <c r="F35" s="5">
        <v>1.065839</v>
      </c>
      <c r="G35" s="5">
        <v>0.0065100000000000002</v>
      </c>
    </row>
    <row r="36" spans="1:7" ht="15">
      <c r="A36" s="1">
        <v>42217</v>
      </c>
      <c r="B36" s="6">
        <v>0.033000000000000002</v>
      </c>
      <c r="C36" s="6">
        <v>0.0006468</v>
      </c>
      <c r="D36" s="6">
        <f t="shared" si="0"/>
        <v>0.033646800000000004</v>
      </c>
      <c r="E36" s="6">
        <v>0</v>
      </c>
      <c r="F36" s="5">
        <v>1.629648</v>
      </c>
      <c r="G36" s="5">
        <v>0.042237999999999998</v>
      </c>
    </row>
    <row r="37" spans="1:7" ht="15">
      <c r="A37" s="1">
        <v>42248</v>
      </c>
      <c r="B37" s="6">
        <v>0.055</v>
      </c>
      <c r="C37" s="6">
        <v>0.001078</v>
      </c>
      <c r="D37" s="6">
        <f t="shared" si="0"/>
        <v>0.056078000000000003</v>
      </c>
      <c r="E37" s="6">
        <v>0</v>
      </c>
      <c r="F37" s="5">
        <v>1.3338969999999999</v>
      </c>
      <c r="G37" s="5">
        <v>0.061899999999999997</v>
      </c>
    </row>
    <row r="38" spans="1:7" ht="15">
      <c r="A38" s="1">
        <v>42278</v>
      </c>
      <c r="B38" s="6">
        <v>0</v>
      </c>
      <c r="C38" s="6">
        <v>0</v>
      </c>
      <c r="D38" s="6">
        <f t="shared" si="0"/>
        <v>0</v>
      </c>
      <c r="E38" s="6">
        <v>0</v>
      </c>
      <c r="F38" s="5">
        <v>1.4082779999999999</v>
      </c>
      <c r="G38" s="5">
        <v>0.0071399999999999996</v>
      </c>
    </row>
    <row r="39" spans="1:7" ht="15">
      <c r="A39" s="1">
        <v>42309</v>
      </c>
      <c r="B39" s="6">
        <v>0.063</v>
      </c>
      <c r="C39" s="6">
        <v>0.0012347999999999999</v>
      </c>
      <c r="D39" s="6">
        <f t="shared" si="0"/>
        <v>0.064234799999999995</v>
      </c>
      <c r="E39" s="6">
        <v>0</v>
      </c>
      <c r="F39" s="5">
        <v>1.2771439999999998</v>
      </c>
      <c r="G39" s="5">
        <v>0.077399999999999997</v>
      </c>
    </row>
    <row r="40" spans="1:7" ht="15">
      <c r="A40" s="1">
        <v>42339</v>
      </c>
      <c r="B40" s="6">
        <v>0.0070000000000000001</v>
      </c>
      <c r="C40" s="6">
        <v>0.0001372</v>
      </c>
      <c r="D40" s="6">
        <f t="shared" si="0"/>
        <v>0.0071371999999999998</v>
      </c>
      <c r="E40" s="6">
        <v>0</v>
      </c>
      <c r="F40" s="5">
        <v>1.165843</v>
      </c>
      <c r="G40" s="5">
        <v>0.0071300000000000001</v>
      </c>
    </row>
    <row r="41" spans="1:7" ht="15">
      <c r="A41" s="1">
        <v>42370</v>
      </c>
      <c r="B41" s="6">
        <v>0</v>
      </c>
      <c r="C41" s="6">
        <v>0</v>
      </c>
      <c r="D41" s="6">
        <f t="shared" si="0"/>
        <v>0</v>
      </c>
      <c r="E41" s="6">
        <v>0</v>
      </c>
      <c r="F41" s="5">
        <v>0.94625625000000047</v>
      </c>
      <c r="G41" s="5">
        <v>0.0071300000000000001</v>
      </c>
    </row>
    <row r="42" spans="1:7" ht="15">
      <c r="A42" s="1">
        <v>42401</v>
      </c>
      <c r="B42" s="6">
        <v>0.014</v>
      </c>
      <c r="C42" s="6">
        <v>0.0002744</v>
      </c>
      <c r="D42" s="6">
        <f t="shared" si="0"/>
        <v>0.0142744</v>
      </c>
      <c r="E42" s="6">
        <v>0</v>
      </c>
      <c r="F42" s="5">
        <v>0.84950901127320977</v>
      </c>
      <c r="G42" s="5">
        <v>0.0066699999999999997</v>
      </c>
    </row>
    <row r="43" spans="1:7" ht="15">
      <c r="A43" s="1">
        <v>42430</v>
      </c>
      <c r="B43" s="6">
        <v>0.035999999999999997</v>
      </c>
      <c r="C43" s="6">
        <v>0.00070559999999999991</v>
      </c>
      <c r="D43" s="6">
        <f t="shared" si="0"/>
        <v>0.036705599999999998</v>
      </c>
      <c r="E43" s="6">
        <v>0</v>
      </c>
      <c r="F43" s="5">
        <v>1.0901792078128119</v>
      </c>
      <c r="G43" s="5">
        <v>0.030130000000000001</v>
      </c>
    </row>
    <row r="44" spans="1:7" ht="15">
      <c r="A44" s="1">
        <v>42461</v>
      </c>
      <c r="B44" s="6">
        <v>0</v>
      </c>
      <c r="C44" s="6">
        <v>0</v>
      </c>
      <c r="D44" s="6">
        <f t="shared" si="0"/>
        <v>0</v>
      </c>
      <c r="E44" s="6">
        <v>0</v>
      </c>
      <c r="F44" s="5">
        <v>1.1089218633631388</v>
      </c>
      <c r="G44" s="5">
        <v>0.0068999999999999999</v>
      </c>
    </row>
    <row r="45" spans="1:7" ht="15">
      <c r="A45" s="1">
        <v>42491</v>
      </c>
      <c r="B45" s="6">
        <v>0.0030000000000000001</v>
      </c>
      <c r="C45" s="6">
        <v>5.8799999999999999E-05</v>
      </c>
      <c r="D45" s="6">
        <f t="shared" si="0"/>
        <v>0.0030588</v>
      </c>
      <c r="E45" s="6">
        <v>0</v>
      </c>
      <c r="F45" s="5">
        <v>1.3756695008841733</v>
      </c>
      <c r="G45" s="5">
        <v>0.0071300000000000001</v>
      </c>
    </row>
    <row r="46" spans="1:7" ht="15">
      <c r="A46" s="1">
        <v>42522</v>
      </c>
      <c r="B46" s="6">
        <v>0.015</v>
      </c>
      <c r="C46" s="6">
        <v>-0.00038400000000000001</v>
      </c>
      <c r="D46" s="6">
        <f t="shared" si="0"/>
        <v>0.014615999999999999</v>
      </c>
      <c r="E46" s="6">
        <v>0</v>
      </c>
      <c r="F46" s="5">
        <v>1.3157546404012654</v>
      </c>
      <c r="G46" s="5">
        <v>0.021899999999999999</v>
      </c>
    </row>
    <row r="47" spans="1:7" ht="15">
      <c r="A47" s="1">
        <v>42552</v>
      </c>
      <c r="B47" s="6">
        <v>0</v>
      </c>
      <c r="C47" s="6">
        <v>0</v>
      </c>
      <c r="D47" s="6">
        <f t="shared" si="0"/>
        <v>0</v>
      </c>
      <c r="E47" s="6">
        <v>0</v>
      </c>
      <c r="F47" s="5">
        <v>1.2399147312754448</v>
      </c>
      <c r="G47" s="5">
        <v>0.019130000000000001</v>
      </c>
    </row>
    <row r="48" spans="1:7" ht="15">
      <c r="A48" s="1">
        <v>42583</v>
      </c>
      <c r="B48" s="6">
        <v>0</v>
      </c>
      <c r="C48" s="6">
        <v>0</v>
      </c>
      <c r="D48" s="6">
        <f t="shared" si="0"/>
        <v>0</v>
      </c>
      <c r="E48" s="6">
        <v>0</v>
      </c>
      <c r="F48" s="5">
        <v>1.1637733046999381</v>
      </c>
      <c r="G48" s="5">
        <v>0.37613999999999997</v>
      </c>
    </row>
    <row r="49" spans="1:7" ht="15">
      <c r="A49" s="1">
        <v>42614</v>
      </c>
      <c r="B49" s="6">
        <v>0.094</v>
      </c>
      <c r="C49" s="6">
        <v>-0.0024063999999999999</v>
      </c>
      <c r="D49" s="6">
        <f t="shared" si="0"/>
        <v>0.091593599999999997</v>
      </c>
      <c r="E49" s="6">
        <v>0</v>
      </c>
      <c r="F49" s="5">
        <v>1.0335289730486386</v>
      </c>
      <c r="G49" s="5">
        <v>0.1009</v>
      </c>
    </row>
    <row r="50" spans="1:7" ht="15">
      <c r="A50" s="1">
        <v>42644</v>
      </c>
      <c r="B50" s="6">
        <v>0.017000000000000001</v>
      </c>
      <c r="C50" s="6">
        <v>-0.00043520000000000006</v>
      </c>
      <c r="D50" s="6">
        <f t="shared" si="0"/>
        <v>0.016564800000000001</v>
      </c>
      <c r="E50" s="6">
        <v>0</v>
      </c>
      <c r="F50" s="5">
        <v>1.2403308245266869</v>
      </c>
      <c r="G50" s="5">
        <v>0.03313</v>
      </c>
    </row>
    <row r="51" spans="1:7" ht="15">
      <c r="A51" s="1">
        <v>42675</v>
      </c>
      <c r="B51" s="6">
        <v>0</v>
      </c>
      <c r="C51" s="6">
        <v>0</v>
      </c>
      <c r="D51" s="6">
        <f t="shared" si="0"/>
        <v>0</v>
      </c>
      <c r="E51" s="6">
        <v>0</v>
      </c>
      <c r="F51" s="5">
        <v>1.265098778736198</v>
      </c>
      <c r="G51" s="5">
        <v>0.0083999999999999995</v>
      </c>
    </row>
    <row r="52" spans="1:7" ht="15">
      <c r="A52" s="1">
        <v>42705</v>
      </c>
      <c r="B52" s="6">
        <v>0.34300000000000003</v>
      </c>
      <c r="C52" s="6">
        <v>-0.0087808000000000018</v>
      </c>
      <c r="D52" s="6">
        <f t="shared" si="0"/>
        <v>0.33421920000000005</v>
      </c>
      <c r="E52" s="6">
        <v>0</v>
      </c>
      <c r="F52" s="5">
        <v>1.1579845806451614</v>
      </c>
      <c r="G52" s="5">
        <v>0.15912999999999999</v>
      </c>
    </row>
    <row r="53" spans="1:7" ht="15">
      <c r="A53" s="1">
        <v>42736</v>
      </c>
      <c r="B53" s="6">
        <v>0.24199999999999999</v>
      </c>
      <c r="C53" s="6">
        <v>-0.0061999999999999998</v>
      </c>
      <c r="D53" s="6">
        <f t="shared" si="0"/>
        <v>0.23579999999999998</v>
      </c>
      <c r="E53" s="6">
        <v>0</v>
      </c>
      <c r="F53" s="5">
        <v>1.0791470000000001</v>
      </c>
      <c r="G53" s="5">
        <v>0.039129999999999998</v>
      </c>
    </row>
    <row r="54" spans="1:7" ht="15">
      <c r="A54" s="1">
        <v>42767</v>
      </c>
      <c r="B54" s="6">
        <v>0.189</v>
      </c>
      <c r="C54" s="6">
        <v>-0.0048399999999999997</v>
      </c>
      <c r="D54" s="6">
        <f t="shared" si="0"/>
        <v>0.18415999999999999</v>
      </c>
      <c r="E54" s="6">
        <v>0</v>
      </c>
      <c r="F54" s="5">
        <v>0.76748899999999998</v>
      </c>
      <c r="G54" s="5">
        <v>0.0065900000000000004</v>
      </c>
    </row>
    <row r="55" spans="1:7" ht="15">
      <c r="A55" s="1">
        <v>42795</v>
      </c>
      <c r="B55" s="6">
        <v>0.20799999999999999</v>
      </c>
      <c r="C55" s="6">
        <v>-0.0053200000000000001</v>
      </c>
      <c r="D55" s="6">
        <f t="shared" si="0"/>
        <v>0.20268</v>
      </c>
      <c r="E55" s="6">
        <v>0</v>
      </c>
      <c r="F55" s="5">
        <v>1.286662</v>
      </c>
      <c r="G55" s="5">
        <v>0.025398</v>
      </c>
    </row>
    <row r="56" spans="1:7" ht="15">
      <c r="A56" s="1">
        <v>42826</v>
      </c>
      <c r="B56" s="6">
        <v>0.99199999999999999</v>
      </c>
      <c r="C56" s="6">
        <v>0.0039899999999999996</v>
      </c>
      <c r="D56" s="6">
        <f t="shared" si="0"/>
        <v>0.99599000000000004</v>
      </c>
      <c r="E56" s="6">
        <v>0</v>
      </c>
      <c r="F56" s="5">
        <v>1.5133909999999999</v>
      </c>
      <c r="G56" s="5">
        <v>0.0114</v>
      </c>
    </row>
    <row r="57" spans="1:7" ht="15">
      <c r="A57" s="1">
        <v>42856</v>
      </c>
      <c r="B57" s="6">
        <v>1.567</v>
      </c>
      <c r="C57" s="6">
        <v>0.034630000000000001</v>
      </c>
      <c r="D57" s="6">
        <f t="shared" si="0"/>
        <v>1.6016299999999999</v>
      </c>
      <c r="E57" s="6">
        <v>0</v>
      </c>
      <c r="F57" s="5">
        <v>1.468083</v>
      </c>
      <c r="G57" s="5">
        <v>0.0081300000000000001</v>
      </c>
    </row>
    <row r="58" spans="1:7" ht="15">
      <c r="A58" s="1">
        <v>42887</v>
      </c>
      <c r="B58" s="6">
        <v>0.35099999999999998</v>
      </c>
      <c r="C58" s="6">
        <v>0.0077600000000000004</v>
      </c>
      <c r="D58" s="6">
        <f t="shared" si="0"/>
        <v>0.35875999999999997</v>
      </c>
      <c r="E58" s="6">
        <v>0</v>
      </c>
      <c r="F58" s="5">
        <v>1.001822</v>
      </c>
      <c r="G58" s="5">
        <v>0.0068999999999999999</v>
      </c>
    </row>
    <row r="59" spans="1:7" ht="15">
      <c r="A59" s="1">
        <v>42917</v>
      </c>
      <c r="B59" s="6">
        <v>1.0149999999999999</v>
      </c>
      <c r="C59" s="6">
        <v>0.022429999999999999</v>
      </c>
      <c r="D59" s="6">
        <f t="shared" si="0"/>
        <v>1.0374299999999999</v>
      </c>
      <c r="E59" s="6">
        <v>0</v>
      </c>
      <c r="F59" s="5">
        <v>0.89033899999999999</v>
      </c>
      <c r="G59" s="5">
        <v>0.0077299999999999999</v>
      </c>
    </row>
    <row r="60" spans="1:7" ht="15">
      <c r="A60" s="1">
        <v>42948</v>
      </c>
      <c r="B60" s="6">
        <v>0.002</v>
      </c>
      <c r="C60" s="6">
        <v>4.0000000000000003E-05</v>
      </c>
      <c r="D60" s="6">
        <f t="shared" si="0"/>
        <v>0.0020400000000000001</v>
      </c>
      <c r="E60" s="6">
        <v>0</v>
      </c>
      <c r="F60" s="5">
        <v>0.87715600000000005</v>
      </c>
      <c r="G60" s="5">
        <v>0.016539999999999999</v>
      </c>
    </row>
    <row r="61" spans="1:7" ht="15">
      <c r="A61" s="1">
        <v>42979</v>
      </c>
      <c r="B61" s="6">
        <v>0.0070000000000000001</v>
      </c>
      <c r="C61" s="6">
        <v>0.00014999999999999999</v>
      </c>
      <c r="D61" s="6">
        <f t="shared" si="0"/>
        <v>0.0071500000000000001</v>
      </c>
      <c r="E61" s="6">
        <v>0</v>
      </c>
      <c r="F61" s="5">
        <v>0.90000899999999995</v>
      </c>
      <c r="G61" s="5">
        <v>0.0069199999999999999</v>
      </c>
    </row>
    <row r="62" spans="1:7" ht="15">
      <c r="A62" s="1">
        <v>43009</v>
      </c>
      <c r="B62" s="6">
        <v>0.0060000000000000001</v>
      </c>
      <c r="C62" s="6">
        <v>0.00012999999999999999</v>
      </c>
      <c r="D62" s="6">
        <f t="shared" si="0"/>
        <v>0.00613</v>
      </c>
      <c r="E62" s="6">
        <v>0</v>
      </c>
      <c r="F62" s="5">
        <v>1.409543</v>
      </c>
      <c r="G62" s="5">
        <v>0.0071300000000000001</v>
      </c>
    </row>
    <row r="63" spans="1:7" ht="15">
      <c r="A63" s="1">
        <v>43040</v>
      </c>
      <c r="B63" s="6">
        <v>0.0040000000000000001</v>
      </c>
      <c r="C63" s="6">
        <v>9.0000000000000006E-05</v>
      </c>
      <c r="D63" s="6">
        <f t="shared" si="0"/>
        <v>0.0040899999999999999</v>
      </c>
      <c r="E63" s="6">
        <v>0</v>
      </c>
      <c r="F63" s="5">
        <v>1.3123100000000001</v>
      </c>
      <c r="G63" s="5">
        <v>0.0068999999999999999</v>
      </c>
    </row>
    <row r="64" spans="1:7" ht="15">
      <c r="A64" s="1">
        <v>43070</v>
      </c>
      <c r="B64" s="6">
        <v>0.005</v>
      </c>
      <c r="C64" s="6">
        <v>0.00011</v>
      </c>
      <c r="D64" s="6">
        <f t="shared" si="0"/>
        <v>0.00511</v>
      </c>
      <c r="E64" s="6">
        <v>0</v>
      </c>
      <c r="F64" s="5">
        <v>1.009504</v>
      </c>
      <c r="G64" s="5">
        <v>0.0079450000000000007</v>
      </c>
    </row>
    <row r="65" spans="1:7" ht="15">
      <c r="A65" s="1">
        <v>43101</v>
      </c>
      <c r="B65" s="6">
        <v>0.002</v>
      </c>
      <c r="C65" s="6">
        <v>4.4200000000000004E-05</v>
      </c>
      <c r="D65" s="6">
        <f t="shared" si="0"/>
        <v>0.0020441999999999999</v>
      </c>
      <c r="E65" s="6">
        <v>0</v>
      </c>
      <c r="F65" s="5">
        <v>1.017729371055929</v>
      </c>
      <c r="G65" s="5">
        <v>0.0071399999999999996</v>
      </c>
    </row>
    <row r="66" spans="1:7" ht="15">
      <c r="A66" s="1">
        <v>43132</v>
      </c>
      <c r="B66" s="6">
        <v>0</v>
      </c>
      <c r="C66" s="6">
        <v>0</v>
      </c>
      <c r="D66" s="6">
        <f t="shared" si="0"/>
        <v>0</v>
      </c>
      <c r="E66" s="6">
        <v>0</v>
      </c>
      <c r="F66" s="5">
        <v>0.94973892637391755</v>
      </c>
      <c r="G66" s="5">
        <v>0.0064400000000000004</v>
      </c>
    </row>
    <row r="67" spans="1:7" ht="15">
      <c r="A67" s="1">
        <v>43160</v>
      </c>
      <c r="B67" s="6">
        <v>0.031000000000000003</v>
      </c>
      <c r="C67" s="6">
        <v>0.00033419999999999999</v>
      </c>
      <c r="D67" s="6">
        <f t="shared" si="0"/>
        <v>0.031334200000000006</v>
      </c>
      <c r="E67" s="6">
        <v>0</v>
      </c>
      <c r="F67" s="5">
        <v>1.1095511135399743</v>
      </c>
      <c r="G67" s="5">
        <v>0.042130000000000001</v>
      </c>
    </row>
    <row r="68" spans="1:7" ht="15">
      <c r="A68" s="1">
        <v>43191</v>
      </c>
      <c r="B68" s="6">
        <v>0.0040000000000000001</v>
      </c>
      <c r="C68" s="6">
        <v>4.0000000000000003E-05</v>
      </c>
      <c r="D68" s="6">
        <f t="shared" si="0"/>
        <v>0.0040400000000000002</v>
      </c>
      <c r="E68" s="6">
        <v>0</v>
      </c>
      <c r="F68" s="5">
        <v>1.185771187406292</v>
      </c>
      <c r="G68" s="5">
        <v>0.0076299999999999996</v>
      </c>
    </row>
    <row r="69" spans="1:7" ht="15">
      <c r="A69" s="1">
        <v>43221</v>
      </c>
      <c r="B69" s="6">
        <v>0.043999999999999997</v>
      </c>
      <c r="C69" s="6">
        <v>0.00043999999999999996</v>
      </c>
      <c r="D69" s="6">
        <f t="shared" si="0"/>
        <v>0.04444</v>
      </c>
      <c r="E69" s="6">
        <v>0</v>
      </c>
      <c r="F69" s="5">
        <v>0.95228287004252499</v>
      </c>
      <c r="G69" s="5">
        <v>0.0071300000000000001</v>
      </c>
    </row>
    <row r="70" spans="1:7" ht="15">
      <c r="A70" s="1">
        <v>43252</v>
      </c>
      <c r="B70" s="6">
        <v>0.002</v>
      </c>
      <c r="C70" s="6">
        <v>2.0000000000000002E-05</v>
      </c>
      <c r="D70" s="6">
        <f t="shared" si="1" ref="D70:D96">SUM(B70:C70)</f>
        <v>0.0020200000000000001</v>
      </c>
      <c r="E70" s="6">
        <v>0</v>
      </c>
      <c r="F70" s="5">
        <v>0.81261378726721967</v>
      </c>
      <c r="G70" s="5">
        <v>0.0071300000000000001</v>
      </c>
    </row>
    <row r="71" spans="1:7" ht="15">
      <c r="A71" s="1">
        <v>43282</v>
      </c>
      <c r="B71" s="6">
        <v>0.002</v>
      </c>
      <c r="C71" s="6">
        <v>2.0000000000000002E-05</v>
      </c>
      <c r="D71" s="6">
        <f t="shared" si="1"/>
        <v>0.0020200000000000001</v>
      </c>
      <c r="E71" s="6">
        <v>0</v>
      </c>
      <c r="F71" s="5">
        <v>0.76341697495362038</v>
      </c>
      <c r="G71" s="5">
        <v>0.01103</v>
      </c>
    </row>
    <row r="72" spans="1:7" ht="15">
      <c r="A72" s="1">
        <v>43313</v>
      </c>
      <c r="B72" s="6">
        <v>0.045</v>
      </c>
      <c r="C72" s="6">
        <v>0.00044999999999999999</v>
      </c>
      <c r="D72" s="6">
        <f t="shared" si="1"/>
        <v>0.045449999999999997</v>
      </c>
      <c r="E72" s="6">
        <v>0</v>
      </c>
      <c r="F72" s="5">
        <v>0.7998176804894459</v>
      </c>
      <c r="G72" s="5">
        <v>0.0094820000000000008</v>
      </c>
    </row>
    <row r="73" spans="1:7" ht="15">
      <c r="A73" s="1">
        <v>43344</v>
      </c>
      <c r="B73" s="6">
        <v>0.0060000000000000001</v>
      </c>
      <c r="C73" s="6">
        <v>6.0000000000000002E-05</v>
      </c>
      <c r="D73" s="6">
        <f t="shared" si="1"/>
        <v>0.0060600000000000003</v>
      </c>
      <c r="E73" s="6">
        <v>0</v>
      </c>
      <c r="F73" s="5">
        <v>0.86498350248238065</v>
      </c>
      <c r="G73" s="5">
        <v>0.0072700000000000004</v>
      </c>
    </row>
    <row r="74" spans="1:7" ht="15">
      <c r="A74" s="1">
        <v>43374</v>
      </c>
      <c r="B74" s="6">
        <v>0.063</v>
      </c>
      <c r="C74" s="6">
        <v>0.00063000000000000003</v>
      </c>
      <c r="D74" s="6">
        <f t="shared" si="1"/>
        <v>0.063630000000000006</v>
      </c>
      <c r="E74" s="6">
        <v>0</v>
      </c>
      <c r="F74" s="5">
        <v>0.96874902062708312</v>
      </c>
      <c r="G74" s="5">
        <v>0.017979999999999999</v>
      </c>
    </row>
    <row r="75" spans="1:7" ht="15">
      <c r="A75" s="1">
        <v>43405</v>
      </c>
      <c r="B75" s="6">
        <v>0.13100000000000003</v>
      </c>
      <c r="C75" s="6">
        <v>0.0013100000000000004</v>
      </c>
      <c r="D75" s="6">
        <f t="shared" si="1"/>
        <v>0.13231000000000004</v>
      </c>
      <c r="E75" s="6">
        <v>0</v>
      </c>
      <c r="F75" s="5">
        <v>0.90578630110907177</v>
      </c>
      <c r="G75" s="5">
        <v>0.0085599999999999999</v>
      </c>
    </row>
    <row r="76" spans="1:7" ht="15">
      <c r="A76" s="1">
        <v>43435</v>
      </c>
      <c r="B76" s="6">
        <v>0.005</v>
      </c>
      <c r="C76" s="6">
        <v>5.0000000000000002E-05</v>
      </c>
      <c r="D76" s="6">
        <f t="shared" si="1"/>
        <v>0.0050499999999999998</v>
      </c>
      <c r="E76" s="6">
        <v>0</v>
      </c>
      <c r="F76" s="5">
        <v>0.82380338825701926</v>
      </c>
      <c r="G76" s="5">
        <v>0.0071300000000000001</v>
      </c>
    </row>
    <row r="77" spans="1:7" ht="15">
      <c r="A77" s="1">
        <v>43466</v>
      </c>
      <c r="B77" s="6">
        <v>0.001</v>
      </c>
      <c r="C77" s="6">
        <v>1.0000000000000001E-05</v>
      </c>
      <c r="D77" s="6">
        <f t="shared" si="1"/>
        <v>0.0010100000000000001</v>
      </c>
      <c r="E77" s="6">
        <v>0</v>
      </c>
      <c r="F77" s="5">
        <v>0.81921954271026021</v>
      </c>
      <c r="G77" s="5">
        <v>0.0071399999999999996</v>
      </c>
    </row>
    <row r="78" spans="1:7" ht="15">
      <c r="A78" s="1">
        <v>43497</v>
      </c>
      <c r="B78" s="6">
        <v>0.0070000000000000001</v>
      </c>
      <c r="C78" s="6">
        <v>7.0000000000000007E-05</v>
      </c>
      <c r="D78" s="6">
        <f t="shared" si="1"/>
        <v>0.0070699999999999999</v>
      </c>
      <c r="E78" s="6">
        <v>0</v>
      </c>
      <c r="F78" s="5">
        <v>0.74374224093583852</v>
      </c>
      <c r="G78" s="5">
        <v>0.0070499999999999998</v>
      </c>
    </row>
    <row r="79" spans="1:7" ht="15">
      <c r="A79" s="1">
        <v>43525</v>
      </c>
      <c r="B79" s="6">
        <v>0.038000000000000006</v>
      </c>
      <c r="C79" s="6">
        <v>-6.5000000000000008E-05</v>
      </c>
      <c r="D79" s="6">
        <f t="shared" si="1"/>
        <v>0.037935000000000003</v>
      </c>
      <c r="E79" s="6">
        <v>0</v>
      </c>
      <c r="F79" s="5">
        <v>0.99510328471676368</v>
      </c>
      <c r="G79" s="5">
        <v>0.012590000000000001</v>
      </c>
    </row>
    <row r="80" spans="1:7" ht="15">
      <c r="A80" s="1">
        <v>43556</v>
      </c>
      <c r="B80" s="6">
        <v>0.28800000000000003</v>
      </c>
      <c r="C80" s="6">
        <v>-0.0099360000000000021</v>
      </c>
      <c r="D80" s="6">
        <f t="shared" si="1"/>
        <v>0.27806400000000003</v>
      </c>
      <c r="E80" s="6">
        <v>0</v>
      </c>
      <c r="F80" s="5">
        <v>1.0919425353548022</v>
      </c>
      <c r="G80" s="5">
        <v>0.012919999999999999</v>
      </c>
    </row>
    <row r="81" spans="1:7" ht="15">
      <c r="A81" s="1">
        <v>43586</v>
      </c>
      <c r="B81" s="6">
        <v>1.032</v>
      </c>
      <c r="C81" s="6">
        <v>-0.035604000000000004</v>
      </c>
      <c r="D81" s="6">
        <f t="shared" si="1"/>
        <v>0.99639600000000006</v>
      </c>
      <c r="E81" s="6">
        <v>0</v>
      </c>
      <c r="F81" s="5">
        <v>1.2343553856148903</v>
      </c>
      <c r="G81" s="5">
        <v>0.0072300000000000003</v>
      </c>
    </row>
    <row r="82" spans="1:7" ht="15">
      <c r="A82" s="1">
        <v>43617</v>
      </c>
      <c r="B82" s="6">
        <v>2.4449999999999994</v>
      </c>
      <c r="C82" s="6">
        <v>-0.084352499999999983</v>
      </c>
      <c r="D82" s="6">
        <f t="shared" si="1"/>
        <v>2.3606474999999993</v>
      </c>
      <c r="E82" s="6">
        <v>0</v>
      </c>
      <c r="F82" s="5">
        <v>1.0349457550368755</v>
      </c>
      <c r="G82" s="5">
        <v>0.0070299999999999998</v>
      </c>
    </row>
    <row r="83" spans="1:7" ht="15">
      <c r="A83" s="1">
        <v>43647</v>
      </c>
      <c r="B83" s="6">
        <v>0.72700000000000009</v>
      </c>
      <c r="C83" s="6">
        <v>-0.025081500000000007</v>
      </c>
      <c r="D83" s="6">
        <f t="shared" si="1"/>
        <v>0.70191850000000011</v>
      </c>
      <c r="E83" s="6">
        <v>0</v>
      </c>
      <c r="F83" s="5">
        <v>0.9618236185056892</v>
      </c>
      <c r="G83" s="5">
        <v>0.0072700000000000004</v>
      </c>
    </row>
    <row r="84" spans="1:7" ht="15">
      <c r="A84" s="1">
        <v>43678</v>
      </c>
      <c r="B84" s="6">
        <v>0.0090000000000000011</v>
      </c>
      <c r="C84" s="6">
        <v>-0.00031050000000000007</v>
      </c>
      <c r="D84" s="6">
        <f t="shared" si="1"/>
        <v>0.008689500000000001</v>
      </c>
      <c r="E84" s="6">
        <v>0</v>
      </c>
      <c r="F84" s="5">
        <v>0.87443859243043431</v>
      </c>
      <c r="G84" s="5">
        <v>0.0084600000000000005</v>
      </c>
    </row>
    <row r="85" spans="1:7" ht="15">
      <c r="A85" s="1">
        <v>43709</v>
      </c>
      <c r="B85" s="6">
        <v>0.21500000000000002</v>
      </c>
      <c r="C85" s="6">
        <v>-0.0074175000000000013</v>
      </c>
      <c r="D85" s="6">
        <f t="shared" si="1"/>
        <v>0.20758250000000003</v>
      </c>
      <c r="E85" s="6">
        <v>0</v>
      </c>
      <c r="F85" s="5">
        <v>0.97219759488641166</v>
      </c>
      <c r="G85" s="5">
        <v>0.19353000000000001</v>
      </c>
    </row>
    <row r="86" spans="1:7" ht="15">
      <c r="A86" s="1">
        <v>43739</v>
      </c>
      <c r="B86" s="6">
        <v>0.22100000000000006</v>
      </c>
      <c r="C86" s="6">
        <v>-0.0076245000000000028</v>
      </c>
      <c r="D86" s="6">
        <f t="shared" si="1"/>
        <v>0.21337550000000005</v>
      </c>
      <c r="E86" s="6">
        <v>0</v>
      </c>
      <c r="F86" s="5">
        <v>0.98268988438716187</v>
      </c>
      <c r="G86" s="5">
        <v>0.0073099999999999997</v>
      </c>
    </row>
    <row r="87" spans="1:7" ht="15">
      <c r="A87" s="1">
        <v>43770</v>
      </c>
      <c r="B87" s="6">
        <v>0.079000000000000001</v>
      </c>
      <c r="C87" s="6">
        <v>-0.0027255000000000001</v>
      </c>
      <c r="D87" s="6">
        <f t="shared" si="1"/>
        <v>0.076274499999999995</v>
      </c>
      <c r="E87" s="6">
        <v>0</v>
      </c>
      <c r="F87" s="5">
        <v>0.94295445977115433</v>
      </c>
      <c r="G87" s="5">
        <v>0.0069699999999999996</v>
      </c>
    </row>
    <row r="88" spans="1:7" ht="15">
      <c r="A88" s="1">
        <v>43800</v>
      </c>
      <c r="B88" s="6">
        <v>0.03</v>
      </c>
      <c r="C88" s="6">
        <v>-0.0010350000000000001</v>
      </c>
      <c r="D88" s="6">
        <f t="shared" si="1"/>
        <v>0.028964999999999998</v>
      </c>
      <c r="E88" s="6">
        <v>0</v>
      </c>
      <c r="F88" s="5">
        <v>0.86217397323123168</v>
      </c>
      <c r="G88" s="5">
        <v>0.0071900000000000002</v>
      </c>
    </row>
    <row r="89" spans="1:7" ht="15">
      <c r="A89" s="1">
        <v>43831</v>
      </c>
      <c r="B89" s="6">
        <v>0.002</v>
      </c>
      <c r="C89" s="6">
        <v>-6.900000000000001E-05</v>
      </c>
      <c r="D89" s="6">
        <f t="shared" si="1"/>
        <v>0.001931</v>
      </c>
      <c r="E89" s="6">
        <v>0</v>
      </c>
      <c r="F89" s="5">
        <v>0.75065255421623056</v>
      </c>
      <c r="G89" s="5">
        <v>0.0071300000000000001</v>
      </c>
    </row>
    <row r="90" spans="1:7" ht="15">
      <c r="A90" s="1">
        <v>43862</v>
      </c>
      <c r="B90" s="6">
        <v>0.001</v>
      </c>
      <c r="C90" s="6">
        <v>-3.4500000000000005E-05</v>
      </c>
      <c r="D90" s="6">
        <f t="shared" si="1"/>
        <v>0.0009655</v>
      </c>
      <c r="E90" s="6">
        <v>0</v>
      </c>
      <c r="F90" s="5">
        <v>0.77504127595633432</v>
      </c>
      <c r="G90" s="5">
        <v>0.0067000000000000002</v>
      </c>
    </row>
    <row r="91" spans="1:7" ht="15">
      <c r="A91" s="1">
        <v>43891</v>
      </c>
      <c r="B91" s="6">
        <v>0.71399999999999997</v>
      </c>
      <c r="C91" s="6">
        <v>-0.024633000000000002</v>
      </c>
      <c r="D91" s="6">
        <f t="shared" si="1"/>
        <v>0.68936699999999995</v>
      </c>
      <c r="E91" s="6">
        <v>0</v>
      </c>
      <c r="F91" s="5">
        <v>1.2791402879466867</v>
      </c>
      <c r="G91" s="5">
        <v>0.0082799999999999992</v>
      </c>
    </row>
    <row r="92" spans="1:7" ht="15">
      <c r="A92" s="1">
        <v>43922</v>
      </c>
      <c r="B92" s="6">
        <v>2.1049999999999995</v>
      </c>
      <c r="C92" s="6">
        <v>-0.072622499999999993</v>
      </c>
      <c r="D92" s="6">
        <f t="shared" si="1"/>
        <v>2.0323774999999995</v>
      </c>
      <c r="E92" s="6">
        <v>0</v>
      </c>
      <c r="F92" s="5">
        <v>1.3505981246894032</v>
      </c>
      <c r="G92" s="5">
        <v>0.0071900000000000002</v>
      </c>
    </row>
    <row r="93" spans="1:7" ht="15">
      <c r="A93" s="1">
        <v>43952</v>
      </c>
      <c r="B93" s="6">
        <v>1.6309999999999996</v>
      </c>
      <c r="C93" s="6">
        <v>-0.056269499999999986</v>
      </c>
      <c r="D93" s="6">
        <f t="shared" si="1"/>
        <v>1.5747304999999996</v>
      </c>
      <c r="E93" s="6">
        <v>0</v>
      </c>
      <c r="F93" s="5">
        <v>1.3778001968196212</v>
      </c>
      <c r="G93" s="5">
        <v>0.0071300000000000001</v>
      </c>
    </row>
    <row r="94" spans="1:7" ht="15">
      <c r="A94" s="1">
        <v>43983</v>
      </c>
      <c r="B94" s="6">
        <v>0.40</v>
      </c>
      <c r="C94" s="6">
        <v>-0.013800000000000002</v>
      </c>
      <c r="D94" s="6">
        <f t="shared" si="1"/>
        <v>0.38620000000000004</v>
      </c>
      <c r="E94" s="6">
        <v>0</v>
      </c>
      <c r="F94" s="5">
        <v>1.1329197588720199</v>
      </c>
      <c r="G94" s="5">
        <v>0.0068999999999999999</v>
      </c>
    </row>
    <row r="95" spans="1:7" ht="15">
      <c r="A95" s="1">
        <v>44013</v>
      </c>
      <c r="B95" s="6">
        <v>0.27500000000000002</v>
      </c>
      <c r="C95" s="6">
        <v>-0.0089925000000000005</v>
      </c>
      <c r="D95" s="6">
        <f t="shared" si="1"/>
        <v>0.26600750000000001</v>
      </c>
      <c r="E95" s="6">
        <v>0</v>
      </c>
      <c r="F95" s="5">
        <v>0.94823462638732869</v>
      </c>
      <c r="G95" s="5">
        <f>7130/1000000</f>
        <v>0.0071300000000000001</v>
      </c>
    </row>
    <row r="96" spans="1:7" ht="15">
      <c r="A96" s="1">
        <v>44044</v>
      </c>
      <c r="B96" s="6">
        <v>0.26300000000000001</v>
      </c>
      <c r="C96" s="6">
        <v>-0.0086001000000000011</v>
      </c>
      <c r="D96" s="6">
        <f t="shared" si="1"/>
        <v>0.25439990000000001</v>
      </c>
      <c r="E96" s="6">
        <v>0</v>
      </c>
      <c r="F96" s="5">
        <v>0.91078933892605685</v>
      </c>
      <c r="G96" s="5">
        <f>7130/1000000</f>
        <v>0.0071300000000000001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  <ignoredErrors>
    <ignoredError sqref="D5:D9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17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0</v>
      </c>
      <c r="C5" s="6">
        <v>1.4970000000000001</v>
      </c>
      <c r="D5" s="6">
        <v>1.2618119999999999</v>
      </c>
      <c r="E5" s="6">
        <v>8.0000000000000007E-05</v>
      </c>
    </row>
    <row r="6" spans="1:5" ht="15">
      <c r="A6" s="1">
        <v>41306</v>
      </c>
      <c r="B6" s="6">
        <v>0</v>
      </c>
      <c r="C6" s="6">
        <v>1.4339999999999999</v>
      </c>
      <c r="D6" s="6">
        <v>1.3447309999999999</v>
      </c>
      <c r="E6" s="6">
        <v>8.0000000000000007E-05</v>
      </c>
    </row>
    <row r="7" spans="1:5" ht="15">
      <c r="A7" s="1">
        <v>41334</v>
      </c>
      <c r="B7" s="6">
        <v>0</v>
      </c>
      <c r="C7" s="6">
        <v>1.435</v>
      </c>
      <c r="D7" s="6">
        <v>1.467811</v>
      </c>
      <c r="E7" s="6">
        <v>8.0000000000000007E-05</v>
      </c>
    </row>
    <row r="8" spans="1:5" ht="15">
      <c r="A8" s="1">
        <v>41365</v>
      </c>
      <c r="B8" s="6">
        <v>0</v>
      </c>
      <c r="C8" s="6">
        <v>1.6450000000000002</v>
      </c>
      <c r="D8" s="6">
        <v>1.444458</v>
      </c>
      <c r="E8" s="6">
        <v>0.00108</v>
      </c>
    </row>
    <row r="9" spans="1:5" ht="15">
      <c r="A9" s="1">
        <v>41395</v>
      </c>
      <c r="B9" s="6">
        <v>0</v>
      </c>
      <c r="C9" s="6">
        <v>1.5370000000000001</v>
      </c>
      <c r="D9" s="6">
        <v>1.52104</v>
      </c>
      <c r="E9" s="6">
        <v>8.0000000000000007E-05</v>
      </c>
    </row>
    <row r="10" spans="1:5" ht="15">
      <c r="A10" s="1">
        <v>41426</v>
      </c>
      <c r="B10" s="6">
        <v>0</v>
      </c>
      <c r="C10" s="6">
        <v>1.363</v>
      </c>
      <c r="D10" s="6">
        <v>1.3987560000000001</v>
      </c>
      <c r="E10" s="6">
        <v>8.0000000000000007E-05</v>
      </c>
    </row>
    <row r="11" spans="1:5" ht="15">
      <c r="A11" s="1">
        <v>41456</v>
      </c>
      <c r="B11" s="6">
        <v>0</v>
      </c>
      <c r="C11" s="6">
        <v>1.8740000000000001</v>
      </c>
      <c r="D11" s="6">
        <v>1.6047660000000001</v>
      </c>
      <c r="E11" s="6">
        <v>8.0000000000000007E-05</v>
      </c>
    </row>
    <row r="12" spans="1:5" ht="15">
      <c r="A12" s="1">
        <v>41487</v>
      </c>
      <c r="B12" s="6">
        <v>0</v>
      </c>
      <c r="C12" s="6">
        <v>1.5090000000000001</v>
      </c>
      <c r="D12" s="6">
        <v>1.4895000000000001</v>
      </c>
      <c r="E12" s="6">
        <v>0.0030000000000000001</v>
      </c>
    </row>
    <row r="13" spans="1:5" ht="15">
      <c r="A13" s="1">
        <v>41518</v>
      </c>
      <c r="B13" s="6">
        <v>0</v>
      </c>
      <c r="C13" s="6">
        <v>1.478</v>
      </c>
      <c r="D13" s="6">
        <v>1.4871569999999998</v>
      </c>
      <c r="E13" s="6">
        <v>8.0000000000000007E-05</v>
      </c>
    </row>
    <row r="14" spans="1:5" ht="15">
      <c r="A14" s="1">
        <v>41548</v>
      </c>
      <c r="B14" s="6">
        <v>0</v>
      </c>
      <c r="C14" s="6">
        <v>1.8660000000000001</v>
      </c>
      <c r="D14" s="6">
        <v>1.544854</v>
      </c>
      <c r="E14" s="6">
        <v>0.00010000000000000001</v>
      </c>
    </row>
    <row r="15" spans="1:5" ht="15">
      <c r="A15" s="1">
        <v>41579</v>
      </c>
      <c r="B15" s="6">
        <v>0</v>
      </c>
      <c r="C15" s="6">
        <v>1.462</v>
      </c>
      <c r="D15" s="6">
        <v>1.4708979999999998</v>
      </c>
      <c r="E15" s="6">
        <v>0.00014999999999999999</v>
      </c>
    </row>
    <row r="16" spans="1:5" ht="15">
      <c r="A16" s="1">
        <v>41609</v>
      </c>
      <c r="B16" s="6">
        <v>0</v>
      </c>
      <c r="C16" s="6">
        <v>1.71</v>
      </c>
      <c r="D16" s="6">
        <v>1.480229</v>
      </c>
      <c r="E16" s="6">
        <v>0.00010000000000000001</v>
      </c>
    </row>
    <row r="17" spans="1:5" ht="15">
      <c r="A17" s="1">
        <v>41640</v>
      </c>
      <c r="B17" s="6">
        <v>0</v>
      </c>
      <c r="C17" s="6">
        <v>1.423</v>
      </c>
      <c r="D17" s="6">
        <v>1.361826</v>
      </c>
      <c r="E17" s="6">
        <v>8.0000000000000003E-10</v>
      </c>
    </row>
    <row r="18" spans="1:5" ht="15">
      <c r="A18" s="1">
        <v>41671</v>
      </c>
      <c r="B18" s="6">
        <v>0</v>
      </c>
      <c r="C18" s="6">
        <v>1.315</v>
      </c>
      <c r="D18" s="6">
        <v>1.23769</v>
      </c>
      <c r="E18" s="6">
        <v>0.00010000000000000001</v>
      </c>
    </row>
    <row r="19" spans="1:5" ht="15">
      <c r="A19" s="1">
        <v>41699</v>
      </c>
      <c r="B19" s="6">
        <v>0</v>
      </c>
      <c r="C19" s="6">
        <v>1.333</v>
      </c>
      <c r="D19" s="6">
        <v>1.3804069999999999</v>
      </c>
      <c r="E19" s="6">
        <v>0.00050000000000000001</v>
      </c>
    </row>
    <row r="20" spans="1:5" ht="15">
      <c r="A20" s="1">
        <v>41730</v>
      </c>
      <c r="B20" s="6">
        <v>0</v>
      </c>
      <c r="C20" s="6">
        <v>1.6740000000000002</v>
      </c>
      <c r="D20" s="6">
        <v>1.4151099999999999</v>
      </c>
      <c r="E20" s="6">
        <v>0.00010000000000000001</v>
      </c>
    </row>
    <row r="21" spans="1:5" ht="15">
      <c r="A21" s="1">
        <v>41760</v>
      </c>
      <c r="B21" s="6">
        <v>0</v>
      </c>
      <c r="C21" s="6">
        <v>1.5313699999999999</v>
      </c>
      <c r="D21" s="6">
        <v>1.537671</v>
      </c>
      <c r="E21" s="6">
        <v>0.00010000000000000001</v>
      </c>
    </row>
    <row r="22" spans="1:5" ht="15">
      <c r="A22" s="1">
        <v>41791</v>
      </c>
      <c r="B22" s="6">
        <v>0</v>
      </c>
      <c r="C22" s="6">
        <v>1.5144499999999999</v>
      </c>
      <c r="D22" s="6">
        <v>1.521318</v>
      </c>
      <c r="E22" s="6">
        <v>0.0020999999999999999</v>
      </c>
    </row>
    <row r="23" spans="1:5" ht="15">
      <c r="A23" s="1">
        <v>41821</v>
      </c>
      <c r="B23" s="6">
        <v>0</v>
      </c>
      <c r="C23" s="6">
        <v>1.52562</v>
      </c>
      <c r="D23" s="6">
        <v>1.4381310000000001</v>
      </c>
      <c r="E23" s="6">
        <v>0.00020000000000000001</v>
      </c>
    </row>
    <row r="24" spans="1:5" ht="15">
      <c r="A24" s="1">
        <v>41852</v>
      </c>
      <c r="B24" s="6">
        <v>0</v>
      </c>
      <c r="C24" s="6">
        <v>1.5120000000000007</v>
      </c>
      <c r="D24" s="6">
        <v>1.5520210000000001</v>
      </c>
      <c r="E24" s="6">
        <v>0.00029999999999999997</v>
      </c>
    </row>
    <row r="25" spans="1:5" ht="15">
      <c r="A25" s="1">
        <v>41883</v>
      </c>
      <c r="B25" s="6">
        <v>0</v>
      </c>
      <c r="C25" s="6">
        <v>1.4610000000000003</v>
      </c>
      <c r="D25" s="6">
        <v>1.346649</v>
      </c>
      <c r="E25" s="6">
        <v>0.00020000000000000001</v>
      </c>
    </row>
    <row r="26" spans="1:5" ht="15">
      <c r="A26" s="1">
        <v>41913</v>
      </c>
      <c r="B26" s="6">
        <v>0</v>
      </c>
      <c r="C26" s="6">
        <v>1.4092100000000001</v>
      </c>
      <c r="D26" s="6">
        <v>1.4941739999999999</v>
      </c>
      <c r="E26" s="6">
        <v>0.00029999999999999997</v>
      </c>
    </row>
    <row r="27" spans="1:5" ht="15">
      <c r="A27" s="1">
        <v>41944</v>
      </c>
      <c r="B27" s="6">
        <v>0</v>
      </c>
      <c r="C27" s="6">
        <v>1.4053200000000001</v>
      </c>
      <c r="D27" s="6">
        <v>1.4515129999999998</v>
      </c>
      <c r="E27" s="6">
        <v>0.00040000000000000002</v>
      </c>
    </row>
    <row r="28" spans="1:5" ht="15">
      <c r="A28" s="1">
        <v>41974</v>
      </c>
      <c r="B28" s="6">
        <v>0</v>
      </c>
      <c r="C28" s="6">
        <v>1.6548400000000001</v>
      </c>
      <c r="D28" s="6">
        <v>1.429375</v>
      </c>
      <c r="E28" s="6">
        <v>0.00010000000000000001</v>
      </c>
    </row>
    <row r="29" spans="1:5" ht="15">
      <c r="A29" s="1">
        <v>42005</v>
      </c>
      <c r="B29" s="6">
        <v>0</v>
      </c>
      <c r="C29" s="6">
        <v>1.39229</v>
      </c>
      <c r="D29" s="6">
        <v>1.411734</v>
      </c>
      <c r="E29" s="6">
        <v>0.00010000000000000001</v>
      </c>
    </row>
    <row r="30" spans="1:5" ht="15">
      <c r="A30" s="1">
        <v>42036</v>
      </c>
      <c r="B30" s="6">
        <v>0</v>
      </c>
      <c r="C30" s="6">
        <v>1.24064</v>
      </c>
      <c r="D30" s="6">
        <v>1.2099469999999999</v>
      </c>
      <c r="E30" s="6">
        <v>0.00010000000000000001</v>
      </c>
    </row>
    <row r="31" spans="1:5" ht="15">
      <c r="A31" s="1">
        <v>42064</v>
      </c>
      <c r="B31" s="6">
        <v>0</v>
      </c>
      <c r="C31" s="6">
        <v>1.5357099999999999</v>
      </c>
      <c r="D31" s="6">
        <v>1.405405</v>
      </c>
      <c r="E31" s="6">
        <v>0.00010000000000000001</v>
      </c>
    </row>
    <row r="32" spans="1:5" ht="15">
      <c r="A32" s="1">
        <v>42095</v>
      </c>
      <c r="B32" s="6">
        <v>0</v>
      </c>
      <c r="C32" s="6">
        <v>1.4178999999999999</v>
      </c>
      <c r="D32" s="6">
        <v>1.4462550000000003</v>
      </c>
      <c r="E32" s="6">
        <v>0.00012</v>
      </c>
    </row>
    <row r="33" spans="1:5" ht="15">
      <c r="A33" s="1">
        <v>42125</v>
      </c>
      <c r="B33" s="6">
        <v>0</v>
      </c>
      <c r="C33" s="6">
        <v>1.5769600000000001</v>
      </c>
      <c r="D33" s="6">
        <v>1.621203</v>
      </c>
      <c r="E33" s="6">
        <v>0.00012</v>
      </c>
    </row>
    <row r="34" spans="1:5" ht="15">
      <c r="A34" s="1">
        <v>42156</v>
      </c>
      <c r="B34" s="6">
        <v>0</v>
      </c>
      <c r="C34" s="6">
        <v>1.64533</v>
      </c>
      <c r="D34" s="6">
        <v>1.4907279999999998</v>
      </c>
      <c r="E34" s="6">
        <v>0.00012</v>
      </c>
    </row>
    <row r="35" spans="1:5" ht="15">
      <c r="A35" s="1">
        <v>42186</v>
      </c>
      <c r="B35" s="6">
        <v>0</v>
      </c>
      <c r="C35" s="6">
        <v>1.45319</v>
      </c>
      <c r="D35" s="6">
        <v>1.5440060000000002</v>
      </c>
      <c r="E35" s="6">
        <v>0.00014999999999999999</v>
      </c>
    </row>
    <row r="36" spans="1:5" ht="15">
      <c r="A36" s="1">
        <v>42217</v>
      </c>
      <c r="B36" s="6">
        <v>0</v>
      </c>
      <c r="C36" s="6">
        <v>1.579871</v>
      </c>
      <c r="D36" s="6">
        <v>1.5924219999999998</v>
      </c>
      <c r="E36" s="6">
        <v>0.00014999999999999999</v>
      </c>
    </row>
    <row r="37" spans="1:5" ht="15">
      <c r="A37" s="1">
        <v>42248</v>
      </c>
      <c r="B37" s="6">
        <v>0</v>
      </c>
      <c r="C37" s="6">
        <v>1.3897249999999999</v>
      </c>
      <c r="D37" s="6">
        <v>1.463851</v>
      </c>
      <c r="E37" s="6">
        <v>0.00014999999999999999</v>
      </c>
    </row>
    <row r="38" spans="1:5" ht="15">
      <c r="A38" s="1">
        <v>42278</v>
      </c>
      <c r="B38" s="6">
        <v>0</v>
      </c>
      <c r="C38" s="6">
        <v>1.5361410000000002</v>
      </c>
      <c r="D38" s="6">
        <v>1.4875579999999999</v>
      </c>
      <c r="E38" s="6">
        <v>0.00014999999999999999</v>
      </c>
    </row>
    <row r="39" spans="1:5" ht="15">
      <c r="A39" s="1">
        <v>42309</v>
      </c>
      <c r="B39" s="6">
        <v>0</v>
      </c>
      <c r="C39" s="6">
        <v>1.6289910000000001</v>
      </c>
      <c r="D39" s="6">
        <v>1.5064419999999998</v>
      </c>
      <c r="E39" s="6">
        <v>0.00012</v>
      </c>
    </row>
    <row r="40" spans="1:5" ht="15">
      <c r="A40" s="1">
        <v>42339</v>
      </c>
      <c r="B40" s="6">
        <v>0</v>
      </c>
      <c r="C40" s="6">
        <v>1.4585759999999999</v>
      </c>
      <c r="D40" s="6">
        <v>1.5236809999999998</v>
      </c>
      <c r="E40" s="6">
        <v>0.00012</v>
      </c>
    </row>
    <row r="41" spans="1:5" ht="15">
      <c r="A41" s="1">
        <v>42370</v>
      </c>
      <c r="B41" s="6">
        <v>0</v>
      </c>
      <c r="C41" s="6">
        <v>1.4144257999999992</v>
      </c>
      <c r="D41" s="6">
        <v>1.4479523432645787</v>
      </c>
      <c r="E41" s="6">
        <v>0.0011200000000000001</v>
      </c>
    </row>
    <row r="42" spans="1:5" ht="15">
      <c r="A42" s="1">
        <v>42401</v>
      </c>
      <c r="B42" s="6">
        <v>0</v>
      </c>
      <c r="C42" s="6">
        <v>1.5034605000000003</v>
      </c>
      <c r="D42" s="6">
        <v>1.4205226255550052</v>
      </c>
      <c r="E42" s="6">
        <v>0.00010000000000000001</v>
      </c>
    </row>
    <row r="43" spans="1:5" ht="15">
      <c r="A43" s="1">
        <v>42430</v>
      </c>
      <c r="B43" s="6">
        <v>0</v>
      </c>
      <c r="C43" s="6">
        <v>1.5098257499999999</v>
      </c>
      <c r="D43" s="6">
        <v>1.5031431464479268</v>
      </c>
      <c r="E43" s="6">
        <v>8.0000000000000007E-05</v>
      </c>
    </row>
    <row r="44" spans="1:5" ht="15">
      <c r="A44" s="1">
        <v>42461</v>
      </c>
      <c r="B44" s="6">
        <v>0</v>
      </c>
      <c r="C44" s="6">
        <v>1.120336798780488</v>
      </c>
      <c r="D44" s="6">
        <v>1.6558647890968437</v>
      </c>
      <c r="E44" s="6">
        <v>8.0000000000000007E-05</v>
      </c>
    </row>
    <row r="45" spans="1:5" ht="15">
      <c r="A45" s="1">
        <v>42491</v>
      </c>
      <c r="B45" s="6">
        <v>0</v>
      </c>
      <c r="C45" s="6">
        <v>2.3828169999999997</v>
      </c>
      <c r="D45" s="6">
        <v>1.6742067004291352</v>
      </c>
      <c r="E45" s="6">
        <v>8.0000000000000007E-05</v>
      </c>
    </row>
    <row r="46" spans="1:5" ht="15">
      <c r="A46" s="1">
        <v>42522</v>
      </c>
      <c r="B46" s="6">
        <v>0</v>
      </c>
      <c r="C46" s="6">
        <v>2.5169953999999999</v>
      </c>
      <c r="D46" s="6">
        <v>1.6091057818323964</v>
      </c>
      <c r="E46" s="6">
        <v>8.0000000000000007E-05</v>
      </c>
    </row>
    <row r="47" spans="1:5" ht="15">
      <c r="A47" s="1">
        <v>42552</v>
      </c>
      <c r="B47" s="6">
        <v>0</v>
      </c>
      <c r="C47" s="6">
        <v>2.6253636</v>
      </c>
      <c r="D47" s="6">
        <v>1.7424853438211156</v>
      </c>
      <c r="E47" s="6">
        <v>0.00042000000000000002</v>
      </c>
    </row>
    <row r="48" spans="1:5" ht="15">
      <c r="A48" s="1">
        <v>42583</v>
      </c>
      <c r="B48" s="6">
        <v>0</v>
      </c>
      <c r="C48" s="6">
        <v>2.769978549999998</v>
      </c>
      <c r="D48" s="6">
        <v>1.6481383036031774</v>
      </c>
      <c r="E48" s="6">
        <v>0.00058</v>
      </c>
    </row>
    <row r="49" spans="1:5" ht="15">
      <c r="A49" s="1">
        <v>42614</v>
      </c>
      <c r="B49" s="6">
        <v>0</v>
      </c>
      <c r="C49" s="6">
        <v>2.2434057499999995</v>
      </c>
      <c r="D49" s="6">
        <v>1.549038727486332</v>
      </c>
      <c r="E49" s="6">
        <v>0.00099200000000000004</v>
      </c>
    </row>
    <row r="50" spans="1:5" ht="15">
      <c r="A50" s="1">
        <v>42644</v>
      </c>
      <c r="B50" s="6">
        <v>0</v>
      </c>
      <c r="C50" s="6">
        <v>2.5367904999999999</v>
      </c>
      <c r="D50" s="6">
        <v>1.6757211061105488</v>
      </c>
      <c r="E50" s="6">
        <v>8.0000000000000007E-05</v>
      </c>
    </row>
    <row r="51" spans="1:5" ht="15">
      <c r="A51" s="1">
        <v>42675</v>
      </c>
      <c r="B51" s="6">
        <v>0</v>
      </c>
      <c r="C51" s="6">
        <v>2.4242412999999994</v>
      </c>
      <c r="D51" s="6">
        <v>1.6163745794094329</v>
      </c>
      <c r="E51" s="6">
        <v>0.00033</v>
      </c>
    </row>
    <row r="52" spans="1:5" ht="15">
      <c r="A52" s="1">
        <v>42705</v>
      </c>
      <c r="B52" s="6">
        <v>0</v>
      </c>
      <c r="C52" s="6">
        <v>2.2032238000000004</v>
      </c>
      <c r="D52" s="6">
        <v>1.6211863300425879</v>
      </c>
      <c r="E52" s="6">
        <v>8.0000000000000007E-05</v>
      </c>
    </row>
    <row r="53" spans="1:5" ht="15">
      <c r="A53" s="1">
        <v>42736</v>
      </c>
      <c r="B53" s="6">
        <v>0</v>
      </c>
      <c r="C53" s="6">
        <v>2.3792095400000002</v>
      </c>
      <c r="D53" s="6">
        <v>1.6515686684043252</v>
      </c>
      <c r="E53" s="6">
        <v>8.0000000000000007E-05</v>
      </c>
    </row>
    <row r="54" spans="1:5" ht="15">
      <c r="A54" s="1">
        <v>42767</v>
      </c>
      <c r="B54" s="6">
        <v>0</v>
      </c>
      <c r="C54" s="6">
        <v>1.54553517</v>
      </c>
      <c r="D54" s="6">
        <v>1.3900784053369315</v>
      </c>
      <c r="E54" s="6">
        <v>0.00037599999999999998</v>
      </c>
    </row>
    <row r="55" spans="1:5" ht="15">
      <c r="A55" s="1">
        <v>42795</v>
      </c>
      <c r="B55" s="6">
        <v>0</v>
      </c>
      <c r="C55" s="6">
        <v>1.63021539</v>
      </c>
      <c r="D55" s="6">
        <v>1.6028360508788682</v>
      </c>
      <c r="E55" s="6">
        <v>8.0000000000000007E-05</v>
      </c>
    </row>
    <row r="56" spans="1:5" ht="15">
      <c r="A56" s="1">
        <v>42826</v>
      </c>
      <c r="B56" s="6">
        <v>0</v>
      </c>
      <c r="C56" s="6">
        <v>1.8694696500000001</v>
      </c>
      <c r="D56" s="6">
        <v>1.6925014477245688</v>
      </c>
      <c r="E56" s="6">
        <v>8.0000000000000007E-05</v>
      </c>
    </row>
    <row r="57" spans="1:5" ht="15">
      <c r="A57" s="1">
        <v>42856</v>
      </c>
      <c r="B57" s="6">
        <v>0</v>
      </c>
      <c r="C57" s="6">
        <v>1.8203663400000003</v>
      </c>
      <c r="D57" s="6">
        <v>1.7184888773971179</v>
      </c>
      <c r="E57" s="6">
        <v>8.0000000000000007E-05</v>
      </c>
    </row>
    <row r="58" spans="1:5" ht="15">
      <c r="A58" s="1">
        <v>42887</v>
      </c>
      <c r="B58" s="6">
        <v>0</v>
      </c>
      <c r="C58" s="6">
        <v>1.8375263899999998</v>
      </c>
      <c r="D58" s="6">
        <v>1.6593406967516673</v>
      </c>
      <c r="E58" s="6">
        <v>8.0000000000000007E-05</v>
      </c>
    </row>
    <row r="59" spans="1:5" ht="15">
      <c r="A59" s="1">
        <v>42917</v>
      </c>
      <c r="B59" s="6">
        <v>0</v>
      </c>
      <c r="C59" s="6">
        <v>1.5486141400000002</v>
      </c>
      <c r="D59" s="6">
        <v>1.7675317471007186</v>
      </c>
      <c r="E59" s="6">
        <v>8.0000000000000007E-05</v>
      </c>
    </row>
    <row r="60" spans="1:5" ht="15">
      <c r="A60" s="1">
        <v>42948</v>
      </c>
      <c r="B60" s="6">
        <v>0</v>
      </c>
      <c r="C60" s="6">
        <v>2.03429598</v>
      </c>
      <c r="D60" s="6">
        <v>1.6631784607312532</v>
      </c>
      <c r="E60" s="6">
        <v>8.0000000000000007E-05</v>
      </c>
    </row>
    <row r="61" spans="1:5" ht="15">
      <c r="A61" s="1">
        <v>42979</v>
      </c>
      <c r="B61" s="6">
        <v>0</v>
      </c>
      <c r="C61" s="6">
        <v>1.53269758</v>
      </c>
      <c r="D61" s="6">
        <v>1.5426242807732014</v>
      </c>
      <c r="E61" s="6">
        <v>8.0000000000000007E-05</v>
      </c>
    </row>
    <row r="62" spans="1:5" ht="15">
      <c r="A62" s="1">
        <v>43009</v>
      </c>
      <c r="B62" s="6">
        <v>0</v>
      </c>
      <c r="C62" s="6">
        <v>1.78119476</v>
      </c>
      <c r="D62" s="6">
        <v>1.5502593346875331</v>
      </c>
      <c r="E62" s="6">
        <v>8.0000000000000007E-05</v>
      </c>
    </row>
    <row r="63" spans="1:5" ht="15">
      <c r="A63" s="1">
        <v>43040</v>
      </c>
      <c r="B63" s="6">
        <v>0</v>
      </c>
      <c r="C63" s="6">
        <v>1.8627630800000001</v>
      </c>
      <c r="D63" s="6">
        <v>1.6022524157636346</v>
      </c>
      <c r="E63" s="6">
        <v>8.0000000000000007E-05</v>
      </c>
    </row>
    <row r="64" spans="1:5" ht="15">
      <c r="A64" s="1">
        <v>43070</v>
      </c>
      <c r="B64" s="6">
        <v>0</v>
      </c>
      <c r="C64" s="6">
        <v>1.5754680400000001</v>
      </c>
      <c r="D64" s="6">
        <v>1.6223754282534437</v>
      </c>
      <c r="E64" s="6">
        <v>8.0000000000000007E-05</v>
      </c>
    </row>
    <row r="65" spans="1:5" ht="15">
      <c r="A65" s="1">
        <v>43101</v>
      </c>
      <c r="B65" s="6">
        <v>0</v>
      </c>
      <c r="C65" s="6">
        <v>1.8194187299999998</v>
      </c>
      <c r="D65" s="6">
        <v>1.5851160842396939</v>
      </c>
      <c r="E65" s="6">
        <v>8.0000000000000007E-05</v>
      </c>
    </row>
    <row r="66" spans="1:5" ht="15">
      <c r="A66" s="1">
        <v>43132</v>
      </c>
      <c r="B66" s="6">
        <v>0</v>
      </c>
      <c r="C66" s="6">
        <v>1.70785612</v>
      </c>
      <c r="D66" s="6">
        <v>1.5222171226443644</v>
      </c>
      <c r="E66" s="6">
        <v>0.21507999999999999</v>
      </c>
    </row>
    <row r="67" spans="1:5" ht="15">
      <c r="A67" s="1">
        <v>43160</v>
      </c>
      <c r="B67" s="6">
        <v>0</v>
      </c>
      <c r="C67" s="6">
        <v>1.78170122</v>
      </c>
      <c r="D67" s="6">
        <v>1.6824663657519081</v>
      </c>
      <c r="E67" s="6">
        <v>0.21507999999999999</v>
      </c>
    </row>
    <row r="68" spans="1:5" ht="15">
      <c r="A68" s="1">
        <v>43191</v>
      </c>
      <c r="B68" s="6">
        <v>0</v>
      </c>
      <c r="C68" s="6">
        <v>2.1677679114999999</v>
      </c>
      <c r="D68" s="6">
        <v>1.732746210654788</v>
      </c>
      <c r="E68" s="6">
        <v>0.21507999999999999</v>
      </c>
    </row>
    <row r="69" spans="1:5" ht="15">
      <c r="A69" s="1">
        <v>43221</v>
      </c>
      <c r="B69" s="6">
        <v>0</v>
      </c>
      <c r="C69" s="6">
        <v>1.7887501055000001</v>
      </c>
      <c r="D69" s="6">
        <v>1.6757846162750392</v>
      </c>
      <c r="E69" s="6">
        <v>0.30414999999999998</v>
      </c>
    </row>
    <row r="70" spans="1:5" ht="15">
      <c r="A70" s="1">
        <v>43252</v>
      </c>
      <c r="B70" s="6">
        <v>0</v>
      </c>
      <c r="C70" s="6">
        <v>1.8116673145</v>
      </c>
      <c r="D70" s="6">
        <v>1.5160306365660747</v>
      </c>
      <c r="E70" s="6">
        <v>0.25707999999999998</v>
      </c>
    </row>
    <row r="71" spans="1:5" ht="15">
      <c r="A71" s="1">
        <v>43282</v>
      </c>
      <c r="B71" s="6">
        <v>0</v>
      </c>
      <c r="C71" s="6">
        <v>2.291133946</v>
      </c>
      <c r="D71" s="6">
        <v>1.7928924288237464</v>
      </c>
      <c r="E71" s="6">
        <v>0.21507999999999999</v>
      </c>
    </row>
    <row r="72" spans="1:5" ht="15">
      <c r="A72" s="1">
        <v>43313</v>
      </c>
      <c r="B72" s="6">
        <v>0</v>
      </c>
      <c r="C72" s="6">
        <v>2.8829219480000003</v>
      </c>
      <c r="D72" s="6">
        <v>1.6202985582627405</v>
      </c>
      <c r="E72" s="6">
        <v>0.21507999999999999</v>
      </c>
    </row>
    <row r="73" spans="1:5" ht="15">
      <c r="A73" s="1">
        <v>43344</v>
      </c>
      <c r="B73" s="6">
        <v>0</v>
      </c>
      <c r="C73" s="6">
        <v>1.7641488205000002</v>
      </c>
      <c r="D73" s="6">
        <v>1.5686413958929182</v>
      </c>
      <c r="E73" s="6">
        <v>0.21507999999999999</v>
      </c>
    </row>
    <row r="74" spans="1:5" ht="15">
      <c r="A74" s="1">
        <v>43374</v>
      </c>
      <c r="B74" s="6">
        <v>0</v>
      </c>
      <c r="C74" s="6">
        <v>1.9303958855000001</v>
      </c>
      <c r="D74" s="6">
        <v>1.6366552216196473</v>
      </c>
      <c r="E74" s="6">
        <v>0.217087</v>
      </c>
    </row>
    <row r="75" spans="1:5" ht="15">
      <c r="A75" s="1">
        <v>43405</v>
      </c>
      <c r="B75" s="6">
        <v>0</v>
      </c>
      <c r="C75" s="6">
        <v>1.7548128359999997</v>
      </c>
      <c r="D75" s="6">
        <v>1.5326336236775517</v>
      </c>
      <c r="E75" s="6">
        <v>8.0000000000000007E-05</v>
      </c>
    </row>
    <row r="76" spans="1:5" ht="15">
      <c r="A76" s="1">
        <v>43435</v>
      </c>
      <c r="B76" s="6">
        <v>0</v>
      </c>
      <c r="C76" s="6">
        <v>1.70192118</v>
      </c>
      <c r="D76" s="6">
        <v>1.6116659996419231</v>
      </c>
      <c r="E76" s="6">
        <v>8.0000000000000007E-05</v>
      </c>
    </row>
    <row r="77" spans="1:5" ht="15">
      <c r="A77" s="1">
        <v>43466</v>
      </c>
      <c r="B77" s="6">
        <v>0</v>
      </c>
      <c r="C77" s="6">
        <v>1.5640321300000002</v>
      </c>
      <c r="D77" s="6">
        <v>1.5054494968061207</v>
      </c>
      <c r="E77" s="6">
        <v>8.0000000000000007E-05</v>
      </c>
    </row>
    <row r="78" spans="1:5" ht="15">
      <c r="A78" s="1">
        <v>43497</v>
      </c>
      <c r="B78" s="6">
        <v>0</v>
      </c>
      <c r="C78" s="6">
        <v>1.4758981570000003</v>
      </c>
      <c r="D78" s="6">
        <v>1.3179400714925991</v>
      </c>
      <c r="E78" s="6">
        <v>8.0000000000000007E-05</v>
      </c>
    </row>
    <row r="79" spans="1:5" ht="15">
      <c r="A79" s="1">
        <v>43525</v>
      </c>
      <c r="B79" s="6">
        <v>0</v>
      </c>
      <c r="C79" s="6">
        <v>1.649025314</v>
      </c>
      <c r="D79" s="6">
        <v>1.6332319421329558</v>
      </c>
      <c r="E79" s="6">
        <v>0.0025800000000000003</v>
      </c>
    </row>
    <row r="80" spans="1:5" ht="15">
      <c r="A80" s="1">
        <v>43556</v>
      </c>
      <c r="B80" s="6">
        <v>0</v>
      </c>
      <c r="C80" s="6">
        <v>1.7672947029999999</v>
      </c>
      <c r="D80" s="6">
        <v>1.5700214999792743</v>
      </c>
      <c r="E80" s="6">
        <v>0.00232</v>
      </c>
    </row>
    <row r="81" spans="1:5" ht="15">
      <c r="A81" s="1">
        <v>43586</v>
      </c>
      <c r="B81" s="6">
        <v>0</v>
      </c>
      <c r="C81" s="6">
        <v>1.8122554510000002</v>
      </c>
      <c r="D81" s="6">
        <v>1.7127145059588402</v>
      </c>
      <c r="E81" s="6">
        <v>8.0000000000000007E-05</v>
      </c>
    </row>
    <row r="82" spans="1:5" ht="15">
      <c r="A82" s="1">
        <v>43617</v>
      </c>
      <c r="B82" s="6">
        <v>0</v>
      </c>
      <c r="C82" s="6">
        <v>1.539622847</v>
      </c>
      <c r="D82" s="6">
        <v>1.7165483753820625</v>
      </c>
      <c r="E82" s="6">
        <v>8.2000000000000001E-05</v>
      </c>
    </row>
    <row r="83" spans="1:5" ht="15">
      <c r="A83" s="1">
        <v>43647</v>
      </c>
      <c r="B83" s="6">
        <v>0</v>
      </c>
      <c r="C83" s="6">
        <v>2.3488355190000001</v>
      </c>
      <c r="D83" s="6">
        <v>2.1428930182136408</v>
      </c>
      <c r="E83" s="6">
        <v>8.0000000000000007E-05</v>
      </c>
    </row>
    <row r="84" spans="1:5" ht="15">
      <c r="A84" s="1">
        <v>43678</v>
      </c>
      <c r="B84" s="6">
        <v>0</v>
      </c>
      <c r="C84" s="6">
        <v>2.0016621960000003</v>
      </c>
      <c r="D84" s="6">
        <v>1.9053164442526149</v>
      </c>
      <c r="E84" s="6">
        <v>8.0000000000000007E-05</v>
      </c>
    </row>
    <row r="85" spans="1:5" ht="15">
      <c r="A85" s="1">
        <v>43709</v>
      </c>
      <c r="B85" s="6">
        <v>0</v>
      </c>
      <c r="C85" s="6">
        <v>2.0883520120000001</v>
      </c>
      <c r="D85" s="6">
        <v>1.7999548210469163</v>
      </c>
      <c r="E85" s="6">
        <v>8.0000000000000007E-05</v>
      </c>
    </row>
    <row r="86" spans="1:5" ht="15">
      <c r="A86" s="1">
        <v>43739</v>
      </c>
      <c r="B86" s="6">
        <v>0</v>
      </c>
      <c r="C86" s="6">
        <v>1.6939456660000003</v>
      </c>
      <c r="D86" s="6">
        <v>1.6810420353010513</v>
      </c>
      <c r="E86" s="6">
        <v>8.0000000000000007E-05</v>
      </c>
    </row>
    <row r="87" spans="1:5" ht="15">
      <c r="A87" s="1">
        <v>43770</v>
      </c>
      <c r="B87" s="6">
        <v>0</v>
      </c>
      <c r="C87" s="6">
        <v>1.611436836</v>
      </c>
      <c r="D87" s="6">
        <v>1.6042414395150488</v>
      </c>
      <c r="E87" s="6">
        <v>8.5000000000000006E-05</v>
      </c>
    </row>
    <row r="88" spans="1:5" ht="15">
      <c r="A88" s="1">
        <v>43800</v>
      </c>
      <c r="B88" s="6">
        <v>0</v>
      </c>
      <c r="C88" s="6">
        <v>1.8275352379999998</v>
      </c>
      <c r="D88" s="6">
        <v>1.6701727292918787</v>
      </c>
      <c r="E88" s="6">
        <v>8.0000000000000007E-05</v>
      </c>
    </row>
    <row r="89" spans="1:5" ht="15">
      <c r="A89" s="1">
        <v>43831</v>
      </c>
      <c r="B89" s="6">
        <v>0</v>
      </c>
      <c r="C89" s="6">
        <v>1.6348799999999997</v>
      </c>
      <c r="D89" s="6">
        <v>1.6003348499902905</v>
      </c>
      <c r="E89" s="6">
        <v>8.0000000000000007E-05</v>
      </c>
    </row>
    <row r="90" spans="1:5" ht="15">
      <c r="A90" s="1">
        <v>43862</v>
      </c>
      <c r="B90" s="6">
        <v>0</v>
      </c>
      <c r="C90" s="6">
        <v>1.514</v>
      </c>
      <c r="D90" s="6">
        <v>1.4553682242734749</v>
      </c>
      <c r="E90" s="6">
        <v>8.0000000000000007E-05</v>
      </c>
    </row>
    <row r="91" spans="1:5" ht="15">
      <c r="A91" s="1">
        <v>43891</v>
      </c>
      <c r="B91" s="6">
        <v>0</v>
      </c>
      <c r="C91" s="6">
        <v>1.8722799999999999</v>
      </c>
      <c r="D91" s="6">
        <v>1.7558187266191812</v>
      </c>
      <c r="E91" s="6">
        <v>0.0015200000000000001</v>
      </c>
    </row>
    <row r="92" spans="1:5" ht="15">
      <c r="A92" s="1">
        <v>43922</v>
      </c>
      <c r="B92" s="6">
        <v>0</v>
      </c>
      <c r="C92" s="6">
        <v>2.02217</v>
      </c>
      <c r="D92" s="6">
        <v>1.9659177610676404</v>
      </c>
      <c r="E92" s="6">
        <v>8.0000000000000007E-05</v>
      </c>
    </row>
    <row r="93" spans="1:5" ht="15">
      <c r="A93" s="1">
        <v>43952</v>
      </c>
      <c r="B93" s="6">
        <v>0</v>
      </c>
      <c r="C93" s="6">
        <v>1.8699300000000001</v>
      </c>
      <c r="D93" s="6">
        <v>1.9790735380348541</v>
      </c>
      <c r="E93" s="6">
        <v>8.0000000000000007E-05</v>
      </c>
    </row>
    <row r="94" spans="1:5" ht="15">
      <c r="A94" s="1">
        <v>43983</v>
      </c>
      <c r="B94" s="6">
        <v>0</v>
      </c>
      <c r="C94" s="6">
        <v>2.2438899999999999</v>
      </c>
      <c r="D94" s="6">
        <v>1.9520165860293592</v>
      </c>
      <c r="E94" s="6">
        <v>8.0000000000000007E-05</v>
      </c>
    </row>
    <row r="95" spans="1:5" ht="15">
      <c r="A95" s="1">
        <v>44013</v>
      </c>
      <c r="B95" s="6">
        <v>0</v>
      </c>
      <c r="C95" s="6">
        <v>1.97587</v>
      </c>
      <c r="D95" s="6">
        <v>1.7936486977736224</v>
      </c>
      <c r="E95" s="6">
        <v>8.0000000000000007E-05</v>
      </c>
    </row>
    <row r="96" spans="1:5" ht="15">
      <c r="A96" s="1">
        <v>44044</v>
      </c>
      <c r="B96" s="6">
        <v>0</v>
      </c>
      <c r="C96" s="6">
        <v>2.1266400000000001</v>
      </c>
      <c r="D96" s="6">
        <v>1.9082462739459452</v>
      </c>
      <c r="E96" s="6">
        <v>8.0000000000000007E-05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I96"/>
  <sheetViews>
    <sheetView workbookViewId="0" topLeftCell="A1">
      <pane ySplit="4" topLeftCell="A5" activePane="bottomLeft" state="frozen"/>
      <selection pane="topLeft" activeCell="A4" sqref="A4:XFD4"/>
      <selection pane="bottomLeft" activeCell="A4" sqref="A4"/>
    </sheetView>
  </sheetViews>
  <sheetFormatPr defaultRowHeight="15"/>
  <cols>
    <col min="2" max="3" width="0" style="6" hidden="1" customWidth="1"/>
    <col min="4" max="4" width="10.4285714285714" style="6" bestFit="1" customWidth="1"/>
    <col min="5" max="5" width="12.2857142857143" style="6" bestFit="1" customWidth="1"/>
    <col min="6" max="7" width="12.2857142857143" style="2" hidden="1" customWidth="1"/>
    <col min="8" max="8" width="9.57142857142857" style="2" bestFit="1" customWidth="1"/>
    <col min="9" max="9" width="13.8571428571429" style="2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41</v>
      </c>
    </row>
    <row r="4" spans="2:9" s="12" customFormat="1" ht="15">
      <c r="B4" s="10" t="s">
        <v>21</v>
      </c>
      <c r="C4" s="10" t="s">
        <v>20</v>
      </c>
      <c r="D4" s="10" t="s">
        <v>26</v>
      </c>
      <c r="E4" s="10" t="s">
        <v>27</v>
      </c>
      <c r="F4" s="9" t="s">
        <v>24</v>
      </c>
      <c r="G4" s="9" t="s">
        <v>25</v>
      </c>
      <c r="H4" s="9" t="s">
        <v>28</v>
      </c>
      <c r="I4" s="9" t="s">
        <v>31</v>
      </c>
    </row>
    <row r="5" spans="1:9" ht="15">
      <c r="A5" s="1">
        <v>41275</v>
      </c>
      <c r="B5" s="6">
        <v>34.036999999999999</v>
      </c>
      <c r="C5" s="6">
        <v>-0.53358349999999999</v>
      </c>
      <c r="D5" s="6">
        <f>SUM(B5:C5)</f>
        <v>33.5034165</v>
      </c>
      <c r="E5" s="6">
        <v>0</v>
      </c>
      <c r="H5" s="5">
        <v>35.273339000000007</v>
      </c>
      <c r="I5" s="5">
        <v>0.100719</v>
      </c>
    </row>
    <row r="6" spans="1:9" ht="15">
      <c r="A6" s="1">
        <v>41306</v>
      </c>
      <c r="B6" s="6">
        <v>34.253999999999998</v>
      </c>
      <c r="C6" s="6">
        <v>-0.26424390000000003</v>
      </c>
      <c r="D6" s="6">
        <f t="shared" si="0" ref="D6:D69">SUM(B6:C6)</f>
        <v>33.989756100000001</v>
      </c>
      <c r="E6" s="6">
        <v>0</v>
      </c>
      <c r="H6" s="5">
        <v>32.952854000000002</v>
      </c>
      <c r="I6" s="5">
        <v>0.084625000000000006</v>
      </c>
    </row>
    <row r="7" spans="1:9" ht="15">
      <c r="A7" s="1">
        <v>41334</v>
      </c>
      <c r="B7" s="6">
        <v>36.328999999999994</v>
      </c>
      <c r="C7" s="6">
        <v>-0.20559249999999998</v>
      </c>
      <c r="D7" s="6">
        <f t="shared" si="0"/>
        <v>36.123407499999992</v>
      </c>
      <c r="E7" s="6">
        <v>0</v>
      </c>
      <c r="H7" s="5">
        <v>41.286599000000002</v>
      </c>
      <c r="I7" s="5">
        <v>0.061136000000000003</v>
      </c>
    </row>
    <row r="8" spans="1:9" ht="15">
      <c r="A8" s="1">
        <v>41365</v>
      </c>
      <c r="B8" s="6">
        <v>33.838999999999999</v>
      </c>
      <c r="C8" s="6">
        <v>-0.2198811</v>
      </c>
      <c r="D8" s="6">
        <f t="shared" si="0"/>
        <v>33.619118899999997</v>
      </c>
      <c r="E8" s="6">
        <v>0</v>
      </c>
      <c r="H8" s="5">
        <v>38.640295999999999</v>
      </c>
      <c r="I8" s="5">
        <v>0.094875000000000001</v>
      </c>
    </row>
    <row r="9" spans="1:9" ht="15">
      <c r="A9" s="1">
        <v>41395</v>
      </c>
      <c r="B9" s="6">
        <v>43.813000000000002</v>
      </c>
      <c r="C9" s="6">
        <v>-0.23821829999999997</v>
      </c>
      <c r="D9" s="6">
        <f t="shared" si="0"/>
        <v>43.574781700000003</v>
      </c>
      <c r="E9" s="6">
        <v>0</v>
      </c>
      <c r="H9" s="5">
        <v>42.843502999999998</v>
      </c>
      <c r="I9" s="5">
        <v>0.063006000000000006</v>
      </c>
    </row>
    <row r="10" spans="1:9" ht="15">
      <c r="A10" s="1">
        <v>41426</v>
      </c>
      <c r="B10" s="6">
        <v>34.651000000000003</v>
      </c>
      <c r="C10" s="6">
        <v>-0.19983709999999999</v>
      </c>
      <c r="D10" s="6">
        <f t="shared" si="0"/>
        <v>34.4511629</v>
      </c>
      <c r="E10" s="6">
        <v>0</v>
      </c>
      <c r="H10" s="5">
        <v>35.475655000000003</v>
      </c>
      <c r="I10" s="5">
        <v>0.062920000000000004</v>
      </c>
    </row>
    <row r="11" spans="1:9" ht="15">
      <c r="A11" s="1">
        <v>41456</v>
      </c>
      <c r="B11" s="6">
        <v>20.151</v>
      </c>
      <c r="C11" s="6">
        <v>-0.10965290000000001</v>
      </c>
      <c r="D11" s="6">
        <f t="shared" si="0"/>
        <v>20.041347099999999</v>
      </c>
      <c r="E11" s="6">
        <v>0</v>
      </c>
      <c r="H11" s="5">
        <v>33.497861</v>
      </c>
      <c r="I11" s="5">
        <v>0.062726000000000004</v>
      </c>
    </row>
    <row r="12" spans="1:9" ht="15">
      <c r="A12" s="1">
        <v>41487</v>
      </c>
      <c r="B12" s="6">
        <v>19.777000000000005</v>
      </c>
      <c r="C12" s="6">
        <v>-0.10425879999999999</v>
      </c>
      <c r="D12" s="6">
        <f t="shared" si="0"/>
        <v>19.672741200000004</v>
      </c>
      <c r="E12" s="6">
        <v>0</v>
      </c>
      <c r="H12" s="5">
        <v>35.427698999999997</v>
      </c>
      <c r="I12" s="5">
        <v>0.063846</v>
      </c>
    </row>
    <row r="13" spans="1:9" ht="15">
      <c r="A13" s="1">
        <v>41518</v>
      </c>
      <c r="B13" s="6">
        <v>19.029</v>
      </c>
      <c r="C13" s="6">
        <v>-0.10034250000000002</v>
      </c>
      <c r="D13" s="6">
        <f t="shared" si="0"/>
        <v>18.9286575</v>
      </c>
      <c r="E13" s="6">
        <v>0</v>
      </c>
      <c r="H13" s="5">
        <v>38.649345999999994</v>
      </c>
      <c r="I13" s="5">
        <v>0.063409999999999994</v>
      </c>
    </row>
    <row r="14" spans="1:9" ht="15">
      <c r="A14" s="1">
        <v>41548</v>
      </c>
      <c r="B14" s="6">
        <v>20.416999999999998</v>
      </c>
      <c r="C14" s="6">
        <v>-0.1077144</v>
      </c>
      <c r="D14" s="6">
        <f t="shared" si="0"/>
        <v>20.309285599999999</v>
      </c>
      <c r="E14" s="6">
        <v>0</v>
      </c>
      <c r="H14" s="5">
        <v>45.277954000000001</v>
      </c>
      <c r="I14" s="5">
        <v>0.067016000000000006</v>
      </c>
    </row>
    <row r="15" spans="1:9" ht="15">
      <c r="A15" s="1">
        <v>41579</v>
      </c>
      <c r="B15" s="6">
        <v>16.193999999999999</v>
      </c>
      <c r="C15" s="6">
        <v>-0.085812899999999998</v>
      </c>
      <c r="D15" s="6">
        <f t="shared" si="0"/>
        <v>16.108187099999999</v>
      </c>
      <c r="E15" s="6">
        <v>0</v>
      </c>
      <c r="H15" s="5">
        <v>39.339007000000002</v>
      </c>
      <c r="I15" s="5">
        <v>0.059490000000000001</v>
      </c>
    </row>
    <row r="16" spans="1:9" ht="15">
      <c r="A16" s="1">
        <v>41609</v>
      </c>
      <c r="B16" s="6">
        <v>15.835999999999997</v>
      </c>
      <c r="C16" s="6">
        <v>-0.08400450000000001</v>
      </c>
      <c r="D16" s="6">
        <f t="shared" si="0"/>
        <v>15.751995499999996</v>
      </c>
      <c r="E16" s="6">
        <v>0</v>
      </c>
      <c r="H16" s="5">
        <v>35.733533999999999</v>
      </c>
      <c r="I16" s="5">
        <v>0.056256</v>
      </c>
    </row>
    <row r="17" spans="1:9" ht="15">
      <c r="A17" s="1">
        <v>41640</v>
      </c>
      <c r="B17" s="6">
        <v>12.587</v>
      </c>
      <c r="C17" s="6">
        <v>-0.067180000000000004</v>
      </c>
      <c r="D17" s="6">
        <f t="shared" si="0"/>
        <v>12.519819999999999</v>
      </c>
      <c r="E17" s="6">
        <v>0</v>
      </c>
      <c r="F17" s="2">
        <v>0.92266400000000004</v>
      </c>
      <c r="G17" s="2">
        <v>30.487908000000001</v>
      </c>
      <c r="H17" s="5">
        <f>SUM(F17:G17)</f>
        <v>31.410572000000002</v>
      </c>
      <c r="I17" s="5">
        <v>0.059491999999999996</v>
      </c>
    </row>
    <row r="18" spans="1:9" ht="15">
      <c r="A18" s="1">
        <v>41671</v>
      </c>
      <c r="B18" s="6">
        <v>10.509</v>
      </c>
      <c r="C18" s="6">
        <v>-0.056520000000000001</v>
      </c>
      <c r="D18" s="6">
        <f t="shared" si="0"/>
        <v>10.45248</v>
      </c>
      <c r="E18" s="6">
        <v>0</v>
      </c>
      <c r="F18" s="2">
        <v>0.74355899999999997</v>
      </c>
      <c r="G18" s="2">
        <v>26.173774999999999</v>
      </c>
      <c r="H18" s="5">
        <f t="shared" si="1" ref="H18:H81">SUM(F18:G18)</f>
        <v>26.917334</v>
      </c>
      <c r="I18" s="5">
        <v>0.050796000000000001</v>
      </c>
    </row>
    <row r="19" spans="1:9" ht="15">
      <c r="A19" s="1">
        <v>41699</v>
      </c>
      <c r="B19" s="6">
        <v>14.925</v>
      </c>
      <c r="C19" s="6">
        <v>-0.079659999999999995</v>
      </c>
      <c r="D19" s="6">
        <f t="shared" si="0"/>
        <v>14.84534</v>
      </c>
      <c r="E19" s="6">
        <v>0</v>
      </c>
      <c r="F19" s="2">
        <v>0.97598399999999996</v>
      </c>
      <c r="G19" s="2">
        <v>33.177182000000002</v>
      </c>
      <c r="H19" s="5">
        <f t="shared" si="1"/>
        <v>34.153165999999999</v>
      </c>
      <c r="I19" s="5">
        <v>0.058841999999999998</v>
      </c>
    </row>
    <row r="20" spans="1:9" ht="15">
      <c r="A20" s="1">
        <v>41730</v>
      </c>
      <c r="B20" s="6">
        <v>16.327999999999999</v>
      </c>
      <c r="C20" s="6">
        <v>-0.086910000000000001</v>
      </c>
      <c r="D20" s="6">
        <f t="shared" si="0"/>
        <v>16.24109</v>
      </c>
      <c r="E20" s="6">
        <v>0</v>
      </c>
      <c r="F20" s="2">
        <v>1.1899280000000001</v>
      </c>
      <c r="G20" s="2">
        <v>37.861693000000002</v>
      </c>
      <c r="H20" s="5">
        <f t="shared" si="1"/>
        <v>39.051621000000004</v>
      </c>
      <c r="I20" s="5">
        <v>0.053999999999999999</v>
      </c>
    </row>
    <row r="21" spans="1:9" ht="15">
      <c r="A21" s="1">
        <v>41760</v>
      </c>
      <c r="B21" s="6">
        <v>22.094000000000001</v>
      </c>
      <c r="C21" s="6">
        <v>-0.11656</v>
      </c>
      <c r="D21" s="6">
        <f t="shared" si="0"/>
        <v>21.977440000000001</v>
      </c>
      <c r="E21" s="6">
        <v>0</v>
      </c>
      <c r="F21" s="2">
        <v>1.3525770000000001</v>
      </c>
      <c r="G21" s="2">
        <v>42.718153000000001</v>
      </c>
      <c r="H21" s="5">
        <f t="shared" si="1"/>
        <v>44.070729999999998</v>
      </c>
      <c r="I21" s="5">
        <v>0.062682000000000002</v>
      </c>
    </row>
    <row r="22" spans="1:9" ht="15">
      <c r="A22" s="1">
        <v>41791</v>
      </c>
      <c r="B22" s="6">
        <v>27.876000000000001</v>
      </c>
      <c r="C22" s="6">
        <v>-0.14352999999999999</v>
      </c>
      <c r="D22" s="6">
        <f t="shared" si="0"/>
        <v>27.732470000000003</v>
      </c>
      <c r="E22" s="6">
        <v>0</v>
      </c>
      <c r="F22" s="2">
        <v>1.1312070000000001</v>
      </c>
      <c r="G22" s="2">
        <v>38.271892999999999</v>
      </c>
      <c r="H22" s="5">
        <f t="shared" si="1"/>
        <v>39.403100000000002</v>
      </c>
      <c r="I22" s="5">
        <v>0.051040000000000002</v>
      </c>
    </row>
    <row r="23" spans="1:9" ht="15">
      <c r="A23" s="1">
        <v>41821</v>
      </c>
      <c r="B23" s="6">
        <v>18.257000000000001</v>
      </c>
      <c r="C23" s="6">
        <v>-0.098970000000000002</v>
      </c>
      <c r="D23" s="6">
        <f t="shared" si="0"/>
        <v>18.15803</v>
      </c>
      <c r="E23" s="6">
        <v>0</v>
      </c>
      <c r="F23" s="2">
        <v>0.95366099999999998</v>
      </c>
      <c r="G23" s="2">
        <v>33.251021999999999</v>
      </c>
      <c r="H23" s="5">
        <f t="shared" si="1"/>
        <v>34.204682999999996</v>
      </c>
      <c r="I23" s="5">
        <v>0.060191999999999996</v>
      </c>
    </row>
    <row r="24" spans="1:9" ht="15">
      <c r="A24" s="1">
        <v>41852</v>
      </c>
      <c r="B24" s="6">
        <v>12.705</v>
      </c>
      <c r="C24" s="6">
        <v>-0.064280000000000004</v>
      </c>
      <c r="D24" s="6">
        <f t="shared" si="0"/>
        <v>12.64072</v>
      </c>
      <c r="E24" s="6">
        <v>0</v>
      </c>
      <c r="F24" s="2">
        <v>1.225395</v>
      </c>
      <c r="G24" s="2">
        <v>36.304400999999999</v>
      </c>
      <c r="H24" s="5">
        <f t="shared" si="1"/>
        <v>37.529795999999997</v>
      </c>
      <c r="I24" s="5">
        <v>0.061531999999999996</v>
      </c>
    </row>
    <row r="25" spans="1:9" ht="15">
      <c r="A25" s="1">
        <v>41883</v>
      </c>
      <c r="B25" s="6">
        <v>11.914</v>
      </c>
      <c r="C25" s="6">
        <v>-0.060339999999999998</v>
      </c>
      <c r="D25" s="6">
        <f t="shared" si="0"/>
        <v>11.85366</v>
      </c>
      <c r="E25" s="6">
        <v>0</v>
      </c>
      <c r="F25" s="2">
        <v>1.047642</v>
      </c>
      <c r="G25" s="2">
        <v>32.760855999999997</v>
      </c>
      <c r="H25" s="5">
        <f t="shared" si="1"/>
        <v>33.808498</v>
      </c>
      <c r="I25" s="5">
        <v>0.06012</v>
      </c>
    </row>
    <row r="26" spans="1:9" ht="15">
      <c r="A26" s="1">
        <v>41913</v>
      </c>
      <c r="B26" s="6">
        <v>13.856</v>
      </c>
      <c r="C26" s="6">
        <v>-0.17635999999999999</v>
      </c>
      <c r="D26" s="6">
        <f t="shared" si="0"/>
        <v>13.679639999999999</v>
      </c>
      <c r="E26" s="6">
        <v>0</v>
      </c>
      <c r="F26" s="2">
        <v>1.369583</v>
      </c>
      <c r="G26" s="2">
        <v>40.568308000000002</v>
      </c>
      <c r="H26" s="5">
        <f t="shared" si="1"/>
        <v>41.937891</v>
      </c>
      <c r="I26" s="5">
        <v>0.066141999999999992</v>
      </c>
    </row>
    <row r="27" spans="1:9" ht="15">
      <c r="A27" s="1">
        <v>41944</v>
      </c>
      <c r="B27" s="6">
        <v>17</v>
      </c>
      <c r="C27" s="6">
        <v>-0.21678</v>
      </c>
      <c r="D27" s="6">
        <f t="shared" si="0"/>
        <v>16.78322</v>
      </c>
      <c r="E27" s="6">
        <v>0</v>
      </c>
      <c r="F27" s="2">
        <v>1.1526230000000002</v>
      </c>
      <c r="G27" s="2">
        <v>37.790691000000002</v>
      </c>
      <c r="H27" s="5">
        <f t="shared" si="1"/>
        <v>38.943314000000001</v>
      </c>
      <c r="I27" s="5">
        <v>0.05314</v>
      </c>
    </row>
    <row r="28" spans="1:9" ht="15">
      <c r="A28" s="1">
        <v>41974</v>
      </c>
      <c r="B28" s="6">
        <v>17.654</v>
      </c>
      <c r="C28" s="6">
        <v>-0.22617999999999999</v>
      </c>
      <c r="D28" s="6">
        <f t="shared" si="0"/>
        <v>17.427820000000001</v>
      </c>
      <c r="E28" s="6">
        <v>0</v>
      </c>
      <c r="F28" s="2">
        <v>0.91189000000000009</v>
      </c>
      <c r="G28" s="2">
        <v>33.343482999999999</v>
      </c>
      <c r="H28" s="5">
        <f t="shared" si="1"/>
        <v>34.255372999999999</v>
      </c>
      <c r="I28" s="5">
        <v>0.049051999999999998</v>
      </c>
    </row>
    <row r="29" spans="1:9" ht="15">
      <c r="A29" s="1">
        <v>42005</v>
      </c>
      <c r="B29" s="6">
        <v>19.048999999999999</v>
      </c>
      <c r="C29" s="6">
        <v>-0.24461230000000001</v>
      </c>
      <c r="D29" s="6">
        <f t="shared" si="0"/>
        <v>18.804387699999999</v>
      </c>
      <c r="E29" s="6">
        <v>0</v>
      </c>
      <c r="F29" s="2">
        <v>0.78350900000000001</v>
      </c>
      <c r="G29" s="2">
        <v>30.050524000000003</v>
      </c>
      <c r="H29" s="5">
        <f t="shared" si="1"/>
        <v>30.834033000000002</v>
      </c>
      <c r="I29" s="5">
        <v>0.046341999999999994</v>
      </c>
    </row>
    <row r="30" spans="1:9" ht="15">
      <c r="A30" s="1">
        <v>42036</v>
      </c>
      <c r="B30" s="6">
        <v>16.725000000000005</v>
      </c>
      <c r="C30" s="6">
        <v>-0.21583670000000005</v>
      </c>
      <c r="D30" s="6">
        <f t="shared" si="0"/>
        <v>16.509163300000004</v>
      </c>
      <c r="E30" s="6">
        <v>0</v>
      </c>
      <c r="F30" s="2">
        <v>0.72901099999999996</v>
      </c>
      <c r="G30" s="2">
        <v>28.231676</v>
      </c>
      <c r="H30" s="5">
        <f t="shared" si="1"/>
        <v>28.960687</v>
      </c>
      <c r="I30" s="5">
        <v>0.14272599999999999</v>
      </c>
    </row>
    <row r="31" spans="1:9" ht="15">
      <c r="A31" s="1">
        <v>42064</v>
      </c>
      <c r="B31" s="6">
        <v>20.307000000000002</v>
      </c>
      <c r="C31" s="6">
        <v>-0.26222810000000002</v>
      </c>
      <c r="D31" s="6">
        <f t="shared" si="0"/>
        <v>20.044771900000001</v>
      </c>
      <c r="E31" s="6">
        <v>0</v>
      </c>
      <c r="F31" s="2">
        <v>1.1842619999999999</v>
      </c>
      <c r="G31" s="2">
        <v>39.994403999999996</v>
      </c>
      <c r="H31" s="5">
        <f t="shared" si="1"/>
        <v>41.178665999999993</v>
      </c>
      <c r="I31" s="5">
        <v>0.043771999999999998</v>
      </c>
    </row>
    <row r="32" spans="1:9" ht="15">
      <c r="A32" s="1">
        <v>42095</v>
      </c>
      <c r="B32" s="6">
        <v>20.507999999999996</v>
      </c>
      <c r="C32" s="6">
        <v>-0.26630679999999995</v>
      </c>
      <c r="D32" s="6">
        <f t="shared" si="0"/>
        <v>20.241693199999997</v>
      </c>
      <c r="E32" s="6">
        <v>0</v>
      </c>
      <c r="F32" s="2">
        <v>1.3307849999999999</v>
      </c>
      <c r="G32" s="2">
        <v>44.003320000000002</v>
      </c>
      <c r="H32" s="5">
        <f t="shared" si="1"/>
        <v>45.334105000000001</v>
      </c>
      <c r="I32" s="5">
        <v>0.039102999999999999</v>
      </c>
    </row>
    <row r="33" spans="1:9" ht="15">
      <c r="A33" s="1">
        <v>42125</v>
      </c>
      <c r="B33" s="6">
        <v>26.433999999999997</v>
      </c>
      <c r="C33" s="6">
        <v>-0.37073969999999995</v>
      </c>
      <c r="D33" s="6">
        <f t="shared" si="0"/>
        <v>26.063260299999996</v>
      </c>
      <c r="E33" s="6">
        <v>0</v>
      </c>
      <c r="F33" s="2">
        <v>1.560999</v>
      </c>
      <c r="G33" s="2">
        <v>51.36675300000001</v>
      </c>
      <c r="H33" s="5">
        <f t="shared" si="1"/>
        <v>52.927752000000012</v>
      </c>
      <c r="I33" s="5">
        <v>0.038400999999999998</v>
      </c>
    </row>
    <row r="34" spans="1:9" ht="15">
      <c r="A34" s="1">
        <v>42156</v>
      </c>
      <c r="B34" s="6">
        <v>23.252999999999997</v>
      </c>
      <c r="C34" s="6">
        <v>-0.36852879999999999</v>
      </c>
      <c r="D34" s="6">
        <f t="shared" si="0"/>
        <v>22.884471199999997</v>
      </c>
      <c r="E34" s="6">
        <v>0</v>
      </c>
      <c r="F34" s="2">
        <v>1.4672799999999999</v>
      </c>
      <c r="G34" s="2">
        <v>46.382916999999999</v>
      </c>
      <c r="H34" s="5">
        <f t="shared" si="1"/>
        <v>47.850197000000001</v>
      </c>
      <c r="I34" s="5">
        <v>0.014030000000000001</v>
      </c>
    </row>
    <row r="35" spans="1:9" ht="15">
      <c r="A35" s="1">
        <v>42186</v>
      </c>
      <c r="B35" s="6">
        <v>20.852999999999998</v>
      </c>
      <c r="C35" s="6">
        <v>-0.32775860000000007</v>
      </c>
      <c r="D35" s="6">
        <f t="shared" si="0"/>
        <v>20.525241399999999</v>
      </c>
      <c r="E35" s="6">
        <v>0</v>
      </c>
      <c r="F35" s="2">
        <v>1.131815</v>
      </c>
      <c r="G35" s="2">
        <v>39.925674000000001</v>
      </c>
      <c r="H35" s="5">
        <f t="shared" si="1"/>
        <v>41.057489000000004</v>
      </c>
      <c r="I35" s="5">
        <v>0.013944000000000002</v>
      </c>
    </row>
    <row r="36" spans="1:9" ht="15">
      <c r="A36" s="1">
        <v>42217</v>
      </c>
      <c r="B36" s="6">
        <v>17.904</v>
      </c>
      <c r="C36" s="6">
        <v>-0.28395140000000002</v>
      </c>
      <c r="D36" s="6">
        <f t="shared" si="0"/>
        <v>17.620048600000001</v>
      </c>
      <c r="E36" s="6">
        <v>0</v>
      </c>
      <c r="F36" s="2">
        <v>0.8780079999999999</v>
      </c>
      <c r="G36" s="2">
        <v>35.857099000000005</v>
      </c>
      <c r="H36" s="5">
        <f t="shared" si="1"/>
        <v>36.735107000000006</v>
      </c>
      <c r="I36" s="5">
        <v>0.032093999999999998</v>
      </c>
    </row>
    <row r="37" spans="1:9" ht="15">
      <c r="A37" s="1">
        <v>42248</v>
      </c>
      <c r="B37" s="6">
        <v>16.722999999999999</v>
      </c>
      <c r="C37" s="6">
        <v>-0.26203070000000001</v>
      </c>
      <c r="D37" s="6">
        <f t="shared" si="0"/>
        <v>16.460969299999999</v>
      </c>
      <c r="E37" s="6">
        <v>0</v>
      </c>
      <c r="F37" s="2">
        <v>1.0360939999999999</v>
      </c>
      <c r="G37" s="2">
        <v>35.693396999999997</v>
      </c>
      <c r="H37" s="5">
        <f t="shared" si="1"/>
        <v>36.729490999999996</v>
      </c>
      <c r="I37" s="5">
        <v>0.04777</v>
      </c>
    </row>
    <row r="38" spans="1:9" ht="15">
      <c r="A38" s="1">
        <v>42278</v>
      </c>
      <c r="B38" s="6">
        <v>24.372</v>
      </c>
      <c r="C38" s="6">
        <v>-0.38788650000000002</v>
      </c>
      <c r="D38" s="6">
        <f t="shared" si="0"/>
        <v>23.984113499999999</v>
      </c>
      <c r="E38" s="6">
        <v>0</v>
      </c>
      <c r="F38" s="2">
        <v>1.4813319999999999</v>
      </c>
      <c r="G38" s="2">
        <v>46.209513999999999</v>
      </c>
      <c r="H38" s="5">
        <f t="shared" si="1"/>
        <v>47.690846000000001</v>
      </c>
      <c r="I38" s="5">
        <v>0.056573999999999999</v>
      </c>
    </row>
    <row r="39" spans="1:9" ht="15">
      <c r="A39" s="1">
        <v>42309</v>
      </c>
      <c r="B39" s="6">
        <v>22.663000000000004</v>
      </c>
      <c r="C39" s="6">
        <v>-0.3552882</v>
      </c>
      <c r="D39" s="6">
        <f t="shared" si="0"/>
        <v>22.307711800000003</v>
      </c>
      <c r="E39" s="6">
        <v>0</v>
      </c>
      <c r="F39" s="2">
        <v>1.3828109999999998</v>
      </c>
      <c r="G39" s="2">
        <v>43.396270999999999</v>
      </c>
      <c r="H39" s="5">
        <f t="shared" si="1"/>
        <v>44.779081999999995</v>
      </c>
      <c r="I39" s="5">
        <v>0.047750000000000001</v>
      </c>
    </row>
    <row r="40" spans="1:9" ht="15">
      <c r="A40" s="1">
        <v>42339</v>
      </c>
      <c r="B40" s="6">
        <v>21.761000000000003</v>
      </c>
      <c r="C40" s="6">
        <v>-0.34183600000000003</v>
      </c>
      <c r="D40" s="6">
        <f t="shared" si="0"/>
        <v>21.419164000000002</v>
      </c>
      <c r="E40" s="6">
        <v>0</v>
      </c>
      <c r="F40" s="2">
        <v>1.1194729999999999</v>
      </c>
      <c r="G40" s="2">
        <v>39.467620999999994</v>
      </c>
      <c r="H40" s="5">
        <f t="shared" si="1"/>
        <v>40.587093999999993</v>
      </c>
      <c r="I40" s="5">
        <v>0.050313999999999998</v>
      </c>
    </row>
    <row r="41" spans="1:9" ht="15">
      <c r="A41" s="1">
        <v>42370</v>
      </c>
      <c r="B41" s="6">
        <v>19.791000000000004</v>
      </c>
      <c r="C41" s="6">
        <v>-0.31053030000000004</v>
      </c>
      <c r="D41" s="6">
        <f t="shared" si="0"/>
        <v>19.480469700000004</v>
      </c>
      <c r="E41" s="6">
        <v>0</v>
      </c>
      <c r="F41" s="2">
        <v>0.85370387892558452</v>
      </c>
      <c r="G41" s="2">
        <v>32.89642110274113</v>
      </c>
      <c r="H41" s="5">
        <f t="shared" si="1"/>
        <v>33.750124981666715</v>
      </c>
      <c r="I41" s="5">
        <v>0.033363999999999998</v>
      </c>
    </row>
    <row r="42" spans="1:9" ht="15">
      <c r="A42" s="1">
        <v>42401</v>
      </c>
      <c r="B42" s="6">
        <v>18.707000000000004</v>
      </c>
      <c r="C42" s="6">
        <v>-0.29071210000000003</v>
      </c>
      <c r="D42" s="6">
        <f t="shared" si="0"/>
        <v>18.416287900000004</v>
      </c>
      <c r="E42" s="6">
        <v>0</v>
      </c>
      <c r="F42" s="2">
        <v>0.9162494420293229</v>
      </c>
      <c r="G42" s="2">
        <v>32.922248947869861</v>
      </c>
      <c r="H42" s="5">
        <f t="shared" si="1"/>
        <v>33.838498389899186</v>
      </c>
      <c r="I42" s="5">
        <v>0.024156</v>
      </c>
    </row>
    <row r="43" spans="1:9" ht="15">
      <c r="A43" s="1">
        <v>42430</v>
      </c>
      <c r="B43" s="6">
        <v>21.962000000000007</v>
      </c>
      <c r="C43" s="6">
        <v>-0.29866150000000002</v>
      </c>
      <c r="D43" s="6">
        <f t="shared" si="0"/>
        <v>21.663338500000005</v>
      </c>
      <c r="E43" s="6">
        <v>0</v>
      </c>
      <c r="F43" s="2">
        <v>1.1351592780515691</v>
      </c>
      <c r="G43" s="2">
        <v>42.160489579045475</v>
      </c>
      <c r="H43" s="5">
        <f t="shared" si="1"/>
        <v>43.295648857097042</v>
      </c>
      <c r="I43" s="5">
        <v>0.12847400000000001</v>
      </c>
    </row>
    <row r="44" spans="1:9" ht="15">
      <c r="A44" s="1">
        <v>42461</v>
      </c>
      <c r="B44" s="6">
        <v>10.519000000000002</v>
      </c>
      <c r="C44" s="6">
        <v>0.052504400000000007</v>
      </c>
      <c r="D44" s="6">
        <f t="shared" si="0"/>
        <v>10.571504400000002</v>
      </c>
      <c r="E44" s="6">
        <v>0</v>
      </c>
      <c r="F44" s="2">
        <v>1.5274675230094381</v>
      </c>
      <c r="G44" s="2">
        <v>45.516530348397822</v>
      </c>
      <c r="H44" s="5">
        <f t="shared" si="1"/>
        <v>47.043997871407257</v>
      </c>
      <c r="I44" s="5">
        <v>0.023789999999999999</v>
      </c>
    </row>
    <row r="45" spans="1:9" ht="15">
      <c r="A45" s="1">
        <v>42491</v>
      </c>
      <c r="B45" s="6">
        <v>11.179</v>
      </c>
      <c r="C45" s="6">
        <v>-0.031837800000000013</v>
      </c>
      <c r="D45" s="6">
        <f t="shared" si="0"/>
        <v>11.1471622</v>
      </c>
      <c r="E45" s="6">
        <v>0</v>
      </c>
      <c r="F45" s="2">
        <v>1.7699799494126562</v>
      </c>
      <c r="G45" s="2">
        <v>52.037384385433086</v>
      </c>
      <c r="H45" s="5">
        <f t="shared" si="1"/>
        <v>53.807364334845744</v>
      </c>
      <c r="I45" s="5">
        <v>0.024504000000000001</v>
      </c>
    </row>
    <row r="46" spans="1:9" ht="15">
      <c r="A46" s="1">
        <v>42522</v>
      </c>
      <c r="B46" s="6">
        <v>12.202</v>
      </c>
      <c r="C46" s="6">
        <v>-0.5058552999999999</v>
      </c>
      <c r="D46" s="6">
        <f t="shared" si="0"/>
        <v>11.6961447</v>
      </c>
      <c r="E46" s="6">
        <v>0</v>
      </c>
      <c r="F46" s="2">
        <v>1.5085388376623374</v>
      </c>
      <c r="G46" s="2">
        <v>48.30276566036288</v>
      </c>
      <c r="H46" s="5">
        <f t="shared" si="1"/>
        <v>49.811304498025216</v>
      </c>
      <c r="I46" s="5">
        <v>0.02249</v>
      </c>
    </row>
    <row r="47" spans="1:9" ht="15">
      <c r="A47" s="1">
        <v>42552</v>
      </c>
      <c r="B47" s="6">
        <v>11.789999999999997</v>
      </c>
      <c r="C47" s="6">
        <v>-0.49164299999999989</v>
      </c>
      <c r="D47" s="6">
        <f t="shared" si="0"/>
        <v>11.298356999999998</v>
      </c>
      <c r="E47" s="6">
        <v>0</v>
      </c>
      <c r="F47" s="2">
        <v>1.4906016446616266</v>
      </c>
      <c r="G47" s="2">
        <v>47.864118278230627</v>
      </c>
      <c r="H47" s="5">
        <f t="shared" si="1"/>
        <v>49.354719922892251</v>
      </c>
      <c r="I47" s="5">
        <v>0.022314</v>
      </c>
    </row>
    <row r="48" spans="1:9" ht="15">
      <c r="A48" s="1">
        <v>42583</v>
      </c>
      <c r="B48" s="6">
        <v>10.661999999999999</v>
      </c>
      <c r="C48" s="6">
        <v>-0.44440700000000005</v>
      </c>
      <c r="D48" s="6">
        <f t="shared" si="0"/>
        <v>10.217592999999999</v>
      </c>
      <c r="E48" s="6">
        <v>0</v>
      </c>
      <c r="F48" s="2">
        <v>1.28160265292473</v>
      </c>
      <c r="G48" s="2">
        <v>41.771387045965312</v>
      </c>
      <c r="H48" s="5">
        <f t="shared" si="1"/>
        <v>43.052989698890045</v>
      </c>
      <c r="I48" s="5">
        <v>0.021074000000000002</v>
      </c>
    </row>
    <row r="49" spans="1:9" ht="15">
      <c r="A49" s="1">
        <v>42614</v>
      </c>
      <c r="B49" s="6">
        <v>10.241999999999999</v>
      </c>
      <c r="C49" s="6">
        <v>-0.42649620000000005</v>
      </c>
      <c r="D49" s="6">
        <f t="shared" si="0"/>
        <v>9.8155037999999983</v>
      </c>
      <c r="E49" s="6">
        <v>0</v>
      </c>
      <c r="F49" s="2">
        <v>1.1526735933227343</v>
      </c>
      <c r="G49" s="2">
        <v>38.651726942978136</v>
      </c>
      <c r="H49" s="5">
        <f t="shared" si="1"/>
        <v>39.804400536300868</v>
      </c>
      <c r="I49" s="5">
        <v>0.016649999999999998</v>
      </c>
    </row>
    <row r="50" spans="1:9" ht="15">
      <c r="A50" s="1">
        <v>42644</v>
      </c>
      <c r="B50" s="6">
        <v>11.203000000000001</v>
      </c>
      <c r="C50" s="6">
        <v>-0.46518110000000001</v>
      </c>
      <c r="D50" s="6">
        <f t="shared" si="0"/>
        <v>10.737818900000001</v>
      </c>
      <c r="E50" s="6">
        <v>0</v>
      </c>
      <c r="F50" s="2">
        <v>1.5463385962029259</v>
      </c>
      <c r="G50" s="2">
        <v>45.599575436575996</v>
      </c>
      <c r="H50" s="5">
        <f t="shared" si="1"/>
        <v>47.145914032778926</v>
      </c>
      <c r="I50" s="5">
        <v>0.021824</v>
      </c>
    </row>
    <row r="51" spans="1:9" ht="15">
      <c r="A51" s="1">
        <v>42675</v>
      </c>
      <c r="B51" s="6">
        <v>12.456000000000003</v>
      </c>
      <c r="C51" s="6">
        <v>-0.5180760000000002</v>
      </c>
      <c r="D51" s="6">
        <f t="shared" si="0"/>
        <v>11.937924000000002</v>
      </c>
      <c r="E51" s="6">
        <v>0</v>
      </c>
      <c r="F51" s="2">
        <v>1.6385127968710793</v>
      </c>
      <c r="G51" s="2">
        <v>49.345966759595001</v>
      </c>
      <c r="H51" s="5">
        <f t="shared" si="1"/>
        <v>50.984479556466077</v>
      </c>
      <c r="I51" s="5">
        <v>0.021319999999999999</v>
      </c>
    </row>
    <row r="52" spans="1:9" ht="15">
      <c r="A52" s="1">
        <v>42705</v>
      </c>
      <c r="B52" s="6">
        <v>11.115</v>
      </c>
      <c r="C52" s="6">
        <v>-0.46161069999999998</v>
      </c>
      <c r="D52" s="6">
        <f t="shared" si="0"/>
        <v>10.653389300000001</v>
      </c>
      <c r="E52" s="6">
        <v>0</v>
      </c>
      <c r="F52" s="2">
        <v>1.4139618069259967</v>
      </c>
      <c r="G52" s="2">
        <v>46.792219013894893</v>
      </c>
      <c r="H52" s="5">
        <f t="shared" si="1"/>
        <v>48.20618082082089</v>
      </c>
      <c r="I52" s="5">
        <v>0.021954000000000001</v>
      </c>
    </row>
    <row r="53" spans="1:9" ht="15">
      <c r="A53" s="1">
        <v>42736</v>
      </c>
      <c r="B53" s="6">
        <v>8.3629999999999995</v>
      </c>
      <c r="C53" s="6">
        <v>-0.34755000000000003</v>
      </c>
      <c r="D53" s="6">
        <f t="shared" si="0"/>
        <v>8.0154499999999995</v>
      </c>
      <c r="E53" s="6">
        <v>0</v>
      </c>
      <c r="F53" s="2">
        <v>1.1888220000000001</v>
      </c>
      <c r="G53" s="2">
        <v>41.175350000000002</v>
      </c>
      <c r="H53" s="5">
        <f t="shared" si="1"/>
        <v>42.364172000000003</v>
      </c>
      <c r="I53" s="5">
        <v>0.021644</v>
      </c>
    </row>
    <row r="54" spans="1:9" ht="15">
      <c r="A54" s="1">
        <v>42767</v>
      </c>
      <c r="B54" s="6">
        <v>2.8330000000000002</v>
      </c>
      <c r="C54" s="6">
        <v>-0.11814</v>
      </c>
      <c r="D54" s="6">
        <f t="shared" si="0"/>
        <v>2.7148600000000003</v>
      </c>
      <c r="E54" s="6">
        <v>0</v>
      </c>
      <c r="F54" s="2">
        <v>1.0708629999999999</v>
      </c>
      <c r="G54" s="2">
        <v>47.141863999999998</v>
      </c>
      <c r="H54" s="5">
        <f t="shared" si="1"/>
        <v>48.212727000000001</v>
      </c>
      <c r="I54" s="5">
        <v>0.40261200000000003</v>
      </c>
    </row>
    <row r="55" spans="1:9" ht="15">
      <c r="A55" s="1">
        <v>42795</v>
      </c>
      <c r="B55" s="6">
        <v>11.02</v>
      </c>
      <c r="C55" s="6">
        <v>-0.45913999999999999</v>
      </c>
      <c r="D55" s="6">
        <f t="shared" si="0"/>
        <v>10.56086</v>
      </c>
      <c r="E55" s="6">
        <v>0</v>
      </c>
      <c r="F55" s="2">
        <v>1.618846</v>
      </c>
      <c r="G55" s="2">
        <v>54.535063000000001</v>
      </c>
      <c r="H55" s="5">
        <f t="shared" si="1"/>
        <v>56.153908999999999</v>
      </c>
      <c r="I55" s="5">
        <v>0.36558400000000002</v>
      </c>
    </row>
    <row r="56" spans="1:9" ht="15">
      <c r="A56" s="1">
        <v>42826</v>
      </c>
      <c r="B56" s="6">
        <v>14.334</v>
      </c>
      <c r="C56" s="6">
        <v>-0.23416999999999999</v>
      </c>
      <c r="D56" s="6">
        <f t="shared" si="0"/>
        <v>14.099829999999999</v>
      </c>
      <c r="E56" s="6">
        <v>0</v>
      </c>
      <c r="F56" s="2">
        <v>1.9106399999999999</v>
      </c>
      <c r="G56" s="2">
        <v>64.008246</v>
      </c>
      <c r="H56" s="5">
        <f t="shared" si="1"/>
        <v>65.918886000000001</v>
      </c>
      <c r="I56" s="5">
        <v>0.029389999999999999</v>
      </c>
    </row>
    <row r="57" spans="1:9" ht="15">
      <c r="A57" s="1">
        <v>42856</v>
      </c>
      <c r="B57" s="6">
        <v>16.126999999999999</v>
      </c>
      <c r="C57" s="6">
        <v>0.040050000000000002</v>
      </c>
      <c r="D57" s="6">
        <f t="shared" si="0"/>
        <v>16.16705</v>
      </c>
      <c r="E57" s="6">
        <v>0</v>
      </c>
      <c r="F57" s="2">
        <v>1.905899</v>
      </c>
      <c r="G57" s="2">
        <v>61.480913000000001</v>
      </c>
      <c r="H57" s="5">
        <f t="shared" si="1"/>
        <v>63.386811999999999</v>
      </c>
      <c r="I57" s="5">
        <v>0.021403999999999999</v>
      </c>
    </row>
    <row r="58" spans="1:9" ht="15">
      <c r="A58" s="1">
        <v>42887</v>
      </c>
      <c r="B58" s="6">
        <v>12.068</v>
      </c>
      <c r="C58" s="6">
        <v>-0.050549999999999998</v>
      </c>
      <c r="D58" s="6">
        <f t="shared" si="0"/>
        <v>12.01745</v>
      </c>
      <c r="E58" s="6">
        <v>0</v>
      </c>
      <c r="F58" s="2">
        <v>1.197085</v>
      </c>
      <c r="G58" s="2">
        <v>40.718896000000001</v>
      </c>
      <c r="H58" s="5">
        <f t="shared" si="1"/>
        <v>41.915981000000002</v>
      </c>
      <c r="I58" s="5">
        <v>0.039309999999999998</v>
      </c>
    </row>
    <row r="59" spans="1:9" ht="15">
      <c r="A59" s="1">
        <v>42917</v>
      </c>
      <c r="B59" s="6">
        <v>12.888999999999999</v>
      </c>
      <c r="C59" s="6">
        <v>-0.054399999999999997</v>
      </c>
      <c r="D59" s="6">
        <f t="shared" si="0"/>
        <v>12.8346</v>
      </c>
      <c r="E59" s="6">
        <v>0</v>
      </c>
      <c r="F59" s="2">
        <v>0.98492299999999999</v>
      </c>
      <c r="G59" s="2">
        <v>35.415081000000001</v>
      </c>
      <c r="H59" s="5">
        <f t="shared" si="1"/>
        <v>36.400004000000003</v>
      </c>
      <c r="I59" s="5">
        <v>0.038684000000000003</v>
      </c>
    </row>
    <row r="60" spans="1:9" ht="15">
      <c r="A60" s="1">
        <v>42948</v>
      </c>
      <c r="B60" s="6">
        <v>12.101000000000001</v>
      </c>
      <c r="C60" s="6">
        <v>-0.047530000000000003</v>
      </c>
      <c r="D60" s="6">
        <f t="shared" si="0"/>
        <v>12.053470000000001</v>
      </c>
      <c r="E60" s="6">
        <v>0</v>
      </c>
      <c r="F60" s="2">
        <v>0.77572099999999999</v>
      </c>
      <c r="G60" s="2">
        <v>32.713492000000002</v>
      </c>
      <c r="H60" s="5">
        <f t="shared" si="1"/>
        <v>33.489212999999999</v>
      </c>
      <c r="I60" s="5">
        <v>0.053134000000000001</v>
      </c>
    </row>
    <row r="61" spans="1:9" ht="15">
      <c r="A61" s="1">
        <v>42979</v>
      </c>
      <c r="B61" s="6">
        <v>14.003</v>
      </c>
      <c r="C61" s="6">
        <v>-0.04375</v>
      </c>
      <c r="D61" s="6">
        <f t="shared" si="0"/>
        <v>13.959250000000001</v>
      </c>
      <c r="E61" s="6">
        <v>0</v>
      </c>
      <c r="F61" s="2">
        <v>1.006276</v>
      </c>
      <c r="G61" s="2">
        <v>37.982216000000001</v>
      </c>
      <c r="H61" s="5">
        <f t="shared" si="1"/>
        <v>38.988492000000001</v>
      </c>
      <c r="I61" s="5">
        <v>0.028199999999999999</v>
      </c>
    </row>
    <row r="62" spans="1:9" ht="15">
      <c r="A62" s="1">
        <v>43009</v>
      </c>
      <c r="B62" s="6">
        <v>15.351000000000001</v>
      </c>
      <c r="C62" s="6">
        <v>-0.056509999999999998</v>
      </c>
      <c r="D62" s="6">
        <f t="shared" si="0"/>
        <v>15.294490000000002</v>
      </c>
      <c r="E62" s="6">
        <v>0</v>
      </c>
      <c r="F62" s="2">
        <v>1.349456</v>
      </c>
      <c r="G62" s="2">
        <v>45.330089000000001</v>
      </c>
      <c r="H62" s="5">
        <f t="shared" si="1"/>
        <v>46.679545000000005</v>
      </c>
      <c r="I62" s="5">
        <v>0.020534</v>
      </c>
    </row>
    <row r="63" spans="1:9" ht="15">
      <c r="A63" s="1">
        <v>43040</v>
      </c>
      <c r="B63" s="6">
        <v>16.725</v>
      </c>
      <c r="C63" s="6">
        <v>-0.045109999999999997</v>
      </c>
      <c r="D63" s="6">
        <f t="shared" si="0"/>
        <v>16.67989</v>
      </c>
      <c r="E63" s="6">
        <v>0</v>
      </c>
      <c r="F63" s="2">
        <v>1.4993879999999999</v>
      </c>
      <c r="G63" s="2">
        <v>46.432778999999996</v>
      </c>
      <c r="H63" s="5">
        <f t="shared" si="1"/>
        <v>47.932167</v>
      </c>
      <c r="I63" s="5">
        <v>0.023060000000000001</v>
      </c>
    </row>
    <row r="64" spans="1:9" ht="15">
      <c r="A64" s="1">
        <v>43070</v>
      </c>
      <c r="B64" s="6">
        <v>15.962</v>
      </c>
      <c r="C64" s="6">
        <v>-0.044749999999999998</v>
      </c>
      <c r="D64" s="6">
        <f t="shared" si="0"/>
        <v>15.917249999999999</v>
      </c>
      <c r="E64" s="6">
        <v>0</v>
      </c>
      <c r="F64" s="2">
        <v>1.4139079999999999</v>
      </c>
      <c r="G64" s="2">
        <v>44.903162000000002</v>
      </c>
      <c r="H64" s="5">
        <f t="shared" si="1"/>
        <v>46.317070000000001</v>
      </c>
      <c r="I64" s="5">
        <v>0.022634000000000001</v>
      </c>
    </row>
    <row r="65" spans="1:9" ht="15">
      <c r="A65" s="1">
        <v>43101</v>
      </c>
      <c r="B65" s="6">
        <v>13.379</v>
      </c>
      <c r="C65" s="6">
        <v>-0.040833499999999974</v>
      </c>
      <c r="D65" s="6">
        <f t="shared" si="0"/>
        <v>13.3381665</v>
      </c>
      <c r="E65" s="6">
        <v>0</v>
      </c>
      <c r="F65" s="2">
        <v>1.3076608448658498</v>
      </c>
      <c r="G65" s="2">
        <v>41.752326935238884</v>
      </c>
      <c r="H65" s="5">
        <f t="shared" si="1"/>
        <v>43.059987780104734</v>
      </c>
      <c r="I65" s="5">
        <v>0.019644000000000002</v>
      </c>
    </row>
    <row r="66" spans="1:9" ht="15">
      <c r="A66" s="1">
        <v>43132</v>
      </c>
      <c r="B66" s="6">
        <v>10.972</v>
      </c>
      <c r="C66" s="6">
        <v>0.10752600000000001</v>
      </c>
      <c r="D66" s="6">
        <f t="shared" si="0"/>
        <v>11.079526</v>
      </c>
      <c r="E66" s="6">
        <v>0</v>
      </c>
      <c r="F66" s="2">
        <v>1.2990120491585757</v>
      </c>
      <c r="G66" s="2">
        <v>41.128017601762842</v>
      </c>
      <c r="H66" s="5">
        <f t="shared" si="1"/>
        <v>42.427029650921419</v>
      </c>
      <c r="I66" s="5">
        <v>0.014342000000000001</v>
      </c>
    </row>
    <row r="67" spans="1:9" ht="15">
      <c r="A67" s="1">
        <v>43160</v>
      </c>
      <c r="B67" s="6">
        <v>12.574000000000002</v>
      </c>
      <c r="C67" s="6">
        <v>-0.045352900000000002</v>
      </c>
      <c r="D67" s="6">
        <f t="shared" si="0"/>
        <v>12.528647100000002</v>
      </c>
      <c r="E67" s="6">
        <v>0</v>
      </c>
      <c r="F67" s="2">
        <v>1.5390420641519134</v>
      </c>
      <c r="G67" s="2">
        <v>49.373720443445713</v>
      </c>
      <c r="H67" s="5">
        <f t="shared" si="1"/>
        <v>50.912762507597627</v>
      </c>
      <c r="I67" s="5">
        <v>0.249584</v>
      </c>
    </row>
    <row r="68" spans="1:9" ht="15">
      <c r="A68" s="1">
        <v>43191</v>
      </c>
      <c r="B68" s="6">
        <v>5.7649999999999988</v>
      </c>
      <c r="C68" s="6">
        <v>-0.056622499999999985</v>
      </c>
      <c r="D68" s="6">
        <f t="shared" si="0"/>
        <v>5.7083774999999992</v>
      </c>
      <c r="E68" s="6">
        <v>0</v>
      </c>
      <c r="F68" s="2">
        <v>1.6492416882439991</v>
      </c>
      <c r="G68" s="2">
        <v>50.305648289251074</v>
      </c>
      <c r="H68" s="5">
        <f t="shared" si="1"/>
        <v>51.954889977495071</v>
      </c>
      <c r="I68" s="5">
        <v>0.023885</v>
      </c>
    </row>
    <row r="69" spans="1:9" ht="15">
      <c r="A69" s="1">
        <v>43221</v>
      </c>
      <c r="B69" s="6">
        <v>16.030999999999999</v>
      </c>
      <c r="C69" s="6">
        <v>-0.090623599999999985</v>
      </c>
      <c r="D69" s="6">
        <f t="shared" si="0"/>
        <v>15.940376399999998</v>
      </c>
      <c r="E69" s="6">
        <v>0</v>
      </c>
      <c r="F69" s="2">
        <v>1.3557693103902351</v>
      </c>
      <c r="G69" s="2">
        <v>43.756549238626363</v>
      </c>
      <c r="H69" s="5">
        <f t="shared" si="1"/>
        <v>45.112318549016599</v>
      </c>
      <c r="I69" s="5">
        <v>0.13015400000000002</v>
      </c>
    </row>
    <row r="70" spans="1:9" ht="15">
      <c r="A70" s="1">
        <v>43252</v>
      </c>
      <c r="B70" s="6">
        <v>24.917999999999999</v>
      </c>
      <c r="C70" s="6">
        <v>-0.14673989999999998</v>
      </c>
      <c r="D70" s="6">
        <f t="shared" si="2" ref="D70:D96">SUM(B70:C70)</f>
        <v>24.771260099999999</v>
      </c>
      <c r="E70" s="6">
        <v>0</v>
      </c>
      <c r="F70" s="2">
        <v>1.1099264473316834</v>
      </c>
      <c r="G70" s="2">
        <v>37.976061748848288</v>
      </c>
      <c r="H70" s="5">
        <f t="shared" si="1"/>
        <v>39.085988196179969</v>
      </c>
      <c r="I70" s="5">
        <v>0.18427000000000002</v>
      </c>
    </row>
    <row r="71" spans="1:9" ht="15">
      <c r="A71" s="1">
        <v>43282</v>
      </c>
      <c r="B71" s="6">
        <v>13.645</v>
      </c>
      <c r="C71" s="6">
        <v>-0.089177899999999991</v>
      </c>
      <c r="D71" s="6">
        <f t="shared" si="2"/>
        <v>13.5558221</v>
      </c>
      <c r="E71" s="6">
        <v>0</v>
      </c>
      <c r="F71" s="2">
        <v>1.1336198064617695</v>
      </c>
      <c r="G71" s="2">
        <v>36.590052231085537</v>
      </c>
      <c r="H71" s="5">
        <f t="shared" si="1"/>
        <v>37.723672037547303</v>
      </c>
      <c r="I71" s="5">
        <v>0.054025999999999998</v>
      </c>
    </row>
    <row r="72" spans="1:9" ht="15">
      <c r="A72" s="1">
        <v>43313</v>
      </c>
      <c r="B72" s="6">
        <v>10.557</v>
      </c>
      <c r="C72" s="6">
        <v>-0.1095739</v>
      </c>
      <c r="D72" s="6">
        <f t="shared" si="2"/>
        <v>10.447426100000001</v>
      </c>
      <c r="E72" s="6">
        <v>0</v>
      </c>
      <c r="F72" s="2">
        <v>1.2225021718097864</v>
      </c>
      <c r="G72" s="2">
        <v>37.609894962352222</v>
      </c>
      <c r="H72" s="5">
        <f t="shared" si="1"/>
        <v>38.832397134162008</v>
      </c>
      <c r="I72" s="5">
        <v>0.039157999999999998</v>
      </c>
    </row>
    <row r="73" spans="1:9" ht="15">
      <c r="A73" s="1">
        <v>43344</v>
      </c>
      <c r="B73" s="6">
        <v>11.545999999999998</v>
      </c>
      <c r="C73" s="6">
        <v>-0.11107499999999999</v>
      </c>
      <c r="D73" s="6">
        <f t="shared" si="2"/>
        <v>11.434924999999998</v>
      </c>
      <c r="E73" s="6">
        <v>0</v>
      </c>
      <c r="F73" s="2">
        <v>1.1524849930711256</v>
      </c>
      <c r="G73" s="2">
        <v>39.155279196348211</v>
      </c>
      <c r="H73" s="5">
        <f t="shared" si="1"/>
        <v>40.307764189419338</v>
      </c>
      <c r="I73" s="5">
        <v>0.57795399999999997</v>
      </c>
    </row>
    <row r="74" spans="1:9" ht="15">
      <c r="A74" s="1">
        <v>43374</v>
      </c>
      <c r="B74" s="6">
        <v>11.172999999999998</v>
      </c>
      <c r="C74" s="6">
        <v>-0.11565829999999998</v>
      </c>
      <c r="D74" s="6">
        <f t="shared" si="2"/>
        <v>11.057341699999999</v>
      </c>
      <c r="E74" s="6">
        <v>0</v>
      </c>
      <c r="F74" s="2">
        <v>1.3006405981692386</v>
      </c>
      <c r="G74" s="2">
        <v>46.669031190875202</v>
      </c>
      <c r="H74" s="5">
        <f t="shared" si="1"/>
        <v>47.96967178904444</v>
      </c>
      <c r="I74" s="5">
        <v>0.022224000000000001</v>
      </c>
    </row>
    <row r="75" spans="1:9" ht="15">
      <c r="A75" s="1">
        <v>43405</v>
      </c>
      <c r="B75" s="6">
        <v>11.416999999999998</v>
      </c>
      <c r="C75" s="6">
        <v>-0.1179823</v>
      </c>
      <c r="D75" s="6">
        <f t="shared" si="2"/>
        <v>11.299017699999999</v>
      </c>
      <c r="E75" s="6">
        <v>0</v>
      </c>
      <c r="F75" s="2">
        <v>1.2163943034527214</v>
      </c>
      <c r="G75" s="2">
        <v>44.153639449164345</v>
      </c>
      <c r="H75" s="5">
        <f t="shared" si="1"/>
        <v>45.370033752617068</v>
      </c>
      <c r="I75" s="5">
        <v>0.026304000000000001</v>
      </c>
    </row>
    <row r="76" spans="1:9" ht="15">
      <c r="A76" s="1">
        <v>43435</v>
      </c>
      <c r="B76" s="6">
        <v>10.074999999999998</v>
      </c>
      <c r="C76" s="6">
        <v>-0.10439279999999995</v>
      </c>
      <c r="D76" s="6">
        <f t="shared" si="2"/>
        <v>9.9706071999999981</v>
      </c>
      <c r="E76" s="6">
        <v>0</v>
      </c>
      <c r="F76" s="2">
        <v>0.99715482187722704</v>
      </c>
      <c r="G76" s="2">
        <v>38.178808828903868</v>
      </c>
      <c r="H76" s="5">
        <f t="shared" si="1"/>
        <v>39.175963650781092</v>
      </c>
      <c r="I76" s="5">
        <v>0.067993999999999999</v>
      </c>
    </row>
    <row r="77" spans="1:9" ht="15">
      <c r="A77" s="1">
        <v>43466</v>
      </c>
      <c r="B77" s="6">
        <v>10.086</v>
      </c>
      <c r="C77" s="6">
        <v>-0.10403029999999996</v>
      </c>
      <c r="D77" s="6">
        <f t="shared" si="2"/>
        <v>9.9819697000000005</v>
      </c>
      <c r="E77" s="6">
        <v>0</v>
      </c>
      <c r="F77" s="2">
        <v>1.036396636257416</v>
      </c>
      <c r="G77" s="2">
        <v>36.946624826489767</v>
      </c>
      <c r="H77" s="5">
        <f t="shared" si="1"/>
        <v>37.983021462747182</v>
      </c>
      <c r="I77" s="5">
        <v>0.023624000000000003</v>
      </c>
    </row>
    <row r="78" spans="1:9" ht="15">
      <c r="A78" s="1">
        <v>43497</v>
      </c>
      <c r="B78" s="6">
        <v>8.90</v>
      </c>
      <c r="C78" s="6">
        <v>-0.091619800000000015</v>
      </c>
      <c r="D78" s="6">
        <f t="shared" si="2"/>
        <v>8.8083802000000002</v>
      </c>
      <c r="E78" s="6">
        <v>0</v>
      </c>
      <c r="F78" s="2">
        <v>1.0342857187946306</v>
      </c>
      <c r="G78" s="2">
        <v>35.65277646659014</v>
      </c>
      <c r="H78" s="5">
        <f t="shared" si="1"/>
        <v>36.687062185384768</v>
      </c>
      <c r="I78" s="5">
        <v>0.027411999999999999</v>
      </c>
    </row>
    <row r="79" spans="1:9" ht="15">
      <c r="A79" s="1">
        <v>43525</v>
      </c>
      <c r="B79" s="6">
        <v>11.585000000000003</v>
      </c>
      <c r="C79" s="6">
        <v>0.14074829999999999</v>
      </c>
      <c r="D79" s="6">
        <f t="shared" si="2"/>
        <v>11.725748300000003</v>
      </c>
      <c r="E79" s="6">
        <v>0</v>
      </c>
      <c r="F79" s="2">
        <v>1.4195511562433907</v>
      </c>
      <c r="G79" s="2">
        <v>46.409188220616826</v>
      </c>
      <c r="H79" s="5">
        <f t="shared" si="1"/>
        <v>47.82873937686022</v>
      </c>
      <c r="I79" s="5">
        <v>0.031064000000000001</v>
      </c>
    </row>
    <row r="80" spans="1:9" ht="15">
      <c r="A80" s="1">
        <v>43556</v>
      </c>
      <c r="B80" s="6">
        <v>10.174000000000001</v>
      </c>
      <c r="C80" s="6">
        <v>0.19884259999999998</v>
      </c>
      <c r="D80" s="6">
        <f t="shared" si="2"/>
        <v>10.372842600000002</v>
      </c>
      <c r="E80" s="6">
        <v>0</v>
      </c>
      <c r="F80" s="2">
        <v>1.5553223801460716</v>
      </c>
      <c r="G80" s="2">
        <v>48.801897901611255</v>
      </c>
      <c r="H80" s="5">
        <f t="shared" si="1"/>
        <v>50.357220281757328</v>
      </c>
      <c r="I80" s="5">
        <v>0.031172000000000002</v>
      </c>
    </row>
    <row r="81" spans="1:9" ht="15">
      <c r="A81" s="1">
        <v>43586</v>
      </c>
      <c r="B81" s="6">
        <v>11.390999999999997</v>
      </c>
      <c r="C81" s="6">
        <v>0.20638059999999997</v>
      </c>
      <c r="D81" s="6">
        <f t="shared" si="2"/>
        <v>11.597380599999996</v>
      </c>
      <c r="E81" s="6">
        <v>0</v>
      </c>
      <c r="F81" s="2">
        <v>1.8356639878329717</v>
      </c>
      <c r="G81" s="2">
        <v>57.542313745877358</v>
      </c>
      <c r="H81" s="5">
        <f t="shared" si="1"/>
        <v>59.377977733710331</v>
      </c>
      <c r="I81" s="5">
        <v>0.012284</v>
      </c>
    </row>
    <row r="82" spans="1:9" ht="15">
      <c r="A82" s="1">
        <v>43617</v>
      </c>
      <c r="B82" s="6">
        <v>16.709</v>
      </c>
      <c r="C82" s="6">
        <v>0.19027050000000001</v>
      </c>
      <c r="D82" s="6">
        <f t="shared" si="2"/>
        <v>16.8992705</v>
      </c>
      <c r="E82" s="6">
        <v>0</v>
      </c>
      <c r="F82" s="2">
        <v>1.058853146627174</v>
      </c>
      <c r="G82" s="2">
        <v>48.871044480016188</v>
      </c>
      <c r="H82" s="5">
        <f t="shared" si="3" ref="H82:H96">SUM(F82:G82)</f>
        <v>49.92989762664336</v>
      </c>
      <c r="I82" s="5">
        <v>0.039290000000000005</v>
      </c>
    </row>
    <row r="83" spans="1:9" ht="15">
      <c r="A83" s="1">
        <v>43647</v>
      </c>
      <c r="B83" s="6">
        <v>12.700999999999999</v>
      </c>
      <c r="C83" s="6">
        <v>0.20367979999999994</v>
      </c>
      <c r="D83" s="6">
        <f t="shared" si="2"/>
        <v>12.904679799999999</v>
      </c>
      <c r="E83" s="6">
        <v>0</v>
      </c>
      <c r="F83" s="2">
        <v>0.98589725301431763</v>
      </c>
      <c r="G83" s="2">
        <v>43.437857067997946</v>
      </c>
      <c r="H83" s="5">
        <f t="shared" si="3"/>
        <v>44.423754321012261</v>
      </c>
      <c r="I83" s="5">
        <v>0.10810399999999999</v>
      </c>
    </row>
    <row r="84" spans="1:9" ht="15">
      <c r="A84" s="1">
        <v>43678</v>
      </c>
      <c r="B84" s="6">
        <v>10.702</v>
      </c>
      <c r="C84" s="6">
        <v>0.20953689999999997</v>
      </c>
      <c r="D84" s="6">
        <f t="shared" si="2"/>
        <v>10.9115369</v>
      </c>
      <c r="E84" s="6">
        <v>0</v>
      </c>
      <c r="F84" s="2">
        <v>1.1468549017454364</v>
      </c>
      <c r="G84" s="2">
        <v>40.923899973369778</v>
      </c>
      <c r="H84" s="5">
        <f t="shared" si="3"/>
        <v>42.070754875115213</v>
      </c>
      <c r="I84" s="5">
        <v>0.048188000000000002</v>
      </c>
    </row>
    <row r="85" spans="1:9" ht="15">
      <c r="A85" s="1">
        <v>43709</v>
      </c>
      <c r="B85" s="6">
        <v>12.271000000000001</v>
      </c>
      <c r="C85" s="6">
        <v>0.23809979999999997</v>
      </c>
      <c r="D85" s="6">
        <f t="shared" si="2"/>
        <v>12.509099800000001</v>
      </c>
      <c r="E85" s="6">
        <v>0</v>
      </c>
      <c r="F85" s="2">
        <v>1.53893816537447</v>
      </c>
      <c r="G85" s="2">
        <v>49.005239249862477</v>
      </c>
      <c r="H85" s="5">
        <f t="shared" si="3"/>
        <v>50.544177415236945</v>
      </c>
      <c r="I85" s="5">
        <v>0.020039999999999999</v>
      </c>
    </row>
    <row r="86" spans="1:9" ht="15">
      <c r="A86" s="1">
        <v>43739</v>
      </c>
      <c r="B86" s="6">
        <v>6.5939999999999994</v>
      </c>
      <c r="C86" s="6">
        <v>0.12914579999999998</v>
      </c>
      <c r="D86" s="6">
        <f t="shared" si="2"/>
        <v>6.7231457999999993</v>
      </c>
      <c r="E86" s="6">
        <v>0</v>
      </c>
      <c r="F86" s="2">
        <v>1.554347856211808</v>
      </c>
      <c r="G86" s="2">
        <v>49.225977227205441</v>
      </c>
      <c r="H86" s="5">
        <f t="shared" si="3"/>
        <v>50.780325083417246</v>
      </c>
      <c r="I86" s="5">
        <v>0.019924000000000001</v>
      </c>
    </row>
    <row r="87" spans="1:9" ht="15">
      <c r="A87" s="1">
        <v>43770</v>
      </c>
      <c r="B87" s="6">
        <v>3.1629999999999998</v>
      </c>
      <c r="C87" s="6">
        <v>0.061911400000000005</v>
      </c>
      <c r="D87" s="6">
        <f t="shared" si="2"/>
        <v>3.2249113999999999</v>
      </c>
      <c r="E87" s="6">
        <v>0</v>
      </c>
      <c r="F87" s="2">
        <v>1.2977577835529175</v>
      </c>
      <c r="G87" s="2">
        <v>43.454754886978314</v>
      </c>
      <c r="H87" s="5">
        <f t="shared" si="3"/>
        <v>44.752512670531232</v>
      </c>
      <c r="I87" s="5">
        <v>0.01874</v>
      </c>
    </row>
    <row r="88" spans="1:9" ht="15">
      <c r="A88" s="1">
        <v>43800</v>
      </c>
      <c r="B88" s="6">
        <v>6.7690000000000001</v>
      </c>
      <c r="C88" s="6">
        <v>0.13251800000000003</v>
      </c>
      <c r="D88" s="6">
        <f t="shared" si="2"/>
        <v>6.9015180000000003</v>
      </c>
      <c r="E88" s="6">
        <v>0</v>
      </c>
      <c r="F88" s="2">
        <v>1.0411507186251103</v>
      </c>
      <c r="G88" s="2">
        <v>39.203060030407563</v>
      </c>
      <c r="H88" s="5">
        <f t="shared" si="3"/>
        <v>40.244210749032675</v>
      </c>
      <c r="I88" s="5">
        <v>0.043074000000000001</v>
      </c>
    </row>
    <row r="89" spans="1:9" ht="15">
      <c r="A89" s="1">
        <v>43831</v>
      </c>
      <c r="B89" s="6">
        <v>10.575000000000003</v>
      </c>
      <c r="C89" s="6">
        <v>0.20698949999999999</v>
      </c>
      <c r="D89" s="6">
        <f t="shared" si="2"/>
        <v>10.781989500000003</v>
      </c>
      <c r="E89" s="6">
        <v>0</v>
      </c>
      <c r="F89" s="2">
        <v>1.0607688262323785</v>
      </c>
      <c r="G89" s="2">
        <v>38.237417646468529</v>
      </c>
      <c r="H89" s="5">
        <f t="shared" si="3"/>
        <v>39.298186472700905</v>
      </c>
      <c r="I89" s="5">
        <v>0.017024000000000001</v>
      </c>
    </row>
    <row r="90" spans="1:9" ht="15">
      <c r="A90" s="1">
        <v>43862</v>
      </c>
      <c r="B90" s="6">
        <v>9.854000000000001</v>
      </c>
      <c r="C90" s="6">
        <v>0.19297680000000006</v>
      </c>
      <c r="D90" s="6">
        <f t="shared" si="2"/>
        <v>10.046976800000001</v>
      </c>
      <c r="E90" s="6">
        <v>0</v>
      </c>
      <c r="F90" s="2">
        <v>1.1165684508979226</v>
      </c>
      <c r="G90" s="2">
        <v>38.338556842788876</v>
      </c>
      <c r="H90" s="5">
        <f t="shared" si="3"/>
        <v>39.455125293686798</v>
      </c>
      <c r="I90" s="5">
        <v>0.014846</v>
      </c>
    </row>
    <row r="91" spans="1:9" ht="15">
      <c r="A91" s="1">
        <v>43891</v>
      </c>
      <c r="B91" s="6">
        <v>9.9859999999999989</v>
      </c>
      <c r="C91" s="6">
        <v>0.19558999999999999</v>
      </c>
      <c r="D91" s="6">
        <f t="shared" si="2"/>
        <v>10.181589999999998</v>
      </c>
      <c r="E91" s="6">
        <v>0</v>
      </c>
      <c r="F91" s="2">
        <v>1.7420060914579714</v>
      </c>
      <c r="G91" s="2">
        <v>57.255851571333437</v>
      </c>
      <c r="H91" s="5">
        <f t="shared" si="3"/>
        <v>58.997857662791411</v>
      </c>
      <c r="I91" s="5">
        <v>0.018134000000000001</v>
      </c>
    </row>
    <row r="92" spans="1:9" ht="15">
      <c r="A92" s="1">
        <v>43922</v>
      </c>
      <c r="B92" s="6">
        <v>5.886000000000001</v>
      </c>
      <c r="C92" s="6">
        <v>0.11530160000000002</v>
      </c>
      <c r="D92" s="6">
        <f t="shared" si="2"/>
        <v>6.0013016000000015</v>
      </c>
      <c r="E92" s="6">
        <v>0</v>
      </c>
      <c r="F92" s="2">
        <v>1.7739599849565184</v>
      </c>
      <c r="G92" s="2">
        <v>56.863854497380729</v>
      </c>
      <c r="H92" s="5">
        <f t="shared" si="3"/>
        <v>58.637814482337248</v>
      </c>
      <c r="I92" s="5">
        <v>0.017559999999999999</v>
      </c>
    </row>
    <row r="93" spans="1:9" ht="15">
      <c r="A93" s="1">
        <v>43952</v>
      </c>
      <c r="B93" s="6">
        <v>8.6769999999999996</v>
      </c>
      <c r="C93" s="6">
        <v>0.16902199999999998</v>
      </c>
      <c r="D93" s="6">
        <f t="shared" si="2"/>
        <v>8.8460219999999996</v>
      </c>
      <c r="E93" s="6">
        <v>0</v>
      </c>
      <c r="F93" s="2">
        <v>1.7761575792802553</v>
      </c>
      <c r="G93" s="2">
        <v>56.208980924946637</v>
      </c>
      <c r="H93" s="5">
        <f t="shared" si="3"/>
        <v>57.985138504226896</v>
      </c>
      <c r="I93" s="5">
        <v>0.016534</v>
      </c>
    </row>
    <row r="94" spans="1:9" ht="15">
      <c r="A94" s="1">
        <v>43983</v>
      </c>
      <c r="B94" s="6">
        <v>5.9290000000000012</v>
      </c>
      <c r="C94" s="6">
        <v>0.11617000000000001</v>
      </c>
      <c r="D94" s="6">
        <f t="shared" si="2"/>
        <v>6.0451700000000015</v>
      </c>
      <c r="E94" s="6">
        <v>0</v>
      </c>
      <c r="F94" s="2">
        <v>1.5934273033890813</v>
      </c>
      <c r="G94" s="2">
        <v>51.163976215087885</v>
      </c>
      <c r="H94" s="5">
        <f t="shared" si="3"/>
        <v>52.75740351847697</v>
      </c>
      <c r="I94" s="5">
        <v>0.015570000000000001</v>
      </c>
    </row>
    <row r="95" spans="1:9" ht="15">
      <c r="A95" s="1">
        <v>44013</v>
      </c>
      <c r="B95" s="6">
        <v>7.9389999999999992</v>
      </c>
      <c r="C95" s="6">
        <v>0.11748599999999998</v>
      </c>
      <c r="D95" s="6">
        <f t="shared" si="2"/>
        <v>8.0564859999999996</v>
      </c>
      <c r="E95" s="6">
        <v>0</v>
      </c>
      <c r="F95" s="2">
        <v>0.50854589392011429</v>
      </c>
      <c r="G95" s="2">
        <v>46.255965616760164</v>
      </c>
      <c r="H95" s="5">
        <f t="shared" si="3"/>
        <v>46.764511510680279</v>
      </c>
      <c r="I95" s="5">
        <v>0.015914000000000001</v>
      </c>
    </row>
    <row r="96" spans="1:9" ht="15">
      <c r="A96" s="1">
        <v>44044</v>
      </c>
      <c r="B96" s="6">
        <v>3.4159999999999995</v>
      </c>
      <c r="C96" s="6">
        <v>0.050575199999999994</v>
      </c>
      <c r="D96" s="6">
        <f t="shared" si="2"/>
        <v>3.4665751999999994</v>
      </c>
      <c r="E96" s="6">
        <v>0</v>
      </c>
      <c r="F96" s="2">
        <v>0.0044933513338144748</v>
      </c>
      <c r="G96" s="2">
        <v>22.944541987974326</v>
      </c>
      <c r="H96" s="5">
        <f t="shared" si="3"/>
        <v>22.949035339308139</v>
      </c>
      <c r="I96" s="5">
        <f>12278/1000000</f>
        <v>0.012278000000000001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  <ignoredErrors>
    <ignoredError sqref="D5:I96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G96"/>
  <sheetViews>
    <sheetView tabSelected="1" workbookViewId="0" topLeftCell="A1">
      <pane ySplit="4" topLeftCell="A5" activePane="bottomLeft" state="frozen"/>
      <selection pane="topLeft" activeCell="A4" sqref="A4:XFD4"/>
      <selection pane="bottomLeft" activeCell="A4" sqref="A4"/>
    </sheetView>
  </sheetViews>
  <sheetFormatPr defaultRowHeight="15"/>
  <cols>
    <col min="2" max="3" width="0" style="6" hidden="1" customWidth="1"/>
    <col min="4" max="4" width="10.4285714285714" style="6" bestFit="1" customWidth="1"/>
    <col min="5" max="5" width="12.2857142857143" style="6" bestFit="1" customWidth="1"/>
    <col min="6" max="6" width="6.71428571428571" style="2" bestFit="1" customWidth="1"/>
    <col min="7" max="7" width="13.8571428571429" style="2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42</v>
      </c>
    </row>
    <row r="4" spans="2:7" s="12" customFormat="1" ht="15">
      <c r="B4" s="10" t="s">
        <v>21</v>
      </c>
      <c r="C4" s="10" t="s">
        <v>20</v>
      </c>
      <c r="D4" s="10" t="s">
        <v>26</v>
      </c>
      <c r="E4" s="10" t="s">
        <v>27</v>
      </c>
      <c r="F4" s="9" t="s">
        <v>28</v>
      </c>
      <c r="G4" s="9" t="s">
        <v>31</v>
      </c>
    </row>
    <row r="5" spans="1:7" ht="15">
      <c r="A5" s="1">
        <v>41275</v>
      </c>
      <c r="B5" s="6">
        <v>29.704000000000004</v>
      </c>
      <c r="C5" s="6">
        <v>-0.048123799999999967</v>
      </c>
      <c r="D5" s="6">
        <f>SUM(B5:C5)</f>
        <v>29.655876200000005</v>
      </c>
      <c r="E5" s="6">
        <v>0</v>
      </c>
      <c r="F5" s="5">
        <v>3.883578</v>
      </c>
      <c r="G5" s="5">
        <v>0.126276</v>
      </c>
    </row>
    <row r="6" spans="1:7" ht="15">
      <c r="A6" s="1">
        <v>41306</v>
      </c>
      <c r="B6" s="6">
        <v>30.766999999999996</v>
      </c>
      <c r="C6" s="6">
        <v>-0.083090599999999959</v>
      </c>
      <c r="D6" s="6">
        <f t="shared" si="0" ref="D6:D69">SUM(B6:C6)</f>
        <v>30.683909399999997</v>
      </c>
      <c r="E6" s="6">
        <v>0</v>
      </c>
      <c r="F6" s="5">
        <v>3.5384880000000001</v>
      </c>
      <c r="G6" s="5">
        <v>0.13882800000000001</v>
      </c>
    </row>
    <row r="7" spans="1:7" ht="15">
      <c r="A7" s="1">
        <v>41334</v>
      </c>
      <c r="B7" s="6">
        <v>36.96</v>
      </c>
      <c r="C7" s="6">
        <v>-0.10381430000000005</v>
      </c>
      <c r="D7" s="6">
        <f t="shared" si="0"/>
        <v>36.856185699999997</v>
      </c>
      <c r="E7" s="6">
        <v>0</v>
      </c>
      <c r="F7" s="5">
        <v>3.9478260000000001</v>
      </c>
      <c r="G7" s="5">
        <v>0.134354</v>
      </c>
    </row>
    <row r="8" spans="1:7" ht="15">
      <c r="A8" s="1">
        <v>41365</v>
      </c>
      <c r="B8" s="6">
        <v>36.878999999999998</v>
      </c>
      <c r="C8" s="6">
        <v>-0.11592220000000009</v>
      </c>
      <c r="D8" s="6">
        <f t="shared" si="0"/>
        <v>36.763077799999998</v>
      </c>
      <c r="E8" s="6">
        <v>0</v>
      </c>
      <c r="F8" s="5">
        <v>3.9438620000000002</v>
      </c>
      <c r="G8" s="5">
        <v>0.126692</v>
      </c>
    </row>
    <row r="9" spans="1:7" ht="15">
      <c r="A9" s="1">
        <v>41395</v>
      </c>
      <c r="B9" s="6">
        <v>28.193999999999999</v>
      </c>
      <c r="C9" s="6">
        <v>-0.146123</v>
      </c>
      <c r="D9" s="6">
        <f t="shared" si="0"/>
        <v>28.047877</v>
      </c>
      <c r="E9" s="6">
        <v>0</v>
      </c>
      <c r="F9" s="5">
        <v>4.4684119999999998</v>
      </c>
      <c r="G9" s="5">
        <v>0.27012599999999998</v>
      </c>
    </row>
    <row r="10" spans="1:7" ht="15">
      <c r="A10" s="1">
        <v>41426</v>
      </c>
      <c r="B10" s="6">
        <v>25.96</v>
      </c>
      <c r="C10" s="6">
        <v>-0.11494330000000003</v>
      </c>
      <c r="D10" s="6">
        <f t="shared" si="0"/>
        <v>25.845056700000001</v>
      </c>
      <c r="E10" s="6">
        <v>0</v>
      </c>
      <c r="F10" s="5">
        <v>3.6871739999999997</v>
      </c>
      <c r="G10" s="5">
        <v>0.11700999999999999</v>
      </c>
    </row>
    <row r="11" spans="1:7" ht="15">
      <c r="A11" s="1">
        <v>41456</v>
      </c>
      <c r="B11" s="6">
        <v>24.177</v>
      </c>
      <c r="C11" s="6">
        <v>-0.11253400000000013</v>
      </c>
      <c r="D11" s="6">
        <f t="shared" si="0"/>
        <v>24.064465999999999</v>
      </c>
      <c r="E11" s="6">
        <v>0</v>
      </c>
      <c r="F11" s="5">
        <v>3.237174</v>
      </c>
      <c r="G11" s="5">
        <v>0.12793599999999999</v>
      </c>
    </row>
    <row r="12" spans="1:7" ht="15">
      <c r="A12" s="1">
        <v>41487</v>
      </c>
      <c r="B12" s="6">
        <v>27.752999999999997</v>
      </c>
      <c r="C12" s="6">
        <v>-0.13182810000000012</v>
      </c>
      <c r="D12" s="6">
        <f t="shared" si="0"/>
        <v>27.621171899999997</v>
      </c>
      <c r="E12" s="6">
        <v>0</v>
      </c>
      <c r="F12" s="5">
        <v>2.925983</v>
      </c>
      <c r="G12" s="5">
        <v>0.12776600000000002</v>
      </c>
    </row>
    <row r="13" spans="1:7" ht="15">
      <c r="A13" s="1">
        <v>41518</v>
      </c>
      <c r="B13" s="6">
        <v>30.167000000000005</v>
      </c>
      <c r="C13" s="6">
        <v>-0.15015790000000009</v>
      </c>
      <c r="D13" s="6">
        <f t="shared" si="0"/>
        <v>30.016842100000005</v>
      </c>
      <c r="E13" s="6">
        <v>0</v>
      </c>
      <c r="F13" s="5">
        <v>3.5001250000000002</v>
      </c>
      <c r="G13" s="5">
        <v>0.12198999999999999</v>
      </c>
    </row>
    <row r="14" spans="1:7" ht="15">
      <c r="A14" s="1">
        <v>41548</v>
      </c>
      <c r="B14" s="6">
        <v>36.591000000000001</v>
      </c>
      <c r="C14" s="6">
        <v>-0.16852720000000004</v>
      </c>
      <c r="D14" s="6">
        <f t="shared" si="0"/>
        <v>36.422472800000001</v>
      </c>
      <c r="E14" s="6">
        <v>0</v>
      </c>
      <c r="F14" s="5">
        <v>4.6012209999999998</v>
      </c>
      <c r="G14" s="5">
        <v>0.12903599999999998</v>
      </c>
    </row>
    <row r="15" spans="1:7" ht="15">
      <c r="A15" s="1">
        <v>41579</v>
      </c>
      <c r="B15" s="6">
        <v>34.501999999999995</v>
      </c>
      <c r="C15" s="6">
        <v>-0.19488549999999991</v>
      </c>
      <c r="D15" s="6">
        <f t="shared" si="0"/>
        <v>34.307114499999997</v>
      </c>
      <c r="E15" s="6">
        <v>0</v>
      </c>
      <c r="F15" s="5">
        <v>3.9678190000000004</v>
      </c>
      <c r="G15" s="5">
        <v>0.1439</v>
      </c>
    </row>
    <row r="16" spans="1:7" ht="15">
      <c r="A16" s="1">
        <v>41609</v>
      </c>
      <c r="B16" s="6">
        <v>34.165999999999997</v>
      </c>
      <c r="C16" s="6">
        <v>-0.17402870000000012</v>
      </c>
      <c r="D16" s="6">
        <f t="shared" si="0"/>
        <v>33.991971299999996</v>
      </c>
      <c r="E16" s="6">
        <v>0</v>
      </c>
      <c r="F16" s="5">
        <v>3.263347</v>
      </c>
      <c r="G16" s="5">
        <v>0.117756</v>
      </c>
    </row>
    <row r="17" spans="1:7" ht="15">
      <c r="A17" s="1">
        <v>41640</v>
      </c>
      <c r="B17" s="6">
        <v>27.667999999999999</v>
      </c>
      <c r="C17" s="6">
        <v>-0.19189999999999999</v>
      </c>
      <c r="D17" s="6">
        <f t="shared" si="0"/>
        <v>27.476099999999999</v>
      </c>
      <c r="E17" s="6">
        <v>0</v>
      </c>
      <c r="F17" s="5">
        <v>2.663824</v>
      </c>
      <c r="G17" s="5">
        <v>0.13042599999999999</v>
      </c>
    </row>
    <row r="18" spans="1:7" ht="15">
      <c r="A18" s="1">
        <v>41671</v>
      </c>
      <c r="B18" s="6">
        <v>23.856000000000002</v>
      </c>
      <c r="C18" s="6">
        <v>-0.14074</v>
      </c>
      <c r="D18" s="6">
        <f t="shared" si="0"/>
        <v>23.715260000000001</v>
      </c>
      <c r="E18" s="6">
        <v>0</v>
      </c>
      <c r="F18" s="5">
        <v>2.1602329999999998</v>
      </c>
      <c r="G18" s="5">
        <v>0.122268</v>
      </c>
    </row>
    <row r="19" spans="1:7" ht="15">
      <c r="A19" s="1">
        <v>41699</v>
      </c>
      <c r="B19" s="6">
        <v>30.32</v>
      </c>
      <c r="C19" s="6">
        <v>-0.18323</v>
      </c>
      <c r="D19" s="6">
        <f t="shared" si="0"/>
        <v>30.136769999999999</v>
      </c>
      <c r="E19" s="6">
        <v>0</v>
      </c>
      <c r="F19" s="5">
        <v>2.788904</v>
      </c>
      <c r="G19" s="5">
        <v>0.41789100000000001</v>
      </c>
    </row>
    <row r="20" spans="1:7" ht="15">
      <c r="A20" s="1">
        <v>41730</v>
      </c>
      <c r="B20" s="6">
        <v>35.292000000000002</v>
      </c>
      <c r="C20" s="6">
        <v>-0.22223000000000001</v>
      </c>
      <c r="D20" s="6">
        <f t="shared" si="0"/>
        <v>35.069769999999998</v>
      </c>
      <c r="E20" s="6">
        <v>0</v>
      </c>
      <c r="F20" s="5">
        <v>3.3663820000000002</v>
      </c>
      <c r="G20" s="5">
        <v>0.24596499999999999</v>
      </c>
    </row>
    <row r="21" spans="1:7" ht="15">
      <c r="A21" s="1">
        <v>41760</v>
      </c>
      <c r="B21" s="6">
        <v>34.49</v>
      </c>
      <c r="C21" s="6">
        <v>-0.2167</v>
      </c>
      <c r="D21" s="6">
        <f t="shared" si="0"/>
        <v>34.273299999999999</v>
      </c>
      <c r="E21" s="6">
        <v>0</v>
      </c>
      <c r="F21" s="5">
        <v>3.8907590000000001</v>
      </c>
      <c r="G21" s="5">
        <v>0.130796</v>
      </c>
    </row>
    <row r="22" spans="1:7" ht="15">
      <c r="A22" s="1">
        <v>41791</v>
      </c>
      <c r="B22" s="6">
        <v>34.396999999999998</v>
      </c>
      <c r="C22" s="6">
        <v>-0.21539</v>
      </c>
      <c r="D22" s="6">
        <f t="shared" si="0"/>
        <v>34.181609999999999</v>
      </c>
      <c r="E22" s="6">
        <v>0</v>
      </c>
      <c r="F22" s="5">
        <v>3.4194740000000001</v>
      </c>
      <c r="G22" s="5">
        <v>0.14619299999999999</v>
      </c>
    </row>
    <row r="23" spans="1:7" ht="15">
      <c r="A23" s="1">
        <v>41821</v>
      </c>
      <c r="B23" s="6">
        <v>31.396000000000001</v>
      </c>
      <c r="C23" s="6">
        <v>-0.18881999999999999</v>
      </c>
      <c r="D23" s="6">
        <f t="shared" si="0"/>
        <v>31.207180000000001</v>
      </c>
      <c r="E23" s="6">
        <v>0</v>
      </c>
      <c r="F23" s="5">
        <v>2.9760230000000001</v>
      </c>
      <c r="G23" s="5">
        <v>0.13009299999999999</v>
      </c>
    </row>
    <row r="24" spans="1:7" ht="15">
      <c r="A24" s="1">
        <v>41852</v>
      </c>
      <c r="B24" s="6">
        <v>35.905</v>
      </c>
      <c r="C24" s="6">
        <v>-0.22403999999999999</v>
      </c>
      <c r="D24" s="6">
        <f t="shared" si="0"/>
        <v>35.680959999999999</v>
      </c>
      <c r="E24" s="6">
        <v>0</v>
      </c>
      <c r="F24" s="5">
        <v>3.454472</v>
      </c>
      <c r="G24" s="5">
        <v>0.135516</v>
      </c>
    </row>
    <row r="25" spans="1:7" ht="15">
      <c r="A25" s="1">
        <v>41883</v>
      </c>
      <c r="B25" s="6">
        <v>30.457999999999998</v>
      </c>
      <c r="C25" s="6">
        <v>-0.17341999999999999</v>
      </c>
      <c r="D25" s="6">
        <f t="shared" si="0"/>
        <v>30.284579999999998</v>
      </c>
      <c r="E25" s="6">
        <v>0</v>
      </c>
      <c r="F25" s="5">
        <v>3.127383</v>
      </c>
      <c r="G25" s="5">
        <v>0.13578000000000001</v>
      </c>
    </row>
    <row r="26" spans="1:7" ht="15">
      <c r="A26" s="1">
        <v>41913</v>
      </c>
      <c r="B26" s="6">
        <v>38.186999999999998</v>
      </c>
      <c r="C26" s="6">
        <v>-0.11626</v>
      </c>
      <c r="D26" s="6">
        <f t="shared" si="0"/>
        <v>38.070740000000001</v>
      </c>
      <c r="E26" s="6">
        <v>0</v>
      </c>
      <c r="F26" s="5">
        <v>3.84443</v>
      </c>
      <c r="G26" s="5">
        <v>0.127106</v>
      </c>
    </row>
    <row r="27" spans="1:7" ht="15">
      <c r="A27" s="1">
        <v>41944</v>
      </c>
      <c r="B27" s="6">
        <v>36.106999999999999</v>
      </c>
      <c r="C27" s="6">
        <v>-0.11577999999999999</v>
      </c>
      <c r="D27" s="6">
        <f t="shared" si="0"/>
        <v>35.991219999999998</v>
      </c>
      <c r="E27" s="6">
        <v>0</v>
      </c>
      <c r="F27" s="5">
        <v>3.5393159999999999</v>
      </c>
      <c r="G27" s="5">
        <v>0.13172</v>
      </c>
    </row>
    <row r="28" spans="1:7" ht="15">
      <c r="A28" s="1">
        <v>41974</v>
      </c>
      <c r="B28" s="6">
        <v>30.632000000000001</v>
      </c>
      <c r="C28" s="6">
        <v>-0.098460000000000006</v>
      </c>
      <c r="D28" s="6">
        <f t="shared" si="0"/>
        <v>30.533540000000002</v>
      </c>
      <c r="E28" s="6">
        <v>0</v>
      </c>
      <c r="F28" s="5">
        <v>3.1041669999999999</v>
      </c>
      <c r="G28" s="5">
        <v>0.13117599999999999</v>
      </c>
    </row>
    <row r="29" spans="1:7" ht="15">
      <c r="A29" s="1">
        <v>42005</v>
      </c>
      <c r="B29" s="6">
        <v>28.402999999999999</v>
      </c>
      <c r="C29" s="6">
        <v>-0.0944025</v>
      </c>
      <c r="D29" s="6">
        <f t="shared" si="0"/>
        <v>28.308597499999998</v>
      </c>
      <c r="E29" s="6">
        <v>0</v>
      </c>
      <c r="F29" s="5">
        <v>3.0063570000000004</v>
      </c>
      <c r="G29" s="5">
        <v>0.063895999999999994</v>
      </c>
    </row>
    <row r="30" spans="1:7" ht="15">
      <c r="A30" s="1">
        <v>42036</v>
      </c>
      <c r="B30" s="6">
        <v>25.946000000000002</v>
      </c>
      <c r="C30" s="6">
        <v>-0.079651200000000005</v>
      </c>
      <c r="D30" s="6">
        <f t="shared" si="0"/>
        <v>25.866348800000001</v>
      </c>
      <c r="E30" s="6">
        <v>0</v>
      </c>
      <c r="F30" s="5">
        <v>2.5347040000000001</v>
      </c>
      <c r="G30" s="5">
        <v>0.044198000000000001</v>
      </c>
    </row>
    <row r="31" spans="1:7" ht="15">
      <c r="A31" s="1">
        <v>42064</v>
      </c>
      <c r="B31" s="6">
        <v>37.005999999999993</v>
      </c>
      <c r="C31" s="6">
        <v>-0.12195299999999994</v>
      </c>
      <c r="D31" s="6">
        <f t="shared" si="0"/>
        <v>36.884046999999995</v>
      </c>
      <c r="E31" s="6">
        <v>0</v>
      </c>
      <c r="F31" s="5">
        <v>3.5683300000000004</v>
      </c>
      <c r="G31" s="5">
        <v>0.046205999999999997</v>
      </c>
    </row>
    <row r="32" spans="1:7" ht="15">
      <c r="A32" s="1">
        <v>42095</v>
      </c>
      <c r="B32" s="6">
        <v>40.751000000000005</v>
      </c>
      <c r="C32" s="6">
        <v>-0.12646289999999999</v>
      </c>
      <c r="D32" s="6">
        <f t="shared" si="0"/>
        <v>40.624537100000005</v>
      </c>
      <c r="E32" s="6">
        <v>0</v>
      </c>
      <c r="F32" s="5">
        <v>3.9188580000000002</v>
      </c>
      <c r="G32" s="5">
        <v>0.051227000000000002</v>
      </c>
    </row>
    <row r="33" spans="1:7" ht="15">
      <c r="A33" s="1">
        <v>42125</v>
      </c>
      <c r="B33" s="6">
        <v>50.717999999999996</v>
      </c>
      <c r="C33" s="6">
        <v>0.10615990000000006</v>
      </c>
      <c r="D33" s="6">
        <f t="shared" si="0"/>
        <v>50.824159899999998</v>
      </c>
      <c r="E33" s="6">
        <v>0</v>
      </c>
      <c r="F33" s="5">
        <v>4.095561</v>
      </c>
      <c r="G33" s="5">
        <v>0.14990700000000001</v>
      </c>
    </row>
    <row r="34" spans="1:7" ht="15">
      <c r="A34" s="1">
        <v>42156</v>
      </c>
      <c r="B34" s="6">
        <v>41.389999999999993</v>
      </c>
      <c r="C34" s="6">
        <v>0.47054689999999993</v>
      </c>
      <c r="D34" s="6">
        <f t="shared" si="0"/>
        <v>41.860546899999996</v>
      </c>
      <c r="E34" s="6">
        <v>0</v>
      </c>
      <c r="F34" s="5">
        <v>3.9773649999999998</v>
      </c>
      <c r="G34" s="5">
        <v>0.052330000000000002</v>
      </c>
    </row>
    <row r="35" spans="1:7" ht="15">
      <c r="A35" s="1">
        <v>42186</v>
      </c>
      <c r="B35" s="6">
        <v>35.464000000000013</v>
      </c>
      <c r="C35" s="6">
        <v>0.40689240000000004</v>
      </c>
      <c r="D35" s="6">
        <f t="shared" si="0"/>
        <v>35.87089240000001</v>
      </c>
      <c r="E35" s="6">
        <v>0</v>
      </c>
      <c r="F35" s="5">
        <v>3.3729250000000004</v>
      </c>
      <c r="G35" s="5">
        <v>0.060087999999999996</v>
      </c>
    </row>
    <row r="36" spans="1:7" ht="15">
      <c r="A36" s="1">
        <v>42217</v>
      </c>
      <c r="B36" s="6">
        <v>32.805</v>
      </c>
      <c r="C36" s="6">
        <v>0.37642439999999999</v>
      </c>
      <c r="D36" s="6">
        <f t="shared" si="0"/>
        <v>33.181424399999997</v>
      </c>
      <c r="E36" s="6">
        <v>0</v>
      </c>
      <c r="F36" s="5">
        <v>2.6167259999999999</v>
      </c>
      <c r="G36" s="5">
        <v>0.052547999999999997</v>
      </c>
    </row>
    <row r="37" spans="1:7" ht="15">
      <c r="A37" s="1">
        <v>42248</v>
      </c>
      <c r="B37" s="6">
        <v>32.762999999999998</v>
      </c>
      <c r="C37" s="6">
        <v>0.37622920000000004</v>
      </c>
      <c r="D37" s="6">
        <f t="shared" si="0"/>
        <v>33.139229199999996</v>
      </c>
      <c r="E37" s="6">
        <v>0</v>
      </c>
      <c r="F37" s="5">
        <v>2.7896459999999998</v>
      </c>
      <c r="G37" s="5">
        <v>0.06523000000000001</v>
      </c>
    </row>
    <row r="38" spans="1:7" ht="15">
      <c r="A38" s="1">
        <v>42278</v>
      </c>
      <c r="B38" s="6">
        <v>43.755</v>
      </c>
      <c r="C38" s="6">
        <v>0.50230010000000003</v>
      </c>
      <c r="D38" s="6">
        <f t="shared" si="0"/>
        <v>44.257300100000002</v>
      </c>
      <c r="E38" s="6">
        <v>0</v>
      </c>
      <c r="F38" s="5">
        <v>3.9810060000000003</v>
      </c>
      <c r="G38" s="5">
        <v>0.076538000000000009</v>
      </c>
    </row>
    <row r="39" spans="1:7" ht="15">
      <c r="A39" s="1">
        <v>42309</v>
      </c>
      <c r="B39" s="6">
        <v>40.27000000000001</v>
      </c>
      <c r="C39" s="6">
        <v>0.46196470000000001</v>
      </c>
      <c r="D39" s="6">
        <f t="shared" si="0"/>
        <v>40.731964700000013</v>
      </c>
      <c r="E39" s="6">
        <v>0</v>
      </c>
      <c r="F39" s="5">
        <v>3.6522570000000001</v>
      </c>
      <c r="G39" s="5">
        <v>0.13373000000000002</v>
      </c>
    </row>
    <row r="40" spans="1:7" ht="15">
      <c r="A40" s="1">
        <v>42339</v>
      </c>
      <c r="B40" s="6">
        <v>36.455</v>
      </c>
      <c r="C40" s="6">
        <v>0.41890669999999997</v>
      </c>
      <c r="D40" s="6">
        <f t="shared" si="0"/>
        <v>36.873906699999999</v>
      </c>
      <c r="E40" s="6">
        <v>0</v>
      </c>
      <c r="F40" s="5">
        <v>2.9844369999999998</v>
      </c>
      <c r="G40" s="5">
        <v>0.027118000000000003</v>
      </c>
    </row>
    <row r="41" spans="1:7" ht="15">
      <c r="A41" s="1">
        <v>42370</v>
      </c>
      <c r="B41" s="6">
        <v>29.087</v>
      </c>
      <c r="C41" s="6">
        <v>0.33435809999999999</v>
      </c>
      <c r="D41" s="6">
        <f t="shared" si="0"/>
        <v>29.421358099999999</v>
      </c>
      <c r="E41" s="6">
        <v>0</v>
      </c>
      <c r="F41" s="5">
        <v>2.4954254466895733</v>
      </c>
      <c r="G41" s="5">
        <v>0.029078</v>
      </c>
    </row>
    <row r="42" spans="1:7" ht="15">
      <c r="A42" s="1">
        <v>42401</v>
      </c>
      <c r="B42" s="6">
        <v>30.035</v>
      </c>
      <c r="C42" s="6">
        <v>0.34545339999999997</v>
      </c>
      <c r="D42" s="6">
        <f t="shared" si="0"/>
        <v>30.3804534</v>
      </c>
      <c r="E42" s="6">
        <v>0</v>
      </c>
      <c r="F42" s="5">
        <v>2.6923598361712444</v>
      </c>
      <c r="G42" s="5">
        <v>0.043341999999999999</v>
      </c>
    </row>
    <row r="43" spans="1:7" ht="15">
      <c r="A43" s="1">
        <v>42430</v>
      </c>
      <c r="B43" s="6">
        <v>39.97799999999998</v>
      </c>
      <c r="C43" s="6">
        <v>0.45457550000000002</v>
      </c>
      <c r="D43" s="6">
        <f t="shared" si="0"/>
        <v>40.432575499999977</v>
      </c>
      <c r="E43" s="6">
        <v>0</v>
      </c>
      <c r="F43" s="5">
        <v>3.3470630888229422</v>
      </c>
      <c r="G43" s="5">
        <v>0.024728</v>
      </c>
    </row>
    <row r="44" spans="1:7" ht="15">
      <c r="A44" s="1">
        <v>42461</v>
      </c>
      <c r="B44" s="6">
        <v>41.285</v>
      </c>
      <c r="C44" s="6">
        <v>0.47587310000000005</v>
      </c>
      <c r="D44" s="6">
        <f t="shared" si="0"/>
        <v>41.760873099999998</v>
      </c>
      <c r="E44" s="6">
        <v>0</v>
      </c>
      <c r="F44" s="5">
        <v>3.5316695760122236</v>
      </c>
      <c r="G44" s="5">
        <v>0.1482</v>
      </c>
    </row>
    <row r="45" spans="1:7" ht="15">
      <c r="A45" s="1">
        <v>42491</v>
      </c>
      <c r="B45" s="6">
        <v>46.250999999999998</v>
      </c>
      <c r="C45" s="6">
        <v>0.36104130000000001</v>
      </c>
      <c r="D45" s="6">
        <f t="shared" si="0"/>
        <v>46.612041299999994</v>
      </c>
      <c r="E45" s="6">
        <v>0</v>
      </c>
      <c r="F45" s="5">
        <v>4.0969805906298005</v>
      </c>
      <c r="G45" s="5">
        <v>0.15137799999999999</v>
      </c>
    </row>
    <row r="46" spans="1:7" ht="15">
      <c r="A46" s="1">
        <v>42522</v>
      </c>
      <c r="B46" s="6">
        <v>43.656999999999996</v>
      </c>
      <c r="C46" s="6">
        <v>-0.17533649999999995</v>
      </c>
      <c r="D46" s="6">
        <f t="shared" si="0"/>
        <v>43.481663499999996</v>
      </c>
      <c r="E46" s="6">
        <v>0</v>
      </c>
      <c r="F46" s="5">
        <v>4.0818528051814367</v>
      </c>
      <c r="G46" s="5">
        <v>0.074609999999999996</v>
      </c>
    </row>
    <row r="47" spans="1:7" ht="15">
      <c r="A47" s="1">
        <v>42552</v>
      </c>
      <c r="B47" s="6">
        <v>44.925</v>
      </c>
      <c r="C47" s="6">
        <v>-0.17958690000000022</v>
      </c>
      <c r="D47" s="6">
        <f t="shared" si="0"/>
        <v>44.7454131</v>
      </c>
      <c r="E47" s="6">
        <v>0</v>
      </c>
      <c r="F47" s="5">
        <v>4.0584201978998165</v>
      </c>
      <c r="G47" s="5">
        <v>0.15304799999999996</v>
      </c>
    </row>
    <row r="48" spans="1:7" ht="15">
      <c r="A48" s="1">
        <v>42583</v>
      </c>
      <c r="B48" s="6">
        <v>37.196000000000005</v>
      </c>
      <c r="C48" s="6">
        <v>-0.26284240000000003</v>
      </c>
      <c r="D48" s="6">
        <f t="shared" si="0"/>
        <v>36.933157600000008</v>
      </c>
      <c r="E48" s="6">
        <v>0</v>
      </c>
      <c r="F48" s="5">
        <v>3.4099136594914765</v>
      </c>
      <c r="G48" s="5">
        <v>0.059038</v>
      </c>
    </row>
    <row r="49" spans="1:7" ht="15">
      <c r="A49" s="1">
        <v>42614</v>
      </c>
      <c r="B49" s="6">
        <v>35.088999999999992</v>
      </c>
      <c r="C49" s="6">
        <v>-0.13818969999999989</v>
      </c>
      <c r="D49" s="6">
        <f t="shared" si="0"/>
        <v>34.950810299999993</v>
      </c>
      <c r="E49" s="6">
        <v>0</v>
      </c>
      <c r="F49" s="5">
        <v>2.9753250545755265</v>
      </c>
      <c r="G49" s="5">
        <v>0.081799999999999984</v>
      </c>
    </row>
    <row r="50" spans="1:7" ht="15">
      <c r="A50" s="1">
        <v>42644</v>
      </c>
      <c r="B50" s="6">
        <v>41.712000000000003</v>
      </c>
      <c r="C50" s="6">
        <v>-0.18408759999999996</v>
      </c>
      <c r="D50" s="6">
        <f t="shared" si="0"/>
        <v>41.527912400000005</v>
      </c>
      <c r="E50" s="6">
        <v>0</v>
      </c>
      <c r="F50" s="5">
        <v>4.0341511066911568</v>
      </c>
      <c r="G50" s="5">
        <v>0.021198000000000002</v>
      </c>
    </row>
    <row r="51" spans="1:7" ht="15">
      <c r="A51" s="1">
        <v>42675</v>
      </c>
      <c r="B51" s="6">
        <v>47.444999999999993</v>
      </c>
      <c r="C51" s="6">
        <v>-0.20402929999999997</v>
      </c>
      <c r="D51" s="6">
        <f t="shared" si="0"/>
        <v>47.240970699999991</v>
      </c>
      <c r="E51" s="6">
        <v>0</v>
      </c>
      <c r="F51" s="5">
        <v>4.3496883560822335</v>
      </c>
      <c r="G51" s="5">
        <v>0.24116999999999997</v>
      </c>
    </row>
    <row r="52" spans="1:7" ht="15">
      <c r="A52" s="1">
        <v>42705</v>
      </c>
      <c r="B52" s="6">
        <v>42.805</v>
      </c>
      <c r="C52" s="6">
        <v>-0.19213730000000015</v>
      </c>
      <c r="D52" s="6">
        <f t="shared" si="0"/>
        <v>42.612862700000001</v>
      </c>
      <c r="E52" s="6">
        <v>0</v>
      </c>
      <c r="F52" s="5">
        <v>3.7242119199247439</v>
      </c>
      <c r="G52" s="5">
        <v>0.12361800000000002</v>
      </c>
    </row>
    <row r="53" spans="1:7" ht="15">
      <c r="A53" s="1">
        <v>42736</v>
      </c>
      <c r="B53" s="6">
        <v>36.576000000000001</v>
      </c>
      <c r="C53" s="6">
        <v>-0.16305</v>
      </c>
      <c r="D53" s="6">
        <f t="shared" si="0"/>
        <v>36.412950000000002</v>
      </c>
      <c r="E53" s="6">
        <v>0</v>
      </c>
      <c r="F53" s="5">
        <v>3.3842789999999998</v>
      </c>
      <c r="G53" s="5">
        <v>0.093518000000000004</v>
      </c>
    </row>
    <row r="54" spans="1:7" ht="15">
      <c r="A54" s="1">
        <v>42767</v>
      </c>
      <c r="B54" s="6">
        <v>33.633000000000003</v>
      </c>
      <c r="C54" s="6">
        <v>-0.14746999999999999</v>
      </c>
      <c r="D54" s="6">
        <f t="shared" si="0"/>
        <v>33.485530000000004</v>
      </c>
      <c r="E54" s="6">
        <v>0</v>
      </c>
      <c r="F54" s="5">
        <v>3.13314</v>
      </c>
      <c r="G54" s="5">
        <v>0.13417399999999999</v>
      </c>
    </row>
    <row r="55" spans="1:7" ht="15">
      <c r="A55" s="1">
        <v>42795</v>
      </c>
      <c r="B55" s="6">
        <v>47.375</v>
      </c>
      <c r="C55" s="6">
        <v>-0.20552000000000001</v>
      </c>
      <c r="D55" s="6">
        <f t="shared" si="0"/>
        <v>47.16948</v>
      </c>
      <c r="E55" s="6">
        <v>0</v>
      </c>
      <c r="F55" s="5">
        <v>4.2846010000000003</v>
      </c>
      <c r="G55" s="5">
        <v>0.064988000000000004</v>
      </c>
    </row>
    <row r="56" spans="1:7" ht="15">
      <c r="A56" s="1">
        <v>42826</v>
      </c>
      <c r="B56" s="6">
        <v>53.575</v>
      </c>
      <c r="C56" s="6">
        <v>0.30942999999999998</v>
      </c>
      <c r="D56" s="6">
        <f t="shared" si="0"/>
        <v>53.884430000000002</v>
      </c>
      <c r="E56" s="6">
        <v>0</v>
      </c>
      <c r="F56" s="5">
        <v>5.334714</v>
      </c>
      <c r="G56" s="5">
        <v>0.094979999999999995</v>
      </c>
    </row>
    <row r="57" spans="1:7" ht="15">
      <c r="A57" s="1">
        <v>42856</v>
      </c>
      <c r="B57" s="6">
        <v>44.067</v>
      </c>
      <c r="C57" s="6">
        <v>0.99834000000000001</v>
      </c>
      <c r="D57" s="6">
        <f t="shared" si="0"/>
        <v>45.065339999999999</v>
      </c>
      <c r="E57" s="6">
        <v>0</v>
      </c>
      <c r="F57" s="5">
        <v>5.3752069999999996</v>
      </c>
      <c r="G57" s="5">
        <v>0.096257999999999996</v>
      </c>
    </row>
    <row r="58" spans="1:7" ht="15">
      <c r="A58" s="1">
        <v>42887</v>
      </c>
      <c r="B58" s="6">
        <v>28.888000000000002</v>
      </c>
      <c r="C58" s="6">
        <v>0.65020999999999995</v>
      </c>
      <c r="D58" s="6">
        <f t="shared" si="0"/>
        <v>29.538210000000003</v>
      </c>
      <c r="E58" s="6">
        <v>0</v>
      </c>
      <c r="F58" s="5">
        <v>3.0885069999999999</v>
      </c>
      <c r="G58" s="5">
        <v>0.068640000000000007</v>
      </c>
    </row>
    <row r="59" spans="1:7" ht="15">
      <c r="A59" s="1">
        <v>42917</v>
      </c>
      <c r="B59" s="6">
        <v>33.323999999999998</v>
      </c>
      <c r="C59" s="6">
        <v>0.75363000000000002</v>
      </c>
      <c r="D59" s="6">
        <f t="shared" si="0"/>
        <v>34.077629999999999</v>
      </c>
      <c r="E59" s="6">
        <v>0</v>
      </c>
      <c r="F59" s="5">
        <v>2.6202320000000001</v>
      </c>
      <c r="G59" s="5">
        <v>0.36647800000000003</v>
      </c>
    </row>
    <row r="60" spans="1:7" ht="15">
      <c r="A60" s="1">
        <v>42948</v>
      </c>
      <c r="B60" s="6">
        <v>30.661000000000001</v>
      </c>
      <c r="C60" s="6">
        <v>0.69301000000000001</v>
      </c>
      <c r="D60" s="6">
        <f t="shared" si="0"/>
        <v>31.354010000000002</v>
      </c>
      <c r="E60" s="6">
        <v>0</v>
      </c>
      <c r="F60" s="5">
        <v>2.613264</v>
      </c>
      <c r="G60" s="5">
        <v>0.023328000000000002</v>
      </c>
    </row>
    <row r="61" spans="1:7" ht="15">
      <c r="A61" s="1">
        <v>42979</v>
      </c>
      <c r="B61" s="6">
        <v>35.795</v>
      </c>
      <c r="C61" s="6">
        <v>0.80656000000000005</v>
      </c>
      <c r="D61" s="6">
        <f t="shared" si="0"/>
        <v>36.601559999999999</v>
      </c>
      <c r="E61" s="6">
        <v>0</v>
      </c>
      <c r="F61" s="5">
        <v>3.0930749999999998</v>
      </c>
      <c r="G61" s="5">
        <v>0.022759999999999999</v>
      </c>
    </row>
    <row r="62" spans="1:7" ht="15">
      <c r="A62" s="1">
        <v>43009</v>
      </c>
      <c r="B62" s="6">
        <v>39.122999999999998</v>
      </c>
      <c r="C62" s="6">
        <v>0.88614999999999999</v>
      </c>
      <c r="D62" s="6">
        <f t="shared" si="0"/>
        <v>40.009149999999998</v>
      </c>
      <c r="E62" s="6">
        <v>0</v>
      </c>
      <c r="F62" s="5">
        <v>3.677203</v>
      </c>
      <c r="G62" s="5">
        <v>0.026127999999999998</v>
      </c>
    </row>
    <row r="63" spans="1:7" ht="15">
      <c r="A63" s="1">
        <v>43040</v>
      </c>
      <c r="B63" s="6">
        <v>43.920999999999999</v>
      </c>
      <c r="C63" s="6">
        <v>0.99451999999999996</v>
      </c>
      <c r="D63" s="6">
        <f t="shared" si="0"/>
        <v>44.915520000000001</v>
      </c>
      <c r="E63" s="6">
        <v>0</v>
      </c>
      <c r="F63" s="5">
        <v>3.7956560000000001</v>
      </c>
      <c r="G63" s="5">
        <v>0.027879999999999999</v>
      </c>
    </row>
    <row r="64" spans="1:7" ht="15">
      <c r="A64" s="1">
        <v>43070</v>
      </c>
      <c r="B64" s="6">
        <v>41.892400000000002</v>
      </c>
      <c r="C64" s="6">
        <v>0.95706000000000002</v>
      </c>
      <c r="D64" s="6">
        <f t="shared" si="0"/>
        <v>42.849460000000001</v>
      </c>
      <c r="E64" s="6">
        <v>0</v>
      </c>
      <c r="F64" s="5">
        <v>3.9569830000000001</v>
      </c>
      <c r="G64" s="5">
        <v>0.035737999999999999</v>
      </c>
    </row>
    <row r="65" spans="1:7" ht="15">
      <c r="A65" s="1">
        <v>43101</v>
      </c>
      <c r="B65" s="6">
        <v>37.642000000000003</v>
      </c>
      <c r="C65" s="6">
        <v>0.87839100000000025</v>
      </c>
      <c r="D65" s="6">
        <f t="shared" si="0"/>
        <v>38.520391000000004</v>
      </c>
      <c r="E65" s="6">
        <v>0</v>
      </c>
      <c r="F65" s="5">
        <v>3.5943170945720038</v>
      </c>
      <c r="G65" s="5">
        <v>0.048917999999999996</v>
      </c>
    </row>
    <row r="66" spans="1:7" ht="15">
      <c r="A66" s="1">
        <v>43132</v>
      </c>
      <c r="B66" s="6">
        <v>36.233000000000004</v>
      </c>
      <c r="C66" s="6">
        <v>0.82769339999999991</v>
      </c>
      <c r="D66" s="6">
        <f t="shared" si="0"/>
        <v>37.060693400000005</v>
      </c>
      <c r="E66" s="6">
        <v>0</v>
      </c>
      <c r="F66" s="5">
        <v>3.4396872381382924</v>
      </c>
      <c r="G66" s="5">
        <v>0.019514</v>
      </c>
    </row>
    <row r="67" spans="1:7" ht="15">
      <c r="A67" s="1">
        <v>43160</v>
      </c>
      <c r="B67" s="6">
        <v>46.521999999999998</v>
      </c>
      <c r="C67" s="6">
        <v>0.44683820000000002</v>
      </c>
      <c r="D67" s="6">
        <f t="shared" si="0"/>
        <v>46.9688382</v>
      </c>
      <c r="E67" s="6">
        <v>0</v>
      </c>
      <c r="F67" s="5">
        <v>4.1315425226570524</v>
      </c>
      <c r="G67" s="5">
        <v>0.051198000000000007</v>
      </c>
    </row>
    <row r="68" spans="1:7" ht="15">
      <c r="A68" s="1">
        <v>43191</v>
      </c>
      <c r="B68" s="6">
        <v>43.493999999999993</v>
      </c>
      <c r="C68" s="6">
        <v>0.22134559999999995</v>
      </c>
      <c r="D68" s="6">
        <f t="shared" si="0"/>
        <v>43.715345599999992</v>
      </c>
      <c r="E68" s="6">
        <v>0</v>
      </c>
      <c r="F68" s="5">
        <v>4.0222523080418897</v>
      </c>
      <c r="G68" s="5">
        <v>0.055707999999999994</v>
      </c>
    </row>
    <row r="69" spans="1:7" ht="15">
      <c r="A69" s="1">
        <v>43221</v>
      </c>
      <c r="B69" s="6">
        <v>41.295999999999999</v>
      </c>
      <c r="C69" s="6">
        <v>0.20830219999999997</v>
      </c>
      <c r="D69" s="6">
        <f t="shared" si="0"/>
        <v>41.504302199999998</v>
      </c>
      <c r="E69" s="6">
        <v>0</v>
      </c>
      <c r="F69" s="5">
        <v>3.2929105766616042</v>
      </c>
      <c r="G69" s="5">
        <v>0.076148000000000007</v>
      </c>
    </row>
    <row r="70" spans="1:7" ht="15">
      <c r="A70" s="1">
        <v>43252</v>
      </c>
      <c r="B70" s="6">
        <v>34.466999999999992</v>
      </c>
      <c r="C70" s="6">
        <v>0.17178220000000005</v>
      </c>
      <c r="D70" s="6">
        <f t="shared" si="1" ref="D70:D96">SUM(B70:C70)</f>
        <v>34.638782199999994</v>
      </c>
      <c r="E70" s="6">
        <v>0</v>
      </c>
      <c r="F70" s="5">
        <v>2.7747572528518756</v>
      </c>
      <c r="G70" s="5">
        <v>0.033078000000000003</v>
      </c>
    </row>
    <row r="71" spans="1:7" ht="15">
      <c r="A71" s="1">
        <v>43282</v>
      </c>
      <c r="B71" s="6">
        <v>33.61</v>
      </c>
      <c r="C71" s="6">
        <v>0.17036079999999998</v>
      </c>
      <c r="D71" s="6">
        <f t="shared" si="1"/>
        <v>33.780360799999997</v>
      </c>
      <c r="E71" s="6">
        <v>0</v>
      </c>
      <c r="F71" s="5">
        <v>2.827555758969321</v>
      </c>
      <c r="G71" s="5">
        <v>0.10271799999999999</v>
      </c>
    </row>
    <row r="72" spans="1:7" ht="15">
      <c r="A72" s="1">
        <v>43313</v>
      </c>
      <c r="B72" s="6">
        <v>34.556999999999995</v>
      </c>
      <c r="C72" s="6">
        <v>0.17379679999999997</v>
      </c>
      <c r="D72" s="6">
        <f t="shared" si="1"/>
        <v>34.730796799999993</v>
      </c>
      <c r="E72" s="6">
        <v>0</v>
      </c>
      <c r="F72" s="5">
        <v>2.7706717601621822</v>
      </c>
      <c r="G72" s="5">
        <v>0.014027999999999999</v>
      </c>
    </row>
    <row r="73" spans="1:7" ht="15">
      <c r="A73" s="1">
        <v>43344</v>
      </c>
      <c r="B73" s="6">
        <v>34.122</v>
      </c>
      <c r="C73" s="6">
        <v>0.1735102</v>
      </c>
      <c r="D73" s="6">
        <f t="shared" si="1"/>
        <v>34.295510200000002</v>
      </c>
      <c r="E73" s="6">
        <v>0</v>
      </c>
      <c r="F73" s="5">
        <v>2.93479137074771</v>
      </c>
      <c r="G73" s="5">
        <v>0.025787999999999998</v>
      </c>
    </row>
    <row r="74" spans="1:7" ht="15">
      <c r="A74" s="1">
        <v>43374</v>
      </c>
      <c r="B74" s="6">
        <v>42.642000000000003</v>
      </c>
      <c r="C74" s="6">
        <v>0.21419080000000007</v>
      </c>
      <c r="D74" s="6">
        <f t="shared" si="1"/>
        <v>42.8561908</v>
      </c>
      <c r="E74" s="6">
        <v>0</v>
      </c>
      <c r="F74" s="5">
        <v>3.7569362758566665</v>
      </c>
      <c r="G74" s="5">
        <v>0.033458000000000002</v>
      </c>
    </row>
    <row r="75" spans="1:7" ht="15">
      <c r="A75" s="1">
        <v>43405</v>
      </c>
      <c r="B75" s="6">
        <v>38.859000000000002</v>
      </c>
      <c r="C75" s="6">
        <v>0.2075582</v>
      </c>
      <c r="D75" s="6">
        <f t="shared" si="1"/>
        <v>39.066558200000003</v>
      </c>
      <c r="E75" s="6">
        <v>0</v>
      </c>
      <c r="F75" s="5">
        <v>3.619271945506342</v>
      </c>
      <c r="G75" s="5">
        <v>0.038077999999999994</v>
      </c>
    </row>
    <row r="76" spans="1:7" ht="15">
      <c r="A76" s="1">
        <v>43435</v>
      </c>
      <c r="B76" s="6">
        <v>33.313000000000002</v>
      </c>
      <c r="C76" s="6">
        <v>0.168652</v>
      </c>
      <c r="D76" s="6">
        <f t="shared" si="1"/>
        <v>33.481652000000004</v>
      </c>
      <c r="E76" s="6">
        <v>0</v>
      </c>
      <c r="F76" s="5">
        <v>2.9469308407573092</v>
      </c>
      <c r="G76" s="5">
        <v>0.029558000000000004</v>
      </c>
    </row>
    <row r="77" spans="1:7" ht="15">
      <c r="A77" s="1">
        <v>43466</v>
      </c>
      <c r="B77" s="6">
        <v>33.695000000000014</v>
      </c>
      <c r="C77" s="6">
        <v>0.16909279999999999</v>
      </c>
      <c r="D77" s="6">
        <f t="shared" si="1"/>
        <v>33.864092800000016</v>
      </c>
      <c r="E77" s="6">
        <v>0</v>
      </c>
      <c r="F77" s="5">
        <v>2.7691686692109778</v>
      </c>
      <c r="G77" s="5">
        <v>0.062417999999999994</v>
      </c>
    </row>
    <row r="78" spans="1:7" ht="15">
      <c r="A78" s="1">
        <v>43497</v>
      </c>
      <c r="B78" s="6">
        <v>31.521999999999998</v>
      </c>
      <c r="C78" s="6">
        <v>0.16023340000000003</v>
      </c>
      <c r="D78" s="6">
        <f t="shared" si="1"/>
        <v>31.682233399999998</v>
      </c>
      <c r="E78" s="6">
        <v>0</v>
      </c>
      <c r="F78" s="5">
        <v>2.6509900803711881</v>
      </c>
      <c r="G78" s="5">
        <v>0.036988000000000007</v>
      </c>
    </row>
    <row r="79" spans="1:7" ht="15">
      <c r="A79" s="1">
        <v>43525</v>
      </c>
      <c r="B79" s="6">
        <v>42.806000000000012</v>
      </c>
      <c r="C79" s="6">
        <v>0.203593</v>
      </c>
      <c r="D79" s="6">
        <f t="shared" si="1"/>
        <v>43.00959300000001</v>
      </c>
      <c r="E79" s="6">
        <v>0</v>
      </c>
      <c r="F79" s="5">
        <v>3.6262949039999191</v>
      </c>
      <c r="G79" s="5">
        <v>0.036768000000000002</v>
      </c>
    </row>
    <row r="80" spans="1:7" ht="15">
      <c r="A80" s="1">
        <v>43556</v>
      </c>
      <c r="B80" s="6">
        <v>44.942999999999998</v>
      </c>
      <c r="C80" s="6">
        <v>0.22805599999999993</v>
      </c>
      <c r="D80" s="6">
        <f t="shared" si="1"/>
        <v>45.171056</v>
      </c>
      <c r="E80" s="6">
        <v>0</v>
      </c>
      <c r="F80" s="5">
        <v>3.8762944120722942</v>
      </c>
      <c r="G80" s="5">
        <v>0.035060000000000001</v>
      </c>
    </row>
    <row r="81" spans="1:7" ht="15">
      <c r="A81" s="1">
        <v>43586</v>
      </c>
      <c r="B81" s="6">
        <v>50.465999999999994</v>
      </c>
      <c r="C81" s="6">
        <v>0.25565339999999998</v>
      </c>
      <c r="D81" s="6">
        <f t="shared" si="1"/>
        <v>50.721653399999994</v>
      </c>
      <c r="E81" s="6">
        <v>0</v>
      </c>
      <c r="F81" s="5">
        <v>4.5351952879430577</v>
      </c>
      <c r="G81" s="5">
        <v>0.032738000000000003</v>
      </c>
    </row>
    <row r="82" spans="1:7" ht="15">
      <c r="A82" s="1">
        <v>43617</v>
      </c>
      <c r="B82" s="6">
        <v>39.486000000000004</v>
      </c>
      <c r="C82" s="6">
        <v>0.19928520000000005</v>
      </c>
      <c r="D82" s="6">
        <f t="shared" si="1"/>
        <v>39.685285200000003</v>
      </c>
      <c r="E82" s="6">
        <v>0</v>
      </c>
      <c r="F82" s="5">
        <v>4.1140820748249283</v>
      </c>
      <c r="G82" s="5">
        <v>0.039900000000000005</v>
      </c>
    </row>
    <row r="83" spans="1:7" ht="15">
      <c r="A83" s="1">
        <v>43647</v>
      </c>
      <c r="B83" s="6">
        <v>40.628000000000007</v>
      </c>
      <c r="C83" s="6">
        <v>0.20498279999999999</v>
      </c>
      <c r="D83" s="6">
        <f t="shared" si="1"/>
        <v>40.832982800000011</v>
      </c>
      <c r="E83" s="6">
        <v>0</v>
      </c>
      <c r="F83" s="5">
        <v>3.6332005854768914</v>
      </c>
      <c r="G83" s="5">
        <v>0.042743999999999997</v>
      </c>
    </row>
    <row r="84" spans="1:7" ht="15">
      <c r="A84" s="1">
        <v>43678</v>
      </c>
      <c r="B84" s="6">
        <v>36.24199999999999</v>
      </c>
      <c r="C84" s="6">
        <v>0.18413659999999998</v>
      </c>
      <c r="D84" s="6">
        <f t="shared" si="1"/>
        <v>36.426136599999992</v>
      </c>
      <c r="E84" s="6">
        <v>0</v>
      </c>
      <c r="F84" s="5">
        <v>3.1622918992334834</v>
      </c>
      <c r="G84" s="5">
        <v>0.046338000000000004</v>
      </c>
    </row>
    <row r="85" spans="1:7" ht="15">
      <c r="A85" s="1">
        <v>43709</v>
      </c>
      <c r="B85" s="6">
        <v>44.010000000000005</v>
      </c>
      <c r="C85" s="6">
        <v>0.2202962</v>
      </c>
      <c r="D85" s="6">
        <f t="shared" si="1"/>
        <v>44.230296200000005</v>
      </c>
      <c r="E85" s="6">
        <v>0</v>
      </c>
      <c r="F85" s="5">
        <v>4.0571759508087171</v>
      </c>
      <c r="G85" s="5">
        <v>0.028710000000000003</v>
      </c>
    </row>
    <row r="86" spans="1:7" ht="15">
      <c r="A86" s="1">
        <v>43739</v>
      </c>
      <c r="B86" s="6">
        <v>44.092000000000013</v>
      </c>
      <c r="C86" s="6">
        <v>0.2183242</v>
      </c>
      <c r="D86" s="6">
        <f t="shared" si="1"/>
        <v>44.310324200000011</v>
      </c>
      <c r="E86" s="6">
        <v>0</v>
      </c>
      <c r="F86" s="5">
        <v>4.467786765513603</v>
      </c>
      <c r="G86" s="5">
        <v>0.028867999999999998</v>
      </c>
    </row>
    <row r="87" spans="1:7" ht="15">
      <c r="A87" s="1">
        <v>43770</v>
      </c>
      <c r="B87" s="6">
        <v>39.962999999999987</v>
      </c>
      <c r="C87" s="6">
        <v>0.19740199999999994</v>
      </c>
      <c r="D87" s="6">
        <f t="shared" si="1"/>
        <v>40.160401999999984</v>
      </c>
      <c r="E87" s="6">
        <v>0</v>
      </c>
      <c r="F87" s="5">
        <v>3.7642613618106537</v>
      </c>
      <c r="G87" s="5">
        <v>0.029580000000000002</v>
      </c>
    </row>
    <row r="88" spans="1:7" ht="15">
      <c r="A88" s="1">
        <v>43800</v>
      </c>
      <c r="B88" s="6">
        <v>35.265</v>
      </c>
      <c r="C88" s="6">
        <v>0.17664059999999998</v>
      </c>
      <c r="D88" s="6">
        <f t="shared" si="1"/>
        <v>35.441640599999999</v>
      </c>
      <c r="E88" s="6">
        <v>0</v>
      </c>
      <c r="F88" s="5">
        <v>2.9201541846420689</v>
      </c>
      <c r="G88" s="5">
        <v>0.030448000000000003</v>
      </c>
    </row>
    <row r="89" spans="1:7" ht="15">
      <c r="A89" s="1">
        <v>43831</v>
      </c>
      <c r="B89" s="6">
        <v>35.210000000000008</v>
      </c>
      <c r="C89" s="6">
        <v>0.10990849999999997</v>
      </c>
      <c r="D89" s="6">
        <f t="shared" si="1"/>
        <v>35.319908500000011</v>
      </c>
      <c r="E89" s="6">
        <v>0</v>
      </c>
      <c r="F89" s="5">
        <v>2.9637579460896193</v>
      </c>
      <c r="G89" s="5">
        <v>0.041910000000000003</v>
      </c>
    </row>
    <row r="90" spans="1:7" ht="15">
      <c r="A90" s="1">
        <v>43862</v>
      </c>
      <c r="B90" s="6">
        <v>32.864000000000004</v>
      </c>
      <c r="C90" s="6">
        <v>0.10097299999999999</v>
      </c>
      <c r="D90" s="6">
        <f t="shared" si="1"/>
        <v>32.964973000000008</v>
      </c>
      <c r="E90" s="6">
        <v>0</v>
      </c>
      <c r="F90" s="5">
        <v>3.0643201427836804</v>
      </c>
      <c r="G90" s="5">
        <v>0.00087000000000000001</v>
      </c>
    </row>
    <row r="91" spans="1:7" ht="15">
      <c r="A91" s="1">
        <v>43891</v>
      </c>
      <c r="B91" s="6">
        <v>51.805000000000007</v>
      </c>
      <c r="C91" s="6">
        <v>0.15600749999999997</v>
      </c>
      <c r="D91" s="6">
        <f t="shared" si="1"/>
        <v>51.961007500000008</v>
      </c>
      <c r="E91" s="6">
        <v>0</v>
      </c>
      <c r="F91" s="5">
        <v>4.6032689275843008</v>
      </c>
      <c r="G91" s="5">
        <v>0.0076100000000000004</v>
      </c>
    </row>
    <row r="92" spans="1:7" ht="15">
      <c r="A92" s="1">
        <v>43922</v>
      </c>
      <c r="B92" s="6">
        <v>48.076999999999991</v>
      </c>
      <c r="C92" s="6">
        <v>0.15336250000000001</v>
      </c>
      <c r="D92" s="6">
        <f t="shared" si="1"/>
        <v>48.230362499999991</v>
      </c>
      <c r="E92" s="6">
        <v>0</v>
      </c>
      <c r="F92" s="5">
        <v>4.8910080076001989</v>
      </c>
      <c r="G92" s="5">
        <v>0.003454</v>
      </c>
    </row>
    <row r="93" spans="1:7" ht="15">
      <c r="A93" s="1">
        <v>43952</v>
      </c>
      <c r="B93" s="6">
        <v>51.449000000000005</v>
      </c>
      <c r="C93" s="6">
        <v>0.16461499999999993</v>
      </c>
      <c r="D93" s="6">
        <f t="shared" si="1"/>
        <v>51.613615000000003</v>
      </c>
      <c r="E93" s="6">
        <v>0</v>
      </c>
      <c r="F93" s="5">
        <v>4.5133210591725774</v>
      </c>
      <c r="G93" s="5">
        <v>0.0048300000000000001</v>
      </c>
    </row>
    <row r="94" spans="1:7" ht="15">
      <c r="A94" s="1">
        <v>43983</v>
      </c>
      <c r="B94" s="6">
        <v>43.932000000000002</v>
      </c>
      <c r="C94" s="6">
        <v>0.14396249999999997</v>
      </c>
      <c r="D94" s="6">
        <f t="shared" si="1"/>
        <v>44.075962500000003</v>
      </c>
      <c r="E94" s="6">
        <v>0</v>
      </c>
      <c r="F94" s="5">
        <v>4.1737445319718613</v>
      </c>
      <c r="G94" s="5">
        <v>0.0066800000000000002</v>
      </c>
    </row>
    <row r="95" spans="1:7" ht="15">
      <c r="A95" s="1">
        <v>44013</v>
      </c>
      <c r="B95" s="6">
        <v>40.019000000000005</v>
      </c>
      <c r="C95" s="6">
        <v>-0.55794309999999991</v>
      </c>
      <c r="D95" s="6">
        <f t="shared" si="1"/>
        <v>39.461056900000003</v>
      </c>
      <c r="E95" s="6">
        <v>0</v>
      </c>
      <c r="F95" s="5">
        <v>3.8020113388829646</v>
      </c>
      <c r="G95" s="5">
        <f>34208/1000000</f>
        <v>0.034208000000000002</v>
      </c>
    </row>
    <row r="96" spans="1:7" ht="15">
      <c r="A96" s="1">
        <v>44044</v>
      </c>
      <c r="B96" s="6">
        <v>38.837000000000003</v>
      </c>
      <c r="C96" s="6">
        <v>-0.5462229999999999</v>
      </c>
      <c r="D96" s="6">
        <f t="shared" si="1"/>
        <v>38.290777000000006</v>
      </c>
      <c r="E96" s="6">
        <v>0</v>
      </c>
      <c r="F96" s="5">
        <v>3.3879771148012683</v>
      </c>
      <c r="G96" s="5">
        <f>349628/1000000</f>
        <v>0.34962799999999999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  <ignoredErrors>
    <ignoredError sqref="D5:D96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G96"/>
  <sheetViews>
    <sheetView workbookViewId="0" topLeftCell="A1">
      <pane ySplit="4" topLeftCell="A46" activePane="bottomLeft" state="frozen"/>
      <selection pane="topLeft" activeCell="A4" sqref="A4:XFD4"/>
      <selection pane="bottomLeft" activeCell="A4" sqref="A4"/>
    </sheetView>
  </sheetViews>
  <sheetFormatPr defaultRowHeight="15"/>
  <cols>
    <col min="2" max="3" width="0" style="6" hidden="1" customWidth="1"/>
    <col min="4" max="4" width="10.5714285714286" style="6" bestFit="1" customWidth="1"/>
    <col min="5" max="5" width="10.1428571428571" style="6" bestFit="1" customWidth="1"/>
    <col min="6" max="6" width="8.28571428571429" style="2" customWidth="1"/>
    <col min="7" max="7" width="14" style="2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40</v>
      </c>
    </row>
    <row r="4" spans="2:7" s="12" customFormat="1" ht="15">
      <c r="B4" s="10" t="s">
        <v>21</v>
      </c>
      <c r="C4" s="10" t="s">
        <v>20</v>
      </c>
      <c r="D4" s="10" t="s">
        <v>26</v>
      </c>
      <c r="E4" s="10" t="s">
        <v>27</v>
      </c>
      <c r="F4" s="9" t="s">
        <v>28</v>
      </c>
      <c r="G4" s="9" t="s">
        <v>31</v>
      </c>
    </row>
    <row r="5" spans="1:7" ht="15">
      <c r="A5" s="1">
        <v>41275</v>
      </c>
      <c r="B5" s="6">
        <v>37.539000000000001</v>
      </c>
      <c r="C5" s="6">
        <v>-0.13890500000000003</v>
      </c>
      <c r="D5" s="6">
        <f>SUM(B5:C5)</f>
        <v>37.400095</v>
      </c>
      <c r="E5" s="6">
        <v>0</v>
      </c>
      <c r="F5" s="6">
        <v>31.922269292535894</v>
      </c>
      <c r="G5" s="6">
        <v>0.62068999999999996</v>
      </c>
    </row>
    <row r="6" spans="1:7" ht="15">
      <c r="A6" s="1">
        <v>41306</v>
      </c>
      <c r="B6" s="6">
        <v>37.915</v>
      </c>
      <c r="C6" s="6">
        <v>-0.4288074999999999</v>
      </c>
      <c r="D6" s="6">
        <f t="shared" si="0" ref="D6:D69">SUM(B6:C6)</f>
        <v>37.486192500000001</v>
      </c>
      <c r="E6" s="6">
        <v>0</v>
      </c>
      <c r="F6" s="6">
        <v>32.028473409845446</v>
      </c>
      <c r="G6" s="6">
        <v>0.84767700000000001</v>
      </c>
    </row>
    <row r="7" spans="1:7" ht="15">
      <c r="A7" s="1">
        <v>41334</v>
      </c>
      <c r="B7" s="6">
        <v>43.873999999999995</v>
      </c>
      <c r="C7" s="6">
        <v>-0.75190289999999993</v>
      </c>
      <c r="D7" s="6">
        <f t="shared" si="0"/>
        <v>43.122097099999998</v>
      </c>
      <c r="E7" s="6">
        <v>0</v>
      </c>
      <c r="F7" s="6">
        <v>37.147508752406594</v>
      </c>
      <c r="G7" s="6">
        <v>0.62295300000000009</v>
      </c>
    </row>
    <row r="8" spans="1:7" ht="15">
      <c r="A8" s="1">
        <v>41365</v>
      </c>
      <c r="B8" s="6">
        <v>43.938999999999993</v>
      </c>
      <c r="C8" s="6">
        <v>-0.77332639999999997</v>
      </c>
      <c r="D8" s="6">
        <f t="shared" si="0"/>
        <v>43.165673599999991</v>
      </c>
      <c r="E8" s="6">
        <v>0</v>
      </c>
      <c r="F8" s="6">
        <v>35.433439043101977</v>
      </c>
      <c r="G8" s="6">
        <v>0.58282</v>
      </c>
    </row>
    <row r="9" spans="1:7" ht="15">
      <c r="A9" s="1">
        <v>41395</v>
      </c>
      <c r="B9" s="6">
        <v>43.491000000000014</v>
      </c>
      <c r="C9" s="6">
        <v>-0.76427660000000019</v>
      </c>
      <c r="D9" s="6">
        <f t="shared" si="0"/>
        <v>42.726723400000012</v>
      </c>
      <c r="E9" s="6">
        <v>0</v>
      </c>
      <c r="F9" s="6">
        <v>37.898395634478362</v>
      </c>
      <c r="G9" s="6">
        <v>1.00441</v>
      </c>
    </row>
    <row r="10" spans="1:7" ht="15">
      <c r="A10" s="1">
        <v>41426</v>
      </c>
      <c r="B10" s="6">
        <v>45.364999999999981</v>
      </c>
      <c r="C10" s="6">
        <v>-0.59687899999999983</v>
      </c>
      <c r="D10" s="6">
        <f t="shared" si="0"/>
        <v>44.768120999999979</v>
      </c>
      <c r="E10" s="6">
        <v>0</v>
      </c>
      <c r="F10" s="6">
        <v>37.652016184113556</v>
      </c>
      <c r="G10" s="6">
        <v>0.61073999999999995</v>
      </c>
    </row>
    <row r="11" spans="1:7" ht="15">
      <c r="A11" s="1">
        <v>41456</v>
      </c>
      <c r="B11" s="6">
        <v>49.138999999999989</v>
      </c>
      <c r="C11" s="6">
        <v>-0.77871339999999989</v>
      </c>
      <c r="D11" s="6">
        <f t="shared" si="0"/>
        <v>48.360286599999988</v>
      </c>
      <c r="E11" s="6">
        <v>0</v>
      </c>
      <c r="F11" s="6">
        <v>35.199791632253891</v>
      </c>
      <c r="G11" s="6">
        <v>0.83608000000000005</v>
      </c>
    </row>
    <row r="12" spans="1:7" ht="15">
      <c r="A12" s="1">
        <v>41487</v>
      </c>
      <c r="B12" s="6">
        <v>53.283000000000008</v>
      </c>
      <c r="C12" s="6">
        <v>-0.93685630000000009</v>
      </c>
      <c r="D12" s="6">
        <f t="shared" si="0"/>
        <v>52.346143700000006</v>
      </c>
      <c r="E12" s="6">
        <v>0</v>
      </c>
      <c r="F12" s="6">
        <v>32.751398523820818</v>
      </c>
      <c r="G12" s="6">
        <v>0.96379000000000004</v>
      </c>
    </row>
    <row r="13" spans="1:7" ht="15">
      <c r="A13" s="1">
        <v>41518</v>
      </c>
      <c r="B13" s="6">
        <v>48.913999999999994</v>
      </c>
      <c r="C13" s="6">
        <v>-0.86029240000000007</v>
      </c>
      <c r="D13" s="6">
        <f t="shared" si="0"/>
        <v>48.053707599999996</v>
      </c>
      <c r="E13" s="6">
        <v>0</v>
      </c>
      <c r="F13" s="6">
        <v>31.370029132752663</v>
      </c>
      <c r="G13" s="6">
        <v>0.88265000000000005</v>
      </c>
    </row>
    <row r="14" spans="1:7" ht="15">
      <c r="A14" s="1">
        <v>41548</v>
      </c>
      <c r="B14" s="6">
        <v>58.793999999999997</v>
      </c>
      <c r="C14" s="6">
        <v>-0.96342990000000006</v>
      </c>
      <c r="D14" s="6">
        <f t="shared" si="0"/>
        <v>57.830570099999996</v>
      </c>
      <c r="E14" s="6">
        <v>0</v>
      </c>
      <c r="F14" s="6">
        <v>33.428689740036667</v>
      </c>
      <c r="G14" s="6">
        <v>0.36449999999999999</v>
      </c>
    </row>
    <row r="15" spans="1:7" ht="15">
      <c r="A15" s="1">
        <v>41579</v>
      </c>
      <c r="B15" s="6">
        <v>51.798999999999999</v>
      </c>
      <c r="C15" s="6">
        <v>-0.78728590000000009</v>
      </c>
      <c r="D15" s="6">
        <f t="shared" si="0"/>
        <v>51.011714099999999</v>
      </c>
      <c r="E15" s="6">
        <v>0</v>
      </c>
      <c r="F15" s="6">
        <v>32.448522182451832</v>
      </c>
      <c r="G15" s="6">
        <v>0.50051000000000001</v>
      </c>
    </row>
    <row r="16" spans="1:7" ht="15">
      <c r="A16" s="1">
        <v>41609</v>
      </c>
      <c r="B16" s="6">
        <v>53.853000000000002</v>
      </c>
      <c r="C16" s="6">
        <v>0.53258070000000002</v>
      </c>
      <c r="D16" s="6">
        <f t="shared" si="0"/>
        <v>54.385580699999998</v>
      </c>
      <c r="E16" s="6">
        <v>0</v>
      </c>
      <c r="F16" s="6">
        <v>30.605995674049002</v>
      </c>
      <c r="G16" s="6">
        <v>0.44400000000000001</v>
      </c>
    </row>
    <row r="17" spans="1:7" ht="15">
      <c r="A17" s="1">
        <v>41640</v>
      </c>
      <c r="B17" s="6">
        <v>50.700999999999993</v>
      </c>
      <c r="C17" s="6">
        <v>0.50253190000000003</v>
      </c>
      <c r="D17" s="6">
        <f t="shared" si="0"/>
        <v>51.203531899999994</v>
      </c>
      <c r="E17" s="6">
        <v>0</v>
      </c>
      <c r="F17" s="6">
        <v>29.367942357435435</v>
      </c>
      <c r="G17" s="6">
        <v>0.64012999999999998</v>
      </c>
    </row>
    <row r="18" spans="1:7" ht="15">
      <c r="A18" s="1">
        <v>41671</v>
      </c>
      <c r="B18" s="6">
        <v>42.231999999999999</v>
      </c>
      <c r="C18" s="6">
        <v>-0.4646962</v>
      </c>
      <c r="D18" s="6">
        <f t="shared" si="0"/>
        <v>41.767303800000001</v>
      </c>
      <c r="E18" s="6">
        <v>0</v>
      </c>
      <c r="F18" s="6">
        <v>25.830876814350855</v>
      </c>
      <c r="G18" s="6">
        <v>0.45665</v>
      </c>
    </row>
    <row r="19" spans="1:7" ht="15">
      <c r="A19" s="1">
        <v>41699</v>
      </c>
      <c r="B19" s="6">
        <v>50.295999999999999</v>
      </c>
      <c r="C19" s="6">
        <v>-0.42508309999999994</v>
      </c>
      <c r="D19" s="6">
        <f t="shared" si="0"/>
        <v>49.870916899999997</v>
      </c>
      <c r="E19" s="6">
        <v>0</v>
      </c>
      <c r="F19" s="6">
        <v>31.260674999999999</v>
      </c>
      <c r="G19" s="6">
        <v>0.39329999999999998</v>
      </c>
    </row>
    <row r="20" spans="1:7" ht="15">
      <c r="A20" s="1">
        <v>41730</v>
      </c>
      <c r="B20" s="6">
        <v>55.161999999999999</v>
      </c>
      <c r="C20" s="6">
        <v>-0.41375520000000005</v>
      </c>
      <c r="D20" s="6">
        <f t="shared" si="0"/>
        <v>54.748244800000002</v>
      </c>
      <c r="E20" s="6">
        <v>0</v>
      </c>
      <c r="F20" s="6">
        <v>33.499014000000003</v>
      </c>
      <c r="G20" s="6">
        <v>0.44678000000000001</v>
      </c>
    </row>
    <row r="21" spans="1:7" ht="15">
      <c r="A21" s="1">
        <v>41760</v>
      </c>
      <c r="B21" s="6">
        <v>58.317</v>
      </c>
      <c r="C21" s="6">
        <v>-0.031392199999999981</v>
      </c>
      <c r="D21" s="6">
        <f t="shared" si="0"/>
        <v>58.285607800000001</v>
      </c>
      <c r="E21" s="6">
        <v>0</v>
      </c>
      <c r="F21" s="6">
        <v>35.629150000000003</v>
      </c>
      <c r="G21" s="6">
        <v>0.52476999999999996</v>
      </c>
    </row>
    <row r="22" spans="1:7" ht="15">
      <c r="A22" s="1">
        <v>41791</v>
      </c>
      <c r="B22" s="6">
        <v>39.341999999999999</v>
      </c>
      <c r="C22" s="6">
        <v>-0.69177019999999989</v>
      </c>
      <c r="D22" s="6">
        <f t="shared" si="0"/>
        <v>38.650229799999998</v>
      </c>
      <c r="E22" s="6">
        <v>0</v>
      </c>
      <c r="F22" s="6">
        <v>34.089131999999999</v>
      </c>
      <c r="G22" s="6">
        <v>0.39233000000000001</v>
      </c>
    </row>
    <row r="23" spans="1:7" ht="15">
      <c r="A23" s="1">
        <v>41821</v>
      </c>
      <c r="B23" s="6">
        <v>46.218999999999994</v>
      </c>
      <c r="C23" s="6">
        <v>-0.81228189999999989</v>
      </c>
      <c r="D23" s="6">
        <f t="shared" si="0"/>
        <v>45.406718099999992</v>
      </c>
      <c r="E23" s="6">
        <v>0</v>
      </c>
      <c r="F23" s="6">
        <v>32.678505999999999</v>
      </c>
      <c r="G23" s="6">
        <v>0.47016000000000002</v>
      </c>
    </row>
    <row r="24" spans="1:7" ht="15">
      <c r="A24" s="1">
        <v>41852</v>
      </c>
      <c r="B24" s="6">
        <v>44.76100000000001</v>
      </c>
      <c r="C24" s="6">
        <v>-0.64410159999999994</v>
      </c>
      <c r="D24" s="6">
        <f t="shared" si="0"/>
        <v>44.116898400000011</v>
      </c>
      <c r="E24" s="6">
        <v>0</v>
      </c>
      <c r="F24" s="6">
        <v>33.504845000000003</v>
      </c>
      <c r="G24" s="6">
        <v>0.87787999999999999</v>
      </c>
    </row>
    <row r="25" spans="1:7" ht="15">
      <c r="A25" s="1">
        <v>41883</v>
      </c>
      <c r="B25" s="6">
        <v>40.870000000000012</v>
      </c>
      <c r="C25" s="6">
        <v>-0.43838600000000005</v>
      </c>
      <c r="D25" s="6">
        <f t="shared" si="0"/>
        <v>40.43161400000001</v>
      </c>
      <c r="E25" s="6">
        <v>0</v>
      </c>
      <c r="F25" s="6">
        <v>30.656976</v>
      </c>
      <c r="G25" s="6">
        <v>3.8940800000000002</v>
      </c>
    </row>
    <row r="26" spans="1:7" ht="15">
      <c r="A26" s="1">
        <v>41913</v>
      </c>
      <c r="B26" s="6">
        <v>43.223999999999997</v>
      </c>
      <c r="C26" s="6">
        <v>-0.84226449999999997</v>
      </c>
      <c r="D26" s="6">
        <f t="shared" si="0"/>
        <v>42.381735499999998</v>
      </c>
      <c r="E26" s="6">
        <v>0</v>
      </c>
      <c r="F26" s="6">
        <v>31.168258000000002</v>
      </c>
      <c r="G26" s="6">
        <v>0.45990999999999999</v>
      </c>
    </row>
    <row r="27" spans="1:7" ht="15">
      <c r="A27" s="1">
        <v>41944</v>
      </c>
      <c r="B27" s="6">
        <v>44.315</v>
      </c>
      <c r="C27" s="6">
        <v>-1.1320074</v>
      </c>
      <c r="D27" s="6">
        <f t="shared" si="0"/>
        <v>43.182992599999999</v>
      </c>
      <c r="E27" s="6">
        <v>0</v>
      </c>
      <c r="F27" s="6">
        <v>31.184231</v>
      </c>
      <c r="G27" s="6">
        <v>0.46575</v>
      </c>
    </row>
    <row r="28" spans="1:7" ht="15">
      <c r="A28" s="1">
        <v>41974</v>
      </c>
      <c r="B28" s="6">
        <v>43.67</v>
      </c>
      <c r="C28" s="6">
        <v>-0.97294310000000017</v>
      </c>
      <c r="D28" s="6">
        <f t="shared" si="0"/>
        <v>42.6970569</v>
      </c>
      <c r="E28" s="6">
        <v>0</v>
      </c>
      <c r="F28" s="6">
        <v>28.419707000000002</v>
      </c>
      <c r="G28" s="6">
        <v>0.57367999999999997</v>
      </c>
    </row>
    <row r="29" spans="1:7" ht="15">
      <c r="A29" s="1">
        <v>42005</v>
      </c>
      <c r="B29" s="6">
        <v>44.312999999999995</v>
      </c>
      <c r="C29" s="6">
        <v>-1.0650886000000004</v>
      </c>
      <c r="D29" s="6">
        <f t="shared" si="0"/>
        <v>43.247911399999992</v>
      </c>
      <c r="E29" s="6">
        <v>0</v>
      </c>
      <c r="F29" s="6">
        <v>27.732733</v>
      </c>
      <c r="G29" s="6">
        <v>4.0128700000000004</v>
      </c>
    </row>
    <row r="30" spans="1:7" ht="15">
      <c r="A30" s="1">
        <v>42036</v>
      </c>
      <c r="B30" s="6">
        <v>36.930999999999997</v>
      </c>
      <c r="C30" s="6">
        <v>-0.94198660000000001</v>
      </c>
      <c r="D30" s="6">
        <f t="shared" si="0"/>
        <v>35.989013399999997</v>
      </c>
      <c r="E30" s="6">
        <v>0</v>
      </c>
      <c r="F30" s="6">
        <v>25.141822142857144</v>
      </c>
      <c r="G30" s="6">
        <v>0.77010999999999996</v>
      </c>
    </row>
    <row r="31" spans="1:7" ht="15">
      <c r="A31" s="1">
        <v>42064</v>
      </c>
      <c r="B31" s="6">
        <v>46.666000000000004</v>
      </c>
      <c r="C31" s="6">
        <v>-1.1924043</v>
      </c>
      <c r="D31" s="6">
        <f t="shared" si="0"/>
        <v>45.473595700000004</v>
      </c>
      <c r="E31" s="6">
        <v>0</v>
      </c>
      <c r="F31" s="6">
        <v>32.274105339901475</v>
      </c>
      <c r="G31" s="6">
        <v>0.33321499999999998</v>
      </c>
    </row>
    <row r="32" spans="1:7" ht="15">
      <c r="A32" s="1">
        <v>42095</v>
      </c>
      <c r="B32" s="6">
        <v>50.715</v>
      </c>
      <c r="C32" s="6">
        <v>-1.0557386</v>
      </c>
      <c r="D32" s="6">
        <f t="shared" si="0"/>
        <v>49.659261399999998</v>
      </c>
      <c r="E32" s="6">
        <v>0</v>
      </c>
      <c r="F32" s="6">
        <v>35.546655517241376</v>
      </c>
      <c r="G32" s="6">
        <v>0.32791999999999999</v>
      </c>
    </row>
    <row r="33" spans="1:7" ht="15">
      <c r="A33" s="1">
        <v>42125</v>
      </c>
      <c r="B33" s="6">
        <v>60.594999999999992</v>
      </c>
      <c r="C33" s="6">
        <v>-1.1043634000000002</v>
      </c>
      <c r="D33" s="6">
        <f t="shared" si="0"/>
        <v>59.490636599999995</v>
      </c>
      <c r="E33" s="6">
        <v>0</v>
      </c>
      <c r="F33" s="6">
        <v>38.980519419354842</v>
      </c>
      <c r="G33" s="6">
        <v>0.22589500000000001</v>
      </c>
    </row>
    <row r="34" spans="1:7" ht="15">
      <c r="A34" s="1">
        <v>42156</v>
      </c>
      <c r="B34" s="6">
        <v>54.685</v>
      </c>
      <c r="C34" s="6">
        <v>-0.8752897999999999</v>
      </c>
      <c r="D34" s="6">
        <f t="shared" si="0"/>
        <v>53.809710200000005</v>
      </c>
      <c r="E34" s="6">
        <v>0</v>
      </c>
      <c r="F34" s="6">
        <v>36.303460330645166</v>
      </c>
      <c r="G34" s="6">
        <v>0.29487999999999998</v>
      </c>
    </row>
    <row r="35" spans="1:7" ht="15">
      <c r="A35" s="1">
        <v>42186</v>
      </c>
      <c r="B35" s="6">
        <v>51.13000000000001</v>
      </c>
      <c r="C35" s="6">
        <v>-0.88735190000000019</v>
      </c>
      <c r="D35" s="6">
        <f t="shared" si="0"/>
        <v>50.242648100000011</v>
      </c>
      <c r="E35" s="6">
        <v>0</v>
      </c>
      <c r="F35" s="6">
        <v>34.095524583333336</v>
      </c>
      <c r="G35" s="6">
        <v>0.31214000000000003</v>
      </c>
    </row>
    <row r="36" spans="1:7" ht="15">
      <c r="A36" s="1">
        <v>42217</v>
      </c>
      <c r="B36" s="6">
        <v>41.859999999999992</v>
      </c>
      <c r="C36" s="6">
        <v>-0.7617069999999998</v>
      </c>
      <c r="D36" s="6">
        <f t="shared" si="0"/>
        <v>41.098292999999991</v>
      </c>
      <c r="E36" s="6">
        <v>0</v>
      </c>
      <c r="F36" s="6">
        <v>30.489160030303029</v>
      </c>
      <c r="G36" s="6">
        <v>0.45521</v>
      </c>
    </row>
    <row r="37" spans="1:7" ht="15">
      <c r="A37" s="1">
        <v>42248</v>
      </c>
      <c r="B37" s="6">
        <v>41.330999999999996</v>
      </c>
      <c r="C37" s="6">
        <v>-0.74829799999999991</v>
      </c>
      <c r="D37" s="6">
        <f t="shared" si="0"/>
        <v>40.582701999999998</v>
      </c>
      <c r="E37" s="6">
        <v>0</v>
      </c>
      <c r="F37" s="6">
        <v>28.817228436363635</v>
      </c>
      <c r="G37" s="6">
        <v>0.23835999999999999</v>
      </c>
    </row>
    <row r="38" spans="1:7" ht="15">
      <c r="A38" s="1">
        <v>42278</v>
      </c>
      <c r="B38" s="6">
        <v>46.597000000000008</v>
      </c>
      <c r="C38" s="6">
        <v>-0.85094910000000001</v>
      </c>
      <c r="D38" s="6">
        <f t="shared" si="0"/>
        <v>45.746050900000007</v>
      </c>
      <c r="E38" s="6">
        <v>0</v>
      </c>
      <c r="F38" s="6">
        <v>32.898676637500003</v>
      </c>
      <c r="G38" s="6">
        <v>0.16125800000000001</v>
      </c>
    </row>
    <row r="39" spans="1:7" ht="15">
      <c r="A39" s="1">
        <v>42309</v>
      </c>
      <c r="B39" s="6">
        <v>46.613</v>
      </c>
      <c r="C39" s="6">
        <v>-0.85220330000000011</v>
      </c>
      <c r="D39" s="6">
        <f t="shared" si="0"/>
        <v>45.7607967</v>
      </c>
      <c r="E39" s="6">
        <v>0</v>
      </c>
      <c r="F39" s="6">
        <v>31.318132734913796</v>
      </c>
      <c r="G39" s="6">
        <v>0.16999700000000001</v>
      </c>
    </row>
    <row r="40" spans="1:7" ht="15">
      <c r="A40" s="1">
        <v>42339</v>
      </c>
      <c r="B40" s="6">
        <v>46.391000000000012</v>
      </c>
      <c r="C40" s="6">
        <v>-0.76726060000000007</v>
      </c>
      <c r="D40" s="6">
        <f t="shared" si="0"/>
        <v>45.623739400000012</v>
      </c>
      <c r="E40" s="6">
        <v>0</v>
      </c>
      <c r="F40" s="6">
        <v>30.044961827586206</v>
      </c>
      <c r="G40" s="6">
        <v>0.292883</v>
      </c>
    </row>
    <row r="41" spans="1:7" ht="15">
      <c r="A41" s="1">
        <v>42370</v>
      </c>
      <c r="B41" s="6">
        <v>41.800999999999995</v>
      </c>
      <c r="C41" s="6">
        <v>-0.76221989999999995</v>
      </c>
      <c r="D41" s="6">
        <f t="shared" si="0"/>
        <v>41.038780099999997</v>
      </c>
      <c r="E41" s="6">
        <v>0</v>
      </c>
      <c r="F41" s="6">
        <v>28.671231447591023</v>
      </c>
      <c r="G41" s="6">
        <v>0.181616</v>
      </c>
    </row>
    <row r="42" spans="1:7" ht="15">
      <c r="A42" s="1">
        <v>42401</v>
      </c>
      <c r="B42" s="6">
        <v>39.174000000000007</v>
      </c>
      <c r="C42" s="6">
        <v>-0.71592270000000002</v>
      </c>
      <c r="D42" s="6">
        <f t="shared" si="0"/>
        <v>38.458077300000006</v>
      </c>
      <c r="E42" s="6">
        <v>0</v>
      </c>
      <c r="F42" s="6">
        <v>27.695204324737919</v>
      </c>
      <c r="G42" s="6">
        <v>0.22772999999999999</v>
      </c>
    </row>
    <row r="43" spans="1:7" ht="15">
      <c r="A43" s="1">
        <v>42430</v>
      </c>
      <c r="B43" s="6">
        <v>51.040999999999997</v>
      </c>
      <c r="C43" s="6">
        <v>-0.69147439999999993</v>
      </c>
      <c r="D43" s="6">
        <f t="shared" si="0"/>
        <v>50.3495256</v>
      </c>
      <c r="E43" s="6">
        <v>0</v>
      </c>
      <c r="F43" s="6">
        <v>33.164341510593388</v>
      </c>
      <c r="G43" s="6">
        <v>0.17659</v>
      </c>
    </row>
    <row r="44" spans="1:7" ht="15">
      <c r="A44" s="1">
        <v>42461</v>
      </c>
      <c r="B44" s="6">
        <v>62.129999999999981</v>
      </c>
      <c r="C44" s="6">
        <v>0.16838540000000013</v>
      </c>
      <c r="D44" s="6">
        <f t="shared" si="0"/>
        <v>62.298385399999979</v>
      </c>
      <c r="E44" s="6">
        <v>0</v>
      </c>
      <c r="F44" s="6">
        <v>33.940414859665729</v>
      </c>
      <c r="G44" s="6">
        <v>0.13500999999999999</v>
      </c>
    </row>
    <row r="45" spans="1:7" ht="15">
      <c r="A45" s="1">
        <v>42491</v>
      </c>
      <c r="B45" s="6">
        <v>68.422999999999988</v>
      </c>
      <c r="C45" s="6">
        <v>-0.18114159999999996</v>
      </c>
      <c r="D45" s="6">
        <f t="shared" si="0"/>
        <v>68.241858399999984</v>
      </c>
      <c r="E45" s="6">
        <v>0</v>
      </c>
      <c r="F45" s="6">
        <v>36.669529361663628</v>
      </c>
      <c r="G45" s="6">
        <v>0.23229</v>
      </c>
    </row>
    <row r="46" spans="1:7" ht="15">
      <c r="A46" s="1">
        <v>42522</v>
      </c>
      <c r="B46" s="6">
        <v>68.572000000000003</v>
      </c>
      <c r="C46" s="6">
        <v>-0.20360269999999994</v>
      </c>
      <c r="D46" s="6">
        <f t="shared" si="0"/>
        <v>68.368397299999998</v>
      </c>
      <c r="E46" s="6">
        <v>0</v>
      </c>
      <c r="F46" s="6">
        <v>34.251181951913651</v>
      </c>
      <c r="G46" s="6">
        <v>0.077725000000000002</v>
      </c>
    </row>
    <row r="47" spans="1:7" ht="15">
      <c r="A47" s="1">
        <v>42552</v>
      </c>
      <c r="B47" s="6">
        <v>73.123000000000005</v>
      </c>
      <c r="C47" s="6">
        <v>-0.21888289999999988</v>
      </c>
      <c r="D47" s="6">
        <f t="shared" si="0"/>
        <v>72.904117100000008</v>
      </c>
      <c r="E47" s="6">
        <v>0</v>
      </c>
      <c r="F47" s="6">
        <v>59.277253670072454</v>
      </c>
      <c r="G47" s="6">
        <v>0.16550000000000001</v>
      </c>
    </row>
    <row r="48" spans="1:7" ht="15">
      <c r="A48" s="1">
        <v>42583</v>
      </c>
      <c r="B48" s="6">
        <v>66.465999999999994</v>
      </c>
      <c r="C48" s="6">
        <v>-0.20390059999999996</v>
      </c>
      <c r="D48" s="6">
        <f t="shared" si="0"/>
        <v>66.262099399999997</v>
      </c>
      <c r="E48" s="6">
        <v>0</v>
      </c>
      <c r="F48" s="6">
        <v>48.111546211155087</v>
      </c>
      <c r="G48" s="6">
        <v>0.69425999999999999</v>
      </c>
    </row>
    <row r="49" spans="1:7" ht="15">
      <c r="A49" s="1">
        <v>42614</v>
      </c>
      <c r="B49" s="6">
        <v>59.057000000000002</v>
      </c>
      <c r="C49" s="6">
        <v>-0.18050089999999994</v>
      </c>
      <c r="D49" s="6">
        <f t="shared" si="0"/>
        <v>58.876499100000004</v>
      </c>
      <c r="E49" s="6">
        <v>0</v>
      </c>
      <c r="F49" s="6">
        <v>31.167699465975311</v>
      </c>
      <c r="G49" s="6">
        <v>0.17182</v>
      </c>
    </row>
    <row r="50" spans="1:7" ht="15">
      <c r="A50" s="1">
        <v>42644</v>
      </c>
      <c r="B50" s="6">
        <v>64.88300000000001</v>
      </c>
      <c r="C50" s="6">
        <v>-0.19994479999999992</v>
      </c>
      <c r="D50" s="6">
        <f t="shared" si="0"/>
        <v>64.683055200000013</v>
      </c>
      <c r="E50" s="6">
        <v>0</v>
      </c>
      <c r="F50" s="6">
        <v>31.194914962164919</v>
      </c>
      <c r="G50" s="6">
        <v>0.44591999999999998</v>
      </c>
    </row>
    <row r="51" spans="1:7" ht="15">
      <c r="A51" s="1">
        <v>42675</v>
      </c>
      <c r="B51" s="6">
        <v>74.188000000000017</v>
      </c>
      <c r="C51" s="6">
        <v>-0.22932779999999992</v>
      </c>
      <c r="D51" s="6">
        <f t="shared" si="0"/>
        <v>73.958672200000024</v>
      </c>
      <c r="E51" s="6">
        <v>0</v>
      </c>
      <c r="F51" s="6">
        <v>34.653990381853362</v>
      </c>
      <c r="G51" s="6">
        <v>0.18134</v>
      </c>
    </row>
    <row r="52" spans="1:7" ht="15">
      <c r="A52" s="1">
        <v>42705</v>
      </c>
      <c r="B52" s="6">
        <v>66.671999999999983</v>
      </c>
      <c r="C52" s="6">
        <v>-0.20908019999999988</v>
      </c>
      <c r="D52" s="6">
        <f t="shared" si="0"/>
        <v>66.46291979999998</v>
      </c>
      <c r="E52" s="6">
        <v>0</v>
      </c>
      <c r="F52" s="6">
        <v>33.191922223906197</v>
      </c>
      <c r="G52" s="6">
        <v>0.55954000000000004</v>
      </c>
    </row>
    <row r="53" spans="1:7" ht="15">
      <c r="A53" s="1">
        <v>42736</v>
      </c>
      <c r="B53" s="6">
        <v>62.398000000000003</v>
      </c>
      <c r="C53" s="6">
        <v>-0.19731000000000001</v>
      </c>
      <c r="D53" s="6">
        <f t="shared" si="0"/>
        <v>62.200690000000002</v>
      </c>
      <c r="E53" s="6">
        <v>0</v>
      </c>
      <c r="F53" s="6">
        <v>30.675384999999999</v>
      </c>
      <c r="G53" s="6">
        <v>0.92759000000000003</v>
      </c>
    </row>
    <row r="54" spans="1:7" ht="15">
      <c r="A54" s="1">
        <v>42767</v>
      </c>
      <c r="B54" s="6">
        <v>64.456000000000003</v>
      </c>
      <c r="C54" s="6">
        <v>-0.38468000000000002</v>
      </c>
      <c r="D54" s="6">
        <f t="shared" si="0"/>
        <v>64.07132</v>
      </c>
      <c r="E54" s="6">
        <v>0</v>
      </c>
      <c r="F54" s="6">
        <v>28.490881999999999</v>
      </c>
      <c r="G54" s="6">
        <v>0.71221999999999996</v>
      </c>
    </row>
    <row r="55" spans="1:7" ht="15">
      <c r="A55" s="1">
        <v>42795</v>
      </c>
      <c r="B55" s="6">
        <v>77.379000000000005</v>
      </c>
      <c r="C55" s="6">
        <v>-1.27433</v>
      </c>
      <c r="D55" s="6">
        <f t="shared" si="0"/>
        <v>76.104669999999999</v>
      </c>
      <c r="E55" s="6">
        <v>0</v>
      </c>
      <c r="F55" s="6">
        <v>37.144536000000002</v>
      </c>
      <c r="G55" s="6">
        <v>1.069971</v>
      </c>
    </row>
    <row r="56" spans="1:7" ht="15">
      <c r="A56" s="1">
        <v>42826</v>
      </c>
      <c r="B56" s="6">
        <v>89.582999999999998</v>
      </c>
      <c r="C56" s="6">
        <v>0.69625999999999999</v>
      </c>
      <c r="D56" s="6">
        <f t="shared" si="0"/>
        <v>90.279259999999994</v>
      </c>
      <c r="E56" s="6">
        <v>0</v>
      </c>
      <c r="F56" s="6">
        <v>42.677357999999998</v>
      </c>
      <c r="G56" s="6">
        <v>0.98930799999999997</v>
      </c>
    </row>
    <row r="57" spans="1:7" ht="15">
      <c r="A57" s="1">
        <v>42856</v>
      </c>
      <c r="B57" s="6">
        <v>92.47</v>
      </c>
      <c r="C57" s="6">
        <v>1.40327</v>
      </c>
      <c r="D57" s="6">
        <f t="shared" si="0"/>
        <v>93.873270000000005</v>
      </c>
      <c r="E57" s="6">
        <v>0</v>
      </c>
      <c r="F57" s="6">
        <v>43.936678999999998</v>
      </c>
      <c r="G57" s="6">
        <v>3.1831809999999998</v>
      </c>
    </row>
    <row r="58" spans="1:7" ht="15">
      <c r="A58" s="1">
        <v>42887</v>
      </c>
      <c r="B58" s="6">
        <v>58.762</v>
      </c>
      <c r="C58" s="6">
        <v>0.89327999999999996</v>
      </c>
      <c r="D58" s="6">
        <f t="shared" si="0"/>
        <v>59.655279999999998</v>
      </c>
      <c r="E58" s="6">
        <v>0</v>
      </c>
      <c r="F58" s="6">
        <v>34.593206000000002</v>
      </c>
      <c r="G58" s="6">
        <v>0.47921999999999998</v>
      </c>
    </row>
    <row r="59" spans="1:7" ht="15">
      <c r="A59" s="1">
        <v>42917</v>
      </c>
      <c r="B59" s="6">
        <v>60.790999999999997</v>
      </c>
      <c r="C59" s="6">
        <v>0.92329000000000006</v>
      </c>
      <c r="D59" s="6">
        <f t="shared" si="0"/>
        <v>61.714289999999998</v>
      </c>
      <c r="E59" s="6">
        <v>0</v>
      </c>
      <c r="F59" s="6">
        <v>32.688536999999997</v>
      </c>
      <c r="G59" s="6">
        <v>0.96348400000000001</v>
      </c>
    </row>
    <row r="60" spans="1:7" ht="15">
      <c r="A60" s="1">
        <v>42948</v>
      </c>
      <c r="B60" s="6">
        <v>60.234000000000002</v>
      </c>
      <c r="C60" s="6">
        <v>0.91559999999999997</v>
      </c>
      <c r="D60" s="6">
        <f t="shared" si="0"/>
        <v>61.1496</v>
      </c>
      <c r="E60" s="6">
        <v>0</v>
      </c>
      <c r="F60" s="6">
        <v>32.778157999999998</v>
      </c>
      <c r="G60" s="6">
        <v>0.62207500000000004</v>
      </c>
    </row>
    <row r="61" spans="1:7" ht="15">
      <c r="A61" s="1">
        <v>42979</v>
      </c>
      <c r="B61" s="6">
        <v>58.917000000000002</v>
      </c>
      <c r="C61" s="6">
        <v>0.90115000000000001</v>
      </c>
      <c r="D61" s="6">
        <f t="shared" si="0"/>
        <v>59.818150000000003</v>
      </c>
      <c r="E61" s="6">
        <v>0</v>
      </c>
      <c r="F61" s="6">
        <v>31.219919000000001</v>
      </c>
      <c r="G61" s="6">
        <v>0.42609799999999998</v>
      </c>
    </row>
    <row r="62" spans="1:7" ht="15">
      <c r="A62" s="1">
        <v>43009</v>
      </c>
      <c r="B62" s="6">
        <v>65.265</v>
      </c>
      <c r="C62" s="6">
        <v>0.99656999999999996</v>
      </c>
      <c r="D62" s="6">
        <f t="shared" si="0"/>
        <v>66.261570000000006</v>
      </c>
      <c r="E62" s="6">
        <v>0</v>
      </c>
      <c r="F62" s="6">
        <v>34.539831999999997</v>
      </c>
      <c r="G62" s="6">
        <v>3.212609</v>
      </c>
    </row>
    <row r="63" spans="1:7" ht="15">
      <c r="A63" s="1">
        <v>43040</v>
      </c>
      <c r="B63" s="6">
        <v>69.731999999999999</v>
      </c>
      <c r="C63" s="6">
        <v>-0.10029</v>
      </c>
      <c r="D63" s="6">
        <f t="shared" si="0"/>
        <v>69.631709999999998</v>
      </c>
      <c r="E63" s="6">
        <v>0</v>
      </c>
      <c r="F63" s="6">
        <v>35.070500000000003</v>
      </c>
      <c r="G63" s="6">
        <v>0.97428400000000004</v>
      </c>
    </row>
    <row r="64" spans="1:7" ht="15">
      <c r="A64" s="1">
        <v>43070</v>
      </c>
      <c r="B64" s="6">
        <v>66.894000000000005</v>
      </c>
      <c r="C64" s="6">
        <v>-1.22305</v>
      </c>
      <c r="D64" s="6">
        <f t="shared" si="0"/>
        <v>65.670950000000005</v>
      </c>
      <c r="E64" s="6">
        <v>0</v>
      </c>
      <c r="F64" s="6">
        <v>36.523887000000002</v>
      </c>
      <c r="G64" s="6">
        <v>0.76330900000000002</v>
      </c>
    </row>
    <row r="65" spans="1:7" ht="15">
      <c r="A65" s="1">
        <v>43101</v>
      </c>
      <c r="B65" s="6">
        <v>62.828000000000003</v>
      </c>
      <c r="C65" s="6">
        <v>-0.22898010000000013</v>
      </c>
      <c r="D65" s="6">
        <f t="shared" si="0"/>
        <v>62.599019900000002</v>
      </c>
      <c r="E65" s="6">
        <v>0</v>
      </c>
      <c r="F65" s="6">
        <v>35.704034818465139</v>
      </c>
      <c r="G65" s="6">
        <v>0.65571999999999997</v>
      </c>
    </row>
    <row r="66" spans="1:7" ht="15">
      <c r="A66" s="1">
        <v>43132</v>
      </c>
      <c r="B66" s="6">
        <v>63.696000000000005</v>
      </c>
      <c r="C66" s="6">
        <v>0.96794969999999969</v>
      </c>
      <c r="D66" s="6">
        <f t="shared" si="0"/>
        <v>64.663949700000003</v>
      </c>
      <c r="E66" s="6">
        <v>0</v>
      </c>
      <c r="F66" s="6">
        <v>35.516639810105957</v>
      </c>
      <c r="G66" s="6">
        <v>0.65478000000000003</v>
      </c>
    </row>
    <row r="67" spans="1:7" ht="15">
      <c r="A67" s="1">
        <v>43160</v>
      </c>
      <c r="B67" s="6">
        <v>79.358000000000004</v>
      </c>
      <c r="C67" s="6">
        <v>0.09241729999999998</v>
      </c>
      <c r="D67" s="6">
        <f t="shared" si="0"/>
        <v>79.450417299999998</v>
      </c>
      <c r="E67" s="6">
        <v>0</v>
      </c>
      <c r="F67" s="6">
        <v>42.926645275444024</v>
      </c>
      <c r="G67" s="6">
        <v>0.55332899999999996</v>
      </c>
    </row>
    <row r="68" spans="1:7" ht="15">
      <c r="A68" s="1">
        <v>43191</v>
      </c>
      <c r="B68" s="6">
        <v>86.100999999999999</v>
      </c>
      <c r="C68" s="6">
        <v>-0.17517319999999997</v>
      </c>
      <c r="D68" s="6">
        <f t="shared" si="0"/>
        <v>85.925826799999996</v>
      </c>
      <c r="E68" s="6">
        <v>0</v>
      </c>
      <c r="F68" s="6">
        <v>43.738503370234888</v>
      </c>
      <c r="G68" s="6">
        <v>0.66677699999999995</v>
      </c>
    </row>
    <row r="69" spans="1:7" ht="15">
      <c r="A69" s="1">
        <v>43221</v>
      </c>
      <c r="B69" s="6">
        <v>76.051000000000016</v>
      </c>
      <c r="C69" s="6">
        <v>-0.15554579999999996</v>
      </c>
      <c r="D69" s="6">
        <f t="shared" si="0"/>
        <v>75.895454200000017</v>
      </c>
      <c r="E69" s="6">
        <v>0</v>
      </c>
      <c r="F69" s="6">
        <v>46.779982495453773</v>
      </c>
      <c r="G69" s="6">
        <v>0.70780200000000004</v>
      </c>
    </row>
    <row r="70" spans="1:7" ht="15">
      <c r="A70" s="1">
        <v>43252</v>
      </c>
      <c r="B70" s="6">
        <v>59.846000000000004</v>
      </c>
      <c r="C70" s="6">
        <v>-0.12440950000000002</v>
      </c>
      <c r="D70" s="6">
        <f t="shared" si="1" ref="D70:D96">SUM(B70:C70)</f>
        <v>59.721590500000005</v>
      </c>
      <c r="E70" s="6">
        <v>0</v>
      </c>
      <c r="F70" s="6">
        <v>41.929334504663409</v>
      </c>
      <c r="G70" s="6">
        <v>1.268168</v>
      </c>
    </row>
    <row r="71" spans="1:7" ht="15">
      <c r="A71" s="1">
        <v>43282</v>
      </c>
      <c r="B71" s="6">
        <v>69.413000000000039</v>
      </c>
      <c r="C71" s="6">
        <v>-0.14444029999999999</v>
      </c>
      <c r="D71" s="6">
        <f t="shared" si="1"/>
        <v>69.26855970000004</v>
      </c>
      <c r="E71" s="6">
        <v>0</v>
      </c>
      <c r="F71" s="6">
        <v>42.981121056246366</v>
      </c>
      <c r="G71" s="6">
        <v>0.61841800000000002</v>
      </c>
    </row>
    <row r="72" spans="1:7" ht="15">
      <c r="A72" s="1">
        <v>43313</v>
      </c>
      <c r="B72" s="6">
        <v>72.38300000000001</v>
      </c>
      <c r="C72" s="6">
        <v>-0.15119959999999993</v>
      </c>
      <c r="D72" s="6">
        <f t="shared" si="1"/>
        <v>72.231800400000012</v>
      </c>
      <c r="E72" s="6">
        <v>0</v>
      </c>
      <c r="F72" s="6">
        <v>39.247668524877433</v>
      </c>
      <c r="G72" s="6">
        <v>0.64195800000000003</v>
      </c>
    </row>
    <row r="73" spans="1:7" ht="15">
      <c r="A73" s="1">
        <v>43344</v>
      </c>
      <c r="B73" s="6">
        <v>67.308000000000007</v>
      </c>
      <c r="C73" s="6">
        <v>-0.14161229999999997</v>
      </c>
      <c r="D73" s="6">
        <f t="shared" si="1"/>
        <v>67.166387700000001</v>
      </c>
      <c r="E73" s="6">
        <v>0</v>
      </c>
      <c r="F73" s="6">
        <v>38.104760379985585</v>
      </c>
      <c r="G73" s="6">
        <v>1.3185640000000001</v>
      </c>
    </row>
    <row r="74" spans="1:7" ht="15">
      <c r="A74" s="1">
        <v>43374</v>
      </c>
      <c r="B74" s="6">
        <v>81.15000000000002</v>
      </c>
      <c r="C74" s="6">
        <v>-0.17017900000000008</v>
      </c>
      <c r="D74" s="6">
        <f t="shared" si="1"/>
        <v>80.979821000000015</v>
      </c>
      <c r="E74" s="6">
        <v>0</v>
      </c>
      <c r="F74" s="6">
        <v>42.693796627107275</v>
      </c>
      <c r="G74" s="6">
        <v>0.32424700000000001</v>
      </c>
    </row>
    <row r="75" spans="1:7" ht="15">
      <c r="A75" s="1">
        <v>43405</v>
      </c>
      <c r="B75" s="6">
        <v>76.225000000000023</v>
      </c>
      <c r="C75" s="6">
        <v>-0.16052939999999999</v>
      </c>
      <c r="D75" s="6">
        <f t="shared" si="1"/>
        <v>76.064470600000021</v>
      </c>
      <c r="E75" s="6">
        <v>0</v>
      </c>
      <c r="F75" s="6">
        <v>40.941442727841945</v>
      </c>
      <c r="G75" s="6">
        <v>0.080832000000000001</v>
      </c>
    </row>
    <row r="76" spans="1:7" ht="15">
      <c r="A76" s="1">
        <v>43435</v>
      </c>
      <c r="B76" s="6">
        <v>66.941999999999993</v>
      </c>
      <c r="C76" s="6">
        <v>-0.14237039999999998</v>
      </c>
      <c r="D76" s="6">
        <f t="shared" si="1"/>
        <v>66.799629599999989</v>
      </c>
      <c r="E76" s="6">
        <v>0</v>
      </c>
      <c r="F76" s="6">
        <v>38.601992882286467</v>
      </c>
      <c r="G76" s="6">
        <v>0.14309</v>
      </c>
    </row>
    <row r="77" spans="1:7" ht="15">
      <c r="A77" s="1">
        <v>43466</v>
      </c>
      <c r="B77" s="6">
        <v>70.14400000000002</v>
      </c>
      <c r="C77" s="6">
        <v>-0.14784499999999998</v>
      </c>
      <c r="D77" s="6">
        <f t="shared" si="1"/>
        <v>69.996155000000016</v>
      </c>
      <c r="E77" s="6">
        <v>0</v>
      </c>
      <c r="F77" s="6">
        <v>38.169522423529877</v>
      </c>
      <c r="G77" s="6">
        <v>0.102465</v>
      </c>
    </row>
    <row r="78" spans="1:7" ht="15">
      <c r="A78" s="1">
        <v>43497</v>
      </c>
      <c r="B78" s="6">
        <v>61.002999999999993</v>
      </c>
      <c r="C78" s="6">
        <v>-0.12697259999999996</v>
      </c>
      <c r="D78" s="6">
        <f t="shared" si="1"/>
        <v>60.876027399999991</v>
      </c>
      <c r="E78" s="6">
        <v>0</v>
      </c>
      <c r="F78" s="6">
        <v>35.913132306475909</v>
      </c>
      <c r="G78" s="6">
        <v>0.136292</v>
      </c>
    </row>
    <row r="79" spans="1:7" ht="15">
      <c r="A79" s="1">
        <v>43525</v>
      </c>
      <c r="B79" s="6">
        <v>76.077999999999989</v>
      </c>
      <c r="C79" s="6">
        <v>0.35855489999999995</v>
      </c>
      <c r="D79" s="6">
        <f t="shared" si="1"/>
        <v>76.43655489999999</v>
      </c>
      <c r="E79" s="6">
        <v>0</v>
      </c>
      <c r="F79" s="6">
        <v>43.535944956406581</v>
      </c>
      <c r="G79" s="6">
        <v>0.11401099999999999</v>
      </c>
    </row>
    <row r="80" spans="1:7" ht="15">
      <c r="A80" s="1">
        <v>43556</v>
      </c>
      <c r="B80" s="6">
        <v>72.560999999999979</v>
      </c>
      <c r="C80" s="6">
        <v>0.076654900000000067</v>
      </c>
      <c r="D80" s="6">
        <f t="shared" si="1"/>
        <v>72.637654899999973</v>
      </c>
      <c r="E80" s="6">
        <v>0</v>
      </c>
      <c r="F80" s="6">
        <v>43.764228510434485</v>
      </c>
      <c r="G80" s="6">
        <v>0.13401399999999999</v>
      </c>
    </row>
    <row r="81" spans="1:7" ht="15">
      <c r="A81" s="1">
        <v>43586</v>
      </c>
      <c r="B81" s="6">
        <v>87.861000000000004</v>
      </c>
      <c r="C81" s="6">
        <v>0.091904099999999947</v>
      </c>
      <c r="D81" s="6">
        <f t="shared" si="1"/>
        <v>87.952904099999998</v>
      </c>
      <c r="E81" s="6">
        <v>0</v>
      </c>
      <c r="F81" s="6">
        <v>49.569389936978716</v>
      </c>
      <c r="G81" s="6">
        <v>0.044112999999999999</v>
      </c>
    </row>
    <row r="82" spans="1:7" ht="15">
      <c r="A82" s="1">
        <v>43617</v>
      </c>
      <c r="B82" s="6">
        <v>82.121000000000009</v>
      </c>
      <c r="C82" s="6">
        <v>0.31179250000000003</v>
      </c>
      <c r="D82" s="6">
        <f t="shared" si="1"/>
        <v>82.432792500000005</v>
      </c>
      <c r="E82" s="6">
        <v>0</v>
      </c>
      <c r="F82" s="6">
        <v>48.027820072629048</v>
      </c>
      <c r="G82" s="6">
        <v>1.2062390000000001</v>
      </c>
    </row>
    <row r="83" spans="1:7" ht="15">
      <c r="A83" s="1">
        <v>43647</v>
      </c>
      <c r="B83" s="6">
        <v>75.049999999999983</v>
      </c>
      <c r="C83" s="6">
        <v>0.74252089999999982</v>
      </c>
      <c r="D83" s="6">
        <f t="shared" si="1"/>
        <v>75.792520899999985</v>
      </c>
      <c r="E83" s="6">
        <v>0</v>
      </c>
      <c r="F83" s="6">
        <v>44.169844173049412</v>
      </c>
      <c r="G83" s="6">
        <v>0.148788</v>
      </c>
    </row>
    <row r="84" spans="1:7" ht="15">
      <c r="A84" s="1">
        <v>43678</v>
      </c>
      <c r="B84" s="6">
        <v>76.13900000000001</v>
      </c>
      <c r="C84" s="6">
        <v>0.75352770000000013</v>
      </c>
      <c r="D84" s="6">
        <f t="shared" si="1"/>
        <v>76.892527700000016</v>
      </c>
      <c r="E84" s="6">
        <v>0</v>
      </c>
      <c r="F84" s="6">
        <v>43.782505605087003</v>
      </c>
      <c r="G84" s="6">
        <v>2.3474050000000002</v>
      </c>
    </row>
    <row r="85" spans="1:7" ht="15">
      <c r="A85" s="1">
        <v>43709</v>
      </c>
      <c r="B85" s="6">
        <v>87.63600000000001</v>
      </c>
      <c r="C85" s="6">
        <v>0.86759640000000016</v>
      </c>
      <c r="D85" s="6">
        <f t="shared" si="1"/>
        <v>88.503596400000006</v>
      </c>
      <c r="E85" s="6">
        <v>0</v>
      </c>
      <c r="F85" s="6">
        <v>49.864500535160516</v>
      </c>
      <c r="G85" s="6">
        <v>0.16158800000000001</v>
      </c>
    </row>
    <row r="86" spans="1:7" ht="15">
      <c r="A86" s="1">
        <v>43739</v>
      </c>
      <c r="B86" s="6">
        <v>97.091000000000022</v>
      </c>
      <c r="C86" s="6">
        <v>0.92711340000000031</v>
      </c>
      <c r="D86" s="6">
        <f t="shared" si="1"/>
        <v>98.018113400000018</v>
      </c>
      <c r="E86" s="6">
        <v>0</v>
      </c>
      <c r="F86" s="6">
        <v>55.677389523860924</v>
      </c>
      <c r="G86" s="6">
        <v>0.29530000000000001</v>
      </c>
    </row>
    <row r="87" spans="1:7" ht="15">
      <c r="A87" s="1">
        <v>43770</v>
      </c>
      <c r="B87" s="6">
        <v>90.296000000000021</v>
      </c>
      <c r="C87" s="6">
        <v>0.89379450000000027</v>
      </c>
      <c r="D87" s="6">
        <f t="shared" si="1"/>
        <v>91.189794500000019</v>
      </c>
      <c r="E87" s="6">
        <v>0</v>
      </c>
      <c r="F87" s="6">
        <v>48.432524876087975</v>
      </c>
      <c r="G87" s="6">
        <v>0.25931700000000002</v>
      </c>
    </row>
    <row r="88" spans="1:7" ht="15">
      <c r="A88" s="1">
        <v>43800</v>
      </c>
      <c r="B88" s="6">
        <v>76.161999999999992</v>
      </c>
      <c r="C88" s="6">
        <v>0.68095040000000007</v>
      </c>
      <c r="D88" s="6">
        <f t="shared" si="1"/>
        <v>76.842950399999992</v>
      </c>
      <c r="E88" s="6">
        <v>0</v>
      </c>
      <c r="F88" s="6">
        <v>44.052890426174187</v>
      </c>
      <c r="G88" s="6">
        <v>0.230541</v>
      </c>
    </row>
    <row r="89" spans="1:7" ht="15">
      <c r="A89" s="1">
        <v>43831</v>
      </c>
      <c r="B89" s="6">
        <v>74.214999999999989</v>
      </c>
      <c r="C89" s="6">
        <v>0.73455199999999998</v>
      </c>
      <c r="D89" s="6">
        <f t="shared" si="1"/>
        <v>74.949551999999983</v>
      </c>
      <c r="E89" s="6">
        <v>0</v>
      </c>
      <c r="F89" s="6">
        <v>43.993404564246525</v>
      </c>
      <c r="G89" s="6">
        <v>0.48611900000000002</v>
      </c>
    </row>
    <row r="90" spans="1:7" ht="15">
      <c r="A90" s="1">
        <v>43862</v>
      </c>
      <c r="B90" s="6">
        <v>72.430999999999997</v>
      </c>
      <c r="C90" s="6">
        <v>0.71633569999999991</v>
      </c>
      <c r="D90" s="6">
        <f t="shared" si="1"/>
        <v>73.147335699999999</v>
      </c>
      <c r="E90" s="6">
        <v>0</v>
      </c>
      <c r="F90" s="6">
        <v>44.782552912420705</v>
      </c>
      <c r="G90" s="6">
        <v>0.39068599999999998</v>
      </c>
    </row>
    <row r="91" spans="1:7" ht="15">
      <c r="A91" s="1">
        <v>43891</v>
      </c>
      <c r="B91" s="6">
        <v>102.492</v>
      </c>
      <c r="C91" s="6">
        <v>0.75731740000000003</v>
      </c>
      <c r="D91" s="6">
        <f t="shared" si="1"/>
        <v>103.24931740000001</v>
      </c>
      <c r="E91" s="6">
        <v>0</v>
      </c>
      <c r="F91" s="6">
        <v>57.535435634801374</v>
      </c>
      <c r="G91" s="6">
        <v>0.46102199999999999</v>
      </c>
    </row>
    <row r="92" spans="1:7" ht="15">
      <c r="A92" s="1">
        <v>43922</v>
      </c>
      <c r="B92" s="6">
        <v>105.46300000000001</v>
      </c>
      <c r="C92" s="6">
        <v>1.0414829000000001</v>
      </c>
      <c r="D92" s="6">
        <f t="shared" si="1"/>
        <v>106.50448290000001</v>
      </c>
      <c r="E92" s="6">
        <v>0</v>
      </c>
      <c r="F92" s="6">
        <v>60.227796892833311</v>
      </c>
      <c r="G92" s="6">
        <v>0.47043800000000002</v>
      </c>
    </row>
    <row r="93" spans="1:7" ht="15">
      <c r="A93" s="1">
        <v>43952</v>
      </c>
      <c r="B93" s="6">
        <v>104.86000000000003</v>
      </c>
      <c r="C93" s="6">
        <v>1.0236637000000004</v>
      </c>
      <c r="D93" s="6">
        <f t="shared" si="1"/>
        <v>105.88366370000003</v>
      </c>
      <c r="E93" s="6">
        <v>0</v>
      </c>
      <c r="F93" s="6">
        <v>58.899756985583196</v>
      </c>
      <c r="G93" s="6">
        <v>0.25702999999999998</v>
      </c>
    </row>
    <row r="94" spans="1:7" ht="15">
      <c r="A94" s="1">
        <v>43983</v>
      </c>
      <c r="B94" s="6">
        <v>97.347999999999999</v>
      </c>
      <c r="C94" s="6">
        <v>0.96351870000000006</v>
      </c>
      <c r="D94" s="6">
        <f t="shared" si="1"/>
        <v>98.311518699999993</v>
      </c>
      <c r="E94" s="6">
        <v>0</v>
      </c>
      <c r="F94" s="6">
        <v>54.394463178214295</v>
      </c>
      <c r="G94" s="6">
        <v>0.28819</v>
      </c>
    </row>
    <row r="95" spans="1:7" ht="15">
      <c r="A95" s="1">
        <v>44013</v>
      </c>
      <c r="B95" s="6">
        <v>99.037999999999982</v>
      </c>
      <c r="C95" s="6">
        <v>0.5212078</v>
      </c>
      <c r="D95" s="6">
        <f t="shared" si="1"/>
        <v>99.559207799999982</v>
      </c>
      <c r="E95" s="6">
        <v>0</v>
      </c>
      <c r="F95" s="6">
        <v>60.42715253766162</v>
      </c>
      <c r="G95" s="6">
        <v>0.28292</v>
      </c>
    </row>
    <row r="96" spans="1:7" ht="15">
      <c r="A96" s="1">
        <v>44044</v>
      </c>
      <c r="B96" s="6">
        <v>91.879000000000019</v>
      </c>
      <c r="C96" s="6">
        <v>1.8927074000000004</v>
      </c>
      <c r="D96" s="6">
        <f t="shared" si="1"/>
        <v>93.771707400000025</v>
      </c>
      <c r="E96" s="6">
        <v>0</v>
      </c>
      <c r="F96" s="6">
        <v>50.617291738686333</v>
      </c>
      <c r="G96" s="6">
        <v>0.27604666666666672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  <ignoredErrors>
    <ignoredError sqref="D5:D96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B4" sqref="B4:E4"/>
      <selection pane="bottomLeft" activeCell="B4" sqref="B4:E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8</v>
      </c>
    </row>
    <row r="4" spans="2:5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1.8816044999999999</v>
      </c>
      <c r="C5" s="6">
        <v>0</v>
      </c>
      <c r="D5" s="6">
        <v>1.667778</v>
      </c>
      <c r="E5" s="6">
        <v>0.0041799999999999997</v>
      </c>
    </row>
    <row r="6" spans="1:5" ht="15">
      <c r="A6" s="1">
        <v>41306</v>
      </c>
      <c r="B6" s="6">
        <v>1.87536725</v>
      </c>
      <c r="C6" s="6">
        <v>0</v>
      </c>
      <c r="D6" s="6">
        <v>1.7916656000000002</v>
      </c>
      <c r="E6" s="6">
        <v>0.0041799999999999997</v>
      </c>
    </row>
    <row r="7" spans="1:5" ht="15">
      <c r="A7" s="1">
        <v>41334</v>
      </c>
      <c r="B7" s="6">
        <v>2.0964317500000003</v>
      </c>
      <c r="C7" s="6">
        <v>0</v>
      </c>
      <c r="D7" s="6">
        <v>1.969392</v>
      </c>
      <c r="E7" s="6">
        <v>0.0091800000000000007</v>
      </c>
    </row>
    <row r="8" spans="1:5" ht="15">
      <c r="A8" s="1">
        <v>41365</v>
      </c>
      <c r="B8" s="6">
        <v>1.8654489999999999</v>
      </c>
      <c r="C8" s="6">
        <v>0</v>
      </c>
      <c r="D8" s="6">
        <v>1.841988</v>
      </c>
      <c r="E8" s="6">
        <v>0.0041799999999999997</v>
      </c>
    </row>
    <row r="9" spans="1:5" ht="15">
      <c r="A9" s="1">
        <v>41395</v>
      </c>
      <c r="B9" s="6">
        <v>2.2447964999999996</v>
      </c>
      <c r="C9" s="6">
        <v>0</v>
      </c>
      <c r="D9" s="6">
        <v>1.877847</v>
      </c>
      <c r="E9" s="6">
        <v>0.0041799999999999997</v>
      </c>
    </row>
    <row r="10" spans="1:5" ht="15">
      <c r="A10" s="1">
        <v>41426</v>
      </c>
      <c r="B10" s="6">
        <v>1.7510312499999996</v>
      </c>
      <c r="C10" s="6">
        <v>0.0060000000000000001</v>
      </c>
      <c r="D10" s="6">
        <v>1.509887</v>
      </c>
      <c r="E10" s="6">
        <v>0.0041799999999999997</v>
      </c>
    </row>
    <row r="11" spans="1:5" ht="15">
      <c r="A11" s="1">
        <v>41456</v>
      </c>
      <c r="B11" s="6">
        <v>1.5210710000000003</v>
      </c>
      <c r="C11" s="6">
        <v>0</v>
      </c>
      <c r="D11" s="6">
        <v>1.4044350000000001</v>
      </c>
      <c r="E11" s="6">
        <v>0.0051799999999999997</v>
      </c>
    </row>
    <row r="12" spans="1:5" ht="15">
      <c r="A12" s="1">
        <v>41487</v>
      </c>
      <c r="B12" s="6">
        <v>1.9152447499999998</v>
      </c>
      <c r="C12" s="6">
        <v>0</v>
      </c>
      <c r="D12" s="6">
        <v>1.5176810000000001</v>
      </c>
      <c r="E12" s="6">
        <v>0.20428000000000002</v>
      </c>
    </row>
    <row r="13" spans="1:5" ht="15">
      <c r="A13" s="1">
        <v>41518</v>
      </c>
      <c r="B13" s="6">
        <v>2.1132007499999994</v>
      </c>
      <c r="C13" s="6">
        <v>0</v>
      </c>
      <c r="D13" s="6">
        <v>1.609211</v>
      </c>
      <c r="E13" s="6">
        <v>0.26468000000000003</v>
      </c>
    </row>
    <row r="14" spans="1:5" ht="15">
      <c r="A14" s="1">
        <v>41548</v>
      </c>
      <c r="B14" s="6">
        <v>2.43508375</v>
      </c>
      <c r="C14" s="6">
        <v>0</v>
      </c>
      <c r="D14" s="6">
        <v>1.7265759999999999</v>
      </c>
      <c r="E14" s="6">
        <v>0.54999999999999993</v>
      </c>
    </row>
    <row r="15" spans="1:5" ht="15">
      <c r="A15" s="1">
        <v>41579</v>
      </c>
      <c r="B15" s="6">
        <v>2.1460229999999996</v>
      </c>
      <c r="C15" s="6">
        <v>0</v>
      </c>
      <c r="D15" s="6">
        <v>1.6807919999999998</v>
      </c>
      <c r="E15" s="6">
        <v>0.30028000000000005</v>
      </c>
    </row>
    <row r="16" spans="1:5" ht="15">
      <c r="A16" s="1">
        <v>41609</v>
      </c>
      <c r="B16" s="6">
        <v>2.5258817499999995</v>
      </c>
      <c r="C16" s="6">
        <v>0.00050000000000000001</v>
      </c>
      <c r="D16" s="6">
        <v>1.6773210000000001</v>
      </c>
      <c r="E16" s="6">
        <v>0.68418000000000001</v>
      </c>
    </row>
    <row r="17" spans="1:5" ht="15">
      <c r="A17" s="1">
        <v>41640</v>
      </c>
      <c r="B17" s="6">
        <v>2.0274130000000001</v>
      </c>
      <c r="C17" s="6">
        <v>0</v>
      </c>
      <c r="D17" s="6">
        <v>1.5004170000000001</v>
      </c>
      <c r="E17" s="6">
        <v>0.02998</v>
      </c>
    </row>
    <row r="18" spans="1:5" ht="15">
      <c r="A18" s="1">
        <v>41671</v>
      </c>
      <c r="B18" s="6">
        <v>1.1470404999999999</v>
      </c>
      <c r="C18" s="6">
        <v>0</v>
      </c>
      <c r="D18" s="6">
        <v>1.223573</v>
      </c>
      <c r="E18" s="6">
        <v>0.065379999999999994</v>
      </c>
    </row>
    <row r="19" spans="1:5" ht="15">
      <c r="A19" s="1">
        <v>41699</v>
      </c>
      <c r="B19" s="6">
        <v>0.99489249999999985</v>
      </c>
      <c r="C19" s="6">
        <v>0.54699999999999993</v>
      </c>
      <c r="D19" s="6">
        <v>1.483808</v>
      </c>
      <c r="E19" s="6">
        <v>0.01418</v>
      </c>
    </row>
    <row r="20" spans="1:5" ht="15">
      <c r="A20" s="1">
        <v>41730</v>
      </c>
      <c r="B20" s="6">
        <v>1.4002114999999999</v>
      </c>
      <c r="C20" s="6">
        <v>0.445</v>
      </c>
      <c r="D20" s="6">
        <v>1.6840000000000002</v>
      </c>
      <c r="E20" s="6">
        <v>0.0041799999999999997</v>
      </c>
    </row>
    <row r="21" spans="1:5" ht="15">
      <c r="A21" s="1">
        <v>41760</v>
      </c>
      <c r="B21" s="6">
        <v>2.0093147500000001</v>
      </c>
      <c r="C21" s="6">
        <v>0.16799999999999998</v>
      </c>
      <c r="D21" s="6">
        <v>1.895756</v>
      </c>
      <c r="E21" s="6">
        <v>0.034810000000000001</v>
      </c>
    </row>
    <row r="22" spans="1:5" ht="15">
      <c r="A22" s="1">
        <v>41791</v>
      </c>
      <c r="B22" s="6">
        <v>1.6799605000000002</v>
      </c>
      <c r="C22" s="6">
        <v>0.001</v>
      </c>
      <c r="D22" s="6">
        <v>1.666609</v>
      </c>
      <c r="E22" s="6">
        <v>0.0041999999999999997</v>
      </c>
    </row>
    <row r="23" spans="1:5" ht="15">
      <c r="A23" s="1">
        <v>41821</v>
      </c>
      <c r="B23" s="6">
        <v>1.4951897999999999</v>
      </c>
      <c r="C23" s="6">
        <v>0.001</v>
      </c>
      <c r="D23" s="6">
        <v>1.46268</v>
      </c>
      <c r="E23" s="6">
        <v>0.0041799999999999997</v>
      </c>
    </row>
    <row r="24" spans="1:5" ht="15">
      <c r="A24" s="1">
        <v>41852</v>
      </c>
      <c r="B24" s="6">
        <v>1.9774098000000002</v>
      </c>
      <c r="C24" s="6">
        <v>0</v>
      </c>
      <c r="D24" s="6">
        <v>1.5618939999999999</v>
      </c>
      <c r="E24" s="6">
        <v>0.01453</v>
      </c>
    </row>
    <row r="25" spans="1:5" ht="15">
      <c r="A25" s="1">
        <v>41883</v>
      </c>
      <c r="B25" s="6">
        <v>1.6110251999999996</v>
      </c>
      <c r="C25" s="6">
        <v>0</v>
      </c>
      <c r="D25" s="6">
        <v>1.629772</v>
      </c>
      <c r="E25" s="6">
        <v>0.0041799999999999997</v>
      </c>
    </row>
    <row r="26" spans="1:5" ht="15">
      <c r="A26" s="1">
        <v>41913</v>
      </c>
      <c r="B26" s="6">
        <v>1.4446080000000001</v>
      </c>
      <c r="C26" s="6">
        <v>0.51600000000000001</v>
      </c>
      <c r="D26" s="6">
        <v>1.635046</v>
      </c>
      <c r="E26" s="6">
        <v>0.0041799999999999997</v>
      </c>
    </row>
    <row r="27" spans="1:5" ht="15">
      <c r="A27" s="1">
        <v>41944</v>
      </c>
      <c r="B27" s="6">
        <v>0.30482460000000006</v>
      </c>
      <c r="C27" s="6">
        <v>1.504</v>
      </c>
      <c r="D27" s="6">
        <v>1.6920739999999999</v>
      </c>
      <c r="E27" s="6">
        <v>0.01158</v>
      </c>
    </row>
    <row r="28" spans="1:5" ht="15">
      <c r="A28" s="1">
        <v>41974</v>
      </c>
      <c r="B28" s="6">
        <v>1.7635913999999997</v>
      </c>
      <c r="C28" s="6">
        <v>0.051999999999999998</v>
      </c>
      <c r="D28" s="6">
        <v>1.5136280000000002</v>
      </c>
      <c r="E28" s="6">
        <v>0.0060000000000000001</v>
      </c>
    </row>
    <row r="29" spans="1:5" ht="15">
      <c r="A29" s="1">
        <v>42005</v>
      </c>
      <c r="B29" s="6">
        <v>1.6111277999999998</v>
      </c>
      <c r="C29" s="6">
        <v>0.001</v>
      </c>
      <c r="D29" s="6">
        <v>1.370115</v>
      </c>
      <c r="E29" s="6">
        <v>0.0041799999999999997</v>
      </c>
    </row>
    <row r="30" spans="1:5" ht="15">
      <c r="A30" s="1">
        <v>42036</v>
      </c>
      <c r="B30" s="6">
        <v>1.4603058</v>
      </c>
      <c r="C30" s="6">
        <v>0</v>
      </c>
      <c r="D30" s="6">
        <v>1.254291</v>
      </c>
      <c r="E30" s="6">
        <v>0.0038</v>
      </c>
    </row>
    <row r="31" spans="1:5" ht="15">
      <c r="A31" s="1">
        <v>42064</v>
      </c>
      <c r="B31" s="6">
        <v>1.9579158000000001</v>
      </c>
      <c r="C31" s="6">
        <v>0</v>
      </c>
      <c r="D31" s="6">
        <v>1.672404</v>
      </c>
      <c r="E31" s="6">
        <v>0.0041799999999999997</v>
      </c>
    </row>
    <row r="32" spans="1:5" ht="15">
      <c r="A32" s="1">
        <v>42095</v>
      </c>
      <c r="B32" s="6">
        <v>1.9956726000000005</v>
      </c>
      <c r="C32" s="6">
        <v>0.001</v>
      </c>
      <c r="D32" s="6">
        <v>1.9019119999999998</v>
      </c>
      <c r="E32" s="6">
        <v>0.070528000000000007</v>
      </c>
    </row>
    <row r="33" spans="1:5" ht="15">
      <c r="A33" s="1">
        <v>42125</v>
      </c>
      <c r="B33" s="6">
        <v>2.7174661700000002</v>
      </c>
      <c r="C33" s="6">
        <v>0</v>
      </c>
      <c r="D33" s="6">
        <v>2.1723730000000003</v>
      </c>
      <c r="E33" s="6">
        <v>0.0041799999999999997</v>
      </c>
    </row>
    <row r="34" spans="1:5" ht="15">
      <c r="A34" s="1">
        <v>42156</v>
      </c>
      <c r="B34" s="6">
        <v>2.1509242800000008</v>
      </c>
      <c r="C34" s="6">
        <v>0.031</v>
      </c>
      <c r="D34" s="6">
        <v>2.090884</v>
      </c>
      <c r="E34" s="6">
        <v>0.0040000000000000001</v>
      </c>
    </row>
    <row r="35" spans="1:5" ht="15">
      <c r="A35" s="1">
        <v>42186</v>
      </c>
      <c r="B35" s="6">
        <v>1.79420541</v>
      </c>
      <c r="C35" s="6">
        <v>0</v>
      </c>
      <c r="D35" s="6">
        <v>1.6944650000000001</v>
      </c>
      <c r="E35" s="6">
        <v>0.0041799999999999997</v>
      </c>
    </row>
    <row r="36" spans="1:5" ht="15">
      <c r="A36" s="1">
        <v>42217</v>
      </c>
      <c r="B36" s="6">
        <v>1.7328277100000002</v>
      </c>
      <c r="C36" s="6">
        <v>0.0030000000000000001</v>
      </c>
      <c r="D36" s="6">
        <v>1.5368740000000001</v>
      </c>
      <c r="E36" s="6">
        <v>0.0044999999999999997</v>
      </c>
    </row>
    <row r="37" spans="1:5" ht="15">
      <c r="A37" s="1">
        <v>42248</v>
      </c>
      <c r="B37" s="6">
        <v>2.1656965400000003</v>
      </c>
      <c r="C37" s="6">
        <v>0.001</v>
      </c>
      <c r="D37" s="6">
        <v>1.7727119999999998</v>
      </c>
      <c r="E37" s="6">
        <v>0.19596</v>
      </c>
    </row>
    <row r="38" spans="1:5" ht="15">
      <c r="A38" s="1">
        <v>42278</v>
      </c>
      <c r="B38" s="6">
        <v>2.3741726600000002</v>
      </c>
      <c r="C38" s="6">
        <v>0.070999999999999994</v>
      </c>
      <c r="D38" s="6">
        <v>2.0142850000000001</v>
      </c>
      <c r="E38" s="6">
        <v>0.12076200000000001</v>
      </c>
    </row>
    <row r="39" spans="1:5" ht="15">
      <c r="A39" s="1">
        <v>42309</v>
      </c>
      <c r="B39" s="6">
        <v>2.2379973900000008</v>
      </c>
      <c r="C39" s="6">
        <v>0</v>
      </c>
      <c r="D39" s="6">
        <v>2.0039600000000002</v>
      </c>
      <c r="E39" s="6">
        <v>0.0044999999999999997</v>
      </c>
    </row>
    <row r="40" spans="1:5" ht="15">
      <c r="A40" s="1">
        <v>42339</v>
      </c>
      <c r="B40" s="6">
        <v>2.1708980400000009</v>
      </c>
      <c r="C40" s="6">
        <v>0</v>
      </c>
      <c r="D40" s="6">
        <v>1.8090539999999999</v>
      </c>
      <c r="E40" s="6">
        <v>0.013139999999999999</v>
      </c>
    </row>
    <row r="41" spans="1:5" ht="15">
      <c r="A41" s="1">
        <v>42370</v>
      </c>
      <c r="B41" s="6">
        <v>1.6060151400000005</v>
      </c>
      <c r="C41" s="6">
        <v>0</v>
      </c>
      <c r="D41" s="6">
        <v>1.6128434041167346</v>
      </c>
      <c r="E41" s="6">
        <v>0.0041200000000000004</v>
      </c>
    </row>
    <row r="42" spans="1:5" ht="15">
      <c r="A42" s="1">
        <v>42401</v>
      </c>
      <c r="B42" s="6">
        <v>1.5887461600000004</v>
      </c>
      <c r="C42" s="6">
        <v>0</v>
      </c>
      <c r="D42" s="6">
        <v>1.4512277331243193</v>
      </c>
      <c r="E42" s="6">
        <v>0.0041000000000000003</v>
      </c>
    </row>
    <row r="43" spans="1:5" ht="15">
      <c r="A43" s="1">
        <v>42430</v>
      </c>
      <c r="B43" s="6">
        <v>1.9104700800000001</v>
      </c>
      <c r="C43" s="6">
        <v>0.20200000000000001</v>
      </c>
      <c r="D43" s="6">
        <v>2.045195287257437</v>
      </c>
      <c r="E43" s="6">
        <v>0.026904000000000001</v>
      </c>
    </row>
    <row r="44" spans="1:5" ht="15">
      <c r="A44" s="1">
        <v>42461</v>
      </c>
      <c r="B44" s="6">
        <v>2.4108510000000001</v>
      </c>
      <c r="C44" s="6">
        <v>0</v>
      </c>
      <c r="D44" s="6">
        <v>2.1991729521104415</v>
      </c>
      <c r="E44" s="6">
        <v>0.0054000000000000003</v>
      </c>
    </row>
    <row r="45" spans="1:5" ht="15">
      <c r="A45" s="1">
        <v>42491</v>
      </c>
      <c r="B45" s="6">
        <v>2.80683069</v>
      </c>
      <c r="C45" s="6">
        <v>0.002</v>
      </c>
      <c r="D45" s="6">
        <v>2.4540061069075532</v>
      </c>
      <c r="E45" s="6">
        <v>0.0040000000000000001</v>
      </c>
    </row>
    <row r="46" spans="1:5" ht="15">
      <c r="A46" s="1">
        <v>42522</v>
      </c>
      <c r="B46" s="6">
        <v>2.2783059300000001</v>
      </c>
      <c r="C46" s="6">
        <v>0</v>
      </c>
      <c r="D46" s="6">
        <v>2.1657146922556616</v>
      </c>
      <c r="E46" s="6">
        <v>0.0033999999999999998</v>
      </c>
    </row>
    <row r="47" spans="1:5" ht="15">
      <c r="A47" s="1">
        <v>42552</v>
      </c>
      <c r="B47" s="6">
        <v>2.18332047</v>
      </c>
      <c r="C47" s="6">
        <v>0</v>
      </c>
      <c r="D47" s="6">
        <v>2.0884980355302774</v>
      </c>
      <c r="E47" s="6">
        <v>0.00375</v>
      </c>
    </row>
    <row r="48" spans="1:5" ht="15">
      <c r="A48" s="1">
        <v>42583</v>
      </c>
      <c r="B48" s="6">
        <v>2.0508788700000005</v>
      </c>
      <c r="C48" s="6">
        <v>0</v>
      </c>
      <c r="D48" s="6">
        <v>1.890443737816919</v>
      </c>
      <c r="E48" s="6">
        <v>0.0041999999999999997</v>
      </c>
    </row>
    <row r="49" spans="1:5" ht="15">
      <c r="A49" s="1">
        <v>42614</v>
      </c>
      <c r="B49" s="6">
        <v>1.7523679200000002</v>
      </c>
      <c r="C49" s="6">
        <v>0</v>
      </c>
      <c r="D49" s="6">
        <v>1.6608973552390938</v>
      </c>
      <c r="E49" s="6">
        <v>0.042403999999999997</v>
      </c>
    </row>
    <row r="50" spans="1:5" ht="15">
      <c r="A50" s="1">
        <v>42644</v>
      </c>
      <c r="B50" s="6">
        <v>2.0492233499999997</v>
      </c>
      <c r="C50" s="6">
        <v>0</v>
      </c>
      <c r="D50" s="6">
        <v>1.9028005885157038</v>
      </c>
      <c r="E50" s="6">
        <v>0.0040000000000000001</v>
      </c>
    </row>
    <row r="51" spans="1:5" ht="15">
      <c r="A51" s="1">
        <v>42675</v>
      </c>
      <c r="B51" s="6">
        <v>2.4180939000000006</v>
      </c>
      <c r="C51" s="6">
        <v>0</v>
      </c>
      <c r="D51" s="6">
        <v>2.2403616595420166</v>
      </c>
      <c r="E51" s="6">
        <v>0.0033</v>
      </c>
    </row>
    <row r="52" spans="1:5" ht="15">
      <c r="A52" s="1">
        <v>42705</v>
      </c>
      <c r="B52" s="6">
        <v>2.5551916500000003</v>
      </c>
      <c r="C52" s="6">
        <v>0</v>
      </c>
      <c r="D52" s="6">
        <v>2.2550162171557107</v>
      </c>
      <c r="E52" s="6">
        <v>0.0033</v>
      </c>
    </row>
    <row r="53" spans="1:5" ht="15">
      <c r="A53" s="1">
        <v>42736</v>
      </c>
      <c r="B53" s="6">
        <v>2.0369104199999999</v>
      </c>
      <c r="C53" s="6">
        <v>0</v>
      </c>
      <c r="D53" s="6">
        <v>1.9637629481432906</v>
      </c>
      <c r="E53" s="6">
        <v>0.0037000000000000002</v>
      </c>
    </row>
    <row r="54" spans="1:5" ht="15">
      <c r="A54" s="1">
        <v>42767</v>
      </c>
      <c r="B54" s="6">
        <v>1.9748284199999999</v>
      </c>
      <c r="C54" s="6">
        <v>0</v>
      </c>
      <c r="D54" s="6">
        <v>1.7413821064350894</v>
      </c>
      <c r="E54" s="6">
        <v>0.13924999999999999</v>
      </c>
    </row>
    <row r="55" spans="1:5" ht="15">
      <c r="A55" s="1">
        <v>42795</v>
      </c>
      <c r="B55" s="6">
        <v>2.8591865099999998</v>
      </c>
      <c r="C55" s="6">
        <v>0.092999999999999999</v>
      </c>
      <c r="D55" s="6">
        <v>2.3112755254022375</v>
      </c>
      <c r="E55" s="6">
        <v>0.144314</v>
      </c>
    </row>
    <row r="56" spans="1:5" ht="15">
      <c r="A56" s="1">
        <v>42826</v>
      </c>
      <c r="B56" s="6">
        <v>2.8396306800000009</v>
      </c>
      <c r="C56" s="6">
        <v>0</v>
      </c>
      <c r="D56" s="6">
        <v>2.672451807978204</v>
      </c>
      <c r="E56" s="6">
        <v>0.0044250000000000001</v>
      </c>
    </row>
    <row r="57" spans="1:5" ht="15">
      <c r="A57" s="1">
        <v>42856</v>
      </c>
      <c r="B57" s="6">
        <v>2.7643769400000004</v>
      </c>
      <c r="C57" s="6">
        <v>0</v>
      </c>
      <c r="D57" s="6">
        <v>2.5378016079404992</v>
      </c>
      <c r="E57" s="6">
        <v>0.0033</v>
      </c>
    </row>
    <row r="58" spans="1:5" ht="15">
      <c r="A58" s="1">
        <v>42887</v>
      </c>
      <c r="B58" s="6">
        <v>1.4647180299999998</v>
      </c>
      <c r="C58" s="6">
        <v>0</v>
      </c>
      <c r="D58" s="6">
        <v>1.554068755251053</v>
      </c>
      <c r="E58" s="6">
        <v>0.0041749999999999999</v>
      </c>
    </row>
    <row r="59" spans="1:5" ht="15">
      <c r="A59" s="1">
        <v>42917</v>
      </c>
      <c r="B59" s="6">
        <v>1.5380928599999997</v>
      </c>
      <c r="C59" s="6">
        <v>0.072999999999999995</v>
      </c>
      <c r="D59" s="6">
        <v>1.5062663044222229</v>
      </c>
      <c r="E59" s="6">
        <v>0.22476000000000002</v>
      </c>
    </row>
    <row r="60" spans="1:5" ht="15">
      <c r="A60" s="1">
        <v>42948</v>
      </c>
      <c r="B60" s="6">
        <v>1.8782104099999999</v>
      </c>
      <c r="C60" s="6">
        <v>0.001</v>
      </c>
      <c r="D60" s="6">
        <v>1.6251920032044653</v>
      </c>
      <c r="E60" s="6">
        <v>0.0092999999999999992</v>
      </c>
    </row>
    <row r="61" spans="1:5" ht="15">
      <c r="A61" s="1">
        <v>42979</v>
      </c>
      <c r="B61" s="6">
        <v>1.41974636</v>
      </c>
      <c r="C61" s="6">
        <v>0.45100000000000007</v>
      </c>
      <c r="D61" s="6">
        <v>1.5052550828123157</v>
      </c>
      <c r="E61" s="6">
        <v>0.0033</v>
      </c>
    </row>
    <row r="62" spans="1:5" ht="15">
      <c r="A62" s="1">
        <v>43009</v>
      </c>
      <c r="B62" s="6">
        <v>1.8242855700000002</v>
      </c>
      <c r="C62" s="6">
        <v>0.035000000000000003</v>
      </c>
      <c r="D62" s="6">
        <v>1.8021346434223402</v>
      </c>
      <c r="E62" s="6">
        <v>0.0062900000000000005</v>
      </c>
    </row>
    <row r="63" spans="1:5" ht="15">
      <c r="A63" s="1">
        <v>43040</v>
      </c>
      <c r="B63" s="6">
        <v>2.1007018300000007</v>
      </c>
      <c r="C63" s="6">
        <v>0.001</v>
      </c>
      <c r="D63" s="6">
        <v>2.0270614142937231</v>
      </c>
      <c r="E63" s="6">
        <v>0.0097919999999999986</v>
      </c>
    </row>
    <row r="64" spans="1:5" ht="15">
      <c r="A64" s="1">
        <v>43070</v>
      </c>
      <c r="B64" s="6">
        <v>2.2154464800000002</v>
      </c>
      <c r="C64" s="6">
        <v>0.0089999999999999993</v>
      </c>
      <c r="D64" s="6">
        <v>1.9831890179446268</v>
      </c>
      <c r="E64" s="6">
        <v>0.0079740000000000002</v>
      </c>
    </row>
    <row r="65" spans="1:5" ht="15">
      <c r="A65" s="1">
        <v>43101</v>
      </c>
      <c r="B65" s="6">
        <v>1.9524085200000003</v>
      </c>
      <c r="C65" s="6">
        <v>0.092999999999999999</v>
      </c>
      <c r="D65" s="6">
        <v>1.9938814600940173</v>
      </c>
      <c r="E65" s="6">
        <v>0.066743999999999998</v>
      </c>
    </row>
    <row r="66" spans="1:5" ht="15">
      <c r="A66" s="1">
        <v>43132</v>
      </c>
      <c r="B66" s="6">
        <v>2.1266351499999994</v>
      </c>
      <c r="C66" s="6">
        <v>0</v>
      </c>
      <c r="D66" s="6">
        <v>1.9681282503530133</v>
      </c>
      <c r="E66" s="6">
        <v>0.0030799999999999998</v>
      </c>
    </row>
    <row r="67" spans="1:5" ht="15">
      <c r="A67" s="1">
        <v>43160</v>
      </c>
      <c r="B67" s="6">
        <v>2.6272922999999997</v>
      </c>
      <c r="C67" s="6">
        <v>0</v>
      </c>
      <c r="D67" s="6">
        <v>2.4876725643743596</v>
      </c>
      <c r="E67" s="6">
        <v>0.0033</v>
      </c>
    </row>
    <row r="68" spans="1:5" ht="15">
      <c r="A68" s="1">
        <v>43191</v>
      </c>
      <c r="B68" s="6">
        <v>2.4757401600000009</v>
      </c>
      <c r="C68" s="6">
        <v>0.001</v>
      </c>
      <c r="D68" s="6">
        <v>2.3283179548048216</v>
      </c>
      <c r="E68" s="6">
        <v>0.0177</v>
      </c>
    </row>
    <row r="69" spans="1:5" ht="15">
      <c r="A69" s="1">
        <v>43221</v>
      </c>
      <c r="B69" s="6">
        <v>2.04275764</v>
      </c>
      <c r="C69" s="6">
        <v>0.0030000000000000001</v>
      </c>
      <c r="D69" s="6">
        <v>2.2091874137105094</v>
      </c>
      <c r="E69" s="6">
        <v>0.00347</v>
      </c>
    </row>
    <row r="70" spans="1:5" ht="15">
      <c r="A70" s="1">
        <v>43252</v>
      </c>
      <c r="B70" s="6">
        <v>1.7755836299999999</v>
      </c>
      <c r="C70" s="6">
        <v>0</v>
      </c>
      <c r="D70" s="6">
        <v>1.6300659486199414</v>
      </c>
      <c r="E70" s="6">
        <v>0.0034919999999999999</v>
      </c>
    </row>
    <row r="71" spans="1:5" ht="15">
      <c r="A71" s="1">
        <v>43282</v>
      </c>
      <c r="B71" s="6">
        <v>1.7872644499999995</v>
      </c>
      <c r="C71" s="6">
        <v>0</v>
      </c>
      <c r="D71" s="6">
        <v>1.8798859764557871</v>
      </c>
      <c r="E71" s="6">
        <v>0.0033</v>
      </c>
    </row>
    <row r="72" spans="1:5" ht="15">
      <c r="A72" s="1">
        <v>43313</v>
      </c>
      <c r="B72" s="6">
        <v>2.0932425400000003</v>
      </c>
      <c r="C72" s="6">
        <v>0</v>
      </c>
      <c r="D72" s="6">
        <v>1.9286854224697569</v>
      </c>
      <c r="E72" s="6">
        <v>0.0033</v>
      </c>
    </row>
    <row r="73" spans="1:5" ht="15">
      <c r="A73" s="1">
        <v>43344</v>
      </c>
      <c r="B73" s="6">
        <v>2.0015777999999997</v>
      </c>
      <c r="C73" s="6">
        <v>0</v>
      </c>
      <c r="D73" s="6">
        <v>2.0178822919860884</v>
      </c>
      <c r="E73" s="6">
        <v>0.00332</v>
      </c>
    </row>
    <row r="74" spans="1:5" ht="15">
      <c r="A74" s="1">
        <v>43374</v>
      </c>
      <c r="B74" s="6">
        <v>2.5460228000000003</v>
      </c>
      <c r="C74" s="6">
        <v>0</v>
      </c>
      <c r="D74" s="6">
        <v>2.5436969572406616</v>
      </c>
      <c r="E74" s="6">
        <v>0.01</v>
      </c>
    </row>
    <row r="75" spans="1:5" ht="15">
      <c r="A75" s="1">
        <v>43405</v>
      </c>
      <c r="B75" s="6">
        <v>2.5001904300000004</v>
      </c>
      <c r="C75" s="6">
        <v>0</v>
      </c>
      <c r="D75" s="6">
        <v>2.2579719750222491</v>
      </c>
      <c r="E75" s="6">
        <v>0.0033</v>
      </c>
    </row>
    <row r="76" spans="1:5" ht="15">
      <c r="A76" s="1">
        <v>43435</v>
      </c>
      <c r="B76" s="6">
        <v>1.91466458</v>
      </c>
      <c r="C76" s="6">
        <v>0.005</v>
      </c>
      <c r="D76" s="6">
        <v>1.9685588344607319</v>
      </c>
      <c r="E76" s="6">
        <v>0.0033</v>
      </c>
    </row>
    <row r="77" spans="1:5" ht="15">
      <c r="A77" s="1">
        <v>43466</v>
      </c>
      <c r="B77" s="6">
        <v>1.9386201600000004</v>
      </c>
      <c r="C77" s="6">
        <v>0.001</v>
      </c>
      <c r="D77" s="6">
        <v>1.8373624375646127</v>
      </c>
      <c r="E77" s="6">
        <v>0.0033</v>
      </c>
    </row>
    <row r="78" spans="1:5" ht="15">
      <c r="A78" s="1">
        <v>43497</v>
      </c>
      <c r="B78" s="6">
        <v>1.7629129100000001</v>
      </c>
      <c r="C78" s="6">
        <v>0</v>
      </c>
      <c r="D78" s="6">
        <v>1.7267150556687989</v>
      </c>
      <c r="E78" s="6">
        <v>0.0033</v>
      </c>
    </row>
    <row r="79" spans="1:5" ht="15">
      <c r="A79" s="1">
        <v>43525</v>
      </c>
      <c r="B79" s="6">
        <v>2.2024285100000003</v>
      </c>
      <c r="C79" s="6">
        <v>0</v>
      </c>
      <c r="D79" s="6">
        <v>2.2007982271317501</v>
      </c>
      <c r="E79" s="6">
        <v>0.0033</v>
      </c>
    </row>
    <row r="80" spans="1:5" ht="15">
      <c r="A80" s="1">
        <v>43556</v>
      </c>
      <c r="B80" s="6">
        <v>2.2332143999999992</v>
      </c>
      <c r="C80" s="6">
        <v>0.001</v>
      </c>
      <c r="D80" s="6">
        <v>2.2325737941850892</v>
      </c>
      <c r="E80" s="6">
        <v>0.0037000000000000002</v>
      </c>
    </row>
    <row r="81" spans="1:5" ht="15">
      <c r="A81" s="1">
        <v>43586</v>
      </c>
      <c r="B81" s="6">
        <v>2.7534534499999999</v>
      </c>
      <c r="C81" s="6">
        <v>0.17100000000000001</v>
      </c>
      <c r="D81" s="6">
        <v>2.5368986753976555</v>
      </c>
      <c r="E81" s="6">
        <v>0.015299999999999999</v>
      </c>
    </row>
    <row r="82" spans="1:5" ht="15">
      <c r="A82" s="1">
        <v>43617</v>
      </c>
      <c r="B82" s="6">
        <v>2.5077697999999997</v>
      </c>
      <c r="C82" s="6">
        <v>0</v>
      </c>
      <c r="D82" s="6">
        <v>2.4666130843242966</v>
      </c>
      <c r="E82" s="6">
        <v>0.0063</v>
      </c>
    </row>
    <row r="83" spans="1:5" ht="15">
      <c r="A83" s="1">
        <v>43647</v>
      </c>
      <c r="B83" s="6">
        <v>2.19009265</v>
      </c>
      <c r="C83" s="6">
        <v>0</v>
      </c>
      <c r="D83" s="6">
        <v>2.1188899798012635</v>
      </c>
      <c r="E83" s="6">
        <v>0.0033999999999999998</v>
      </c>
    </row>
    <row r="84" spans="1:5" ht="15">
      <c r="A84" s="1">
        <v>43678</v>
      </c>
      <c r="B84" s="6">
        <v>2.1176053499999998</v>
      </c>
      <c r="C84" s="6">
        <v>0.0040000000000000001</v>
      </c>
      <c r="D84" s="6">
        <v>1.8694940038322658</v>
      </c>
      <c r="E84" s="6">
        <v>0.0033</v>
      </c>
    </row>
    <row r="85" spans="1:5" ht="15">
      <c r="A85" s="1">
        <v>43709</v>
      </c>
      <c r="B85" s="6">
        <v>2.4325824000000003</v>
      </c>
      <c r="C85" s="6">
        <v>0</v>
      </c>
      <c r="D85" s="6">
        <v>2.0270267248506921</v>
      </c>
      <c r="E85" s="6">
        <v>0.0033</v>
      </c>
    </row>
    <row r="86" spans="1:5" ht="15">
      <c r="A86" s="1">
        <v>43739</v>
      </c>
      <c r="B86" s="6">
        <v>2.8199429000000005</v>
      </c>
      <c r="C86" s="6">
        <v>0.067000000000000004</v>
      </c>
      <c r="D86" s="6">
        <v>2.490108117678052</v>
      </c>
      <c r="E86" s="6">
        <v>0.0033</v>
      </c>
    </row>
    <row r="87" spans="1:5" ht="15">
      <c r="A87" s="1">
        <v>43770</v>
      </c>
      <c r="B87" s="6">
        <v>2.4595833999999996</v>
      </c>
      <c r="C87" s="6">
        <v>0.012</v>
      </c>
      <c r="D87" s="6">
        <v>2.2652957361529071</v>
      </c>
      <c r="E87" s="6">
        <v>0.015299999999999999</v>
      </c>
    </row>
    <row r="88" spans="1:5" ht="15">
      <c r="A88" s="1">
        <v>43800</v>
      </c>
      <c r="B88" s="6">
        <v>2.0478181500000003</v>
      </c>
      <c r="C88" s="6">
        <v>0</v>
      </c>
      <c r="D88" s="6">
        <v>1.9794605734550606</v>
      </c>
      <c r="E88" s="6">
        <v>0.00332</v>
      </c>
    </row>
    <row r="89" spans="1:5" ht="15">
      <c r="A89" s="1">
        <v>43831</v>
      </c>
      <c r="B89" s="6">
        <v>2.4921923000000001</v>
      </c>
      <c r="C89" s="6">
        <v>0</v>
      </c>
      <c r="D89" s="6">
        <v>2.1774268930387848</v>
      </c>
      <c r="E89" s="6">
        <v>0.0033</v>
      </c>
    </row>
    <row r="90" spans="1:5" ht="15">
      <c r="A90" s="1">
        <v>43862</v>
      </c>
      <c r="B90" s="6">
        <v>2.05841085</v>
      </c>
      <c r="C90" s="6">
        <v>0</v>
      </c>
      <c r="D90" s="6">
        <v>2.1041039310300889</v>
      </c>
      <c r="E90" s="6">
        <v>0.0033</v>
      </c>
    </row>
    <row r="91" spans="1:5" ht="15">
      <c r="A91" s="1">
        <v>43891</v>
      </c>
      <c r="B91" s="6">
        <v>2.9318932000000002</v>
      </c>
      <c r="C91" s="6">
        <v>0.078</v>
      </c>
      <c r="D91" s="6">
        <v>2.5713999862701642</v>
      </c>
      <c r="E91" s="6">
        <v>0.0033149999999999998</v>
      </c>
    </row>
    <row r="92" spans="1:5" ht="15">
      <c r="A92" s="1">
        <v>43922</v>
      </c>
      <c r="B92" s="6">
        <v>2.748182550000001</v>
      </c>
      <c r="C92" s="6">
        <v>0</v>
      </c>
      <c r="D92" s="6">
        <v>2.7826334945673072</v>
      </c>
      <c r="E92" s="6">
        <v>0.24254900000000002</v>
      </c>
    </row>
    <row r="93" spans="1:5" ht="15">
      <c r="A93" s="1">
        <v>43952</v>
      </c>
      <c r="B93" s="6">
        <v>3.0363662999999996</v>
      </c>
      <c r="C93" s="6">
        <v>0</v>
      </c>
      <c r="D93" s="6">
        <v>2.6522321813896523</v>
      </c>
      <c r="E93" s="6">
        <v>0.0033</v>
      </c>
    </row>
    <row r="94" spans="1:5" ht="15">
      <c r="A94" s="1">
        <v>43983</v>
      </c>
      <c r="B94" s="6">
        <v>2.5873767999999995</v>
      </c>
      <c r="C94" s="6">
        <v>0</v>
      </c>
      <c r="D94" s="6">
        <v>2.3084735507273972</v>
      </c>
      <c r="E94" s="6">
        <v>0.0033</v>
      </c>
    </row>
    <row r="95" spans="1:5" ht="15">
      <c r="A95" s="1">
        <v>44013</v>
      </c>
      <c r="B95" s="6">
        <v>2.3629580100000003</v>
      </c>
      <c r="C95" s="6">
        <v>0</v>
      </c>
      <c r="D95" s="6">
        <v>2.4240131937574034</v>
      </c>
      <c r="E95" s="6">
        <v>0.0033</v>
      </c>
    </row>
    <row r="96" spans="1:5" ht="15">
      <c r="A96" s="1">
        <v>44044</v>
      </c>
      <c r="B96" s="6">
        <v>2.2954844400000005</v>
      </c>
      <c r="C96" s="6">
        <v>0</v>
      </c>
      <c r="D96" s="6">
        <v>2.1130265271800068</v>
      </c>
      <c r="E96" s="6">
        <v>0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B4" sqref="B4:E4"/>
      <selection pane="bottomLeft" activeCell="B4" sqref="B4:E4"/>
    </sheetView>
  </sheetViews>
  <sheetFormatPr defaultRowHeight="15"/>
  <cols>
    <col min="2" max="5" width="10.7142857142857" style="6" customWidth="1"/>
  </cols>
  <sheetData>
    <row r="1" ht="15">
      <c r="A1" t="s">
        <v>0</v>
      </c>
    </row>
    <row r="2" ht="15">
      <c r="A2" t="s">
        <v>1</v>
      </c>
    </row>
    <row r="3" ht="15">
      <c r="A3" t="s">
        <v>7</v>
      </c>
    </row>
    <row r="4" spans="2:5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7.0059999999999993</v>
      </c>
      <c r="C5" s="6">
        <v>0</v>
      </c>
      <c r="D5" s="6">
        <v>5.5011419999999998</v>
      </c>
      <c r="E5" s="6">
        <v>0.022710000000000001</v>
      </c>
    </row>
    <row r="6" spans="1:5" ht="15">
      <c r="A6" s="1">
        <v>41306</v>
      </c>
      <c r="B6" s="6">
        <v>6.2035314399999999</v>
      </c>
      <c r="C6" s="6">
        <v>0</v>
      </c>
      <c r="D6" s="6">
        <v>5.4239229999999994</v>
      </c>
      <c r="E6" s="6">
        <v>0.011480000000000001</v>
      </c>
    </row>
    <row r="7" spans="1:5" ht="15">
      <c r="A7" s="1">
        <v>41334</v>
      </c>
      <c r="B7" s="6">
        <v>6.7715628800000003</v>
      </c>
      <c r="C7" s="6">
        <v>0</v>
      </c>
      <c r="D7" s="6">
        <v>5.5145219999999995</v>
      </c>
      <c r="E7" s="6">
        <v>0.032710000000000003</v>
      </c>
    </row>
    <row r="8" spans="1:5" ht="15">
      <c r="A8" s="1">
        <v>41365</v>
      </c>
      <c r="B8" s="6">
        <v>6.9170619899999997</v>
      </c>
      <c r="C8" s="6">
        <v>0</v>
      </c>
      <c r="D8" s="6">
        <v>5.1871299999999998</v>
      </c>
      <c r="E8" s="6">
        <v>0.013600000000000001</v>
      </c>
    </row>
    <row r="9" spans="1:5" ht="15">
      <c r="A9" s="1">
        <v>41395</v>
      </c>
      <c r="B9" s="6">
        <v>6.7054454599999991</v>
      </c>
      <c r="C9" s="6">
        <v>0</v>
      </c>
      <c r="D9" s="6">
        <v>5.2503130000000002</v>
      </c>
      <c r="E9" s="6">
        <v>0.01847</v>
      </c>
    </row>
    <row r="10" spans="1:5" ht="15">
      <c r="A10" s="1">
        <v>41426</v>
      </c>
      <c r="B10" s="6">
        <v>6.0023090300000002</v>
      </c>
      <c r="C10" s="6">
        <v>0</v>
      </c>
      <c r="D10" s="6">
        <v>4.8243030000000005</v>
      </c>
      <c r="E10" s="6">
        <v>0.015480000000000001</v>
      </c>
    </row>
    <row r="11" spans="1:5" ht="15">
      <c r="A11" s="1">
        <v>41456</v>
      </c>
      <c r="B11" s="6">
        <v>6.13487136</v>
      </c>
      <c r="C11" s="6">
        <v>0</v>
      </c>
      <c r="D11" s="6">
        <v>4.678858</v>
      </c>
      <c r="E11" s="6">
        <v>0.013910000000000001</v>
      </c>
    </row>
    <row r="12" spans="1:5" ht="15">
      <c r="A12" s="1">
        <v>41487</v>
      </c>
      <c r="B12" s="6">
        <v>5.9957832200000016</v>
      </c>
      <c r="C12" s="6">
        <v>0</v>
      </c>
      <c r="D12" s="6">
        <v>4.7085659999999994</v>
      </c>
      <c r="E12" s="6">
        <v>0.01281</v>
      </c>
    </row>
    <row r="13" spans="1:5" ht="15">
      <c r="A13" s="1">
        <v>41518</v>
      </c>
      <c r="B13" s="6">
        <v>5.9209387699999994</v>
      </c>
      <c r="C13" s="6">
        <v>0</v>
      </c>
      <c r="D13" s="6">
        <v>4.981033</v>
      </c>
      <c r="E13" s="6">
        <v>0.036999999999999998</v>
      </c>
    </row>
    <row r="14" spans="1:5" ht="15">
      <c r="A14" s="1">
        <v>41548</v>
      </c>
      <c r="B14" s="6">
        <v>6.4837896199999996</v>
      </c>
      <c r="C14" s="6">
        <v>0</v>
      </c>
      <c r="D14" s="6">
        <v>6.0815250000000001</v>
      </c>
      <c r="E14" s="6">
        <v>0.01847</v>
      </c>
    </row>
    <row r="15" spans="1:5" ht="15">
      <c r="A15" s="1">
        <v>41579</v>
      </c>
      <c r="B15" s="6">
        <v>6.2203658699999993</v>
      </c>
      <c r="C15" s="6">
        <v>0</v>
      </c>
      <c r="D15" s="6">
        <v>4.7830840000000006</v>
      </c>
      <c r="E15" s="6">
        <v>0.0123</v>
      </c>
    </row>
    <row r="16" spans="1:5" ht="15">
      <c r="A16" s="1">
        <v>41609</v>
      </c>
      <c r="B16" s="6">
        <v>6.25158098</v>
      </c>
      <c r="C16" s="6">
        <v>0</v>
      </c>
      <c r="D16" s="6">
        <v>4.9261339999999993</v>
      </c>
      <c r="E16" s="6">
        <v>0.013610000000000001</v>
      </c>
    </row>
    <row r="17" spans="1:5" ht="15">
      <c r="A17" s="1">
        <v>41640</v>
      </c>
      <c r="B17" s="6">
        <v>6.12003889</v>
      </c>
      <c r="C17" s="6">
        <v>0</v>
      </c>
      <c r="D17" s="6">
        <v>4.9850759999999994</v>
      </c>
      <c r="E17" s="6">
        <v>0.045829999999999996</v>
      </c>
    </row>
    <row r="18" spans="1:5" ht="15">
      <c r="A18" s="1">
        <v>41671</v>
      </c>
      <c r="B18" s="6">
        <v>5.6839264000000016</v>
      </c>
      <c r="C18" s="6">
        <v>0</v>
      </c>
      <c r="D18" s="6">
        <v>4.6854739999999993</v>
      </c>
      <c r="E18" s="6">
        <v>0.021560000000000003</v>
      </c>
    </row>
    <row r="19" spans="1:5" ht="15">
      <c r="A19" s="1">
        <v>41699</v>
      </c>
      <c r="B19" s="6">
        <v>6.5254162900000008</v>
      </c>
      <c r="C19" s="6">
        <v>0</v>
      </c>
      <c r="D19" s="6">
        <v>5.2559449999999996</v>
      </c>
      <c r="E19" s="6">
        <v>0.012710000000000001</v>
      </c>
    </row>
    <row r="20" spans="1:5" ht="15">
      <c r="A20" s="1">
        <v>41730</v>
      </c>
      <c r="B20" s="6">
        <v>5.7071749799999987</v>
      </c>
      <c r="C20" s="6">
        <v>0</v>
      </c>
      <c r="D20" s="6">
        <v>5.1212109999999997</v>
      </c>
      <c r="E20" s="6">
        <v>0.023820000000000001</v>
      </c>
    </row>
    <row r="21" spans="1:5" ht="15">
      <c r="A21" s="1">
        <v>41760</v>
      </c>
      <c r="B21" s="6">
        <v>6.4542795500000008</v>
      </c>
      <c r="C21" s="6">
        <v>0</v>
      </c>
      <c r="D21" s="6">
        <v>5.0555969999999997</v>
      </c>
      <c r="E21" s="6">
        <v>0.01823</v>
      </c>
    </row>
    <row r="22" spans="1:5" ht="15">
      <c r="A22" s="1">
        <v>41791</v>
      </c>
      <c r="B22" s="6">
        <v>6.4783798500000014</v>
      </c>
      <c r="C22" s="6">
        <v>0</v>
      </c>
      <c r="D22" s="6">
        <v>4.9762259999999996</v>
      </c>
      <c r="E22" s="6">
        <v>0.01371</v>
      </c>
    </row>
    <row r="23" spans="1:5" ht="15">
      <c r="A23" s="1">
        <v>41821</v>
      </c>
      <c r="B23" s="6">
        <v>6.1214149300000011</v>
      </c>
      <c r="C23" s="6">
        <v>0</v>
      </c>
      <c r="D23" s="6">
        <v>4.8297610000000004</v>
      </c>
      <c r="E23" s="6">
        <v>0.058909999999999997</v>
      </c>
    </row>
    <row r="24" spans="1:5" ht="15">
      <c r="A24" s="1">
        <v>41852</v>
      </c>
      <c r="B24" s="6">
        <v>5.9174780400000015</v>
      </c>
      <c r="C24" s="6">
        <v>0</v>
      </c>
      <c r="D24" s="6">
        <v>4.7211819999999998</v>
      </c>
      <c r="E24" s="6">
        <v>0.013210000000000001</v>
      </c>
    </row>
    <row r="25" spans="1:5" ht="15">
      <c r="A25" s="1">
        <v>41883</v>
      </c>
      <c r="B25" s="6">
        <v>6.45065445</v>
      </c>
      <c r="C25" s="6">
        <v>0</v>
      </c>
      <c r="D25" s="6">
        <v>4.7343600000000006</v>
      </c>
      <c r="E25" s="6">
        <v>0.0123</v>
      </c>
    </row>
    <row r="26" spans="1:5" ht="15">
      <c r="A26" s="1">
        <v>41913</v>
      </c>
      <c r="B26" s="6">
        <v>6.61216705</v>
      </c>
      <c r="C26" s="6">
        <v>0</v>
      </c>
      <c r="D26" s="6">
        <v>4.7951049999999995</v>
      </c>
      <c r="E26" s="6">
        <v>0.01274</v>
      </c>
    </row>
    <row r="27" spans="1:5" ht="15">
      <c r="A27" s="1">
        <v>41944</v>
      </c>
      <c r="B27" s="6">
        <v>6.0722884600000002</v>
      </c>
      <c r="C27" s="6">
        <v>0</v>
      </c>
      <c r="D27" s="6">
        <v>4.6801110000000001</v>
      </c>
      <c r="E27" s="6">
        <v>0.035976000000000001</v>
      </c>
    </row>
    <row r="28" spans="1:5" ht="15">
      <c r="A28" s="1">
        <v>41974</v>
      </c>
      <c r="B28" s="6">
        <v>6.3043139100000021</v>
      </c>
      <c r="C28" s="6">
        <v>0</v>
      </c>
      <c r="D28" s="6">
        <v>4.6686049999999994</v>
      </c>
      <c r="E28" s="6">
        <v>0.02571</v>
      </c>
    </row>
    <row r="29" spans="1:5" ht="15">
      <c r="A29" s="1">
        <v>42005</v>
      </c>
      <c r="B29" s="6">
        <v>5.7254590900000002</v>
      </c>
      <c r="C29" s="6">
        <v>0</v>
      </c>
      <c r="D29" s="6">
        <v>5.3871127100000002</v>
      </c>
      <c r="E29" s="6">
        <v>0.036770000000000004</v>
      </c>
    </row>
    <row r="30" spans="1:5" ht="15">
      <c r="A30" s="1">
        <v>42036</v>
      </c>
      <c r="B30" s="6">
        <v>6.1218286599999994</v>
      </c>
      <c r="C30" s="6">
        <v>0</v>
      </c>
      <c r="D30" s="6">
        <v>5.04345</v>
      </c>
      <c r="E30" s="6">
        <v>0.011480000000000001</v>
      </c>
    </row>
    <row r="31" spans="1:5" ht="15">
      <c r="A31" s="1">
        <v>42064</v>
      </c>
      <c r="B31" s="6">
        <v>6.9183600000000007</v>
      </c>
      <c r="C31" s="6">
        <v>0</v>
      </c>
      <c r="D31" s="6">
        <v>5.6635239999999998</v>
      </c>
      <c r="E31" s="6">
        <v>0.012710000000000001</v>
      </c>
    </row>
    <row r="32" spans="1:5" ht="15">
      <c r="A32" s="1">
        <v>42095</v>
      </c>
      <c r="B32" s="6">
        <v>6.4064899999999998</v>
      </c>
      <c r="C32" s="6">
        <v>0</v>
      </c>
      <c r="D32" s="6">
        <v>5.3053319999999999</v>
      </c>
      <c r="E32" s="6">
        <v>0.022380000000000001</v>
      </c>
    </row>
    <row r="33" spans="1:5" ht="15">
      <c r="A33" s="1">
        <v>42125</v>
      </c>
      <c r="B33" s="6">
        <v>6.0086569000000001</v>
      </c>
      <c r="C33" s="6">
        <v>0</v>
      </c>
      <c r="D33" s="6">
        <v>5.1629839999999998</v>
      </c>
      <c r="E33" s="6">
        <v>0.012710000000000001</v>
      </c>
    </row>
    <row r="34" spans="1:5" ht="15">
      <c r="A34" s="1">
        <v>42156</v>
      </c>
      <c r="B34" s="6">
        <v>6.2148651999999993</v>
      </c>
      <c r="C34" s="6">
        <v>0</v>
      </c>
      <c r="D34" s="6">
        <v>5.0453510000000001</v>
      </c>
      <c r="E34" s="6">
        <v>0.017299999999999999</v>
      </c>
    </row>
    <row r="35" spans="1:5" ht="15">
      <c r="A35" s="1">
        <v>42186</v>
      </c>
      <c r="B35" s="6">
        <v>6.6837838999999999</v>
      </c>
      <c r="C35" s="6">
        <v>0</v>
      </c>
      <c r="D35" s="6">
        <v>5.3168670000000002</v>
      </c>
      <c r="E35" s="6">
        <v>0.13491999999999998</v>
      </c>
    </row>
    <row r="36" spans="1:5" ht="15">
      <c r="A36" s="1">
        <v>42217</v>
      </c>
      <c r="B36" s="6">
        <v>7.3541865000000008</v>
      </c>
      <c r="C36" s="6">
        <v>0</v>
      </c>
      <c r="D36" s="6">
        <v>5.1615950000000002</v>
      </c>
      <c r="E36" s="6">
        <v>0.055629999999999999</v>
      </c>
    </row>
    <row r="37" spans="1:5" ht="15">
      <c r="A37" s="1">
        <v>42248</v>
      </c>
      <c r="B37" s="6">
        <v>6.0386234000000005</v>
      </c>
      <c r="C37" s="6">
        <v>0</v>
      </c>
      <c r="D37" s="6">
        <v>5.1134240000000002</v>
      </c>
      <c r="E37" s="6">
        <v>0.042299999999999997</v>
      </c>
    </row>
    <row r="38" spans="1:5" ht="15">
      <c r="A38" s="1">
        <v>42278</v>
      </c>
      <c r="B38" s="6">
        <v>6.4484843999999999</v>
      </c>
      <c r="C38" s="6">
        <v>0</v>
      </c>
      <c r="D38" s="6">
        <v>5.1322539999999996</v>
      </c>
      <c r="E38" s="6">
        <v>0.12421</v>
      </c>
    </row>
    <row r="39" spans="1:5" ht="15">
      <c r="A39" s="1">
        <v>42309</v>
      </c>
      <c r="B39" s="6">
        <v>6.825346800000001</v>
      </c>
      <c r="C39" s="6">
        <v>0</v>
      </c>
      <c r="D39" s="6">
        <v>5.0661009999999997</v>
      </c>
      <c r="E39" s="6">
        <v>0.1023</v>
      </c>
    </row>
    <row r="40" spans="1:5" ht="15">
      <c r="A40" s="1">
        <v>42339</v>
      </c>
      <c r="B40" s="6">
        <v>5.2421455999999997</v>
      </c>
      <c r="C40" s="6">
        <v>0</v>
      </c>
      <c r="D40" s="6">
        <v>5.3419720000000002</v>
      </c>
      <c r="E40" s="6">
        <v>0.065780000000000005</v>
      </c>
    </row>
    <row r="41" spans="1:5" ht="15">
      <c r="A41" s="1">
        <v>42370</v>
      </c>
      <c r="B41" s="6">
        <v>6.9750314999999992</v>
      </c>
      <c r="C41" s="6">
        <v>0</v>
      </c>
      <c r="D41" s="6">
        <v>5.3383973141991818</v>
      </c>
      <c r="E41" s="6">
        <v>0.01771</v>
      </c>
    </row>
    <row r="42" spans="1:5" ht="15">
      <c r="A42" s="1">
        <v>42401</v>
      </c>
      <c r="B42" s="6">
        <v>6.8540899999999993</v>
      </c>
      <c r="C42" s="6">
        <v>0</v>
      </c>
      <c r="D42" s="6">
        <v>5.5219265099020074</v>
      </c>
      <c r="E42" s="6">
        <v>0.065390000000000004</v>
      </c>
    </row>
    <row r="43" spans="1:5" ht="15">
      <c r="A43" s="1">
        <v>42430</v>
      </c>
      <c r="B43" s="6">
        <v>6.8236558000000009</v>
      </c>
      <c r="C43" s="6">
        <v>0</v>
      </c>
      <c r="D43" s="6">
        <v>5.972291233350278</v>
      </c>
      <c r="E43" s="6">
        <v>0.01721</v>
      </c>
    </row>
    <row r="44" spans="1:5" ht="15">
      <c r="A44" s="1">
        <v>42461</v>
      </c>
      <c r="B44" s="6">
        <v>6.4071481999999991</v>
      </c>
      <c r="C44" s="6">
        <v>0</v>
      </c>
      <c r="D44" s="6">
        <v>5.3511179740296857</v>
      </c>
      <c r="E44" s="6">
        <v>0.013299999999999999</v>
      </c>
    </row>
    <row r="45" spans="1:5" ht="15">
      <c r="A45" s="1">
        <v>42491</v>
      </c>
      <c r="B45" s="6">
        <v>6.6931718600000005</v>
      </c>
      <c r="C45" s="6">
        <v>0</v>
      </c>
      <c r="D45" s="6">
        <v>5.5923491210024228</v>
      </c>
      <c r="E45" s="6">
        <v>0.020709999999999999</v>
      </c>
    </row>
    <row r="46" spans="1:5" ht="15">
      <c r="A46" s="1">
        <v>42522</v>
      </c>
      <c r="B46" s="6">
        <v>6.5261812399999997</v>
      </c>
      <c r="C46" s="6">
        <v>0</v>
      </c>
      <c r="D46" s="6">
        <v>5.2600797686926537</v>
      </c>
      <c r="E46" s="6">
        <v>0.039300000000000002</v>
      </c>
    </row>
    <row r="47" spans="1:5" ht="15">
      <c r="A47" s="1">
        <v>42552</v>
      </c>
      <c r="B47" s="6">
        <v>6.1920857000000007</v>
      </c>
      <c r="C47" s="6">
        <v>0</v>
      </c>
      <c r="D47" s="6">
        <v>5.1994872720215053</v>
      </c>
      <c r="E47" s="6">
        <v>0.019710000000000002</v>
      </c>
    </row>
    <row r="48" spans="1:5" ht="15">
      <c r="A48" s="1">
        <v>42583</v>
      </c>
      <c r="B48" s="6">
        <v>5.9071214000000003</v>
      </c>
      <c r="C48" s="6">
        <v>0</v>
      </c>
      <c r="D48" s="6">
        <v>5.0945882550361326</v>
      </c>
      <c r="E48" s="6">
        <v>0.020709999999999999</v>
      </c>
    </row>
    <row r="49" spans="1:5" ht="15">
      <c r="A49" s="1">
        <v>42614</v>
      </c>
      <c r="B49" s="6">
        <v>6.2119488600000006</v>
      </c>
      <c r="C49" s="6">
        <v>0</v>
      </c>
      <c r="D49" s="6">
        <v>5.1416995299637893</v>
      </c>
      <c r="E49" s="6">
        <v>0.012800000000000001</v>
      </c>
    </row>
    <row r="50" spans="1:5" ht="15">
      <c r="A50" s="1">
        <v>42644</v>
      </c>
      <c r="B50" s="6">
        <v>7.0237749200000001</v>
      </c>
      <c r="C50" s="6">
        <v>0</v>
      </c>
      <c r="D50" s="6">
        <v>5.3942015403816068</v>
      </c>
      <c r="E50" s="6">
        <v>0.085735000000000006</v>
      </c>
    </row>
    <row r="51" spans="1:5" ht="15">
      <c r="A51" s="1">
        <v>42675</v>
      </c>
      <c r="B51" s="6">
        <v>7.1455340000000005</v>
      </c>
      <c r="C51" s="6">
        <v>0</v>
      </c>
      <c r="D51" s="6">
        <v>5.3315349904503133</v>
      </c>
      <c r="E51" s="6">
        <v>0.0223</v>
      </c>
    </row>
    <row r="52" spans="1:5" ht="15">
      <c r="A52" s="1">
        <v>42705</v>
      </c>
      <c r="B52" s="6">
        <v>6.9421674000000007</v>
      </c>
      <c r="C52" s="6">
        <v>0</v>
      </c>
      <c r="D52" s="6">
        <v>5.6343881196380803</v>
      </c>
      <c r="E52" s="6">
        <v>0.015709999999999998</v>
      </c>
    </row>
    <row r="53" spans="1:5" ht="15">
      <c r="A53" s="1">
        <v>42736</v>
      </c>
      <c r="B53" s="6">
        <v>7.2515723399999992</v>
      </c>
      <c r="C53" s="6">
        <v>0</v>
      </c>
      <c r="D53" s="6">
        <v>5.8332903812075445</v>
      </c>
      <c r="E53" s="6">
        <v>0.02171</v>
      </c>
    </row>
    <row r="54" spans="1:5" ht="15">
      <c r="A54" s="1">
        <v>42767</v>
      </c>
      <c r="B54" s="6">
        <v>6.5824611000000015</v>
      </c>
      <c r="C54" s="6">
        <v>0</v>
      </c>
      <c r="D54" s="6">
        <v>5.2234459822215449</v>
      </c>
      <c r="E54" s="6">
        <v>0.024980000000000002</v>
      </c>
    </row>
    <row r="55" spans="1:5" ht="15">
      <c r="A55" s="1">
        <v>42795</v>
      </c>
      <c r="B55" s="6">
        <v>7.5820998599999996</v>
      </c>
      <c r="C55" s="6">
        <v>0</v>
      </c>
      <c r="D55" s="6">
        <v>6.0035731716924854</v>
      </c>
      <c r="E55" s="6">
        <v>0.012710000000000001</v>
      </c>
    </row>
    <row r="56" spans="1:5" ht="15">
      <c r="A56" s="1">
        <v>42826</v>
      </c>
      <c r="B56" s="6">
        <v>7.3936735000000002</v>
      </c>
      <c r="C56" s="6">
        <v>0</v>
      </c>
      <c r="D56" s="6">
        <v>6.1908279031849496</v>
      </c>
      <c r="E56" s="6">
        <v>0.013299999999999999</v>
      </c>
    </row>
    <row r="57" spans="1:5" ht="15">
      <c r="A57" s="1">
        <v>42856</v>
      </c>
      <c r="B57" s="6">
        <v>8.1163128199999992</v>
      </c>
      <c r="C57" s="6">
        <v>0</v>
      </c>
      <c r="D57" s="6">
        <v>6.1435590797976527</v>
      </c>
      <c r="E57" s="6">
        <v>0.082710000000000006</v>
      </c>
    </row>
    <row r="58" spans="1:5" ht="15">
      <c r="A58" s="1">
        <v>42887</v>
      </c>
      <c r="B58" s="6">
        <v>6.1986895000000004</v>
      </c>
      <c r="C58" s="6">
        <v>0</v>
      </c>
      <c r="D58" s="6">
        <v>5.0471751779655438</v>
      </c>
      <c r="E58" s="6">
        <v>0.016799999999999999</v>
      </c>
    </row>
    <row r="59" spans="1:5" ht="15">
      <c r="A59" s="1">
        <v>42917</v>
      </c>
      <c r="B59" s="6">
        <v>6.4619383199999998</v>
      </c>
      <c r="C59" s="6">
        <v>0</v>
      </c>
      <c r="D59" s="6">
        <v>5.2158666333296502</v>
      </c>
      <c r="E59" s="6">
        <v>0.081710000000000005</v>
      </c>
    </row>
    <row r="60" spans="1:5" ht="15">
      <c r="A60" s="1">
        <v>42948</v>
      </c>
      <c r="B60" s="6">
        <v>7.0682727200000004</v>
      </c>
      <c r="C60" s="6">
        <v>0</v>
      </c>
      <c r="D60" s="6">
        <v>5.3422115413881848</v>
      </c>
      <c r="E60" s="6">
        <v>0.034209999999999997</v>
      </c>
    </row>
    <row r="61" spans="1:5" ht="15">
      <c r="A61" s="1">
        <v>42979</v>
      </c>
      <c r="B61" s="6">
        <v>6.2704736800000003</v>
      </c>
      <c r="C61" s="6">
        <v>0</v>
      </c>
      <c r="D61" s="6">
        <v>4.9273391429292328</v>
      </c>
      <c r="E61" s="6">
        <v>0.23230000000000001</v>
      </c>
    </row>
    <row r="62" spans="1:5" ht="15">
      <c r="A62" s="1">
        <v>43009</v>
      </c>
      <c r="B62" s="6">
        <v>6.4626110400000005</v>
      </c>
      <c r="C62" s="6">
        <v>0</v>
      </c>
      <c r="D62" s="6">
        <v>5.4121657945191668</v>
      </c>
      <c r="E62" s="6">
        <v>0.012710000000000001</v>
      </c>
    </row>
    <row r="63" spans="1:5" ht="15">
      <c r="A63" s="1">
        <v>43040</v>
      </c>
      <c r="B63" s="6">
        <v>6.8683556599999998</v>
      </c>
      <c r="C63" s="6">
        <v>0</v>
      </c>
      <c r="D63" s="6">
        <v>5.5096507433741682</v>
      </c>
      <c r="E63" s="6">
        <v>0.023599999999999999</v>
      </c>
    </row>
    <row r="64" spans="1:5" ht="15">
      <c r="A64" s="1">
        <v>43070</v>
      </c>
      <c r="B64" s="6">
        <v>7.1285429000000002</v>
      </c>
      <c r="C64" s="6">
        <v>0</v>
      </c>
      <c r="D64" s="6">
        <v>5.727550345911661</v>
      </c>
      <c r="E64" s="6">
        <v>0.033210000000000003</v>
      </c>
    </row>
    <row r="65" spans="1:5" ht="15">
      <c r="A65" s="1">
        <v>43101</v>
      </c>
      <c r="B65" s="6">
        <v>7.6337628999999998</v>
      </c>
      <c r="C65" s="6">
        <v>0</v>
      </c>
      <c r="D65" s="6">
        <v>6.0336928876072164</v>
      </c>
      <c r="E65" s="6">
        <v>0.22270999999999999</v>
      </c>
    </row>
    <row r="66" spans="1:5" ht="15">
      <c r="A66" s="1">
        <v>43132</v>
      </c>
      <c r="B66" s="6">
        <v>7.2687284999999999</v>
      </c>
      <c r="C66" s="6">
        <v>0</v>
      </c>
      <c r="D66" s="6">
        <v>6.1072224456225328</v>
      </c>
      <c r="E66" s="6">
        <v>0.046729999999999994</v>
      </c>
    </row>
    <row r="67" spans="1:5" ht="15">
      <c r="A67" s="1">
        <v>43160</v>
      </c>
      <c r="B67" s="6">
        <v>7.48865246</v>
      </c>
      <c r="C67" s="6">
        <v>0</v>
      </c>
      <c r="D67" s="6">
        <v>6.6125977367807991</v>
      </c>
      <c r="E67" s="6">
        <v>0.014860000000000002</v>
      </c>
    </row>
    <row r="68" spans="1:5" ht="15">
      <c r="A68" s="1">
        <v>43191</v>
      </c>
      <c r="B68" s="6">
        <v>6.728595920000001</v>
      </c>
      <c r="C68" s="6">
        <v>0</v>
      </c>
      <c r="D68" s="6">
        <v>5.9271976131310531</v>
      </c>
      <c r="E68" s="6">
        <v>0.051400000000000001</v>
      </c>
    </row>
    <row r="69" spans="1:5" ht="15">
      <c r="A69" s="1">
        <v>43221</v>
      </c>
      <c r="B69" s="6">
        <v>7.1583886400000001</v>
      </c>
      <c r="C69" s="6">
        <v>0</v>
      </c>
      <c r="D69" s="6">
        <v>6.278558743618893</v>
      </c>
      <c r="E69" s="6">
        <v>0.01281</v>
      </c>
    </row>
    <row r="70" spans="1:5" ht="15">
      <c r="A70" s="1">
        <v>43252</v>
      </c>
      <c r="B70" s="6">
        <v>6.7015740799999994</v>
      </c>
      <c r="C70" s="6">
        <v>0</v>
      </c>
      <c r="D70" s="6">
        <v>5.8471555488006235</v>
      </c>
      <c r="E70" s="6">
        <v>0.014800000000000001</v>
      </c>
    </row>
    <row r="71" spans="1:5" ht="15">
      <c r="A71" s="1">
        <v>43282</v>
      </c>
      <c r="B71" s="6">
        <v>6.7233234400000006</v>
      </c>
      <c r="C71" s="6">
        <v>0</v>
      </c>
      <c r="D71" s="6">
        <v>6.0816556202855789</v>
      </c>
      <c r="E71" s="6">
        <v>0.049410000000000003</v>
      </c>
    </row>
    <row r="72" spans="1:5" ht="15">
      <c r="A72" s="1">
        <v>43313</v>
      </c>
      <c r="B72" s="6">
        <v>6.6556212600000002</v>
      </c>
      <c r="C72" s="6">
        <v>0</v>
      </c>
      <c r="D72" s="6">
        <v>6.3026864625636243</v>
      </c>
      <c r="E72" s="6">
        <v>0.023744999999999999</v>
      </c>
    </row>
    <row r="73" spans="1:5" ht="15">
      <c r="A73" s="1">
        <v>43344</v>
      </c>
      <c r="B73" s="6">
        <v>5.8638259199999991</v>
      </c>
      <c r="C73" s="6">
        <v>0</v>
      </c>
      <c r="D73" s="6">
        <v>5.5365124608503589</v>
      </c>
      <c r="E73" s="6">
        <v>0.0123</v>
      </c>
    </row>
    <row r="74" spans="1:5" ht="15">
      <c r="A74" s="1">
        <v>43374</v>
      </c>
      <c r="B74" s="6">
        <v>5.9898678999999992</v>
      </c>
      <c r="C74" s="6">
        <v>0</v>
      </c>
      <c r="D74" s="6">
        <v>5.8875368072186642</v>
      </c>
      <c r="E74" s="6">
        <v>0.01546</v>
      </c>
    </row>
    <row r="75" spans="1:5" ht="15">
      <c r="A75" s="1">
        <v>43405</v>
      </c>
      <c r="B75" s="6">
        <v>5.3435416799999995</v>
      </c>
      <c r="C75" s="6">
        <v>0</v>
      </c>
      <c r="D75" s="6">
        <v>5.7863228816566625</v>
      </c>
      <c r="E75" s="6">
        <v>0.030499999999999999</v>
      </c>
    </row>
    <row r="76" spans="1:5" ht="15">
      <c r="A76" s="1">
        <v>43435</v>
      </c>
      <c r="B76" s="6">
        <v>5.5036293799999996</v>
      </c>
      <c r="C76" s="6">
        <v>0</v>
      </c>
      <c r="D76" s="6">
        <v>6.1136892643041145</v>
      </c>
      <c r="E76" s="6">
        <v>0.01421</v>
      </c>
    </row>
    <row r="77" spans="1:5" ht="15">
      <c r="A77" s="1">
        <v>43466</v>
      </c>
      <c r="B77" s="6">
        <v>5.9068407000000001</v>
      </c>
      <c r="C77" s="6">
        <v>0</v>
      </c>
      <c r="D77" s="6">
        <v>6.5080399444378845</v>
      </c>
      <c r="E77" s="6">
        <v>0.012710000000000001</v>
      </c>
    </row>
    <row r="78" spans="1:5" ht="15">
      <c r="A78" s="1">
        <v>43497</v>
      </c>
      <c r="B78" s="6">
        <v>5.501825600000001</v>
      </c>
      <c r="C78" s="6">
        <v>0</v>
      </c>
      <c r="D78" s="6">
        <v>5.7699979063167959</v>
      </c>
      <c r="E78" s="6">
        <v>0.018679999999999999</v>
      </c>
    </row>
    <row r="79" spans="1:5" ht="15">
      <c r="A79" s="1">
        <v>43525</v>
      </c>
      <c r="B79" s="6">
        <v>6.0048490999999995</v>
      </c>
      <c r="C79" s="6">
        <v>0</v>
      </c>
      <c r="D79" s="6">
        <v>6.4922086369804415</v>
      </c>
      <c r="E79" s="6">
        <v>0.019710000000000002</v>
      </c>
    </row>
    <row r="80" spans="1:5" ht="15">
      <c r="A80" s="1">
        <v>43556</v>
      </c>
      <c r="B80" s="6">
        <v>5.7051834999999986</v>
      </c>
      <c r="C80" s="6">
        <v>0</v>
      </c>
      <c r="D80" s="6">
        <v>6.2341607952816869</v>
      </c>
      <c r="E80" s="6">
        <v>0.0123</v>
      </c>
    </row>
    <row r="81" spans="1:5" ht="15">
      <c r="A81" s="1">
        <v>43586</v>
      </c>
      <c r="B81" s="6">
        <v>5.7611163999999997</v>
      </c>
      <c r="C81" s="6">
        <v>0</v>
      </c>
      <c r="D81" s="6">
        <v>6.3396748099895532</v>
      </c>
      <c r="E81" s="6">
        <v>0.018509999999999999</v>
      </c>
    </row>
    <row r="82" spans="1:5" ht="15">
      <c r="A82" s="1">
        <v>43617</v>
      </c>
      <c r="B82" s="6">
        <v>6.8030708000000004</v>
      </c>
      <c r="C82" s="6">
        <v>0</v>
      </c>
      <c r="D82" s="6">
        <v>6.1815558289282144</v>
      </c>
      <c r="E82" s="6">
        <v>0.0309</v>
      </c>
    </row>
    <row r="83" spans="1:5" ht="15">
      <c r="A83" s="1">
        <v>43647</v>
      </c>
      <c r="B83" s="6">
        <v>7.3611484000000003</v>
      </c>
      <c r="C83" s="6">
        <v>0</v>
      </c>
      <c r="D83" s="6">
        <v>6.261703491209631</v>
      </c>
      <c r="E83" s="6">
        <v>0.012710000000000001</v>
      </c>
    </row>
    <row r="84" spans="1:5" ht="15">
      <c r="A84" s="1">
        <v>43678</v>
      </c>
      <c r="B84" s="6">
        <v>7.1163691999999994</v>
      </c>
      <c r="C84" s="6">
        <v>0</v>
      </c>
      <c r="D84" s="6">
        <v>6.0092546513366605</v>
      </c>
      <c r="E84" s="6">
        <v>0.03117</v>
      </c>
    </row>
    <row r="85" spans="1:5" ht="15">
      <c r="A85" s="1">
        <v>43709</v>
      </c>
      <c r="B85" s="6">
        <v>6.7123155000000008</v>
      </c>
      <c r="C85" s="6">
        <v>0</v>
      </c>
      <c r="D85" s="6">
        <v>5.5924571131332179</v>
      </c>
      <c r="E85" s="6">
        <v>0.020299999999999999</v>
      </c>
    </row>
    <row r="86" spans="1:5" ht="15">
      <c r="A86" s="1">
        <v>43739</v>
      </c>
      <c r="B86" s="6">
        <v>6.5321136000000006</v>
      </c>
      <c r="C86" s="6">
        <v>0</v>
      </c>
      <c r="D86" s="6">
        <v>5.8888072887122105</v>
      </c>
      <c r="E86" s="6">
        <v>0.01711</v>
      </c>
    </row>
    <row r="87" spans="1:5" ht="15">
      <c r="A87" s="1">
        <v>43770</v>
      </c>
      <c r="B87" s="6">
        <v>6.4455039000000012</v>
      </c>
      <c r="C87" s="6">
        <v>0</v>
      </c>
      <c r="D87" s="6">
        <v>5.7494402074272957</v>
      </c>
      <c r="E87" s="6">
        <v>0.0223</v>
      </c>
    </row>
    <row r="88" spans="1:5" ht="15">
      <c r="A88" s="1">
        <v>43800</v>
      </c>
      <c r="B88" s="6">
        <v>6.6937721999999988</v>
      </c>
      <c r="C88" s="6">
        <v>0</v>
      </c>
      <c r="D88" s="6">
        <v>5.8852961570963105</v>
      </c>
      <c r="E88" s="6">
        <v>0.022710000000000001</v>
      </c>
    </row>
    <row r="89" spans="1:5" ht="15">
      <c r="A89" s="1">
        <v>43831</v>
      </c>
      <c r="B89" s="6">
        <v>7.2758492000000006</v>
      </c>
      <c r="C89" s="6">
        <v>0</v>
      </c>
      <c r="D89" s="6">
        <v>6.1678907950995914</v>
      </c>
      <c r="E89" s="6">
        <v>0.019210000000000001</v>
      </c>
    </row>
    <row r="90" spans="1:5" ht="15">
      <c r="A90" s="1">
        <v>43862</v>
      </c>
      <c r="B90" s="6">
        <v>7.2741228999999992</v>
      </c>
      <c r="C90" s="6">
        <v>0</v>
      </c>
      <c r="D90" s="6">
        <v>5.9933857744202541</v>
      </c>
      <c r="E90" s="6">
        <v>0.01189</v>
      </c>
    </row>
    <row r="91" spans="1:5" ht="15">
      <c r="A91" s="1">
        <v>43891</v>
      </c>
      <c r="B91" s="6">
        <v>8.483385199999999</v>
      </c>
      <c r="C91" s="6">
        <v>0</v>
      </c>
      <c r="D91" s="6">
        <v>6.7699116225003735</v>
      </c>
      <c r="E91" s="6">
        <v>0.021274000000000001</v>
      </c>
    </row>
    <row r="92" spans="1:5" ht="15">
      <c r="A92" s="1">
        <v>43922</v>
      </c>
      <c r="B92" s="6">
        <v>7.6872286000000001</v>
      </c>
      <c r="C92" s="6">
        <v>0</v>
      </c>
      <c r="D92" s="6">
        <v>6.8073025639078768</v>
      </c>
      <c r="E92" s="6">
        <v>0.027350000000000003</v>
      </c>
    </row>
    <row r="93" spans="1:5" ht="15">
      <c r="A93" s="1">
        <v>43952</v>
      </c>
      <c r="B93" s="6">
        <v>8.2813974999999989</v>
      </c>
      <c r="C93" s="6">
        <v>0</v>
      </c>
      <c r="D93" s="6">
        <v>6.6698760674577411</v>
      </c>
      <c r="E93" s="6">
        <v>0.022710000000000001</v>
      </c>
    </row>
    <row r="94" spans="1:5" ht="15">
      <c r="A94" s="1">
        <v>43983</v>
      </c>
      <c r="B94" s="6">
        <v>8.4014725000000023</v>
      </c>
      <c r="C94" s="6">
        <v>0</v>
      </c>
      <c r="D94" s="6">
        <v>6.3450584391406313</v>
      </c>
      <c r="E94" s="6">
        <v>0.0183</v>
      </c>
    </row>
    <row r="95" spans="1:5" ht="15">
      <c r="A95" s="1">
        <v>44013</v>
      </c>
      <c r="B95" s="6">
        <v>7.7930229999999998</v>
      </c>
      <c r="C95" s="6">
        <v>0</v>
      </c>
      <c r="D95" s="6">
        <v>6.3680338844242375</v>
      </c>
      <c r="E95" s="6">
        <v>0.019210000000000001</v>
      </c>
    </row>
    <row r="96" spans="1:5" ht="15">
      <c r="A96" s="1">
        <v>44044</v>
      </c>
      <c r="B96" s="6">
        <v>8.0279351000000005</v>
      </c>
      <c r="C96" s="6">
        <v>0</v>
      </c>
      <c r="D96" s="6">
        <v>5.9525592620512704</v>
      </c>
      <c r="E96" s="6">
        <v>0.015709999999999998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B4" sqref="B4:E4"/>
      <selection pane="bottomLeft" activeCell="B4" sqref="B4:E4"/>
    </sheetView>
  </sheetViews>
  <sheetFormatPr defaultRowHeight="15"/>
  <cols>
    <col min="2" max="5" width="10.7142857142857" style="6" customWidth="1"/>
  </cols>
  <sheetData>
    <row r="1" ht="15">
      <c r="A1" t="s">
        <v>0</v>
      </c>
    </row>
    <row r="2" ht="15">
      <c r="A2" t="s">
        <v>1</v>
      </c>
    </row>
    <row r="3" ht="15">
      <c r="A3" t="s">
        <v>6</v>
      </c>
    </row>
    <row r="4" spans="2:5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0.57212500000000011</v>
      </c>
      <c r="C5" s="6">
        <v>0</v>
      </c>
      <c r="D5" s="6">
        <v>0.43956000000000001</v>
      </c>
      <c r="E5" s="6">
        <v>0.11</v>
      </c>
    </row>
    <row r="6" spans="1:5" ht="15">
      <c r="A6" s="1">
        <v>41306</v>
      </c>
      <c r="B6" s="6">
        <v>0.51391749999999992</v>
      </c>
      <c r="C6" s="6">
        <v>0</v>
      </c>
      <c r="D6" s="6">
        <v>0.42592999999999998</v>
      </c>
      <c r="E6" s="6">
        <v>0.115025</v>
      </c>
    </row>
    <row r="7" spans="1:5" ht="15">
      <c r="A7" s="1">
        <v>41334</v>
      </c>
      <c r="B7" s="6">
        <v>0.50784799999999997</v>
      </c>
      <c r="C7" s="6">
        <v>0</v>
      </c>
      <c r="D7" s="6">
        <v>0.46709200000000001</v>
      </c>
      <c r="E7" s="6">
        <v>0.069489999999999996</v>
      </c>
    </row>
    <row r="8" spans="1:5" ht="15">
      <c r="A8" s="1">
        <v>41365</v>
      </c>
      <c r="B8" s="6">
        <v>0.55889149999999999</v>
      </c>
      <c r="C8" s="6">
        <v>0</v>
      </c>
      <c r="D8" s="6">
        <v>0.49757499999999999</v>
      </c>
      <c r="E8" s="6">
        <v>0.025839999999999998</v>
      </c>
    </row>
    <row r="9" spans="1:5" ht="15">
      <c r="A9" s="1">
        <v>41395</v>
      </c>
      <c r="B9" s="6">
        <v>1.0026615000000001</v>
      </c>
      <c r="C9" s="6">
        <v>0</v>
      </c>
      <c r="D9" s="6">
        <v>0.53915900000000005</v>
      </c>
      <c r="E9" s="6">
        <v>0.43359999999999999</v>
      </c>
    </row>
    <row r="10" spans="1:5" ht="15">
      <c r="A10" s="1">
        <v>41426</v>
      </c>
      <c r="B10" s="6">
        <v>1.5504089999999999</v>
      </c>
      <c r="C10" s="6">
        <v>0</v>
      </c>
      <c r="D10" s="6">
        <v>0.46426200000000001</v>
      </c>
      <c r="E10" s="6">
        <v>1.0824</v>
      </c>
    </row>
    <row r="11" spans="1:5" ht="15">
      <c r="A11" s="1">
        <v>41456</v>
      </c>
      <c r="B11" s="6">
        <v>0.90465400000000018</v>
      </c>
      <c r="C11" s="6">
        <v>0</v>
      </c>
      <c r="D11" s="6">
        <v>0.45189800000000002</v>
      </c>
      <c r="E11" s="6">
        <v>0.45</v>
      </c>
    </row>
    <row r="12" spans="1:5" ht="15">
      <c r="A12" s="1">
        <v>41487</v>
      </c>
      <c r="B12" s="6">
        <v>0.59272149999999979</v>
      </c>
      <c r="C12" s="6">
        <v>0</v>
      </c>
      <c r="D12" s="6">
        <v>0.46695799999999998</v>
      </c>
      <c r="E12" s="6">
        <v>0.020400000000000001</v>
      </c>
    </row>
    <row r="13" spans="1:5" ht="15">
      <c r="A13" s="1">
        <v>41518</v>
      </c>
      <c r="B13" s="6">
        <v>0.47610749999999996</v>
      </c>
      <c r="C13" s="6">
        <v>0</v>
      </c>
      <c r="D13" s="6">
        <v>0.47641700000000003</v>
      </c>
      <c r="E13" s="6">
        <v>0.014460000000000001</v>
      </c>
    </row>
    <row r="14" spans="1:5" ht="15">
      <c r="A14" s="1">
        <v>41548</v>
      </c>
      <c r="B14" s="6">
        <v>0.52317100000000005</v>
      </c>
      <c r="C14" s="6">
        <v>0</v>
      </c>
      <c r="D14" s="6">
        <v>0.496479</v>
      </c>
      <c r="E14" s="6">
        <v>0.0088400000000000006</v>
      </c>
    </row>
    <row r="15" spans="1:5" ht="15">
      <c r="A15" s="1">
        <v>41579</v>
      </c>
      <c r="B15" s="6">
        <v>0.45262550000000012</v>
      </c>
      <c r="C15" s="6">
        <v>0</v>
      </c>
      <c r="D15" s="6">
        <v>0.44945900000000005</v>
      </c>
      <c r="E15" s="6">
        <v>0.010449999999999999</v>
      </c>
    </row>
    <row r="16" spans="1:5" ht="15">
      <c r="A16" s="1">
        <v>41609</v>
      </c>
      <c r="B16" s="6">
        <v>0.51730050000000016</v>
      </c>
      <c r="C16" s="6">
        <v>0</v>
      </c>
      <c r="D16" s="6">
        <v>0.44535000000000002</v>
      </c>
      <c r="E16" s="6">
        <v>0.0848</v>
      </c>
    </row>
    <row r="17" spans="1:5" ht="15">
      <c r="A17" s="1">
        <v>41640</v>
      </c>
      <c r="B17" s="6">
        <v>0.44008850000000005</v>
      </c>
      <c r="C17" s="6">
        <v>0</v>
      </c>
      <c r="D17" s="6">
        <v>0.46283099999999999</v>
      </c>
      <c r="E17" s="6">
        <v>0.0040000000000000001</v>
      </c>
    </row>
    <row r="18" spans="1:5" ht="15">
      <c r="A18" s="1">
        <v>41671</v>
      </c>
      <c r="B18" s="6">
        <v>0.4268550000000001</v>
      </c>
      <c r="C18" s="6">
        <v>0</v>
      </c>
      <c r="D18" s="6">
        <v>0.422981</v>
      </c>
      <c r="E18" s="6">
        <v>0.006123</v>
      </c>
    </row>
    <row r="19" spans="1:5" ht="15">
      <c r="A19" s="1">
        <v>41699</v>
      </c>
      <c r="B19" s="6">
        <v>0.47939099999999996</v>
      </c>
      <c r="C19" s="6">
        <v>0</v>
      </c>
      <c r="D19" s="6">
        <v>0.47442099999999998</v>
      </c>
      <c r="E19" s="6">
        <v>0.0058199999999999997</v>
      </c>
    </row>
    <row r="20" spans="1:5" ht="15">
      <c r="A20" s="1">
        <v>41730</v>
      </c>
      <c r="B20" s="6">
        <v>0.56237399999999982</v>
      </c>
      <c r="C20" s="6">
        <v>0</v>
      </c>
      <c r="D20" s="6">
        <v>0.54404099999999989</v>
      </c>
      <c r="E20" s="6">
        <v>0.0070000000000000001</v>
      </c>
    </row>
    <row r="21" spans="1:5" ht="15">
      <c r="A21" s="1">
        <v>41760</v>
      </c>
      <c r="B21" s="6">
        <v>0.59712689799999996</v>
      </c>
      <c r="C21" s="6">
        <v>0</v>
      </c>
      <c r="D21" s="6">
        <v>0.57078600000000002</v>
      </c>
      <c r="E21" s="6">
        <v>0.0080000000000000002</v>
      </c>
    </row>
    <row r="22" spans="1:5" ht="15">
      <c r="A22" s="1">
        <v>41791</v>
      </c>
      <c r="B22" s="6">
        <v>0.49683952500000006</v>
      </c>
      <c r="C22" s="6">
        <v>0</v>
      </c>
      <c r="D22" s="6">
        <v>0.50159500000000001</v>
      </c>
      <c r="E22" s="6">
        <v>0.0041000000000000003</v>
      </c>
    </row>
    <row r="23" spans="1:5" ht="15">
      <c r="A23" s="1">
        <v>41821</v>
      </c>
      <c r="B23" s="6">
        <v>0.45002196000000005</v>
      </c>
      <c r="C23" s="6">
        <v>0</v>
      </c>
      <c r="D23" s="6">
        <v>0.459567</v>
      </c>
      <c r="E23" s="6">
        <v>0.0054999999999999997</v>
      </c>
    </row>
    <row r="24" spans="1:5" ht="15">
      <c r="A24" s="1">
        <v>41852</v>
      </c>
      <c r="B24" s="6">
        <v>0.47427792000000002</v>
      </c>
      <c r="C24" s="6">
        <v>0</v>
      </c>
      <c r="D24" s="6">
        <v>0.48439599999999999</v>
      </c>
      <c r="E24" s="6">
        <v>0.005</v>
      </c>
    </row>
    <row r="25" spans="1:5" ht="15">
      <c r="A25" s="1">
        <v>41883</v>
      </c>
      <c r="B25" s="6">
        <v>0.4625231099999999</v>
      </c>
      <c r="C25" s="6">
        <v>0</v>
      </c>
      <c r="D25" s="6">
        <v>0.42844300000000002</v>
      </c>
      <c r="E25" s="6">
        <v>0.0029499999999999999</v>
      </c>
    </row>
    <row r="26" spans="1:5" ht="15">
      <c r="A26" s="1">
        <v>41913</v>
      </c>
      <c r="B26" s="6">
        <v>0.49587300000000001</v>
      </c>
      <c r="C26" s="6">
        <v>0</v>
      </c>
      <c r="D26" s="6">
        <v>0.50308300000000006</v>
      </c>
      <c r="E26" s="6">
        <v>0.0025</v>
      </c>
    </row>
    <row r="27" spans="1:5" ht="15">
      <c r="A27" s="1">
        <v>41944</v>
      </c>
      <c r="B27" s="6">
        <v>0.43986852000000004</v>
      </c>
      <c r="C27" s="6">
        <v>0</v>
      </c>
      <c r="D27" s="6">
        <v>0.43927899999999998</v>
      </c>
      <c r="E27" s="6">
        <v>0.0035000000000000001</v>
      </c>
    </row>
    <row r="28" spans="1:5" ht="15">
      <c r="A28" s="1">
        <v>41974</v>
      </c>
      <c r="B28" s="6">
        <v>0.42577017000000006</v>
      </c>
      <c r="C28" s="6">
        <v>0</v>
      </c>
      <c r="D28" s="6">
        <v>0.43498799999999999</v>
      </c>
      <c r="E28" s="6">
        <v>0.0047600000000000003</v>
      </c>
    </row>
    <row r="29" spans="1:5" ht="15">
      <c r="A29" s="1">
        <v>42005</v>
      </c>
      <c r="B29" s="6">
        <v>0.43131227999999994</v>
      </c>
      <c r="C29" s="6">
        <v>0</v>
      </c>
      <c r="D29" s="6">
        <v>0.44856099999999999</v>
      </c>
      <c r="E29" s="6">
        <v>0.0069699999999999996</v>
      </c>
    </row>
    <row r="30" spans="1:5" ht="15">
      <c r="A30" s="1">
        <v>42036</v>
      </c>
      <c r="B30" s="6">
        <v>0.41118567</v>
      </c>
      <c r="C30" s="6">
        <v>0</v>
      </c>
      <c r="D30" s="6">
        <v>0.409136</v>
      </c>
      <c r="E30" s="6">
        <v>0.0027499999999999998</v>
      </c>
    </row>
    <row r="31" spans="1:5" ht="15">
      <c r="A31" s="1">
        <v>42064</v>
      </c>
      <c r="B31" s="6">
        <v>0.49315055999999996</v>
      </c>
      <c r="C31" s="6">
        <v>0</v>
      </c>
      <c r="D31" s="6">
        <v>0.49991599999999997</v>
      </c>
      <c r="E31" s="6">
        <v>0.0019499999999999999</v>
      </c>
    </row>
    <row r="32" spans="1:5" ht="15">
      <c r="A32" s="1">
        <v>42095</v>
      </c>
      <c r="B32" s="6">
        <v>0.51026303999999989</v>
      </c>
      <c r="C32" s="6">
        <v>0</v>
      </c>
      <c r="D32" s="6">
        <v>0.51180999999999999</v>
      </c>
      <c r="E32" s="6">
        <v>0.00122</v>
      </c>
    </row>
    <row r="33" spans="1:5" ht="15">
      <c r="A33" s="1">
        <v>42125</v>
      </c>
      <c r="B33" s="6">
        <v>0.63752553000000012</v>
      </c>
      <c r="C33" s="6">
        <v>0</v>
      </c>
      <c r="D33" s="6">
        <v>0.64585999999999999</v>
      </c>
      <c r="E33" s="6">
        <v>0.0011800000000000001</v>
      </c>
    </row>
    <row r="34" spans="1:5" ht="15">
      <c r="A34" s="1">
        <v>42156</v>
      </c>
      <c r="B34" s="6">
        <v>0.51487775999999996</v>
      </c>
      <c r="C34" s="6">
        <v>0</v>
      </c>
      <c r="D34" s="6">
        <v>0.50977000000000006</v>
      </c>
      <c r="E34" s="6">
        <v>0.00124</v>
      </c>
    </row>
    <row r="35" spans="1:5" ht="15">
      <c r="A35" s="1">
        <v>42186</v>
      </c>
      <c r="B35" s="6">
        <v>0.53486160000000005</v>
      </c>
      <c r="C35" s="6">
        <v>0</v>
      </c>
      <c r="D35" s="6">
        <v>0.51874600000000004</v>
      </c>
      <c r="E35" s="6">
        <v>0.0011100000000000001</v>
      </c>
    </row>
    <row r="36" spans="1:5" ht="15">
      <c r="A36" s="1">
        <v>42217</v>
      </c>
      <c r="B36" s="6">
        <v>0.46844472000000004</v>
      </c>
      <c r="C36" s="6">
        <v>0</v>
      </c>
      <c r="D36" s="6">
        <v>0.47511700000000001</v>
      </c>
      <c r="E36" s="6">
        <v>0.0013600000000000001</v>
      </c>
    </row>
    <row r="37" spans="1:5" ht="15">
      <c r="A37" s="1">
        <v>42248</v>
      </c>
      <c r="B37" s="6">
        <v>0.44797108000000013</v>
      </c>
      <c r="C37" s="6">
        <v>0</v>
      </c>
      <c r="D37" s="6">
        <v>0.44756699999999999</v>
      </c>
      <c r="E37" s="6">
        <v>0.0011999999999999999</v>
      </c>
    </row>
    <row r="38" spans="1:5" ht="15">
      <c r="A38" s="1">
        <v>42278</v>
      </c>
      <c r="B38" s="6">
        <v>0.68562204000000004</v>
      </c>
      <c r="C38" s="6">
        <v>0</v>
      </c>
      <c r="D38" s="6">
        <v>0.47954400000000003</v>
      </c>
      <c r="E38" s="6">
        <v>0.19703999999999999</v>
      </c>
    </row>
    <row r="39" spans="1:5" ht="15">
      <c r="A39" s="1">
        <v>42309</v>
      </c>
      <c r="B39" s="6">
        <v>0.4929347200000001</v>
      </c>
      <c r="C39" s="6">
        <v>0</v>
      </c>
      <c r="D39" s="6">
        <v>0.48441899999999999</v>
      </c>
      <c r="E39" s="6">
        <v>0.00109</v>
      </c>
    </row>
    <row r="40" spans="1:5" ht="15">
      <c r="A40" s="1">
        <v>42339</v>
      </c>
      <c r="B40" s="6">
        <v>0.46384059999999988</v>
      </c>
      <c r="C40" s="6">
        <v>0</v>
      </c>
      <c r="D40" s="6">
        <v>0.47686699999999999</v>
      </c>
      <c r="E40" s="6">
        <v>0.0012099999999999999</v>
      </c>
    </row>
    <row r="41" spans="1:5" ht="15">
      <c r="A41" s="1">
        <v>42370</v>
      </c>
      <c r="B41" s="6">
        <v>0.4394485600000001</v>
      </c>
      <c r="C41" s="6">
        <v>0</v>
      </c>
      <c r="D41" s="6">
        <v>0.42031099999999999</v>
      </c>
      <c r="E41" s="6">
        <v>0.0010499999999999999</v>
      </c>
    </row>
    <row r="42" spans="1:5" ht="15">
      <c r="A42" s="1">
        <v>42401</v>
      </c>
      <c r="B42" s="6">
        <v>0.40555439999999993</v>
      </c>
      <c r="C42" s="6">
        <v>0</v>
      </c>
      <c r="D42" s="6">
        <v>0.42617899999999997</v>
      </c>
      <c r="E42" s="6">
        <v>0.00088000000000000003</v>
      </c>
    </row>
    <row r="43" spans="1:5" ht="15">
      <c r="A43" s="1">
        <v>42430</v>
      </c>
      <c r="B43" s="6">
        <v>0.48882040000000004</v>
      </c>
      <c r="C43" s="6">
        <v>0</v>
      </c>
      <c r="D43" s="6">
        <v>0.495558</v>
      </c>
      <c r="E43" s="6">
        <v>0.00084999999999999995</v>
      </c>
    </row>
    <row r="44" spans="1:5" ht="15">
      <c r="A44" s="1">
        <v>42461</v>
      </c>
      <c r="B44" s="6">
        <v>0.54759639999999998</v>
      </c>
      <c r="C44" s="6">
        <v>0</v>
      </c>
      <c r="D44" s="6">
        <v>0.538605</v>
      </c>
      <c r="E44" s="6">
        <v>0.0076400000000000001</v>
      </c>
    </row>
    <row r="45" spans="1:5" ht="15">
      <c r="A45" s="1">
        <v>42491</v>
      </c>
      <c r="B45" s="6">
        <v>0.57130272000000004</v>
      </c>
      <c r="C45" s="6">
        <v>0</v>
      </c>
      <c r="D45" s="6">
        <v>0.55660500000000002</v>
      </c>
      <c r="E45" s="6">
        <v>0.0076299999999999996</v>
      </c>
    </row>
    <row r="46" spans="1:5" ht="15">
      <c r="A46" s="1">
        <v>42522</v>
      </c>
      <c r="B46" s="6">
        <v>0.48470841000000009</v>
      </c>
      <c r="C46" s="6">
        <v>0</v>
      </c>
      <c r="D46" s="6">
        <v>0.45772171428571429</v>
      </c>
      <c r="E46" s="6">
        <v>0.024459999999999999</v>
      </c>
    </row>
    <row r="47" spans="1:5" ht="15">
      <c r="A47" s="1">
        <v>42552</v>
      </c>
      <c r="B47" s="6">
        <v>0.59364302999999996</v>
      </c>
      <c r="C47" s="6">
        <v>0</v>
      </c>
      <c r="D47" s="6">
        <v>0.59289708928571427</v>
      </c>
      <c r="E47" s="6">
        <v>0.0077999999999999996</v>
      </c>
    </row>
    <row r="48" spans="1:5" ht="15">
      <c r="A48" s="1">
        <v>42583</v>
      </c>
      <c r="B48" s="6">
        <v>0.60977840000000005</v>
      </c>
      <c r="C48" s="6">
        <v>0</v>
      </c>
      <c r="D48" s="6">
        <v>0.52274119642857142</v>
      </c>
      <c r="E48" s="6">
        <v>0.0078300000000000002</v>
      </c>
    </row>
    <row r="49" spans="1:5" ht="15">
      <c r="A49" s="1">
        <v>42614</v>
      </c>
      <c r="B49" s="6">
        <v>0.50791768999999976</v>
      </c>
      <c r="C49" s="6">
        <v>0</v>
      </c>
      <c r="D49" s="6">
        <v>0.49567</v>
      </c>
      <c r="E49" s="6">
        <v>0.00055999999999999995</v>
      </c>
    </row>
    <row r="50" spans="1:5" ht="15">
      <c r="A50" s="1">
        <v>42644</v>
      </c>
      <c r="B50" s="6">
        <v>0.51316415999999998</v>
      </c>
      <c r="C50" s="6">
        <v>0</v>
      </c>
      <c r="D50" s="6">
        <v>0.4873296875</v>
      </c>
      <c r="E50" s="6">
        <v>0.0077499999999999999</v>
      </c>
    </row>
    <row r="51" spans="1:5" ht="15">
      <c r="A51" s="1">
        <v>42675</v>
      </c>
      <c r="B51" s="6">
        <v>0.50653183000000002</v>
      </c>
      <c r="C51" s="6">
        <v>0</v>
      </c>
      <c r="D51" s="6">
        <v>0.49321642060810811</v>
      </c>
      <c r="E51" s="6">
        <v>0.0076299999999999996</v>
      </c>
    </row>
    <row r="52" spans="1:5" ht="15">
      <c r="A52" s="1">
        <v>42705</v>
      </c>
      <c r="B52" s="6">
        <v>0.5253399299999999</v>
      </c>
      <c r="C52" s="6">
        <v>0</v>
      </c>
      <c r="D52" s="6">
        <v>0.50402322247370546</v>
      </c>
      <c r="E52" s="6">
        <v>0.0076400000000000001</v>
      </c>
    </row>
    <row r="53" spans="1:5" ht="15">
      <c r="A53" s="1">
        <v>42736</v>
      </c>
      <c r="B53" s="6">
        <v>0.47604291000000004</v>
      </c>
      <c r="C53" s="6">
        <v>0</v>
      </c>
      <c r="D53" s="6">
        <v>0.463728027372732</v>
      </c>
      <c r="E53" s="6">
        <v>0.0076</v>
      </c>
    </row>
    <row r="54" spans="1:5" ht="15">
      <c r="A54" s="1">
        <v>42767</v>
      </c>
      <c r="B54" s="6">
        <v>0.43357620000000002</v>
      </c>
      <c r="C54" s="6">
        <v>0</v>
      </c>
      <c r="D54" s="6">
        <v>0.4237994558385581</v>
      </c>
      <c r="E54" s="6">
        <v>0.0076400000000000001</v>
      </c>
    </row>
    <row r="55" spans="1:5" ht="15">
      <c r="A55" s="1">
        <v>42795</v>
      </c>
      <c r="B55" s="6">
        <v>0.54088135999999998</v>
      </c>
      <c r="C55" s="6">
        <v>0</v>
      </c>
      <c r="D55" s="6">
        <v>0.5261449939991043</v>
      </c>
      <c r="E55" s="6">
        <v>0.0077799999999999996</v>
      </c>
    </row>
    <row r="56" spans="1:5" ht="15">
      <c r="A56" s="1">
        <v>42826</v>
      </c>
      <c r="B56" s="6">
        <v>0.64254408999999979</v>
      </c>
      <c r="C56" s="6">
        <v>0</v>
      </c>
      <c r="D56" s="6">
        <v>0.61839814185814168</v>
      </c>
      <c r="E56" s="6">
        <v>0.0076499999999999997</v>
      </c>
    </row>
    <row r="57" spans="1:5" ht="15">
      <c r="A57" s="1">
        <v>42856</v>
      </c>
      <c r="B57" s="6">
        <v>0.63748305000000005</v>
      </c>
      <c r="C57" s="6">
        <v>0</v>
      </c>
      <c r="D57" s="6">
        <v>0.62155810868298356</v>
      </c>
      <c r="E57" s="6">
        <v>0.0075900000000000004</v>
      </c>
    </row>
    <row r="58" spans="1:5" ht="15">
      <c r="A58" s="1">
        <v>42887</v>
      </c>
      <c r="B58" s="6">
        <v>0.46891403999999998</v>
      </c>
      <c r="C58" s="6">
        <v>0</v>
      </c>
      <c r="D58" s="6">
        <v>0.4584065667946064</v>
      </c>
      <c r="E58" s="6">
        <v>0.00779</v>
      </c>
    </row>
    <row r="59" spans="1:5" ht="15">
      <c r="A59" s="1">
        <v>42917</v>
      </c>
      <c r="B59" s="6">
        <v>0.60237967999999997</v>
      </c>
      <c r="C59" s="6">
        <v>0</v>
      </c>
      <c r="D59" s="6">
        <v>0.49918691807643073</v>
      </c>
      <c r="E59" s="6">
        <v>0.00071000000000000002</v>
      </c>
    </row>
    <row r="60" spans="1:5" ht="15">
      <c r="A60" s="1">
        <v>42948</v>
      </c>
      <c r="B60" s="6">
        <v>0.48634920000000004</v>
      </c>
      <c r="C60" s="6">
        <v>0</v>
      </c>
      <c r="D60" s="6">
        <v>0.44795305679562947</v>
      </c>
      <c r="E60" s="6">
        <v>0.001555</v>
      </c>
    </row>
    <row r="61" spans="1:5" ht="15">
      <c r="A61" s="1">
        <v>42979</v>
      </c>
      <c r="B61" s="6">
        <v>0.48665507999999996</v>
      </c>
      <c r="C61" s="6">
        <v>0</v>
      </c>
      <c r="D61" s="6">
        <v>0.38797181916334184</v>
      </c>
      <c r="E61" s="6">
        <v>0.0080300000000000007</v>
      </c>
    </row>
    <row r="62" spans="1:5" ht="15">
      <c r="A62" s="1">
        <v>43009</v>
      </c>
      <c r="B62" s="6">
        <v>0.50867844000000006</v>
      </c>
      <c r="C62" s="6">
        <v>0</v>
      </c>
      <c r="D62" s="6">
        <v>0.54562731160959443</v>
      </c>
      <c r="E62" s="6">
        <v>0.012880000000000001</v>
      </c>
    </row>
    <row r="63" spans="1:5" ht="15">
      <c r="A63" s="1">
        <v>43040</v>
      </c>
      <c r="B63" s="6">
        <v>0.52132148</v>
      </c>
      <c r="C63" s="6">
        <v>0</v>
      </c>
      <c r="D63" s="6">
        <v>0.50432086922706365</v>
      </c>
      <c r="E63" s="6">
        <v>0.0083800000000000003</v>
      </c>
    </row>
    <row r="64" spans="1:5" ht="15">
      <c r="A64" s="1">
        <v>43070</v>
      </c>
      <c r="B64" s="6">
        <v>0.54222327999999997</v>
      </c>
      <c r="C64" s="6">
        <v>0</v>
      </c>
      <c r="D64" s="6">
        <v>0.50793487942872295</v>
      </c>
      <c r="E64" s="6">
        <v>0.0075700000000000003</v>
      </c>
    </row>
    <row r="65" spans="1:5" ht="15">
      <c r="A65" s="1">
        <v>43101</v>
      </c>
      <c r="B65" s="6">
        <v>0.61859132000000006</v>
      </c>
      <c r="C65" s="6">
        <v>0</v>
      </c>
      <c r="D65" s="6">
        <v>0.62052512057127707</v>
      </c>
      <c r="E65" s="6">
        <v>0.0089499999999999996</v>
      </c>
    </row>
    <row r="66" spans="1:5" ht="15">
      <c r="A66" s="1">
        <v>43132</v>
      </c>
      <c r="B66" s="6">
        <v>0.63215200000000016</v>
      </c>
      <c r="C66" s="6">
        <v>0</v>
      </c>
      <c r="D66" s="6">
        <v>0.60265999999999997</v>
      </c>
      <c r="E66" s="6">
        <v>0.0076099999999999996</v>
      </c>
    </row>
    <row r="67" spans="1:5" ht="15">
      <c r="A67" s="1">
        <v>43160</v>
      </c>
      <c r="B67" s="6">
        <v>0.56852896000000008</v>
      </c>
      <c r="C67" s="6">
        <v>0</v>
      </c>
      <c r="D67" s="6">
        <v>0.53944713700714886</v>
      </c>
      <c r="E67" s="6">
        <v>0.0076400000000000001</v>
      </c>
    </row>
    <row r="68" spans="1:5" ht="15">
      <c r="A68" s="1">
        <v>43191</v>
      </c>
      <c r="B68" s="6">
        <v>0.54575362000000005</v>
      </c>
      <c r="C68" s="6">
        <v>0</v>
      </c>
      <c r="D68" s="6">
        <v>0.53145579478925054</v>
      </c>
      <c r="E68" s="6">
        <v>0.02205</v>
      </c>
    </row>
    <row r="69" spans="1:5" ht="15">
      <c r="A69" s="1">
        <v>43221</v>
      </c>
      <c r="B69" s="6">
        <v>0.55424500999999982</v>
      </c>
      <c r="C69" s="6">
        <v>0</v>
      </c>
      <c r="D69" s="6">
        <v>0.53723706820360084</v>
      </c>
      <c r="E69" s="6">
        <v>0.04625</v>
      </c>
    </row>
    <row r="70" spans="1:5" ht="15">
      <c r="A70" s="1">
        <v>43252</v>
      </c>
      <c r="B70" s="6">
        <v>0.51237224000000003</v>
      </c>
      <c r="C70" s="6">
        <v>0</v>
      </c>
      <c r="D70" s="6">
        <v>0.4858991338331744</v>
      </c>
      <c r="E70" s="6">
        <v>0.0076899999999999998</v>
      </c>
    </row>
    <row r="71" spans="1:5" ht="15">
      <c r="A71" s="1">
        <v>43282</v>
      </c>
      <c r="B71" s="6">
        <v>0.5509783399999999</v>
      </c>
      <c r="C71" s="6">
        <v>0</v>
      </c>
      <c r="D71" s="6">
        <v>0.54472754750037544</v>
      </c>
      <c r="E71" s="6">
        <v>0.0076600000000000001</v>
      </c>
    </row>
    <row r="72" spans="1:5" ht="15">
      <c r="A72" s="1">
        <v>43313</v>
      </c>
      <c r="B72" s="6">
        <v>0.52326114000000001</v>
      </c>
      <c r="C72" s="6">
        <v>0</v>
      </c>
      <c r="D72" s="6">
        <v>0.50099963608058085</v>
      </c>
      <c r="E72" s="6">
        <v>0.0078700000000000003</v>
      </c>
    </row>
    <row r="73" spans="1:5" ht="15">
      <c r="A73" s="1">
        <v>43344</v>
      </c>
      <c r="B73" s="6">
        <v>0.51059041999999988</v>
      </c>
      <c r="C73" s="6">
        <v>0</v>
      </c>
      <c r="D73" s="6">
        <v>0.49393124295075141</v>
      </c>
      <c r="E73" s="6">
        <v>0.0080700000000000008</v>
      </c>
    </row>
    <row r="74" spans="1:5" ht="15">
      <c r="A74" s="1">
        <v>43374</v>
      </c>
      <c r="B74" s="6">
        <v>0.56513390999999991</v>
      </c>
      <c r="C74" s="6">
        <v>0</v>
      </c>
      <c r="D74" s="6">
        <v>0.55607843963511805</v>
      </c>
      <c r="E74" s="6">
        <v>0.0096399999999999993</v>
      </c>
    </row>
    <row r="75" spans="1:5" ht="15">
      <c r="A75" s="1">
        <v>43405</v>
      </c>
      <c r="B75" s="6">
        <v>0.48208129999999993</v>
      </c>
      <c r="C75" s="6">
        <v>0</v>
      </c>
      <c r="D75" s="6">
        <v>0.47198002816122764</v>
      </c>
      <c r="E75" s="6">
        <v>0.0075300000000000002</v>
      </c>
    </row>
    <row r="76" spans="1:5" ht="15">
      <c r="A76" s="1">
        <v>43435</v>
      </c>
      <c r="B76" s="6">
        <v>0.47891361999999998</v>
      </c>
      <c r="C76" s="6">
        <v>0</v>
      </c>
      <c r="D76" s="6">
        <v>0.46979943246313477</v>
      </c>
      <c r="E76" s="6">
        <v>0.0076</v>
      </c>
    </row>
    <row r="77" spans="1:5" ht="15">
      <c r="A77" s="1">
        <v>43466</v>
      </c>
      <c r="B77" s="6">
        <v>0.48079442999999994</v>
      </c>
      <c r="C77" s="6">
        <v>0</v>
      </c>
      <c r="D77" s="6">
        <v>0.45978964201405614</v>
      </c>
      <c r="E77" s="6">
        <v>0.0076299999999999996</v>
      </c>
    </row>
    <row r="78" spans="1:5" ht="15">
      <c r="A78" s="1">
        <v>43497</v>
      </c>
      <c r="B78" s="6">
        <v>0.46942632999999989</v>
      </c>
      <c r="C78" s="6">
        <v>0</v>
      </c>
      <c r="D78" s="6">
        <v>0.47443395579944186</v>
      </c>
      <c r="E78" s="6">
        <v>0.0080499999999999999</v>
      </c>
    </row>
    <row r="79" spans="1:5" ht="15">
      <c r="A79" s="1">
        <v>43525</v>
      </c>
      <c r="B79" s="6">
        <v>0.51017567999999991</v>
      </c>
      <c r="C79" s="6">
        <v>0</v>
      </c>
      <c r="D79" s="6">
        <v>0.50461940397999683</v>
      </c>
      <c r="E79" s="6">
        <v>0.0077299999999999999</v>
      </c>
    </row>
    <row r="80" spans="1:5" ht="15">
      <c r="A80" s="1">
        <v>43556</v>
      </c>
      <c r="B80" s="6">
        <v>0.50841239999999999</v>
      </c>
      <c r="C80" s="6">
        <v>0</v>
      </c>
      <c r="D80" s="6">
        <v>0.50761622102000303</v>
      </c>
      <c r="E80" s="6">
        <v>0.0078300000000000002</v>
      </c>
    </row>
    <row r="81" spans="1:5" ht="15">
      <c r="A81" s="1">
        <v>43586</v>
      </c>
      <c r="B81" s="6">
        <v>0.57796400000000014</v>
      </c>
      <c r="C81" s="6">
        <v>0</v>
      </c>
      <c r="D81" s="6">
        <v>0.55127805368105787</v>
      </c>
      <c r="E81" s="6">
        <v>0.0077499999999999999</v>
      </c>
    </row>
    <row r="82" spans="1:5" ht="15">
      <c r="A82" s="1">
        <v>43617</v>
      </c>
      <c r="B82" s="6">
        <v>0.58002116000000015</v>
      </c>
      <c r="C82" s="6">
        <v>0</v>
      </c>
      <c r="D82" s="6">
        <v>0.50276676848930213</v>
      </c>
      <c r="E82" s="6">
        <v>0.00809</v>
      </c>
    </row>
    <row r="83" spans="1:5" ht="15">
      <c r="A83" s="1">
        <v>43647</v>
      </c>
      <c r="B83" s="6">
        <v>0.54446167999999995</v>
      </c>
      <c r="C83" s="6">
        <v>0</v>
      </c>
      <c r="D83" s="6">
        <v>0.52824656339383025</v>
      </c>
      <c r="E83" s="6">
        <v>0.00792</v>
      </c>
    </row>
    <row r="84" spans="1:5" ht="15">
      <c r="A84" s="1">
        <v>43678</v>
      </c>
      <c r="B84" s="6">
        <v>0.52859216000000009</v>
      </c>
      <c r="C84" s="6">
        <v>0</v>
      </c>
      <c r="D84" s="6">
        <v>0.49322050845925086</v>
      </c>
      <c r="E84" s="6">
        <v>0.0082799999999999992</v>
      </c>
    </row>
    <row r="85" spans="1:5" ht="15">
      <c r="A85" s="1">
        <v>43709</v>
      </c>
      <c r="B85" s="6">
        <v>0.51595532000000011</v>
      </c>
      <c r="C85" s="6">
        <v>0</v>
      </c>
      <c r="D85" s="6">
        <v>0.51901094766299594</v>
      </c>
      <c r="E85" s="6">
        <v>0.0080300000000000007</v>
      </c>
    </row>
    <row r="86" spans="1:5" ht="15">
      <c r="A86" s="1">
        <v>43739</v>
      </c>
      <c r="B86" s="6">
        <v>0.48882040000000004</v>
      </c>
      <c r="C86" s="6">
        <v>0</v>
      </c>
      <c r="D86" s="6">
        <v>0.4941552190028819</v>
      </c>
      <c r="E86" s="6">
        <v>0.0077499999999999999</v>
      </c>
    </row>
    <row r="87" spans="1:5" ht="15">
      <c r="A87" s="1">
        <v>43770</v>
      </c>
      <c r="B87" s="6">
        <v>0.48646935999999996</v>
      </c>
      <c r="C87" s="6">
        <v>0</v>
      </c>
      <c r="D87" s="6">
        <v>0.49149174885086883</v>
      </c>
      <c r="E87" s="6">
        <v>0.0083260000000000001</v>
      </c>
    </row>
    <row r="88" spans="1:5" ht="15">
      <c r="A88" s="1">
        <v>43800</v>
      </c>
      <c r="B88" s="6">
        <v>0.48284484</v>
      </c>
      <c r="C88" s="6">
        <v>0</v>
      </c>
      <c r="D88" s="6">
        <v>0.47203157130915696</v>
      </c>
      <c r="E88" s="6">
        <v>0.0077499999999999999</v>
      </c>
    </row>
    <row r="89" spans="1:5" ht="15">
      <c r="A89" s="1">
        <v>43831</v>
      </c>
      <c r="B89" s="6">
        <v>0.50635523999999976</v>
      </c>
      <c r="C89" s="6">
        <v>0</v>
      </c>
      <c r="D89" s="6">
        <v>0.48271724377210079</v>
      </c>
      <c r="E89" s="6">
        <v>0.0091299999999999992</v>
      </c>
    </row>
    <row r="90" spans="1:5" ht="15">
      <c r="A90" s="1">
        <v>43862</v>
      </c>
      <c r="B90" s="6">
        <v>0.43572608000000002</v>
      </c>
      <c r="C90" s="6">
        <v>0</v>
      </c>
      <c r="D90" s="6">
        <v>0.43113182479225498</v>
      </c>
      <c r="E90" s="6">
        <v>0.0085620000000000002</v>
      </c>
    </row>
    <row r="91" spans="1:5" ht="15">
      <c r="A91" s="1">
        <v>43891</v>
      </c>
      <c r="B91" s="6">
        <v>0.63517263999999984</v>
      </c>
      <c r="C91" s="6">
        <v>0</v>
      </c>
      <c r="D91" s="6">
        <v>0.62659226134797041</v>
      </c>
      <c r="E91" s="6">
        <v>0.0078499999999999993</v>
      </c>
    </row>
    <row r="92" spans="1:5" ht="15">
      <c r="A92" s="1">
        <v>43922</v>
      </c>
      <c r="B92" s="6">
        <v>0.68983432000000022</v>
      </c>
      <c r="C92" s="6">
        <v>0</v>
      </c>
      <c r="D92" s="6">
        <v>0.68300654381781367</v>
      </c>
      <c r="E92" s="6">
        <v>0.0078799999999999999</v>
      </c>
    </row>
    <row r="93" spans="1:5" ht="15">
      <c r="A93" s="1">
        <v>43952</v>
      </c>
      <c r="B93" s="6">
        <v>0.71794884000000025</v>
      </c>
      <c r="C93" s="6">
        <v>0</v>
      </c>
      <c r="D93" s="6">
        <v>0.70940391647727086</v>
      </c>
      <c r="E93" s="6">
        <v>0.0079399999999999991</v>
      </c>
    </row>
    <row r="94" spans="1:5" ht="15">
      <c r="A94" s="1">
        <v>43983</v>
      </c>
      <c r="B94" s="6">
        <v>0.61626636000000001</v>
      </c>
      <c r="C94" s="6">
        <v>0</v>
      </c>
      <c r="D94" s="6">
        <v>0.62691120394324551</v>
      </c>
      <c r="E94" s="6">
        <v>0.00059999999999999995</v>
      </c>
    </row>
    <row r="95" spans="1:5" ht="15">
      <c r="A95" s="1">
        <v>44013</v>
      </c>
      <c r="B95" s="6">
        <v>0.62445731999999998</v>
      </c>
      <c r="C95" s="6">
        <v>0</v>
      </c>
      <c r="D95" s="6">
        <v>0.60447376895343852</v>
      </c>
      <c r="E95" s="6">
        <v>0.00055999999999999995</v>
      </c>
    </row>
    <row r="96" spans="1:5" ht="15">
      <c r="A96" s="1">
        <v>44044</v>
      </c>
      <c r="B96" s="6">
        <v>0.65120418999999996</v>
      </c>
      <c r="C96" s="6">
        <v>0</v>
      </c>
      <c r="D96" s="6">
        <v>0.61439674079701034</v>
      </c>
      <c r="E96" s="6">
        <v>0.00055999999999999995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B4" sqref="B4:E4"/>
      <selection pane="bottomLeft" activeCell="B4" sqref="B4:E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5</v>
      </c>
    </row>
    <row r="4" spans="2:5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11.481400000000001</v>
      </c>
      <c r="C5" s="6">
        <v>0</v>
      </c>
      <c r="D5" s="6">
        <v>10.352104000000001</v>
      </c>
      <c r="E5" s="6">
        <v>0.0090399999999999994</v>
      </c>
    </row>
    <row r="6" spans="1:5" ht="15">
      <c r="A6" s="1">
        <v>41306</v>
      </c>
      <c r="B6" s="6">
        <v>10.517157000000001</v>
      </c>
      <c r="C6" s="6">
        <v>0</v>
      </c>
      <c r="D6" s="6">
        <v>10.203305</v>
      </c>
      <c r="E6" s="6">
        <v>0.0068300000000000001</v>
      </c>
    </row>
    <row r="7" spans="1:5" ht="15">
      <c r="A7" s="1">
        <v>41334</v>
      </c>
      <c r="B7" s="6">
        <v>13.898332000000002</v>
      </c>
      <c r="C7" s="6">
        <v>0</v>
      </c>
      <c r="D7" s="6">
        <v>12.584826000000001</v>
      </c>
      <c r="E7" s="6">
        <v>0.0058399999999999997</v>
      </c>
    </row>
    <row r="8" spans="1:5" ht="15">
      <c r="A8" s="1">
        <v>41365</v>
      </c>
      <c r="B8" s="6">
        <v>14.020930000000002</v>
      </c>
      <c r="C8" s="6">
        <v>0</v>
      </c>
      <c r="D8" s="6">
        <v>13.406763000000002</v>
      </c>
      <c r="E8" s="6">
        <v>0.0050400000000000002</v>
      </c>
    </row>
    <row r="9" spans="1:5" ht="15">
      <c r="A9" s="1">
        <v>41395</v>
      </c>
      <c r="B9" s="6">
        <v>14.923874</v>
      </c>
      <c r="C9" s="6">
        <v>0</v>
      </c>
      <c r="D9" s="6">
        <v>13.710529000000001</v>
      </c>
      <c r="E9" s="6">
        <v>0.0070200000000000002</v>
      </c>
    </row>
    <row r="10" spans="1:5" ht="15">
      <c r="A10" s="1">
        <v>41426</v>
      </c>
      <c r="B10" s="6">
        <v>11.303340999999998</v>
      </c>
      <c r="C10" s="6">
        <v>0</v>
      </c>
      <c r="D10" s="6">
        <v>10.799902999999999</v>
      </c>
      <c r="E10" s="6">
        <v>0.45316000000000001</v>
      </c>
    </row>
    <row r="11" spans="1:5" ht="15">
      <c r="A11" s="1">
        <v>41456</v>
      </c>
      <c r="B11" s="6">
        <v>9.4925879999999996</v>
      </c>
      <c r="C11" s="6">
        <v>0</v>
      </c>
      <c r="D11" s="6">
        <v>9.7490659999999991</v>
      </c>
      <c r="E11" s="6">
        <v>0.00643</v>
      </c>
    </row>
    <row r="12" spans="1:5" ht="15">
      <c r="A12" s="1">
        <v>41487</v>
      </c>
      <c r="B12" s="6">
        <v>10.854788000000001</v>
      </c>
      <c r="C12" s="6">
        <v>0</v>
      </c>
      <c r="D12" s="6">
        <v>9.9251579999999997</v>
      </c>
      <c r="E12" s="6">
        <v>0.01095</v>
      </c>
    </row>
    <row r="13" spans="1:5" ht="15">
      <c r="A13" s="1">
        <v>41518</v>
      </c>
      <c r="B13" s="6">
        <v>12.996360999999999</v>
      </c>
      <c r="C13" s="6">
        <v>0</v>
      </c>
      <c r="D13" s="6">
        <v>12.637044</v>
      </c>
      <c r="E13" s="6">
        <v>0.0101</v>
      </c>
    </row>
    <row r="14" spans="1:5" ht="15">
      <c r="A14" s="1">
        <v>41548</v>
      </c>
      <c r="B14" s="6">
        <v>14.729274</v>
      </c>
      <c r="C14" s="6">
        <v>0</v>
      </c>
      <c r="D14" s="6">
        <v>12.885973</v>
      </c>
      <c r="E14" s="6">
        <v>0.022571000000000001</v>
      </c>
    </row>
    <row r="15" spans="1:5" ht="15">
      <c r="A15" s="1">
        <v>41579</v>
      </c>
      <c r="B15" s="6">
        <v>11.747029000000001</v>
      </c>
      <c r="C15" s="6">
        <v>0</v>
      </c>
      <c r="D15" s="6">
        <v>11.045701000000001</v>
      </c>
      <c r="E15" s="6">
        <v>0.091428999999999996</v>
      </c>
    </row>
    <row r="16" spans="1:5" ht="15">
      <c r="A16" s="1">
        <v>41609</v>
      </c>
      <c r="B16" s="6">
        <v>11.089281000000002</v>
      </c>
      <c r="C16" s="6">
        <v>0</v>
      </c>
      <c r="D16" s="6">
        <v>9.9700950000000006</v>
      </c>
      <c r="E16" s="6">
        <v>0.12388</v>
      </c>
    </row>
    <row r="17" spans="1:5" ht="15">
      <c r="A17" s="1">
        <v>41640</v>
      </c>
      <c r="B17" s="6">
        <v>8.4991550000000018</v>
      </c>
      <c r="C17" s="6">
        <v>0</v>
      </c>
      <c r="D17" s="6">
        <v>8.0082599999999999</v>
      </c>
      <c r="E17" s="6">
        <v>0.0092110000000000004</v>
      </c>
    </row>
    <row r="18" spans="1:5" ht="15">
      <c r="A18" s="1">
        <v>41671</v>
      </c>
      <c r="B18" s="6">
        <v>7.4950189999999983</v>
      </c>
      <c r="C18" s="6">
        <v>0</v>
      </c>
      <c r="D18" s="6">
        <v>6.9633419999999999</v>
      </c>
      <c r="E18" s="6">
        <v>0.0080289999999999997</v>
      </c>
    </row>
    <row r="19" spans="1:5" ht="15">
      <c r="A19" s="1">
        <v>41699</v>
      </c>
      <c r="B19" s="6">
        <v>9.8321649999999945</v>
      </c>
      <c r="C19" s="6">
        <v>0</v>
      </c>
      <c r="D19" s="6">
        <v>8.8914049999999989</v>
      </c>
      <c r="E19" s="6">
        <v>0.022430000000000002</v>
      </c>
    </row>
    <row r="20" spans="1:5" ht="15">
      <c r="A20" s="1">
        <v>41730</v>
      </c>
      <c r="B20" s="6">
        <v>12.369749000000002</v>
      </c>
      <c r="C20" s="6">
        <v>0</v>
      </c>
      <c r="D20" s="6">
        <v>10.958494999999999</v>
      </c>
      <c r="E20" s="6">
        <v>0.01932</v>
      </c>
    </row>
    <row r="21" spans="1:5" ht="15">
      <c r="A21" s="1">
        <v>41760</v>
      </c>
      <c r="B21" s="6">
        <v>14.000496999999999</v>
      </c>
      <c r="C21" s="6">
        <v>0</v>
      </c>
      <c r="D21" s="6">
        <v>12.700944</v>
      </c>
      <c r="E21" s="6">
        <v>0.0086700000000000006</v>
      </c>
    </row>
    <row r="22" spans="1:5" ht="15">
      <c r="A22" s="1">
        <v>41791</v>
      </c>
      <c r="B22" s="6">
        <v>12.329856000000003</v>
      </c>
      <c r="C22" s="6">
        <v>0</v>
      </c>
      <c r="D22" s="6">
        <v>10.943431</v>
      </c>
      <c r="E22" s="6">
        <v>0.0086700000000000006</v>
      </c>
    </row>
    <row r="23" spans="1:5" ht="15">
      <c r="A23" s="1">
        <v>41821</v>
      </c>
      <c r="B23" s="6">
        <v>10.141911199999997</v>
      </c>
      <c r="C23" s="6">
        <v>0</v>
      </c>
      <c r="D23" s="6">
        <v>9.975835</v>
      </c>
      <c r="E23" s="6">
        <v>0.0072100000000000003</v>
      </c>
    </row>
    <row r="24" spans="1:5" ht="15">
      <c r="A24" s="1">
        <v>41852</v>
      </c>
      <c r="B24" s="6">
        <v>11.1332182</v>
      </c>
      <c r="C24" s="6">
        <v>0</v>
      </c>
      <c r="D24" s="6">
        <v>9.7976990000000015</v>
      </c>
      <c r="E24" s="6">
        <v>0.058400000000000001</v>
      </c>
    </row>
    <row r="25" spans="1:5" ht="15">
      <c r="A25" s="1">
        <v>41883</v>
      </c>
      <c r="B25" s="6">
        <v>10.690022599999999</v>
      </c>
      <c r="C25" s="6">
        <v>0</v>
      </c>
      <c r="D25" s="6">
        <v>9.6258470000000003</v>
      </c>
      <c r="E25" s="6">
        <v>0.61968999999999996</v>
      </c>
    </row>
    <row r="26" spans="1:5" ht="15">
      <c r="A26" s="1">
        <v>41913</v>
      </c>
      <c r="B26" s="6">
        <v>12.542734800000002</v>
      </c>
      <c r="C26" s="6">
        <v>0</v>
      </c>
      <c r="D26" s="6">
        <v>10.563118000000001</v>
      </c>
      <c r="E26" s="6">
        <v>0.0094999999999999998</v>
      </c>
    </row>
    <row r="27" spans="1:5" ht="15">
      <c r="A27" s="1">
        <v>41944</v>
      </c>
      <c r="B27" s="6">
        <v>12.059356599999999</v>
      </c>
      <c r="C27" s="6">
        <v>0</v>
      </c>
      <c r="D27" s="6">
        <v>11.17699</v>
      </c>
      <c r="E27" s="6">
        <v>0.057660000000000003</v>
      </c>
    </row>
    <row r="28" spans="1:5" ht="15">
      <c r="A28" s="1">
        <v>41974</v>
      </c>
      <c r="B28" s="6">
        <v>10.439860999999997</v>
      </c>
      <c r="C28" s="6">
        <v>0</v>
      </c>
      <c r="D28" s="6">
        <v>9.3685949999999991</v>
      </c>
      <c r="E28" s="6">
        <v>0.0074400000000000004</v>
      </c>
    </row>
    <row r="29" spans="1:5" ht="15">
      <c r="A29" s="1">
        <v>42005</v>
      </c>
      <c r="B29" s="6">
        <v>9.7911484000000009</v>
      </c>
      <c r="C29" s="6">
        <v>0</v>
      </c>
      <c r="D29" s="6">
        <v>8.9165320000000019</v>
      </c>
      <c r="E29" s="6">
        <v>0.0072199999999999999</v>
      </c>
    </row>
    <row r="30" spans="1:5" ht="15">
      <c r="A30" s="1">
        <v>42036</v>
      </c>
      <c r="B30" s="6">
        <v>8.2736006999999976</v>
      </c>
      <c r="C30" s="6">
        <v>0</v>
      </c>
      <c r="D30" s="6">
        <v>7.7289099999999999</v>
      </c>
      <c r="E30" s="6">
        <v>0.0096600000000000002</v>
      </c>
    </row>
    <row r="31" spans="1:5" ht="15">
      <c r="A31" s="1">
        <v>42064</v>
      </c>
      <c r="B31" s="6">
        <v>11.7299205</v>
      </c>
      <c r="C31" s="6">
        <v>0</v>
      </c>
      <c r="D31" s="6">
        <v>11.304235</v>
      </c>
      <c r="E31" s="6">
        <v>0.12105000000000001</v>
      </c>
    </row>
    <row r="32" spans="1:5" ht="15">
      <c r="A32" s="1">
        <v>42095</v>
      </c>
      <c r="B32" s="6">
        <v>13.268450000000003</v>
      </c>
      <c r="C32" s="6">
        <v>0</v>
      </c>
      <c r="D32" s="6">
        <v>12.367697</v>
      </c>
      <c r="E32" s="6">
        <v>0.69521999999999995</v>
      </c>
    </row>
    <row r="33" spans="1:5" ht="15">
      <c r="A33" s="1">
        <v>42125</v>
      </c>
      <c r="B33" s="6">
        <v>17.933604500000001</v>
      </c>
      <c r="C33" s="6">
        <v>0</v>
      </c>
      <c r="D33" s="6">
        <v>15.402423000000001</v>
      </c>
      <c r="E33" s="6">
        <v>0.0089999999999999993</v>
      </c>
    </row>
    <row r="34" spans="1:5" ht="15">
      <c r="A34" s="1">
        <v>42156</v>
      </c>
      <c r="B34" s="6">
        <v>14.109481000000001</v>
      </c>
      <c r="C34" s="6">
        <v>0</v>
      </c>
      <c r="D34" s="6">
        <v>14.220326</v>
      </c>
      <c r="E34" s="6">
        <v>0.010109999999999999</v>
      </c>
    </row>
    <row r="35" spans="1:5" ht="15">
      <c r="A35" s="1">
        <v>42186</v>
      </c>
      <c r="B35" s="6">
        <v>11.826230000000001</v>
      </c>
      <c r="C35" s="6">
        <v>0</v>
      </c>
      <c r="D35" s="6">
        <v>11.27374</v>
      </c>
      <c r="E35" s="6">
        <v>0.0086499999999999997</v>
      </c>
    </row>
    <row r="36" spans="1:5" ht="15">
      <c r="A36" s="1">
        <v>42217</v>
      </c>
      <c r="B36" s="6">
        <v>8.6152354999999989</v>
      </c>
      <c r="C36" s="6">
        <v>0</v>
      </c>
      <c r="D36" s="6">
        <v>8.4029749999999996</v>
      </c>
      <c r="E36" s="6">
        <v>0.041320000000000003</v>
      </c>
    </row>
    <row r="37" spans="1:5" ht="15">
      <c r="A37" s="1">
        <v>42248</v>
      </c>
      <c r="B37" s="6">
        <v>8.5068429999999999</v>
      </c>
      <c r="C37" s="6">
        <v>0</v>
      </c>
      <c r="D37" s="6">
        <v>8.4892479999999999</v>
      </c>
      <c r="E37" s="6">
        <v>0.0073200000000000001</v>
      </c>
    </row>
    <row r="38" spans="1:5" ht="15">
      <c r="A38" s="1">
        <v>42278</v>
      </c>
      <c r="B38" s="6">
        <v>14.226274500000004</v>
      </c>
      <c r="C38" s="6">
        <v>0</v>
      </c>
      <c r="D38" s="6">
        <v>12.49713</v>
      </c>
      <c r="E38" s="6">
        <v>0.73029999999999995</v>
      </c>
    </row>
    <row r="39" spans="1:5" ht="15">
      <c r="A39" s="1">
        <v>42309</v>
      </c>
      <c r="B39" s="6">
        <v>11.9543985</v>
      </c>
      <c r="C39" s="6">
        <v>0</v>
      </c>
      <c r="D39" s="6">
        <v>11.668792999999999</v>
      </c>
      <c r="E39" s="6">
        <v>0.0093100000000000006</v>
      </c>
    </row>
    <row r="40" spans="1:5" ht="15">
      <c r="A40" s="1">
        <v>42339</v>
      </c>
      <c r="B40" s="6">
        <v>11.4979195</v>
      </c>
      <c r="C40" s="6">
        <v>0</v>
      </c>
      <c r="D40" s="6">
        <v>10.417178999999999</v>
      </c>
      <c r="E40" s="6">
        <v>0.01014</v>
      </c>
    </row>
    <row r="41" spans="1:5" ht="15">
      <c r="A41" s="1">
        <v>42370</v>
      </c>
      <c r="B41" s="6">
        <v>9.374213000000001</v>
      </c>
      <c r="C41" s="6">
        <v>0</v>
      </c>
      <c r="D41" s="6">
        <v>8.7556049211829805</v>
      </c>
      <c r="E41" s="6">
        <v>0.37553999999999998</v>
      </c>
    </row>
    <row r="42" spans="1:5" ht="15">
      <c r="A42" s="1">
        <v>42401</v>
      </c>
      <c r="B42" s="6">
        <v>8.7669634999999992</v>
      </c>
      <c r="C42" s="6">
        <v>0</v>
      </c>
      <c r="D42" s="6">
        <v>8.3907332035564952</v>
      </c>
      <c r="E42" s="6">
        <v>0.056800000000000003</v>
      </c>
    </row>
    <row r="43" spans="1:5" ht="15">
      <c r="A43" s="1">
        <v>42430</v>
      </c>
      <c r="B43" s="6">
        <v>12.491060000000003</v>
      </c>
      <c r="C43" s="6">
        <v>0</v>
      </c>
      <c r="D43" s="6">
        <v>11.901348683840649</v>
      </c>
      <c r="E43" s="6">
        <v>0.0087399999999999995</v>
      </c>
    </row>
    <row r="44" spans="1:5" ht="15">
      <c r="A44" s="1">
        <v>42461</v>
      </c>
      <c r="B44" s="6">
        <v>14.523175999999999</v>
      </c>
      <c r="C44" s="6">
        <v>0</v>
      </c>
      <c r="D44" s="6">
        <v>12.605306340176046</v>
      </c>
      <c r="E44" s="6">
        <v>0.0076099999999999996</v>
      </c>
    </row>
    <row r="45" spans="1:5" ht="15">
      <c r="A45" s="1">
        <v>42491</v>
      </c>
      <c r="B45" s="6">
        <v>15.8162825</v>
      </c>
      <c r="C45" s="6">
        <v>0</v>
      </c>
      <c r="D45" s="6">
        <v>15.310958603066807</v>
      </c>
      <c r="E45" s="6">
        <v>0.0096900000000000007</v>
      </c>
    </row>
    <row r="46" spans="1:5" ht="15">
      <c r="A46" s="1">
        <v>42522</v>
      </c>
      <c r="B46" s="6">
        <v>15.411847000000002</v>
      </c>
      <c r="C46" s="6">
        <v>0</v>
      </c>
      <c r="D46" s="6">
        <v>14.308180038048086</v>
      </c>
      <c r="E46" s="6">
        <v>0.38677</v>
      </c>
    </row>
    <row r="47" spans="1:5" ht="15">
      <c r="A47" s="1">
        <v>42552</v>
      </c>
      <c r="B47" s="6">
        <v>14.428715499999999</v>
      </c>
      <c r="C47" s="6">
        <v>0</v>
      </c>
      <c r="D47" s="6">
        <v>14.294531809367699</v>
      </c>
      <c r="E47" s="6">
        <v>0.018919999999999999</v>
      </c>
    </row>
    <row r="48" spans="1:5" ht="15">
      <c r="A48" s="1">
        <v>42583</v>
      </c>
      <c r="B48" s="6">
        <v>13.374480000000004</v>
      </c>
      <c r="C48" s="6">
        <v>0</v>
      </c>
      <c r="D48" s="6">
        <v>12.565911556813624</v>
      </c>
      <c r="E48" s="6">
        <v>0.0071399999999999996</v>
      </c>
    </row>
    <row r="49" spans="1:5" ht="15">
      <c r="A49" s="1">
        <v>42614</v>
      </c>
      <c r="B49" s="6">
        <v>13.377509</v>
      </c>
      <c r="C49" s="6">
        <v>0</v>
      </c>
      <c r="D49" s="6">
        <v>12.262976819873446</v>
      </c>
      <c r="E49" s="6">
        <v>0.27733999999999998</v>
      </c>
    </row>
    <row r="50" spans="1:5" ht="15">
      <c r="A50" s="1">
        <v>42644</v>
      </c>
      <c r="B50" s="6">
        <v>14.192107999999999</v>
      </c>
      <c r="C50" s="6">
        <v>0</v>
      </c>
      <c r="D50" s="6">
        <v>13.18094181649875</v>
      </c>
      <c r="E50" s="6">
        <v>0.0076400000000000001</v>
      </c>
    </row>
    <row r="51" spans="1:5" ht="15">
      <c r="A51" s="1">
        <v>42675</v>
      </c>
      <c r="B51" s="6">
        <v>14.441339000000003</v>
      </c>
      <c r="C51" s="6">
        <v>0</v>
      </c>
      <c r="D51" s="6">
        <v>13.625757004399464</v>
      </c>
      <c r="E51" s="6">
        <v>0.0056299999999999996</v>
      </c>
    </row>
    <row r="52" spans="1:5" ht="15">
      <c r="A52" s="1">
        <v>42705</v>
      </c>
      <c r="B52" s="6">
        <v>13.074491999999996</v>
      </c>
      <c r="C52" s="6">
        <v>0</v>
      </c>
      <c r="D52" s="6">
        <v>12.577680856056503</v>
      </c>
      <c r="E52" s="6">
        <v>0.024340000000000001</v>
      </c>
    </row>
    <row r="53" spans="1:5" ht="15">
      <c r="A53" s="1">
        <v>42736</v>
      </c>
      <c r="B53" s="6">
        <v>11.521125099999999</v>
      </c>
      <c r="C53" s="6">
        <v>0</v>
      </c>
      <c r="D53" s="6">
        <v>11.048555617763029</v>
      </c>
      <c r="E53" s="6">
        <v>0.50763000000000003</v>
      </c>
    </row>
    <row r="54" spans="1:5" ht="15">
      <c r="A54" s="1">
        <v>42767</v>
      </c>
      <c r="B54" s="6">
        <v>10.3370342</v>
      </c>
      <c r="C54" s="6">
        <v>0</v>
      </c>
      <c r="D54" s="6">
        <v>9.8434509457831698</v>
      </c>
      <c r="E54" s="6">
        <v>0.0048799999999999998</v>
      </c>
    </row>
    <row r="55" spans="1:5" ht="15">
      <c r="A55" s="1">
        <v>42795</v>
      </c>
      <c r="B55" s="6">
        <v>14.341241200000003</v>
      </c>
      <c r="C55" s="6">
        <v>0</v>
      </c>
      <c r="D55" s="6">
        <v>12.975954932577706</v>
      </c>
      <c r="E55" s="6">
        <v>0.0125</v>
      </c>
    </row>
    <row r="56" spans="1:5" ht="15">
      <c r="A56" s="1">
        <v>42826</v>
      </c>
      <c r="B56" s="6">
        <v>15.870163200000002</v>
      </c>
      <c r="C56" s="6">
        <v>0</v>
      </c>
      <c r="D56" s="6">
        <v>14.476272777373895</v>
      </c>
      <c r="E56" s="6">
        <v>0.479991</v>
      </c>
    </row>
    <row r="57" spans="1:5" ht="15">
      <c r="A57" s="1">
        <v>42856</v>
      </c>
      <c r="B57" s="6">
        <v>15.9998997</v>
      </c>
      <c r="C57" s="6">
        <v>0</v>
      </c>
      <c r="D57" s="6">
        <v>14.508523506868785</v>
      </c>
      <c r="E57" s="6">
        <v>0.002849</v>
      </c>
    </row>
    <row r="58" spans="1:5" ht="15">
      <c r="A58" s="1">
        <v>42887</v>
      </c>
      <c r="B58" s="6">
        <v>11.190996099999996</v>
      </c>
      <c r="C58" s="6">
        <v>0</v>
      </c>
      <c r="D58" s="6">
        <v>10.984428573627236</v>
      </c>
      <c r="E58" s="6">
        <v>0.00263</v>
      </c>
    </row>
    <row r="59" spans="1:5" ht="15">
      <c r="A59" s="1">
        <v>42917</v>
      </c>
      <c r="B59" s="6">
        <v>10.440773500000001</v>
      </c>
      <c r="C59" s="6">
        <v>0</v>
      </c>
      <c r="D59" s="6">
        <v>9.7885055571414021</v>
      </c>
      <c r="E59" s="6">
        <v>0.48953000000000002</v>
      </c>
    </row>
    <row r="60" spans="1:5" ht="15">
      <c r="A60" s="1">
        <v>42948</v>
      </c>
      <c r="B60" s="6">
        <v>9.9130278999999994</v>
      </c>
      <c r="C60" s="6">
        <v>0</v>
      </c>
      <c r="D60" s="6">
        <v>9.3098198680767688</v>
      </c>
      <c r="E60" s="6">
        <v>0.0023749999999999999</v>
      </c>
    </row>
    <row r="61" spans="1:5" ht="15">
      <c r="A61" s="1">
        <v>42979</v>
      </c>
      <c r="B61" s="6">
        <v>9.5775723999999993</v>
      </c>
      <c r="C61" s="6">
        <v>0</v>
      </c>
      <c r="D61" s="6">
        <v>8.8488606023111753</v>
      </c>
      <c r="E61" s="6">
        <v>0.018585000000000001</v>
      </c>
    </row>
    <row r="62" spans="1:5" ht="15">
      <c r="A62" s="1">
        <v>43009</v>
      </c>
      <c r="B62" s="6">
        <v>12.233598599999999</v>
      </c>
      <c r="C62" s="6">
        <v>0</v>
      </c>
      <c r="D62" s="6">
        <v>11.502862226028713</v>
      </c>
      <c r="E62" s="6">
        <v>0.44555</v>
      </c>
    </row>
    <row r="63" spans="1:5" ht="15">
      <c r="A63" s="1">
        <v>43040</v>
      </c>
      <c r="B63" s="6">
        <v>12.076518800000001</v>
      </c>
      <c r="C63" s="6">
        <v>0</v>
      </c>
      <c r="D63" s="6">
        <v>11.16820751958309</v>
      </c>
      <c r="E63" s="6">
        <v>0.002</v>
      </c>
    </row>
    <row r="64" spans="1:5" ht="15">
      <c r="A64" s="1">
        <v>43070</v>
      </c>
      <c r="B64" s="6">
        <v>11.490945100000001</v>
      </c>
      <c r="C64" s="6">
        <v>0</v>
      </c>
      <c r="D64" s="6">
        <v>9.7679132337824051</v>
      </c>
      <c r="E64" s="6">
        <v>0.0010100000000000001</v>
      </c>
    </row>
    <row r="65" spans="1:5" ht="15">
      <c r="A65" s="1">
        <v>43101</v>
      </c>
      <c r="B65" s="6">
        <v>9.0751542999999995</v>
      </c>
      <c r="C65" s="6">
        <v>0</v>
      </c>
      <c r="D65" s="6">
        <v>9.1283493295446512</v>
      </c>
      <c r="E65" s="6">
        <v>0.24554999999999999</v>
      </c>
    </row>
    <row r="66" spans="1:5" ht="15">
      <c r="A66" s="1">
        <v>43132</v>
      </c>
      <c r="B66" s="6">
        <v>10.041310600000001</v>
      </c>
      <c r="C66" s="6">
        <v>0</v>
      </c>
      <c r="D66" s="6">
        <v>8.9396032664337639</v>
      </c>
      <c r="E66" s="6">
        <v>0.050479999999999997</v>
      </c>
    </row>
    <row r="67" spans="1:5" ht="15">
      <c r="A67" s="1">
        <v>43160</v>
      </c>
      <c r="B67" s="6">
        <v>12.388199999999999</v>
      </c>
      <c r="C67" s="6">
        <v>0</v>
      </c>
      <c r="D67" s="6">
        <v>11.400883256053119</v>
      </c>
      <c r="E67" s="6">
        <v>0.048140000000000002</v>
      </c>
    </row>
    <row r="68" spans="1:5" ht="15">
      <c r="A68" s="1">
        <v>43191</v>
      </c>
      <c r="B68" s="6">
        <v>11.063834300000002</v>
      </c>
      <c r="C68" s="6">
        <v>0</v>
      </c>
      <c r="D68" s="6">
        <v>10.663117714328312</v>
      </c>
      <c r="E68" s="6">
        <v>0.24371000000000001</v>
      </c>
    </row>
    <row r="69" spans="1:5" ht="15">
      <c r="A69" s="1">
        <v>43221</v>
      </c>
      <c r="B69" s="6">
        <v>9.5917083000000005</v>
      </c>
      <c r="C69" s="6">
        <v>0</v>
      </c>
      <c r="D69" s="6">
        <v>10.028724694616527</v>
      </c>
      <c r="E69" s="6">
        <v>0.018776000000000001</v>
      </c>
    </row>
    <row r="70" spans="1:5" ht="15">
      <c r="A70" s="1">
        <v>43252</v>
      </c>
      <c r="B70" s="6">
        <v>10.511561900000002</v>
      </c>
      <c r="C70" s="6">
        <v>0</v>
      </c>
      <c r="D70" s="6">
        <v>8.6932388446806481</v>
      </c>
      <c r="E70" s="6">
        <v>0.0062900000000000005</v>
      </c>
    </row>
    <row r="71" spans="1:5" ht="15">
      <c r="A71" s="1">
        <v>43282</v>
      </c>
      <c r="B71" s="6">
        <v>9.4274090999999984</v>
      </c>
      <c r="C71" s="6">
        <v>0</v>
      </c>
      <c r="D71" s="6">
        <v>9.9579703733852281</v>
      </c>
      <c r="E71" s="6">
        <v>0.0041099999999999999</v>
      </c>
    </row>
    <row r="72" spans="1:5" ht="15">
      <c r="A72" s="1">
        <v>43313</v>
      </c>
      <c r="B72" s="6">
        <v>10.813083099999998</v>
      </c>
      <c r="C72" s="6">
        <v>0</v>
      </c>
      <c r="D72" s="6">
        <v>9.6785507232954622</v>
      </c>
      <c r="E72" s="6">
        <v>0.00415</v>
      </c>
    </row>
    <row r="73" spans="1:5" ht="15">
      <c r="A73" s="1">
        <v>43344</v>
      </c>
      <c r="B73" s="6">
        <v>11.237450300000001</v>
      </c>
      <c r="C73" s="6">
        <v>0</v>
      </c>
      <c r="D73" s="6">
        <v>10.085808699250871</v>
      </c>
      <c r="E73" s="6">
        <v>0.0023019999999999998</v>
      </c>
    </row>
    <row r="74" spans="1:5" ht="15">
      <c r="A74" s="1">
        <v>43374</v>
      </c>
      <c r="B74" s="6">
        <v>13.2279027</v>
      </c>
      <c r="C74" s="6">
        <v>0</v>
      </c>
      <c r="D74" s="6">
        <v>12.550723187486465</v>
      </c>
      <c r="E74" s="6">
        <v>0.0023500000000000001</v>
      </c>
    </row>
    <row r="75" spans="1:5" ht="15">
      <c r="A75" s="1">
        <v>43405</v>
      </c>
      <c r="B75" s="6">
        <v>11.147188999999999</v>
      </c>
      <c r="C75" s="6">
        <v>0</v>
      </c>
      <c r="D75" s="6">
        <v>10.618995787855436</v>
      </c>
      <c r="E75" s="6">
        <v>0.0025609999999999999</v>
      </c>
    </row>
    <row r="76" spans="1:5" ht="15">
      <c r="A76" s="1">
        <v>43435</v>
      </c>
      <c r="B76" s="6">
        <v>8.9191577999999989</v>
      </c>
      <c r="C76" s="6">
        <v>0</v>
      </c>
      <c r="D76" s="6">
        <v>8.4231975160452812</v>
      </c>
      <c r="E76" s="6">
        <v>0.0022279999999999999</v>
      </c>
    </row>
    <row r="77" spans="1:5" ht="15">
      <c r="A77" s="1">
        <v>43466</v>
      </c>
      <c r="B77" s="6">
        <v>9.3475636999999985</v>
      </c>
      <c r="C77" s="6">
        <v>0</v>
      </c>
      <c r="D77" s="6">
        <v>8.7873951216253054</v>
      </c>
      <c r="E77" s="6">
        <v>0.0023999999999999998</v>
      </c>
    </row>
    <row r="78" spans="1:5" ht="15">
      <c r="A78" s="1">
        <v>43497</v>
      </c>
      <c r="B78" s="6">
        <v>9.2763007000000002</v>
      </c>
      <c r="C78" s="6">
        <v>0</v>
      </c>
      <c r="D78" s="6">
        <v>8.1990167281684911</v>
      </c>
      <c r="E78" s="6">
        <v>0.021517000000000001</v>
      </c>
    </row>
    <row r="79" spans="1:5" ht="15">
      <c r="A79" s="1">
        <v>43525</v>
      </c>
      <c r="B79" s="6">
        <v>11.751635099999998</v>
      </c>
      <c r="C79" s="6">
        <v>0</v>
      </c>
      <c r="D79" s="6">
        <v>10.622157303659483</v>
      </c>
      <c r="E79" s="6">
        <v>0.023538</v>
      </c>
    </row>
    <row r="80" spans="1:5" ht="15">
      <c r="A80" s="1">
        <v>43556</v>
      </c>
      <c r="B80" s="6">
        <v>11.279963</v>
      </c>
      <c r="C80" s="6">
        <v>0</v>
      </c>
      <c r="D80" s="6">
        <v>10.927714620006602</v>
      </c>
      <c r="E80" s="6">
        <v>0.022884000000000002</v>
      </c>
    </row>
    <row r="81" spans="1:5" ht="15">
      <c r="A81" s="1">
        <v>43586</v>
      </c>
      <c r="B81" s="6">
        <v>13.179192999999998</v>
      </c>
      <c r="C81" s="6">
        <v>0</v>
      </c>
      <c r="D81" s="6">
        <v>11.988406213393366</v>
      </c>
      <c r="E81" s="6">
        <v>0.060554000000000004</v>
      </c>
    </row>
    <row r="82" spans="1:5" ht="15">
      <c r="A82" s="1">
        <v>43617</v>
      </c>
      <c r="B82" s="6">
        <v>11.550445</v>
      </c>
      <c r="C82" s="6">
        <v>0</v>
      </c>
      <c r="D82" s="6">
        <v>11.515012349431496</v>
      </c>
      <c r="E82" s="6">
        <v>0.0078709999999999995</v>
      </c>
    </row>
    <row r="83" spans="1:5" ht="15">
      <c r="A83" s="1">
        <v>43647</v>
      </c>
      <c r="B83" s="6">
        <v>10.746783000000002</v>
      </c>
      <c r="C83" s="6">
        <v>0</v>
      </c>
      <c r="D83" s="6">
        <v>10.316666125920069</v>
      </c>
      <c r="E83" s="6">
        <v>0.0012310000000000001</v>
      </c>
    </row>
    <row r="84" spans="1:5" ht="15">
      <c r="A84" s="1">
        <v>43678</v>
      </c>
      <c r="B84" s="6">
        <v>8.7326730000000001</v>
      </c>
      <c r="C84" s="6">
        <v>0</v>
      </c>
      <c r="D84" s="6">
        <v>8.5186245528531757</v>
      </c>
      <c r="E84" s="6">
        <v>0.0043560000000000005</v>
      </c>
    </row>
    <row r="85" spans="1:5" ht="15">
      <c r="A85" s="1">
        <v>43709</v>
      </c>
      <c r="B85" s="6">
        <v>11.361713</v>
      </c>
      <c r="C85" s="6">
        <v>0</v>
      </c>
      <c r="D85" s="6">
        <v>10.488529591704046</v>
      </c>
      <c r="E85" s="6">
        <v>0.0063080000000000002</v>
      </c>
    </row>
    <row r="86" spans="1:5" ht="15">
      <c r="A86" s="1">
        <v>43739</v>
      </c>
      <c r="B86" s="6">
        <v>12.783262000000002</v>
      </c>
      <c r="C86" s="6">
        <v>0</v>
      </c>
      <c r="D86" s="6">
        <v>12.635482888253822</v>
      </c>
      <c r="E86" s="6">
        <v>0.0054970000000000002</v>
      </c>
    </row>
    <row r="87" spans="1:5" ht="15">
      <c r="A87" s="1">
        <v>43770</v>
      </c>
      <c r="B87" s="6">
        <v>11.171982000000002</v>
      </c>
      <c r="C87" s="6">
        <v>0</v>
      </c>
      <c r="D87" s="6">
        <v>10.348303974722281</v>
      </c>
      <c r="E87" s="6">
        <v>0.00014999999999999999</v>
      </c>
    </row>
    <row r="88" spans="1:5" ht="15">
      <c r="A88" s="1">
        <v>43800</v>
      </c>
      <c r="B88" s="6">
        <v>9.8243810000000007</v>
      </c>
      <c r="C88" s="6">
        <v>0</v>
      </c>
      <c r="D88" s="6">
        <v>9.5140298899246147</v>
      </c>
      <c r="E88" s="6">
        <v>0.0030300000000000001</v>
      </c>
    </row>
    <row r="89" spans="1:5" ht="15">
      <c r="A89" s="1">
        <v>43831</v>
      </c>
      <c r="B89" s="6">
        <v>10.358506</v>
      </c>
      <c r="C89" s="6">
        <v>0</v>
      </c>
      <c r="D89" s="6">
        <v>9.6975112363531562</v>
      </c>
      <c r="E89" s="6">
        <v>0.012522</v>
      </c>
    </row>
    <row r="90" spans="1:5" ht="15">
      <c r="A90" s="1">
        <v>43862</v>
      </c>
      <c r="B90" s="6">
        <v>9.5878900000000016</v>
      </c>
      <c r="C90" s="6">
        <v>0</v>
      </c>
      <c r="D90" s="6">
        <v>9.4862215179004234</v>
      </c>
      <c r="E90" s="6">
        <v>0.158107</v>
      </c>
    </row>
    <row r="91" spans="1:5" ht="15">
      <c r="A91" s="1">
        <v>43891</v>
      </c>
      <c r="B91" s="6">
        <v>13.80552</v>
      </c>
      <c r="C91" s="6">
        <v>0</v>
      </c>
      <c r="D91" s="6">
        <v>12.29611256960589</v>
      </c>
      <c r="E91" s="6">
        <v>0.00031</v>
      </c>
    </row>
    <row r="92" spans="1:5" ht="15">
      <c r="A92" s="1">
        <v>43922</v>
      </c>
      <c r="B92" s="6">
        <v>12.837303999999998</v>
      </c>
      <c r="C92" s="6">
        <v>0</v>
      </c>
      <c r="D92" s="6">
        <v>12.96139537976636</v>
      </c>
      <c r="E92" s="6">
        <v>0.12031</v>
      </c>
    </row>
    <row r="93" spans="1:5" ht="15">
      <c r="A93" s="1">
        <v>43952</v>
      </c>
      <c r="B93" s="6">
        <v>14.093531000000001</v>
      </c>
      <c r="C93" s="6">
        <v>0</v>
      </c>
      <c r="D93" s="6">
        <v>12.726527163281334</v>
      </c>
      <c r="E93" s="6">
        <f>14740/100000</f>
        <v>0.1474</v>
      </c>
    </row>
    <row r="94" spans="1:5" ht="15">
      <c r="A94" s="1">
        <v>43983</v>
      </c>
      <c r="B94" s="6">
        <v>10.695186</v>
      </c>
      <c r="C94" s="6">
        <v>0</v>
      </c>
      <c r="D94" s="6">
        <v>10.029602496373965</v>
      </c>
      <c r="E94" s="6">
        <f>117206/1000000</f>
        <v>0.11720600000000001</v>
      </c>
    </row>
    <row r="95" spans="1:5" ht="15">
      <c r="A95" s="1">
        <v>44013</v>
      </c>
      <c r="B95" s="6">
        <v>11.109419999999998</v>
      </c>
      <c r="C95" s="6">
        <v>0</v>
      </c>
      <c r="D95" s="6">
        <v>10.995365706467727</v>
      </c>
      <c r="E95" s="6">
        <f>15440/1000000</f>
        <v>0.015440000000000001</v>
      </c>
    </row>
    <row r="96" spans="1:5" ht="15">
      <c r="A96" s="1">
        <v>44044</v>
      </c>
      <c r="B96" s="6">
        <v>10.298621000000001</v>
      </c>
      <c r="C96" s="6">
        <v>0</v>
      </c>
      <c r="D96" s="6">
        <v>9.4051710824867403</v>
      </c>
      <c r="E96" s="6">
        <f>221235/1000000</f>
        <v>0.22123499999999999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70"/>
  <sheetViews>
    <sheetView workbookViewId="0" topLeftCell="A1">
      <pane ySplit="4" topLeftCell="A5" activePane="bottomLeft" state="frozen"/>
      <selection pane="topLeft" activeCell="B4" sqref="B4:E4"/>
      <selection pane="bottomLeft" activeCell="B4" sqref="B4:E4"/>
    </sheetView>
  </sheetViews>
  <sheetFormatPr defaultRowHeight="15"/>
  <cols>
    <col min="2" max="2" width="10.7142857142857" style="6" customWidth="1"/>
    <col min="3" max="3" width="12.2857142857143" style="6" bestFit="1" customWidth="1"/>
    <col min="4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32</v>
      </c>
    </row>
    <row r="4" spans="2:5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0.55561099999999997</v>
      </c>
      <c r="C5" s="6">
        <v>0.0057999999999999996</v>
      </c>
      <c r="D5" s="6">
        <v>0.38091999999999998</v>
      </c>
      <c r="E5" s="6">
        <v>0.021319999999999999</v>
      </c>
    </row>
    <row r="6" spans="1:5" ht="15">
      <c r="A6" s="1">
        <v>41306</v>
      </c>
      <c r="B6" s="6">
        <v>0.34357750000000004</v>
      </c>
      <c r="C6" s="6">
        <v>0.011199999999999998</v>
      </c>
      <c r="D6" s="6">
        <v>0.33655599999999997</v>
      </c>
      <c r="E6" s="6">
        <v>0.0086400000000000001</v>
      </c>
    </row>
    <row r="7" spans="1:5" ht="15">
      <c r="A7" s="1">
        <v>41334</v>
      </c>
      <c r="B7" s="6">
        <v>0.3906734999999999</v>
      </c>
      <c r="C7" s="6">
        <v>0.013900000000000003</v>
      </c>
      <c r="D7" s="6">
        <v>0.44145699999999999</v>
      </c>
      <c r="E7" s="6">
        <v>0.010330000000000001</v>
      </c>
    </row>
    <row r="8" spans="1:5" ht="15">
      <c r="A8" s="1">
        <v>41365</v>
      </c>
      <c r="B8" s="6">
        <v>0.47410649999999999</v>
      </c>
      <c r="C8" s="6">
        <v>0.015216</v>
      </c>
      <c r="D8" s="6">
        <v>0.45732699999999998</v>
      </c>
      <c r="E8" s="6">
        <v>0.0092999999999999992</v>
      </c>
    </row>
    <row r="9" spans="1:5" ht="15">
      <c r="A9" s="1">
        <v>41395</v>
      </c>
      <c r="B9" s="6">
        <v>0.0601895</v>
      </c>
      <c r="C9" s="6">
        <v>0.42349399999999993</v>
      </c>
      <c r="D9" s="6">
        <v>0.45268799999999998</v>
      </c>
      <c r="E9" s="6">
        <v>0.0066499999999999997</v>
      </c>
    </row>
    <row r="10" spans="1:5" ht="15">
      <c r="A10" s="1">
        <v>41426</v>
      </c>
      <c r="B10" s="6">
        <v>0.43298226000000012</v>
      </c>
      <c r="C10" s="6">
        <v>0.067611879999999999</v>
      </c>
      <c r="D10" s="6">
        <v>0.37548900000000007</v>
      </c>
      <c r="E10" s="6">
        <v>0.018870000000000001</v>
      </c>
    </row>
    <row r="11" spans="1:5" ht="15">
      <c r="A11" s="1">
        <v>41456</v>
      </c>
      <c r="B11" s="6">
        <v>0.49465302999999994</v>
      </c>
      <c r="C11" s="6">
        <v>0.077372960000000005</v>
      </c>
      <c r="D11" s="6">
        <v>0.39860300000000004</v>
      </c>
      <c r="E11" s="6">
        <v>0.029499999999999998</v>
      </c>
    </row>
    <row r="12" spans="1:5" ht="15">
      <c r="A12" s="1">
        <v>41487</v>
      </c>
      <c r="B12" s="6">
        <v>0.37626098999999996</v>
      </c>
      <c r="C12" s="6">
        <v>0.18342282000000001</v>
      </c>
      <c r="D12" s="6">
        <v>0.41961199999999998</v>
      </c>
      <c r="E12" s="6">
        <v>0.053605</v>
      </c>
    </row>
    <row r="13" spans="1:5" ht="15">
      <c r="A13" s="1">
        <v>41518</v>
      </c>
      <c r="B13" s="6">
        <v>0.38012160000000006</v>
      </c>
      <c r="C13" s="6">
        <v>0.10992645999999999</v>
      </c>
      <c r="D13" s="6">
        <v>0.38314500000000001</v>
      </c>
      <c r="E13" s="6">
        <v>0.022780000000000002</v>
      </c>
    </row>
    <row r="14" spans="1:5" ht="15">
      <c r="A14" s="1">
        <v>41548</v>
      </c>
      <c r="B14" s="6">
        <v>0.55043072999999998</v>
      </c>
      <c r="C14" s="6">
        <v>0.036817760000000005</v>
      </c>
      <c r="D14" s="6">
        <v>0.46412800000000004</v>
      </c>
      <c r="E14" s="6">
        <v>0.01464</v>
      </c>
    </row>
    <row r="15" spans="1:5" ht="15">
      <c r="A15" s="1">
        <v>41579</v>
      </c>
      <c r="B15" s="6">
        <v>0.12479999999999999</v>
      </c>
      <c r="C15" s="6">
        <v>0.24138296000000001</v>
      </c>
      <c r="D15" s="6">
        <v>0.38557999999999998</v>
      </c>
      <c r="E15" s="6">
        <v>0.0075199999999999998</v>
      </c>
    </row>
    <row r="16" spans="1:5" ht="15">
      <c r="A16" s="1">
        <v>41609</v>
      </c>
      <c r="B16" s="6">
        <v>0.44870000000000015</v>
      </c>
      <c r="C16" s="6">
        <v>0.010138800000000003</v>
      </c>
      <c r="D16" s="6">
        <v>0.416045</v>
      </c>
      <c r="E16" s="6">
        <v>0.01123</v>
      </c>
    </row>
    <row r="17" spans="1:5" ht="15">
      <c r="A17" s="1">
        <v>41640</v>
      </c>
      <c r="B17" s="6">
        <v>0.44009999999999999</v>
      </c>
      <c r="C17" s="6">
        <v>0.01311086</v>
      </c>
      <c r="D17" s="6">
        <v>0.42271799999999993</v>
      </c>
      <c r="E17" s="6">
        <v>0.01142</v>
      </c>
    </row>
    <row r="18" spans="1:5" ht="15">
      <c r="A18" s="1">
        <v>41671</v>
      </c>
      <c r="B18" s="6">
        <v>0.36129999999999995</v>
      </c>
      <c r="C18" s="6">
        <v>0.0065405199999999993</v>
      </c>
      <c r="D18" s="6">
        <v>0.35407</v>
      </c>
      <c r="E18" s="6">
        <v>0.0081700000000000002</v>
      </c>
    </row>
    <row r="19" spans="1:5" ht="15">
      <c r="A19" s="1">
        <v>41699</v>
      </c>
      <c r="B19" s="6">
        <v>0.39510000000000001</v>
      </c>
      <c r="C19" s="6">
        <v>0.020436640000000002</v>
      </c>
      <c r="D19" s="6">
        <v>0.398366</v>
      </c>
      <c r="E19" s="6">
        <v>0.0048700000000000002</v>
      </c>
    </row>
    <row r="20" spans="1:5" ht="15">
      <c r="A20" s="1">
        <v>41730</v>
      </c>
      <c r="B20" s="6">
        <v>0.46479999999999999</v>
      </c>
      <c r="C20" s="6">
        <v>0.056131180000000003</v>
      </c>
      <c r="D20" s="6">
        <v>0.47251999999999994</v>
      </c>
      <c r="E20" s="6">
        <v>0.0068199999999999997</v>
      </c>
    </row>
    <row r="21" spans="1:5" ht="15">
      <c r="A21" s="1">
        <v>41760</v>
      </c>
      <c r="B21" s="6">
        <v>0.00059999999999999995</v>
      </c>
      <c r="C21" s="6">
        <v>0.44771953199999998</v>
      </c>
      <c r="D21" s="6">
        <v>0.492226</v>
      </c>
      <c r="E21" s="6">
        <v>0.01005</v>
      </c>
    </row>
    <row r="22" spans="1:5" ht="15">
      <c r="A22" s="1">
        <v>41791</v>
      </c>
      <c r="B22" s="6">
        <v>0.12050000000000001</v>
      </c>
      <c r="C22" s="6">
        <v>0.29209712799999998</v>
      </c>
      <c r="D22" s="6">
        <v>0.423653</v>
      </c>
      <c r="E22" s="6">
        <v>0.01472</v>
      </c>
    </row>
    <row r="23" spans="1:5" ht="15">
      <c r="A23" s="1">
        <v>41821</v>
      </c>
      <c r="B23" s="6">
        <v>0.47640000000000005</v>
      </c>
      <c r="C23" s="6">
        <v>0.00076408800000000001</v>
      </c>
      <c r="D23" s="6">
        <v>0.41376299999999999</v>
      </c>
      <c r="E23" s="6">
        <v>0.0092800000000000001</v>
      </c>
    </row>
    <row r="24" spans="1:5" ht="15">
      <c r="A24" s="1">
        <v>41852</v>
      </c>
      <c r="B24" s="6">
        <v>0.50148603999999997</v>
      </c>
      <c r="C24" s="6">
        <v>0.00107756</v>
      </c>
      <c r="D24" s="6">
        <v>0.43814200000000003</v>
      </c>
      <c r="E24" s="6">
        <v>0.01499</v>
      </c>
    </row>
    <row r="25" spans="1:5" ht="15">
      <c r="A25" s="1">
        <v>41883</v>
      </c>
      <c r="B25" s="6">
        <v>0.47657621000000006</v>
      </c>
      <c r="C25" s="6">
        <v>0</v>
      </c>
      <c r="D25" s="6">
        <v>0.38934099999999999</v>
      </c>
      <c r="E25" s="6">
        <v>0.021319999999999999</v>
      </c>
    </row>
    <row r="26" spans="1:5" ht="15">
      <c r="A26" s="1">
        <v>41913</v>
      </c>
      <c r="B26" s="6">
        <v>0.6571328099999999</v>
      </c>
      <c r="C26" s="6">
        <v>0.00015673600000000001</v>
      </c>
      <c r="D26" s="6">
        <v>0.55889999999999995</v>
      </c>
      <c r="E26" s="6">
        <v>0.0083400000000000002</v>
      </c>
    </row>
    <row r="27" spans="1:5" ht="15">
      <c r="A27" s="1">
        <v>41944</v>
      </c>
      <c r="B27" s="6">
        <v>0.54532009000000004</v>
      </c>
      <c r="C27" s="6">
        <v>0</v>
      </c>
      <c r="D27" s="6">
        <v>0.43604100000000001</v>
      </c>
      <c r="E27" s="6">
        <v>0.0083400000000000002</v>
      </c>
    </row>
    <row r="28" spans="1:5" ht="15">
      <c r="A28" s="1">
        <v>41974</v>
      </c>
      <c r="B28" s="6">
        <v>0.50086297000000013</v>
      </c>
      <c r="C28" s="6">
        <v>0</v>
      </c>
      <c r="D28" s="6">
        <v>0.40835899999999997</v>
      </c>
      <c r="E28" s="6">
        <v>0.0079799999999999992</v>
      </c>
    </row>
    <row r="29" spans="1:5" ht="15">
      <c r="A29" s="1">
        <v>42005</v>
      </c>
      <c r="B29" s="6">
        <v>0.44385083000000003</v>
      </c>
      <c r="C29" s="6">
        <v>0.043073012000000001</v>
      </c>
      <c r="D29" s="6">
        <v>0.41557099999999997</v>
      </c>
      <c r="E29" s="6">
        <v>0.0077499999999999999</v>
      </c>
    </row>
    <row r="30" spans="1:5" ht="15">
      <c r="A30" s="1">
        <v>42036</v>
      </c>
      <c r="B30" s="6">
        <v>0.26591944000000001</v>
      </c>
      <c r="C30" s="6">
        <v>0.097989388000000011</v>
      </c>
      <c r="D30" s="6">
        <v>0.32673400000000002</v>
      </c>
      <c r="E30" s="6">
        <v>0.0086899999999999998</v>
      </c>
    </row>
    <row r="31" spans="1:5" ht="15">
      <c r="A31" s="1">
        <v>42064</v>
      </c>
      <c r="B31" s="6">
        <v>0.36253031889999998</v>
      </c>
      <c r="C31" s="6">
        <v>0.116288316</v>
      </c>
      <c r="D31" s="6">
        <v>0.47049299999999999</v>
      </c>
      <c r="E31" s="6">
        <v>0.0058300000000000001</v>
      </c>
    </row>
    <row r="32" spans="1:5" ht="15">
      <c r="A32" s="1">
        <v>42095</v>
      </c>
      <c r="B32" s="6">
        <v>0.49402357139999986</v>
      </c>
      <c r="C32" s="6">
        <v>0</v>
      </c>
      <c r="D32" s="6">
        <v>0.44386600000000004</v>
      </c>
      <c r="E32" s="6">
        <v>0.0046600000000000001</v>
      </c>
    </row>
    <row r="33" spans="1:5" ht="15">
      <c r="A33" s="1">
        <v>42125</v>
      </c>
      <c r="B33" s="6">
        <v>0.65206493879999994</v>
      </c>
      <c r="C33" s="6">
        <v>0.062229843</v>
      </c>
      <c r="D33" s="6">
        <v>0.63287700000000002</v>
      </c>
      <c r="E33" s="6">
        <v>0.00479</v>
      </c>
    </row>
    <row r="34" spans="1:5" ht="15">
      <c r="A34" s="1">
        <v>42156</v>
      </c>
      <c r="B34" s="6">
        <v>0.5932129919000001</v>
      </c>
      <c r="C34" s="6">
        <v>0.01180704</v>
      </c>
      <c r="D34" s="6">
        <v>0.52646300000000001</v>
      </c>
      <c r="E34" s="6">
        <v>0.0094800000000000006</v>
      </c>
    </row>
    <row r="35" spans="1:5" ht="15">
      <c r="A35" s="1">
        <v>42186</v>
      </c>
      <c r="B35" s="6">
        <v>0.54592999169999989</v>
      </c>
      <c r="C35" s="6">
        <v>5.02E-05</v>
      </c>
      <c r="D35" s="6">
        <v>0.46853099999999998</v>
      </c>
      <c r="E35" s="6">
        <v>0.0036099999999999999</v>
      </c>
    </row>
    <row r="36" spans="1:5" ht="15">
      <c r="A36" s="1">
        <v>42217</v>
      </c>
      <c r="B36" s="6">
        <v>0.49581070389999993</v>
      </c>
      <c r="C36" s="6">
        <v>0.0020983599999999996</v>
      </c>
      <c r="D36" s="6">
        <v>0.44666600000000001</v>
      </c>
      <c r="E36" s="6">
        <v>0.01537</v>
      </c>
    </row>
    <row r="37" spans="1:5" ht="15">
      <c r="A37" s="1">
        <v>42248</v>
      </c>
      <c r="B37" s="6">
        <v>0.3650819408</v>
      </c>
      <c r="C37" s="6">
        <v>0</v>
      </c>
      <c r="D37" s="6">
        <v>0.34717100000000001</v>
      </c>
      <c r="E37" s="6">
        <v>0.014970000000000001</v>
      </c>
    </row>
    <row r="38" spans="1:5" ht="15">
      <c r="A38" s="1">
        <v>42278</v>
      </c>
      <c r="B38" s="6">
        <v>0.56506888040000014</v>
      </c>
      <c r="C38" s="6">
        <v>0</v>
      </c>
      <c r="D38" s="6">
        <v>0.50458700000000001</v>
      </c>
      <c r="E38" s="6">
        <v>0.022179999999999998</v>
      </c>
    </row>
    <row r="39" spans="1:5" ht="15">
      <c r="A39" s="1">
        <v>42309</v>
      </c>
      <c r="B39" s="6">
        <v>0.49848993239999995</v>
      </c>
      <c r="C39" s="6">
        <v>0</v>
      </c>
      <c r="D39" s="6">
        <v>0.45926500000000003</v>
      </c>
      <c r="E39" s="6">
        <v>0.01831</v>
      </c>
    </row>
    <row r="40" spans="1:5" ht="15">
      <c r="A40" s="1">
        <v>42339</v>
      </c>
      <c r="B40" s="6">
        <v>0.5535078767999998</v>
      </c>
      <c r="C40" s="6">
        <v>0.0073793999999999995</v>
      </c>
      <c r="D40" s="6">
        <v>0.51241500000000006</v>
      </c>
      <c r="E40" s="6">
        <v>0.01264</v>
      </c>
    </row>
    <row r="41" spans="1:5" ht="15">
      <c r="A41" s="1">
        <v>42370</v>
      </c>
      <c r="B41" s="6">
        <v>0.45811445639999993</v>
      </c>
      <c r="C41" s="6">
        <v>1.004E-05</v>
      </c>
      <c r="D41" s="6">
        <v>0.43064400000000003</v>
      </c>
      <c r="E41" s="6">
        <v>0.0099699999999999997</v>
      </c>
    </row>
    <row r="42" spans="1:5" ht="15">
      <c r="A42" s="1">
        <v>42401</v>
      </c>
      <c r="B42" s="6">
        <v>0.44912550359999998</v>
      </c>
      <c r="C42" s="6">
        <v>3.012E-05</v>
      </c>
      <c r="D42" s="6">
        <v>0.39271699999999998</v>
      </c>
      <c r="E42" s="6">
        <v>0.025</v>
      </c>
    </row>
    <row r="43" spans="1:5" ht="15">
      <c r="A43" s="1">
        <v>42430</v>
      </c>
      <c r="B43" s="6">
        <v>0.43032058439999998</v>
      </c>
      <c r="C43" s="6">
        <v>0.11746799999999999</v>
      </c>
      <c r="D43" s="6">
        <v>0.47986799999999996</v>
      </c>
      <c r="E43" s="6">
        <v>0.032410000000000001</v>
      </c>
    </row>
    <row r="44" spans="1:5" ht="15">
      <c r="A44" s="1">
        <v>42461</v>
      </c>
      <c r="B44" s="6">
        <v>0.58542542720000001</v>
      </c>
      <c r="C44" s="6">
        <v>0</v>
      </c>
      <c r="D44" s="6">
        <v>0.55270699999999995</v>
      </c>
      <c r="E44" s="6">
        <v>0.030790000000000001</v>
      </c>
    </row>
    <row r="45" spans="1:5" ht="15">
      <c r="A45" s="1">
        <v>42491</v>
      </c>
      <c r="B45" s="6">
        <v>0.59581736360000004</v>
      </c>
      <c r="C45" s="6">
        <v>0.0026093959999999999</v>
      </c>
      <c r="D45" s="6">
        <v>0.52983599999999997</v>
      </c>
      <c r="E45" s="6">
        <v>0.01975</v>
      </c>
    </row>
    <row r="46" spans="1:5" ht="15">
      <c r="A46" s="1">
        <v>42522</v>
      </c>
      <c r="B46" s="6">
        <v>0.47850804000000002</v>
      </c>
      <c r="C46" s="6">
        <v>0.0029397796000000002</v>
      </c>
      <c r="D46" s="6">
        <v>0.42186845161290321</v>
      </c>
      <c r="E46" s="6">
        <v>0.032099999999999997</v>
      </c>
    </row>
    <row r="47" spans="1:5" ht="15">
      <c r="A47" s="1">
        <v>42552</v>
      </c>
      <c r="B47" s="6">
        <v>0.58288040799999996</v>
      </c>
      <c r="C47" s="6">
        <v>0.019768328000000002</v>
      </c>
      <c r="D47" s="6">
        <v>0.51983215059969889</v>
      </c>
      <c r="E47" s="6">
        <v>0.028979999999999999</v>
      </c>
    </row>
    <row r="48" spans="1:5" ht="15">
      <c r="A48" s="1">
        <v>42583</v>
      </c>
      <c r="B48" s="6">
        <v>0.48536607400000015</v>
      </c>
      <c r="C48" s="6">
        <v>0.000235104</v>
      </c>
      <c r="D48" s="6">
        <v>0.41866393758219006</v>
      </c>
      <c r="E48" s="6">
        <v>0.013899999999999999</v>
      </c>
    </row>
    <row r="49" spans="1:5" ht="15">
      <c r="A49" s="1">
        <v>42614</v>
      </c>
      <c r="B49" s="6">
        <v>0.4275612139999998</v>
      </c>
      <c r="C49" s="6">
        <v>0.016153604000000002</v>
      </c>
      <c r="D49" s="6">
        <v>0.43067803784048869</v>
      </c>
      <c r="E49" s="6">
        <v>0.024119999999999999</v>
      </c>
    </row>
    <row r="50" spans="1:5" ht="15">
      <c r="A50" s="1">
        <v>42644</v>
      </c>
      <c r="B50" s="6">
        <v>0.46606196500000002</v>
      </c>
      <c r="C50" s="6">
        <v>0.04623712</v>
      </c>
      <c r="D50" s="6">
        <v>0.46523636400928131</v>
      </c>
      <c r="E50" s="6">
        <v>0.01072</v>
      </c>
    </row>
    <row r="51" spans="1:5" ht="15">
      <c r="A51" s="1">
        <v>42675</v>
      </c>
      <c r="B51" s="6">
        <v>0.57431339000000003</v>
      </c>
      <c r="C51" s="6">
        <v>0</v>
      </c>
      <c r="D51" s="6">
        <v>0.50779906712301393</v>
      </c>
      <c r="E51" s="6">
        <v>0.011440000000000001</v>
      </c>
    </row>
    <row r="52" spans="1:5" ht="15">
      <c r="A52" s="1">
        <v>42705</v>
      </c>
      <c r="B52" s="6">
        <v>0.51597930999999997</v>
      </c>
      <c r="C52" s="6">
        <v>0</v>
      </c>
      <c r="D52" s="6">
        <v>0.43912465789909011</v>
      </c>
      <c r="E52" s="6">
        <v>0.01451</v>
      </c>
    </row>
    <row r="53" spans="1:5" ht="15">
      <c r="A53" s="1">
        <v>42736</v>
      </c>
      <c r="B53" s="6">
        <v>0.465867745</v>
      </c>
      <c r="C53" s="6">
        <v>0</v>
      </c>
      <c r="D53" s="6">
        <v>0.40387342068490872</v>
      </c>
      <c r="E53" s="6">
        <v>0.02001</v>
      </c>
    </row>
    <row r="54" spans="1:5" ht="15">
      <c r="A54" s="1">
        <v>42767</v>
      </c>
      <c r="B54" s="6">
        <v>0.40678927599999998</v>
      </c>
      <c r="C54" s="6">
        <v>0.051585736</v>
      </c>
      <c r="D54" s="6">
        <v>0.41607243581496389</v>
      </c>
      <c r="E54" s="6">
        <v>0.0115</v>
      </c>
    </row>
    <row r="55" spans="1:5" ht="15">
      <c r="A55" s="1">
        <v>42795</v>
      </c>
      <c r="B55" s="6">
        <v>0</v>
      </c>
      <c r="C55" s="6">
        <v>0.42540109599999987</v>
      </c>
      <c r="D55" s="6">
        <v>0.47222362339743584</v>
      </c>
      <c r="E55" s="6">
        <v>0.0054000000000000003</v>
      </c>
    </row>
    <row r="56" spans="1:5" ht="15">
      <c r="A56" s="1">
        <v>42826</v>
      </c>
      <c r="B56" s="6">
        <v>0</v>
      </c>
      <c r="C56" s="6">
        <v>0.47208393399999993</v>
      </c>
      <c r="D56" s="6">
        <v>0.51895813087415466</v>
      </c>
      <c r="E56" s="6">
        <v>0</v>
      </c>
    </row>
    <row r="57" spans="1:5" ht="15">
      <c r="A57" s="1">
        <v>42856</v>
      </c>
      <c r="B57" s="6">
        <v>0.14240840659999998</v>
      </c>
      <c r="C57" s="6">
        <v>0.3768667779999999</v>
      </c>
      <c r="D57" s="6">
        <v>0.53414358782681282</v>
      </c>
      <c r="E57" s="6">
        <v>0.022270000000000002</v>
      </c>
    </row>
    <row r="58" spans="1:5" ht="15">
      <c r="A58" s="1">
        <v>42887</v>
      </c>
      <c r="B58" s="6">
        <v>0.47958334040000006</v>
      </c>
      <c r="C58" s="6">
        <v>0.00072391600000000001</v>
      </c>
      <c r="D58" s="6">
        <v>0.4427723881600622</v>
      </c>
      <c r="E58" s="6">
        <v>0.048529999999999997</v>
      </c>
    </row>
    <row r="59" spans="1:5" ht="15">
      <c r="A59" s="1">
        <v>42917</v>
      </c>
      <c r="B59" s="6">
        <v>0.48988956419999996</v>
      </c>
      <c r="C59" s="6">
        <v>0</v>
      </c>
      <c r="D59" s="6">
        <v>0.43446058677321536</v>
      </c>
      <c r="E59" s="6">
        <v>0.044429999999999997</v>
      </c>
    </row>
    <row r="60" spans="1:5" ht="15">
      <c r="A60" s="1">
        <v>42948</v>
      </c>
      <c r="B60" s="6">
        <v>0.49435946639999995</v>
      </c>
      <c r="C60" s="6">
        <v>0</v>
      </c>
      <c r="D60" s="6">
        <v>0.45551034322572703</v>
      </c>
      <c r="E60" s="6">
        <v>0.034035000000000003</v>
      </c>
    </row>
    <row r="61" spans="1:5" ht="15">
      <c r="A61" s="1">
        <v>42979</v>
      </c>
      <c r="B61" s="6">
        <v>0.39489089599999999</v>
      </c>
      <c r="C61" s="6">
        <v>0.12029240799999999</v>
      </c>
      <c r="D61" s="6">
        <v>0.46296718709259743</v>
      </c>
      <c r="E61" s="6">
        <v>0.048300000000000003</v>
      </c>
    </row>
    <row r="62" spans="1:5" ht="15">
      <c r="A62" s="1">
        <v>43009</v>
      </c>
      <c r="B62" s="6">
        <v>0.46729338119999991</v>
      </c>
      <c r="C62" s="6">
        <v>0</v>
      </c>
      <c r="D62" s="6">
        <v>0.42950592801239257</v>
      </c>
      <c r="E62" s="6">
        <v>0.023775000000000001</v>
      </c>
    </row>
    <row r="63" spans="1:5" ht="15">
      <c r="A63" s="1">
        <v>43040</v>
      </c>
      <c r="B63" s="6">
        <v>0.50517160819999996</v>
      </c>
      <c r="C63" s="6">
        <v>0.014366164000000001</v>
      </c>
      <c r="D63" s="6">
        <v>0.422932225259537</v>
      </c>
      <c r="E63" s="6">
        <v>0.028559999999999999</v>
      </c>
    </row>
    <row r="64" spans="1:5" ht="15">
      <c r="A64" s="1">
        <v>43070</v>
      </c>
      <c r="B64" s="6">
        <v>0.58239999219999994</v>
      </c>
      <c r="C64" s="6">
        <v>0.00043842799999999993</v>
      </c>
      <c r="D64" s="6">
        <v>0.51095905177111078</v>
      </c>
      <c r="E64" s="6">
        <v>0.037990000000000003</v>
      </c>
    </row>
    <row r="65" spans="1:5" ht="15">
      <c r="A65" s="1">
        <v>43101</v>
      </c>
      <c r="B65" s="6">
        <v>0.5281155018</v>
      </c>
      <c r="C65" s="6">
        <v>0</v>
      </c>
      <c r="D65" s="6">
        <v>0.46370392713188846</v>
      </c>
      <c r="E65" s="6">
        <v>0.064729999999999996</v>
      </c>
    </row>
    <row r="66" spans="1:5" ht="15">
      <c r="A66" s="1">
        <v>43132</v>
      </c>
      <c r="B66" s="6">
        <v>0.4695843474000001</v>
      </c>
      <c r="C66" s="6">
        <v>0.0028752719999999999</v>
      </c>
      <c r="D66" s="6">
        <v>0.42159884765574246</v>
      </c>
      <c r="E66" s="6">
        <v>0.063676999999999997</v>
      </c>
    </row>
    <row r="67" spans="1:5" ht="15">
      <c r="A67" s="1">
        <v>43160</v>
      </c>
      <c r="B67" s="6">
        <v>0.51783339060000011</v>
      </c>
      <c r="C67" s="6">
        <v>0</v>
      </c>
      <c r="D67" s="6">
        <v>0.44221021762048157</v>
      </c>
      <c r="E67" s="6">
        <v>0.034755000000000001</v>
      </c>
    </row>
    <row r="68" spans="1:5" ht="15">
      <c r="A68" s="1">
        <v>43191</v>
      </c>
      <c r="B68" s="6">
        <v>0.48684623750000017</v>
      </c>
      <c r="C68" s="6">
        <v>0.00059136799999999999</v>
      </c>
      <c r="D68" s="6">
        <v>0.44166435406936144</v>
      </c>
      <c r="E68" s="6">
        <v>0.02367</v>
      </c>
    </row>
    <row r="69" spans="1:5" ht="15">
      <c r="A69" s="1">
        <v>43221</v>
      </c>
      <c r="B69" s="6">
        <v>0.49263096900000003</v>
      </c>
      <c r="C69" s="6">
        <v>0</v>
      </c>
      <c r="D69" s="6">
        <v>0.42540380727851929</v>
      </c>
      <c r="E69" s="6">
        <v>0.026745000000000001</v>
      </c>
    </row>
    <row r="70" spans="1:5" ht="15">
      <c r="A70" s="1">
        <v>43252</v>
      </c>
      <c r="B70" s="6">
        <v>0.52720292450000006</v>
      </c>
      <c r="C70" s="6">
        <v>0</v>
      </c>
      <c r="D70" s="6">
        <v>0.43951523432479594</v>
      </c>
      <c r="E70" s="6">
        <v>0.02997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B4" sqref="B4:E4"/>
      <selection pane="bottomLeft" activeCell="B4" sqref="B4:E4"/>
    </sheetView>
  </sheetViews>
  <sheetFormatPr defaultRowHeight="15"/>
  <cols>
    <col min="1" max="1" width="9.14285714285714" style="4"/>
    <col min="2" max="4" width="10.7142857142857" style="7" customWidth="1"/>
    <col min="5" max="5" width="14" style="7" bestFit="1" customWidth="1"/>
    <col min="6" max="16384" width="9.14285714285714" style="4"/>
  </cols>
  <sheetData>
    <row r="1" ht="15">
      <c r="A1" s="4" t="s">
        <v>0</v>
      </c>
    </row>
    <row r="2" ht="15">
      <c r="A2" s="4" t="s">
        <v>1</v>
      </c>
    </row>
    <row r="3" ht="15">
      <c r="A3" s="4" t="s">
        <v>4</v>
      </c>
    </row>
    <row r="4" spans="2:5" ht="15">
      <c r="B4" s="11" t="s">
        <v>26</v>
      </c>
      <c r="C4" s="11" t="s">
        <v>27</v>
      </c>
      <c r="D4" s="11" t="s">
        <v>28</v>
      </c>
      <c r="E4" s="11" t="s">
        <v>31</v>
      </c>
    </row>
    <row r="5" spans="1:5" ht="15">
      <c r="A5" s="3">
        <v>41275</v>
      </c>
      <c r="B5" s="7">
        <v>2.3697280000000007</v>
      </c>
      <c r="C5" s="7">
        <v>0</v>
      </c>
      <c r="D5" s="7">
        <v>1.769566</v>
      </c>
      <c r="E5" s="7">
        <v>0.0070000000000000001</v>
      </c>
    </row>
    <row r="6" spans="1:5" ht="15">
      <c r="A6" s="3">
        <v>41306</v>
      </c>
      <c r="B6" s="7">
        <v>2.4551935999999999</v>
      </c>
      <c r="C6" s="7">
        <v>0</v>
      </c>
      <c r="D6" s="7">
        <v>1.657764</v>
      </c>
      <c r="E6" s="7">
        <v>0.0089350000000000002</v>
      </c>
    </row>
    <row r="7" spans="1:5" ht="15">
      <c r="A7" s="3">
        <v>41334</v>
      </c>
      <c r="B7" s="7">
        <v>2.9106863999999995</v>
      </c>
      <c r="C7" s="7">
        <v>0</v>
      </c>
      <c r="D7" s="7">
        <v>1.9101360000000001</v>
      </c>
      <c r="E7" s="7">
        <v>0.1318</v>
      </c>
    </row>
    <row r="8" spans="1:5" ht="15">
      <c r="A8" s="3">
        <v>41365</v>
      </c>
      <c r="B8" s="7">
        <v>2.4396544000000002</v>
      </c>
      <c r="C8" s="7">
        <v>0</v>
      </c>
      <c r="D8" s="7">
        <v>2.0743820000000004</v>
      </c>
      <c r="E8" s="7">
        <v>0.037830000000000003</v>
      </c>
    </row>
    <row r="9" spans="1:5" ht="15">
      <c r="A9" s="3">
        <v>41395</v>
      </c>
      <c r="B9" s="7">
        <v>2.3541887999999993</v>
      </c>
      <c r="C9" s="7">
        <v>0</v>
      </c>
      <c r="D9" s="7">
        <v>2.0611899999999999</v>
      </c>
      <c r="E9" s="7">
        <v>0.0070000000000000001</v>
      </c>
    </row>
    <row r="10" spans="1:5" ht="15">
      <c r="A10" s="3">
        <v>41426</v>
      </c>
      <c r="B10" s="7">
        <v>1.8425639999999997</v>
      </c>
      <c r="C10" s="7">
        <v>0</v>
      </c>
      <c r="D10" s="7">
        <v>1.837099</v>
      </c>
      <c r="E10" s="7">
        <v>0.0070000000000000001</v>
      </c>
    </row>
    <row r="11" spans="1:5" ht="15">
      <c r="A11" s="3">
        <v>41456</v>
      </c>
      <c r="B11" s="7">
        <v>1.7969840000000004</v>
      </c>
      <c r="C11" s="7">
        <v>0</v>
      </c>
      <c r="D11" s="7">
        <v>1.6909409999999998</v>
      </c>
      <c r="E11" s="7">
        <v>0.0070000000000000001</v>
      </c>
    </row>
    <row r="12" spans="1:5" ht="15">
      <c r="A12" s="3">
        <v>41487</v>
      </c>
      <c r="B12" s="7">
        <v>1.8819999999999999</v>
      </c>
      <c r="C12" s="7">
        <v>0</v>
      </c>
      <c r="D12" s="7">
        <v>1.7286010000000001</v>
      </c>
      <c r="E12" s="7">
        <v>0.023599999999999999</v>
      </c>
    </row>
    <row r="13" spans="1:5" ht="15">
      <c r="A13" s="3">
        <v>41518</v>
      </c>
      <c r="B13" s="7">
        <v>1.8369999999999997</v>
      </c>
      <c r="C13" s="7">
        <v>0</v>
      </c>
      <c r="D13" s="7">
        <v>1.6838759999999999</v>
      </c>
      <c r="E13" s="7">
        <v>0.0070000000000000001</v>
      </c>
    </row>
    <row r="14" spans="1:5" ht="15">
      <c r="A14" s="3">
        <v>41548</v>
      </c>
      <c r="B14" s="7">
        <v>1.9670000000000001</v>
      </c>
      <c r="C14" s="7">
        <v>0</v>
      </c>
      <c r="D14" s="7">
        <v>1.7232080000000001</v>
      </c>
      <c r="E14" s="7">
        <v>0.0070000000000000001</v>
      </c>
    </row>
    <row r="15" spans="1:5" ht="15">
      <c r="A15" s="3">
        <v>41579</v>
      </c>
      <c r="B15" s="7">
        <v>1.996</v>
      </c>
      <c r="C15" s="7">
        <v>0</v>
      </c>
      <c r="D15" s="7">
        <v>1.787957</v>
      </c>
      <c r="E15" s="7">
        <v>0.0070000000000000001</v>
      </c>
    </row>
    <row r="16" spans="1:5" ht="15">
      <c r="A16" s="3">
        <v>41609</v>
      </c>
      <c r="B16" s="7">
        <v>1.9580000000000002</v>
      </c>
      <c r="C16" s="7">
        <v>0</v>
      </c>
      <c r="D16" s="7">
        <v>1.8819219999999999</v>
      </c>
      <c r="E16" s="7">
        <v>0.0070000000000000001</v>
      </c>
    </row>
    <row r="17" spans="1:5" ht="15">
      <c r="A17" s="3">
        <v>41640</v>
      </c>
      <c r="B17" s="7">
        <v>1.9320000000000004</v>
      </c>
      <c r="C17" s="7">
        <v>0</v>
      </c>
      <c r="D17" s="7">
        <v>1.8572149999999998</v>
      </c>
      <c r="E17" s="7">
        <v>0.0070000000000000001</v>
      </c>
    </row>
    <row r="18" spans="1:5" ht="15">
      <c r="A18" s="3">
        <v>41671</v>
      </c>
      <c r="B18" s="7">
        <v>1.8110000000000002</v>
      </c>
      <c r="C18" s="7">
        <v>0</v>
      </c>
      <c r="D18" s="7">
        <v>1.6128100000000001</v>
      </c>
      <c r="E18" s="7">
        <v>0.0070000000000000001</v>
      </c>
    </row>
    <row r="19" spans="1:5" ht="15">
      <c r="A19" s="3">
        <v>41699</v>
      </c>
      <c r="B19" s="7">
        <v>1.9940000000000002</v>
      </c>
      <c r="C19" s="7">
        <v>0</v>
      </c>
      <c r="D19" s="7">
        <v>1.7556310000000002</v>
      </c>
      <c r="E19" s="7">
        <v>0.021399999999999999</v>
      </c>
    </row>
    <row r="20" spans="1:5" ht="15">
      <c r="A20" s="3">
        <v>41730</v>
      </c>
      <c r="B20" s="7">
        <v>2.0140000000000007</v>
      </c>
      <c r="C20" s="7">
        <v>0</v>
      </c>
      <c r="D20" s="7">
        <v>1.7510749999999999</v>
      </c>
      <c r="E20" s="7">
        <v>0.0057000000000000002</v>
      </c>
    </row>
    <row r="21" spans="1:5" ht="15">
      <c r="A21" s="3">
        <v>41760</v>
      </c>
      <c r="B21" s="7">
        <v>2.1461400000000004</v>
      </c>
      <c r="C21" s="7">
        <v>0</v>
      </c>
      <c r="D21" s="7">
        <v>1.814783</v>
      </c>
      <c r="E21" s="7">
        <v>0.0057000000000000002</v>
      </c>
    </row>
    <row r="22" spans="1:5" ht="15">
      <c r="A22" s="3">
        <v>41791</v>
      </c>
      <c r="B22" s="7">
        <v>1.9234263999999997</v>
      </c>
      <c r="C22" s="7">
        <v>0</v>
      </c>
      <c r="D22" s="7">
        <v>1.6458820000000001</v>
      </c>
      <c r="E22" s="7">
        <v>0.04095</v>
      </c>
    </row>
    <row r="23" spans="1:5" ht="15">
      <c r="A23" s="3">
        <v>41821</v>
      </c>
      <c r="B23" s="7">
        <v>1.8868555999999999</v>
      </c>
      <c r="C23" s="7">
        <v>0</v>
      </c>
      <c r="D23" s="7">
        <v>1.6919839999999999</v>
      </c>
      <c r="E23" s="7">
        <v>0.028799999999999999</v>
      </c>
    </row>
    <row r="24" spans="1:5" ht="15">
      <c r="A24" s="3">
        <v>41852</v>
      </c>
      <c r="B24" s="7">
        <v>2.0489532000000001</v>
      </c>
      <c r="C24" s="7">
        <v>0</v>
      </c>
      <c r="D24" s="7">
        <v>1.7183520000000001</v>
      </c>
      <c r="E24" s="7">
        <v>0.013749999999999998</v>
      </c>
    </row>
    <row r="25" spans="1:5" ht="15">
      <c r="A25" s="3">
        <v>41883</v>
      </c>
      <c r="B25" s="7">
        <v>2.0153476000000001</v>
      </c>
      <c r="C25" s="7">
        <v>0</v>
      </c>
      <c r="D25" s="7">
        <v>1.71204</v>
      </c>
      <c r="E25" s="7">
        <v>0.054477999999999999</v>
      </c>
    </row>
    <row r="26" spans="1:5" ht="15">
      <c r="A26" s="3">
        <v>41913</v>
      </c>
      <c r="B26" s="7">
        <v>1.9431944000000003</v>
      </c>
      <c r="C26" s="7">
        <v>0</v>
      </c>
      <c r="D26" s="7">
        <v>1.7852679999999999</v>
      </c>
      <c r="E26" s="7">
        <v>0.0096900000000000007</v>
      </c>
    </row>
    <row r="27" spans="1:5" ht="15">
      <c r="A27" s="3">
        <v>41944</v>
      </c>
      <c r="B27" s="7">
        <v>1.7810968</v>
      </c>
      <c r="C27" s="7">
        <v>0</v>
      </c>
      <c r="D27" s="7">
        <v>1.707228</v>
      </c>
      <c r="E27" s="7">
        <v>0.016584000000000002</v>
      </c>
    </row>
    <row r="28" spans="1:5" ht="15">
      <c r="A28" s="3">
        <v>41974</v>
      </c>
      <c r="B28" s="7">
        <v>1.77912</v>
      </c>
      <c r="C28" s="7">
        <v>0</v>
      </c>
      <c r="D28" s="7">
        <v>1.679586</v>
      </c>
      <c r="E28" s="7">
        <v>0.01094</v>
      </c>
    </row>
    <row r="29" spans="1:5" ht="15">
      <c r="A29" s="3">
        <v>42005</v>
      </c>
      <c r="B29" s="7">
        <v>1.7306884000000005</v>
      </c>
      <c r="C29" s="7">
        <v>0</v>
      </c>
      <c r="D29" s="7">
        <v>1.621748</v>
      </c>
      <c r="E29" s="7">
        <v>0.01038</v>
      </c>
    </row>
    <row r="30" spans="1:5" ht="15">
      <c r="A30" s="3">
        <v>42036</v>
      </c>
      <c r="B30" s="7">
        <v>1.6832452</v>
      </c>
      <c r="C30" s="7">
        <v>0</v>
      </c>
      <c r="D30" s="7">
        <v>1.5646930000000001</v>
      </c>
      <c r="E30" s="7">
        <v>0.018710000000000001</v>
      </c>
    </row>
    <row r="31" spans="1:5" ht="15">
      <c r="A31" s="3">
        <v>42064</v>
      </c>
      <c r="B31" s="7">
        <v>1.8453428000000003</v>
      </c>
      <c r="C31" s="7">
        <v>0</v>
      </c>
      <c r="D31" s="7">
        <v>1.8131169999999999</v>
      </c>
      <c r="E31" s="7">
        <v>0.013469999999999999</v>
      </c>
    </row>
    <row r="32" spans="1:5" ht="15">
      <c r="A32" s="3">
        <v>42095</v>
      </c>
      <c r="B32" s="7">
        <v>2.0074404000000001</v>
      </c>
      <c r="C32" s="7">
        <v>0</v>
      </c>
      <c r="D32" s="7">
        <v>1.8917469999999999</v>
      </c>
      <c r="E32" s="7">
        <v>0.0065599999999999999</v>
      </c>
    </row>
    <row r="33" spans="1:5" ht="15">
      <c r="A33" s="3">
        <v>42125</v>
      </c>
      <c r="B33" s="7">
        <v>2.2752818999999995</v>
      </c>
      <c r="C33" s="7">
        <v>0</v>
      </c>
      <c r="D33" s="7">
        <v>2.009868</v>
      </c>
      <c r="E33" s="7">
        <v>0.0087200000000000003</v>
      </c>
    </row>
    <row r="34" spans="1:5" ht="15">
      <c r="A34" s="3">
        <v>42156</v>
      </c>
      <c r="B34" s="7">
        <v>1.8779211000000002</v>
      </c>
      <c r="C34" s="7">
        <v>0</v>
      </c>
      <c r="D34" s="7">
        <v>1.8189199999999999</v>
      </c>
      <c r="E34" s="7">
        <v>0.0068599999999999998</v>
      </c>
    </row>
    <row r="35" spans="1:5" ht="15">
      <c r="A35" s="3">
        <v>42186</v>
      </c>
      <c r="B35" s="7">
        <v>1.8838544999999995</v>
      </c>
      <c r="C35" s="7">
        <v>0</v>
      </c>
      <c r="D35" s="7">
        <v>1.7558839999999998</v>
      </c>
      <c r="E35" s="7">
        <v>0.0060899999999999999</v>
      </c>
    </row>
    <row r="36" spans="1:5" ht="15">
      <c r="A36" s="3">
        <v>42217</v>
      </c>
      <c r="B36" s="7">
        <v>1.8887990000000001</v>
      </c>
      <c r="C36" s="7">
        <v>0</v>
      </c>
      <c r="D36" s="7">
        <v>1.7183230000000003</v>
      </c>
      <c r="E36" s="7">
        <v>0.013010000000000001</v>
      </c>
    </row>
    <row r="37" spans="1:5" ht="15">
      <c r="A37" s="3">
        <v>42248</v>
      </c>
      <c r="B37" s="7">
        <v>1.8067203000000003</v>
      </c>
      <c r="C37" s="7">
        <v>0</v>
      </c>
      <c r="D37" s="7">
        <v>1.631745</v>
      </c>
      <c r="E37" s="7">
        <v>0.055492</v>
      </c>
    </row>
    <row r="38" spans="1:5" ht="15">
      <c r="A38" s="3">
        <v>42278</v>
      </c>
      <c r="B38" s="7">
        <v>1.8967102000000007</v>
      </c>
      <c r="C38" s="7">
        <v>0</v>
      </c>
      <c r="D38" s="7">
        <v>1.6994500000000001</v>
      </c>
      <c r="E38" s="7">
        <v>0.071620000000000003</v>
      </c>
    </row>
    <row r="39" spans="1:5" ht="15">
      <c r="A39" s="3">
        <v>42309</v>
      </c>
      <c r="B39" s="7">
        <v>2.1024013999999998</v>
      </c>
      <c r="C39" s="7">
        <v>0</v>
      </c>
      <c r="D39" s="7">
        <v>1.7668759999999999</v>
      </c>
      <c r="E39" s="7">
        <v>0.34845399999999999</v>
      </c>
    </row>
    <row r="40" spans="1:5" ht="15">
      <c r="A40" s="3">
        <v>42339</v>
      </c>
      <c r="B40" s="7">
        <v>2.8618766000000009</v>
      </c>
      <c r="C40" s="7">
        <v>0</v>
      </c>
      <c r="D40" s="7">
        <v>2.5343580000000006</v>
      </c>
      <c r="E40" s="7">
        <v>0.057020000000000001</v>
      </c>
    </row>
    <row r="41" spans="1:5" ht="15">
      <c r="A41" s="3">
        <v>42370</v>
      </c>
      <c r="B41" s="7">
        <v>2.6393741000000004</v>
      </c>
      <c r="C41" s="7">
        <v>0</v>
      </c>
      <c r="D41" s="7">
        <v>2.4665365076895274</v>
      </c>
      <c r="E41" s="7">
        <v>0.083519999999999997</v>
      </c>
    </row>
    <row r="42" spans="1:5" ht="15">
      <c r="A42" s="3">
        <v>42401</v>
      </c>
      <c r="B42" s="7">
        <v>2.0559231000000002</v>
      </c>
      <c r="C42" s="7">
        <v>0.54099999999999993</v>
      </c>
      <c r="D42" s="7">
        <v>2.329877045665472</v>
      </c>
      <c r="E42" s="7">
        <v>0.025219999999999999</v>
      </c>
    </row>
    <row r="43" spans="1:5" ht="15">
      <c r="A43" s="3">
        <v>42430</v>
      </c>
      <c r="B43" s="7">
        <v>3.1061348999999998</v>
      </c>
      <c r="C43" s="7">
        <v>0</v>
      </c>
      <c r="D43" s="7">
        <v>2.8702075352799854</v>
      </c>
      <c r="E43" s="7">
        <v>0.018710000000000001</v>
      </c>
    </row>
    <row r="44" spans="1:5" ht="15">
      <c r="A44" s="3">
        <v>42461</v>
      </c>
      <c r="B44" s="7">
        <v>0.51620580000000005</v>
      </c>
      <c r="C44" s="7">
        <v>2.4200000000000004</v>
      </c>
      <c r="D44" s="7">
        <v>2.7648701830749371</v>
      </c>
      <c r="E44" s="7">
        <v>0.12572</v>
      </c>
    </row>
    <row r="45" spans="1:5" ht="15">
      <c r="A45" s="3">
        <v>42491</v>
      </c>
      <c r="B45" s="7">
        <v>0</v>
      </c>
      <c r="C45" s="7">
        <v>3.88</v>
      </c>
      <c r="D45" s="7">
        <v>2.8545935577610972</v>
      </c>
      <c r="E45" s="7">
        <v>1.12385</v>
      </c>
    </row>
    <row r="46" spans="1:5" ht="15">
      <c r="A46" s="3">
        <v>42522</v>
      </c>
      <c r="B46" s="7">
        <v>-0.0040260000000000001</v>
      </c>
      <c r="C46" s="7">
        <v>3.9540000000000011</v>
      </c>
      <c r="D46" s="7">
        <v>2.6823454148470631</v>
      </c>
      <c r="E46" s="7">
        <v>1.125872</v>
      </c>
    </row>
    <row r="47" spans="1:5" ht="15">
      <c r="A47" s="3">
        <v>42552</v>
      </c>
      <c r="B47" s="7">
        <v>-0.0039006000000000006</v>
      </c>
      <c r="C47" s="7">
        <v>4.971000000000001</v>
      </c>
      <c r="D47" s="7">
        <v>2.7539903871527431</v>
      </c>
      <c r="E47" s="7">
        <v>1.67079</v>
      </c>
    </row>
    <row r="48" spans="1:5" ht="15">
      <c r="A48" s="3">
        <v>42583</v>
      </c>
      <c r="B48" s="7">
        <v>0.81601431999999985</v>
      </c>
      <c r="C48" s="7">
        <v>4.093</v>
      </c>
      <c r="D48" s="7">
        <v>2.9077971407045142</v>
      </c>
      <c r="E48" s="7">
        <v>1.45425</v>
      </c>
    </row>
    <row r="49" spans="1:5" ht="15">
      <c r="A49" s="3">
        <v>42614</v>
      </c>
      <c r="B49" s="7">
        <v>3.2413271025520003</v>
      </c>
      <c r="C49" s="7">
        <v>0</v>
      </c>
      <c r="D49" s="7">
        <v>2.8427225693594886</v>
      </c>
      <c r="E49" s="7">
        <v>0.079100000000000004</v>
      </c>
    </row>
    <row r="50" spans="1:5" ht="15">
      <c r="A50" s="3">
        <v>42644</v>
      </c>
      <c r="B50" s="7">
        <v>2.7303086486940003</v>
      </c>
      <c r="C50" s="7">
        <v>0.35299999999999998</v>
      </c>
      <c r="D50" s="7">
        <v>2.8239703644705991</v>
      </c>
      <c r="E50" s="7">
        <v>0.030980000000000001</v>
      </c>
    </row>
    <row r="51" spans="1:5" ht="15">
      <c r="A51" s="3">
        <v>42675</v>
      </c>
      <c r="B51" s="7">
        <v>3.1053404800000002</v>
      </c>
      <c r="C51" s="7">
        <v>0.001</v>
      </c>
      <c r="D51" s="7">
        <v>2.8301228266837866</v>
      </c>
      <c r="E51" s="7">
        <v>0.12258</v>
      </c>
    </row>
    <row r="52" spans="1:5" ht="15">
      <c r="A52" s="3">
        <v>42705</v>
      </c>
      <c r="B52" s="7">
        <v>3.15251101</v>
      </c>
      <c r="C52" s="7">
        <v>0.001</v>
      </c>
      <c r="D52" s="7">
        <v>2.7599323409896765</v>
      </c>
      <c r="E52" s="7">
        <v>0.089419999999999999</v>
      </c>
    </row>
    <row r="53" spans="1:5" ht="15">
      <c r="A53" s="3">
        <v>42736</v>
      </c>
      <c r="B53" s="7">
        <v>3.0373996400000003</v>
      </c>
      <c r="C53" s="7">
        <v>0.032000000000000001</v>
      </c>
      <c r="D53" s="7">
        <v>2.6144495166927482</v>
      </c>
      <c r="E53" s="7">
        <v>0.050619999999999998</v>
      </c>
    </row>
    <row r="54" spans="1:5" ht="15">
      <c r="A54" s="3">
        <v>42767</v>
      </c>
      <c r="B54" s="7">
        <v>2.9375142499999987</v>
      </c>
      <c r="C54" s="7">
        <v>0.0040000000000000001</v>
      </c>
      <c r="D54" s="7">
        <v>2.4271242242407158</v>
      </c>
      <c r="E54" s="7">
        <v>0.23268</v>
      </c>
    </row>
    <row r="55" spans="1:5" ht="15">
      <c r="A55" s="3">
        <v>42795</v>
      </c>
      <c r="B55" s="7">
        <v>2.5617454500000001</v>
      </c>
      <c r="C55" s="7">
        <v>0</v>
      </c>
      <c r="D55" s="7">
        <v>2.846659172463029</v>
      </c>
      <c r="E55" s="7">
        <v>0.06003</v>
      </c>
    </row>
    <row r="56" spans="1:5" ht="15">
      <c r="A56" s="3">
        <v>42826</v>
      </c>
      <c r="B56" s="7">
        <v>2.3348917899999995</v>
      </c>
      <c r="C56" s="7">
        <v>0</v>
      </c>
      <c r="D56" s="7">
        <v>3.0551301084121816</v>
      </c>
      <c r="E56" s="7">
        <v>0.099040000000000003</v>
      </c>
    </row>
    <row r="57" spans="1:5" ht="15">
      <c r="A57" s="3">
        <v>42856</v>
      </c>
      <c r="B57" s="7">
        <v>3.531812879999999</v>
      </c>
      <c r="C57" s="7">
        <v>0.041000000000000002</v>
      </c>
      <c r="D57" s="7">
        <v>3.1288006883954682</v>
      </c>
      <c r="E57" s="7">
        <v>0.34267000000000003</v>
      </c>
    </row>
    <row r="58" spans="1:5" ht="15">
      <c r="A58" s="3">
        <v>42887</v>
      </c>
      <c r="B58" s="7">
        <v>2.8676848600000011</v>
      </c>
      <c r="C58" s="7">
        <v>0.0040000000000000001</v>
      </c>
      <c r="D58" s="7">
        <v>2.6260726339164315</v>
      </c>
      <c r="E58" s="7">
        <v>0.092399999999999996</v>
      </c>
    </row>
    <row r="59" spans="1:5" ht="15">
      <c r="A59" s="3">
        <v>42917</v>
      </c>
      <c r="B59" s="7">
        <v>3.7662403400000004</v>
      </c>
      <c r="C59" s="7">
        <v>0.0040000000000000001</v>
      </c>
      <c r="D59" s="7">
        <v>2.7481646070116894</v>
      </c>
      <c r="E59" s="7">
        <v>0.45102000000000003</v>
      </c>
    </row>
    <row r="60" spans="1:5" ht="15">
      <c r="A60" s="3">
        <v>42948</v>
      </c>
      <c r="B60" s="7">
        <v>3.1538365599999998</v>
      </c>
      <c r="C60" s="7">
        <v>0.02</v>
      </c>
      <c r="D60" s="7">
        <v>2.8291572447051618</v>
      </c>
      <c r="E60" s="7">
        <v>0.16374</v>
      </c>
    </row>
    <row r="61" spans="1:5" ht="15">
      <c r="A61" s="3">
        <v>42979</v>
      </c>
      <c r="B61" s="7">
        <v>2.6142691399999993</v>
      </c>
      <c r="C61" s="7">
        <v>1.0179999999999998</v>
      </c>
      <c r="D61" s="7">
        <v>2.5254567889636355</v>
      </c>
      <c r="E61" s="7">
        <v>0.10103999999999999</v>
      </c>
    </row>
    <row r="62" spans="1:5" ht="15">
      <c r="A62" s="3">
        <v>43009</v>
      </c>
      <c r="B62" s="7">
        <v>2.81134693</v>
      </c>
      <c r="C62" s="7">
        <v>0</v>
      </c>
      <c r="D62" s="7">
        <v>2.4122639660343168</v>
      </c>
      <c r="E62" s="7">
        <v>0.33277000000000001</v>
      </c>
    </row>
    <row r="63" spans="1:5" ht="15">
      <c r="A63" s="3">
        <v>43040</v>
      </c>
      <c r="B63" s="7">
        <v>2.5438012999999997</v>
      </c>
      <c r="C63" s="7">
        <v>0.077000000000000013</v>
      </c>
      <c r="D63" s="7">
        <v>2.4602403010595562</v>
      </c>
      <c r="E63" s="7">
        <v>0.093980000000000008</v>
      </c>
    </row>
    <row r="64" spans="1:5" ht="15">
      <c r="A64" s="3">
        <v>43070</v>
      </c>
      <c r="B64" s="7">
        <v>2.7017865699999994</v>
      </c>
      <c r="C64" s="7">
        <v>0</v>
      </c>
      <c r="D64" s="7">
        <v>2.5032609577588558</v>
      </c>
      <c r="E64" s="7">
        <v>0.043119999999999999</v>
      </c>
    </row>
    <row r="65" spans="1:5" ht="15">
      <c r="A65" s="3">
        <v>43101</v>
      </c>
      <c r="B65" s="7">
        <v>2.5926275299999992</v>
      </c>
      <c r="C65" s="7">
        <v>0</v>
      </c>
      <c r="D65" s="7">
        <v>2.4636880903583389</v>
      </c>
      <c r="E65" s="7">
        <v>0.033980000000000003</v>
      </c>
    </row>
    <row r="66" spans="1:5" ht="15">
      <c r="A66" s="3">
        <v>43132</v>
      </c>
      <c r="B66" s="7">
        <v>2.5875107000000002</v>
      </c>
      <c r="C66" s="7">
        <v>0</v>
      </c>
      <c r="D66" s="7">
        <v>2.2995994144427843</v>
      </c>
      <c r="E66" s="7">
        <v>0.10804</v>
      </c>
    </row>
    <row r="67" spans="1:5" ht="15">
      <c r="A67" s="3">
        <v>43160</v>
      </c>
      <c r="B67" s="7">
        <v>2.8878987200000004</v>
      </c>
      <c r="C67" s="7">
        <v>0</v>
      </c>
      <c r="D67" s="7">
        <v>2.7250930637554691</v>
      </c>
      <c r="E67" s="7">
        <v>0.056509999999999998</v>
      </c>
    </row>
    <row r="68" spans="1:5" ht="15">
      <c r="A68" s="3">
        <v>43191</v>
      </c>
      <c r="B68" s="7">
        <v>3.0767258899999992</v>
      </c>
      <c r="C68" s="7">
        <v>0.0040000000000000001</v>
      </c>
      <c r="D68" s="7">
        <v>2.6070066527608993</v>
      </c>
      <c r="E68" s="7">
        <v>0.053409999999999999</v>
      </c>
    </row>
    <row r="69" spans="1:5" ht="15">
      <c r="A69" s="3">
        <v>43221</v>
      </c>
      <c r="B69" s="7">
        <v>3.1993816399999995</v>
      </c>
      <c r="C69" s="7">
        <v>0</v>
      </c>
      <c r="D69" s="7">
        <v>2.7546204554085323</v>
      </c>
      <c r="E69" s="7">
        <v>0.31312999999999996</v>
      </c>
    </row>
    <row r="70" spans="1:5" ht="15">
      <c r="A70" s="3">
        <v>43252</v>
      </c>
      <c r="B70" s="7">
        <v>3.0316970400000005</v>
      </c>
      <c r="C70" s="7">
        <v>0</v>
      </c>
      <c r="D70" s="7">
        <v>2.5354764369528882</v>
      </c>
      <c r="E70" s="7">
        <v>0.02215</v>
      </c>
    </row>
    <row r="71" spans="1:5" ht="15">
      <c r="A71" s="3">
        <v>43282</v>
      </c>
      <c r="B71" s="7">
        <v>3.511112062</v>
      </c>
      <c r="C71" s="7">
        <v>0.00033</v>
      </c>
      <c r="D71" s="7">
        <v>3.1015201486437451</v>
      </c>
      <c r="E71" s="7">
        <v>0.036214999999999997</v>
      </c>
    </row>
    <row r="72" spans="1:5" ht="15">
      <c r="A72" s="3">
        <v>43313</v>
      </c>
      <c r="B72" s="7">
        <v>3.5723300155</v>
      </c>
      <c r="C72" s="7">
        <v>0.0011199999999999999</v>
      </c>
      <c r="D72" s="7">
        <v>3.2358843575031524</v>
      </c>
      <c r="E72" s="7">
        <v>0.11686000000000001</v>
      </c>
    </row>
    <row r="73" spans="1:5" ht="15">
      <c r="A73" s="3">
        <v>43344</v>
      </c>
      <c r="B73" s="7">
        <v>3.4437131440000002</v>
      </c>
      <c r="C73" s="7">
        <v>0</v>
      </c>
      <c r="D73" s="7">
        <v>3.1613718748744413</v>
      </c>
      <c r="E73" s="7">
        <v>0.1101</v>
      </c>
    </row>
    <row r="74" spans="1:5" ht="15">
      <c r="A74" s="3">
        <v>43374</v>
      </c>
      <c r="B74" s="7">
        <v>3.7997952999999987</v>
      </c>
      <c r="C74" s="7">
        <v>0</v>
      </c>
      <c r="D74" s="7">
        <v>3.3487070454298249</v>
      </c>
      <c r="E74" s="7">
        <v>0.1389</v>
      </c>
    </row>
    <row r="75" spans="1:5" ht="15">
      <c r="A75" s="3">
        <v>43405</v>
      </c>
      <c r="B75" s="7">
        <v>3.3318247680000002</v>
      </c>
      <c r="C75" s="7">
        <v>0</v>
      </c>
      <c r="D75" s="7">
        <v>3.1300058578793966</v>
      </c>
      <c r="E75" s="7">
        <v>0.113617</v>
      </c>
    </row>
    <row r="76" spans="1:5" ht="15">
      <c r="A76" s="3">
        <v>43435</v>
      </c>
      <c r="B76" s="7">
        <v>3.3077971019999994</v>
      </c>
      <c r="C76" s="7">
        <v>0</v>
      </c>
      <c r="D76" s="7">
        <v>3.0516145868598499</v>
      </c>
      <c r="E76" s="7">
        <v>0.10017</v>
      </c>
    </row>
    <row r="77" spans="1:5" ht="15">
      <c r="A77" s="3">
        <v>43466</v>
      </c>
      <c r="B77" s="7">
        <v>3.2442431719999991</v>
      </c>
      <c r="C77" s="7">
        <v>0</v>
      </c>
      <c r="D77" s="7">
        <v>2.9902758131987826</v>
      </c>
      <c r="E77" s="7">
        <v>0.02274</v>
      </c>
    </row>
    <row r="78" spans="1:5" ht="15">
      <c r="A78" s="3">
        <v>43497</v>
      </c>
      <c r="B78" s="7">
        <v>3.0470880873999997</v>
      </c>
      <c r="C78" s="7">
        <v>0.001</v>
      </c>
      <c r="D78" s="7">
        <v>2.6953668887853341</v>
      </c>
      <c r="E78" s="7">
        <v>0.019820000000000001</v>
      </c>
    </row>
    <row r="79" spans="1:5" ht="15">
      <c r="A79" s="3">
        <v>43525</v>
      </c>
      <c r="B79" s="7">
        <v>3.3314558425999996</v>
      </c>
      <c r="C79" s="7">
        <v>0</v>
      </c>
      <c r="D79" s="7">
        <v>3.2076376366143413</v>
      </c>
      <c r="E79" s="7">
        <v>0.030339999999999999</v>
      </c>
    </row>
    <row r="80" spans="1:5" ht="15">
      <c r="A80" s="3">
        <v>43556</v>
      </c>
      <c r="B80" s="7">
        <v>3.4245065288000003</v>
      </c>
      <c r="C80" s="7">
        <v>0.00108</v>
      </c>
      <c r="D80" s="7">
        <v>3.244226861121144</v>
      </c>
      <c r="E80" s="7">
        <v>0.02768</v>
      </c>
    </row>
    <row r="81" spans="1:5" ht="15">
      <c r="A81" s="3">
        <v>43586</v>
      </c>
      <c r="B81" s="7">
        <v>4.0643781508000005</v>
      </c>
      <c r="C81" s="7">
        <v>0.00028000000000000003</v>
      </c>
      <c r="D81" s="7">
        <v>3.7547249205942164</v>
      </c>
      <c r="E81" s="7">
        <v>0.02</v>
      </c>
    </row>
    <row r="82" spans="1:5" ht="15">
      <c r="A82" s="3">
        <v>43617</v>
      </c>
      <c r="B82" s="7">
        <v>3.4697655581999998</v>
      </c>
      <c r="C82" s="7">
        <v>0.00117</v>
      </c>
      <c r="D82" s="7">
        <v>3.3787115359264925</v>
      </c>
      <c r="E82" s="7">
        <v>0.029909999999999999</v>
      </c>
    </row>
    <row r="83" spans="1:5" ht="15">
      <c r="A83" s="3">
        <v>43647</v>
      </c>
      <c r="B83" s="7">
        <v>3.3403729220000002</v>
      </c>
      <c r="C83" s="7">
        <v>0.0019400000000000001</v>
      </c>
      <c r="D83" s="7">
        <v>3.1275825011641118</v>
      </c>
      <c r="E83" s="7">
        <v>0.00052999999999999998</v>
      </c>
    </row>
    <row r="84" spans="1:5" ht="15">
      <c r="A84" s="3">
        <v>43678</v>
      </c>
      <c r="B84" s="7">
        <v>3.4173432168</v>
      </c>
      <c r="C84" s="7">
        <v>0.00181</v>
      </c>
      <c r="D84" s="7">
        <v>3.1616679338158935</v>
      </c>
      <c r="E84" s="7">
        <v>0.030339999999999999</v>
      </c>
    </row>
    <row r="85" spans="1:5" ht="15">
      <c r="A85" s="3">
        <v>43709</v>
      </c>
      <c r="B85" s="7">
        <v>3.383709381000001</v>
      </c>
      <c r="C85" s="7">
        <v>0.0017500000000000003</v>
      </c>
      <c r="D85" s="7">
        <v>3.2452732041761312</v>
      </c>
      <c r="E85" s="7">
        <v>0.030339999999999999</v>
      </c>
    </row>
    <row r="86" spans="1:5" ht="15">
      <c r="A86" s="3">
        <v>43739</v>
      </c>
      <c r="B86" s="7">
        <v>3.3591339874000008</v>
      </c>
      <c r="C86" s="7">
        <v>0.0013400000000000001</v>
      </c>
      <c r="D86" s="7">
        <v>3.2576199529311016</v>
      </c>
      <c r="E86" s="7">
        <v>0.030339999999999999</v>
      </c>
    </row>
    <row r="87" spans="1:5" ht="15">
      <c r="A87" s="3">
        <v>43770</v>
      </c>
      <c r="B87" s="7">
        <v>3.1991548030000003</v>
      </c>
      <c r="C87" s="7">
        <v>0.0016099999999999999</v>
      </c>
      <c r="D87" s="7">
        <v>2.9983532115712261</v>
      </c>
      <c r="E87" s="7">
        <v>0.30214999999999997</v>
      </c>
    </row>
    <row r="88" spans="1:5" ht="15">
      <c r="A88" s="3">
        <v>43800</v>
      </c>
      <c r="B88" s="7">
        <v>3.1858439380000005</v>
      </c>
      <c r="C88" s="7">
        <v>0.0090600000000000003</v>
      </c>
      <c r="D88" s="7">
        <v>3.0306901052026873</v>
      </c>
      <c r="E88" s="7">
        <v>0</v>
      </c>
    </row>
    <row r="89" spans="1:5" ht="15">
      <c r="A89" s="3">
        <v>43831</v>
      </c>
      <c r="B89" s="7">
        <v>3.1332556259999991</v>
      </c>
      <c r="C89" s="7">
        <v>0.0042199999999999998</v>
      </c>
      <c r="D89" s="7">
        <v>2.9011830804410152</v>
      </c>
      <c r="E89" s="7">
        <v>0.077095999999999998</v>
      </c>
    </row>
    <row r="90" spans="1:5" ht="15">
      <c r="A90" s="3">
        <v>43862</v>
      </c>
      <c r="B90" s="7">
        <v>2.8748629749999997</v>
      </c>
      <c r="C90" s="7">
        <v>0.0030499999999999998</v>
      </c>
      <c r="D90" s="7">
        <v>2.826414646779507</v>
      </c>
      <c r="E90" s="7">
        <v>0.065599000000000005</v>
      </c>
    </row>
    <row r="91" spans="1:5" ht="15">
      <c r="A91" s="3">
        <v>43891</v>
      </c>
      <c r="B91" s="7">
        <v>3.9245811099999997</v>
      </c>
      <c r="C91" s="7">
        <v>0.0030999999999999999</v>
      </c>
      <c r="D91" s="7">
        <v>3.5747579347367124</v>
      </c>
      <c r="E91" s="7">
        <v>0.063293000000000002</v>
      </c>
    </row>
    <row r="92" spans="1:5" ht="15">
      <c r="A92" s="3">
        <v>43922</v>
      </c>
      <c r="B92" s="7">
        <v>3.8844012079999999</v>
      </c>
      <c r="C92" s="7">
        <v>0.0015600000000000002</v>
      </c>
      <c r="D92" s="7">
        <v>3.7847597818639285</v>
      </c>
      <c r="E92" s="7">
        <v>0.12798000000000001</v>
      </c>
    </row>
    <row r="93" spans="1:5" ht="15">
      <c r="A93" s="3">
        <v>43952</v>
      </c>
      <c r="B93" s="7">
        <v>4.1402217548000007</v>
      </c>
      <c r="C93" s="7">
        <v>0.024340000000000001</v>
      </c>
      <c r="D93" s="7">
        <v>3.7893038273817212</v>
      </c>
      <c r="E93" s="7">
        <v>0.18140000000000001</v>
      </c>
    </row>
    <row r="94" spans="1:5" ht="15">
      <c r="A94" s="3">
        <v>43983</v>
      </c>
      <c r="B94" s="7">
        <v>3.5395716080000001</v>
      </c>
      <c r="C94" s="7">
        <v>0.0079600000000000001</v>
      </c>
      <c r="D94" s="7">
        <v>3.2737415890347084</v>
      </c>
      <c r="E94" s="7">
        <v>0.00029999999999999997</v>
      </c>
    </row>
    <row r="95" spans="1:5" ht="15">
      <c r="A95" s="3">
        <v>44013</v>
      </c>
      <c r="B95" s="7">
        <v>3.6687421429999998</v>
      </c>
      <c r="C95" s="7">
        <v>0.019839999999999271</v>
      </c>
      <c r="D95" s="7">
        <v>2.6809902489216961</v>
      </c>
      <c r="E95" s="7">
        <v>0.00029999999999999997</v>
      </c>
    </row>
    <row r="96" spans="1:5" ht="15">
      <c r="A96" s="3">
        <v>44044</v>
      </c>
      <c r="B96" s="7">
        <v>3.63639585</v>
      </c>
      <c r="C96" s="7">
        <v>0.0118</v>
      </c>
      <c r="D96" s="7">
        <v>3.2480118884460416</v>
      </c>
      <c r="E96" s="7">
        <v>0.00029999999999999997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B4" sqref="B4:E4"/>
      <selection pane="bottomLeft" activeCell="B4" sqref="B4:E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3</v>
      </c>
    </row>
    <row r="4" spans="2:5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167.58412640000003</v>
      </c>
      <c r="C5" s="6">
        <v>0</v>
      </c>
      <c r="D5" s="6">
        <v>180.33540099999999</v>
      </c>
      <c r="E5" s="6">
        <v>1.4151199999999999</v>
      </c>
    </row>
    <row r="6" spans="1:5" ht="15">
      <c r="A6" s="1">
        <v>41306</v>
      </c>
      <c r="B6" s="6">
        <v>168.85875399999998</v>
      </c>
      <c r="C6" s="6">
        <v>0</v>
      </c>
      <c r="D6" s="6">
        <v>182.163341</v>
      </c>
      <c r="E6" s="6">
        <v>0.60387000000000002</v>
      </c>
    </row>
    <row r="7" spans="1:5" ht="15">
      <c r="A7" s="1">
        <v>41334</v>
      </c>
      <c r="B7" s="6">
        <v>195.03231920000002</v>
      </c>
      <c r="C7" s="6">
        <v>0</v>
      </c>
      <c r="D7" s="6">
        <v>198.67951499999998</v>
      </c>
      <c r="E7" s="6">
        <v>0.49039999999999995</v>
      </c>
    </row>
    <row r="8" spans="1:5" ht="15">
      <c r="A8" s="1">
        <v>41365</v>
      </c>
      <c r="B8" s="6">
        <v>191.14309680000002</v>
      </c>
      <c r="C8" s="6">
        <v>0</v>
      </c>
      <c r="D8" s="6">
        <v>195.37896900000001</v>
      </c>
      <c r="E8" s="6">
        <v>0.47208</v>
      </c>
    </row>
    <row r="9" spans="1:5" ht="15">
      <c r="A9" s="1">
        <v>41395</v>
      </c>
      <c r="B9" s="6">
        <v>204.8374092</v>
      </c>
      <c r="C9" s="6">
        <v>0</v>
      </c>
      <c r="D9" s="6">
        <v>201.48056800000001</v>
      </c>
      <c r="E9" s="6">
        <v>0.71042999999999989</v>
      </c>
    </row>
    <row r="10" spans="1:5" ht="15">
      <c r="A10" s="1">
        <v>41426</v>
      </c>
      <c r="B10" s="6">
        <v>157.62323659999998</v>
      </c>
      <c r="C10" s="6">
        <v>0</v>
      </c>
      <c r="D10" s="6">
        <v>172.17352200000002</v>
      </c>
      <c r="E10" s="6">
        <v>0.86712999999999996</v>
      </c>
    </row>
    <row r="11" spans="1:5" ht="15">
      <c r="A11" s="1">
        <v>41456</v>
      </c>
      <c r="B11" s="6">
        <v>163.4060106</v>
      </c>
      <c r="C11" s="6">
        <v>0</v>
      </c>
      <c r="D11" s="6">
        <v>171.12872400000001</v>
      </c>
      <c r="E11" s="6">
        <v>0.94991000000000003</v>
      </c>
    </row>
    <row r="12" spans="1:5" ht="15">
      <c r="A12" s="1">
        <v>41487</v>
      </c>
      <c r="B12" s="6">
        <v>186.31435670000002</v>
      </c>
      <c r="C12" s="6">
        <v>0</v>
      </c>
      <c r="D12" s="6">
        <v>182.784694</v>
      </c>
      <c r="E12" s="6">
        <v>1.3564499999999999</v>
      </c>
    </row>
    <row r="13" spans="1:5" ht="15">
      <c r="A13" s="1">
        <v>41518</v>
      </c>
      <c r="B13" s="6">
        <v>180.62460150000001</v>
      </c>
      <c r="C13" s="6">
        <v>0</v>
      </c>
      <c r="D13" s="6">
        <v>182.04281999999998</v>
      </c>
      <c r="E13" s="6">
        <v>1.190253</v>
      </c>
    </row>
    <row r="14" spans="1:5" ht="15">
      <c r="A14" s="1">
        <v>41548</v>
      </c>
      <c r="B14" s="6">
        <v>205.45205500000003</v>
      </c>
      <c r="C14" s="6">
        <v>0</v>
      </c>
      <c r="D14" s="6">
        <v>208.82421299999996</v>
      </c>
      <c r="E14" s="6">
        <v>2.8563700000000001</v>
      </c>
    </row>
    <row r="15" spans="1:5" ht="15">
      <c r="A15" s="1">
        <v>41579</v>
      </c>
      <c r="B15" s="6">
        <v>179.37175879999998</v>
      </c>
      <c r="C15" s="6">
        <v>0</v>
      </c>
      <c r="D15" s="6">
        <v>188.87014300000001</v>
      </c>
      <c r="E15" s="6">
        <v>0.472582</v>
      </c>
    </row>
    <row r="16" spans="1:5" ht="15">
      <c r="A16" s="1">
        <v>41609</v>
      </c>
      <c r="B16" s="6">
        <v>203.61747360000001</v>
      </c>
      <c r="C16" s="6">
        <v>0</v>
      </c>
      <c r="D16" s="6">
        <v>182.82635400000001</v>
      </c>
      <c r="E16" s="6">
        <v>2.4056099999999998</v>
      </c>
    </row>
    <row r="17" spans="1:5" ht="15">
      <c r="A17" s="1">
        <v>41640</v>
      </c>
      <c r="B17" s="6">
        <v>153.91717699999998</v>
      </c>
      <c r="C17" s="6">
        <v>0</v>
      </c>
      <c r="D17" s="6">
        <v>156.06723399999996</v>
      </c>
      <c r="E17" s="6">
        <v>0.61355999999999988</v>
      </c>
    </row>
    <row r="18" spans="1:5" ht="15">
      <c r="A18" s="1">
        <v>41671</v>
      </c>
      <c r="B18" s="6">
        <v>129.46062810000001</v>
      </c>
      <c r="C18" s="6">
        <v>0</v>
      </c>
      <c r="D18" s="6">
        <v>130.34866000000005</v>
      </c>
      <c r="E18" s="6">
        <v>0.35137999999999997</v>
      </c>
    </row>
    <row r="19" spans="1:5" ht="15">
      <c r="A19" s="1">
        <v>41699</v>
      </c>
      <c r="B19" s="6">
        <v>163.31884639999998</v>
      </c>
      <c r="C19" s="6">
        <v>0.00059999999999999995</v>
      </c>
      <c r="D19" s="6">
        <v>149.50161800000004</v>
      </c>
      <c r="E19" s="6">
        <v>0.63586999999999994</v>
      </c>
    </row>
    <row r="20" spans="1:5" ht="15">
      <c r="A20" s="1">
        <v>41730</v>
      </c>
      <c r="B20" s="6">
        <v>180.95308710000001</v>
      </c>
      <c r="C20" s="6">
        <v>0.014200000000000001</v>
      </c>
      <c r="D20" s="6">
        <v>213.73929299999998</v>
      </c>
      <c r="E20" s="6">
        <v>0.40393000000000007</v>
      </c>
    </row>
    <row r="21" spans="1:5" ht="15">
      <c r="A21" s="1">
        <v>41760</v>
      </c>
      <c r="B21" s="6">
        <v>206.89294990000005</v>
      </c>
      <c r="C21" s="6">
        <v>0.017600000000000001</v>
      </c>
      <c r="D21" s="6">
        <v>214.94543100000004</v>
      </c>
      <c r="E21" s="6">
        <v>0.60228999999999999</v>
      </c>
    </row>
    <row r="22" spans="1:5" ht="15">
      <c r="A22" s="1">
        <v>41791</v>
      </c>
      <c r="B22" s="6">
        <v>190.29154380000003</v>
      </c>
      <c r="C22" s="6">
        <v>0</v>
      </c>
      <c r="D22" s="6">
        <v>201.54747899999998</v>
      </c>
      <c r="E22" s="6">
        <v>0.30159999999999998</v>
      </c>
    </row>
    <row r="23" spans="1:5" ht="15">
      <c r="A23" s="1">
        <v>41821</v>
      </c>
      <c r="B23" s="6">
        <v>179.55800429999997</v>
      </c>
      <c r="C23" s="6">
        <v>0</v>
      </c>
      <c r="D23" s="6">
        <v>188.99737299999998</v>
      </c>
      <c r="E23" s="6">
        <v>0.63380999999999998</v>
      </c>
    </row>
    <row r="24" spans="1:5" ht="15">
      <c r="A24" s="1">
        <v>41852</v>
      </c>
      <c r="B24" s="6">
        <v>232.92469880000002</v>
      </c>
      <c r="C24" s="6">
        <v>0</v>
      </c>
      <c r="D24" s="6">
        <v>213.73911200000001</v>
      </c>
      <c r="E24" s="6">
        <v>0.26150000000000001</v>
      </c>
    </row>
    <row r="25" spans="1:5" ht="15">
      <c r="A25" s="1">
        <v>41883</v>
      </c>
      <c r="B25" s="6">
        <v>186.68405069999997</v>
      </c>
      <c r="C25" s="6">
        <v>0.1064</v>
      </c>
      <c r="D25" s="6">
        <v>177.28632500000001</v>
      </c>
      <c r="E25" s="6">
        <v>0.18259800000000001</v>
      </c>
    </row>
    <row r="26" spans="1:5" ht="15">
      <c r="A26" s="1">
        <v>41913</v>
      </c>
      <c r="B26" s="6">
        <v>205.63598200000001</v>
      </c>
      <c r="C26" s="6">
        <v>0</v>
      </c>
      <c r="D26" s="6">
        <v>187.08464000000001</v>
      </c>
      <c r="E26" s="6">
        <v>0.33561400000000002</v>
      </c>
    </row>
    <row r="27" spans="1:5" ht="15">
      <c r="A27" s="1">
        <v>41944</v>
      </c>
      <c r="B27" s="6">
        <v>195.15322959999995</v>
      </c>
      <c r="C27" s="6">
        <v>0.0011999999999999999</v>
      </c>
      <c r="D27" s="6">
        <v>187.28617299999999</v>
      </c>
      <c r="E27" s="6">
        <v>0.48871200000000004</v>
      </c>
    </row>
    <row r="28" spans="1:5" ht="15">
      <c r="A28" s="1">
        <v>41974</v>
      </c>
      <c r="B28" s="6">
        <v>168.71593179999996</v>
      </c>
      <c r="C28" s="6">
        <v>0</v>
      </c>
      <c r="D28" s="6">
        <v>169.46989600000001</v>
      </c>
      <c r="E28" s="6">
        <v>0.543462</v>
      </c>
    </row>
    <row r="29" spans="1:5" ht="15">
      <c r="A29" s="1">
        <v>42005</v>
      </c>
      <c r="B29" s="6">
        <v>151.18659480000002</v>
      </c>
      <c r="C29" s="6">
        <v>0</v>
      </c>
      <c r="D29" s="6">
        <v>146.90221599999998</v>
      </c>
      <c r="E29" s="6">
        <v>0.61338199999999998</v>
      </c>
    </row>
    <row r="30" spans="1:5" ht="15">
      <c r="A30" s="1">
        <v>42036</v>
      </c>
      <c r="B30" s="6">
        <v>137.28101710000004</v>
      </c>
      <c r="C30" s="6">
        <v>0</v>
      </c>
      <c r="D30" s="6">
        <v>141.93406000000002</v>
      </c>
      <c r="E30" s="6">
        <v>0.57263200000000003</v>
      </c>
    </row>
    <row r="31" spans="1:5" ht="15">
      <c r="A31" s="1">
        <v>42064</v>
      </c>
      <c r="B31" s="6">
        <v>187.49984979999999</v>
      </c>
      <c r="C31" s="6">
        <v>0</v>
      </c>
      <c r="D31" s="6">
        <v>184.5547317272727</v>
      </c>
      <c r="E31" s="6">
        <v>0.59611199999999998</v>
      </c>
    </row>
    <row r="32" spans="1:5" ht="15">
      <c r="A32" s="1">
        <v>42095</v>
      </c>
      <c r="B32" s="6">
        <v>201.45315330000005</v>
      </c>
      <c r="C32" s="6">
        <v>0</v>
      </c>
      <c r="D32" s="6">
        <v>198.41970592297355</v>
      </c>
      <c r="E32" s="6">
        <v>0.80279400000000001</v>
      </c>
    </row>
    <row r="33" spans="1:5" ht="15">
      <c r="A33" s="1">
        <v>42125</v>
      </c>
      <c r="B33" s="6">
        <v>276.00342979999999</v>
      </c>
      <c r="C33" s="6">
        <v>0.00010000000000000001</v>
      </c>
      <c r="D33" s="6">
        <v>238.47473263180501</v>
      </c>
      <c r="E33" s="6">
        <v>1.582962</v>
      </c>
    </row>
    <row r="34" spans="1:5" ht="15">
      <c r="A34" s="1">
        <v>42156</v>
      </c>
      <c r="B34" s="6">
        <v>227.71265259999998</v>
      </c>
      <c r="C34" s="6">
        <v>0</v>
      </c>
      <c r="D34" s="6">
        <v>231.14760070383605</v>
      </c>
      <c r="E34" s="6">
        <v>1.047674</v>
      </c>
    </row>
    <row r="35" spans="1:5" ht="15">
      <c r="A35" s="1">
        <v>42186</v>
      </c>
      <c r="B35" s="6">
        <v>219.170076</v>
      </c>
      <c r="C35" s="6">
        <v>0.0014</v>
      </c>
      <c r="D35" s="6">
        <v>201.06648181871034</v>
      </c>
      <c r="E35" s="6">
        <v>0.69944200000000012</v>
      </c>
    </row>
    <row r="36" spans="1:5" ht="15">
      <c r="A36" s="1">
        <v>42217</v>
      </c>
      <c r="B36" s="6">
        <v>178.01905779999999</v>
      </c>
      <c r="C36" s="6">
        <v>0</v>
      </c>
      <c r="D36" s="6">
        <v>174.10095426285096</v>
      </c>
      <c r="E36" s="6">
        <v>0.50639407407407411</v>
      </c>
    </row>
    <row r="37" spans="1:5" ht="15">
      <c r="A37" s="1">
        <v>42248</v>
      </c>
      <c r="B37" s="6">
        <v>148.68877690000002</v>
      </c>
      <c r="C37" s="6">
        <v>0</v>
      </c>
      <c r="D37" s="6">
        <v>153.85883671527287</v>
      </c>
      <c r="E37" s="6">
        <v>0.46114067592592589</v>
      </c>
    </row>
    <row r="38" spans="1:5" ht="15">
      <c r="A38" s="1">
        <v>42278</v>
      </c>
      <c r="B38" s="6">
        <v>215.94944030000002</v>
      </c>
      <c r="C38" s="6">
        <v>0</v>
      </c>
      <c r="D38" s="6">
        <v>192.83585779562355</v>
      </c>
      <c r="E38" s="6">
        <v>1.2913258055555557</v>
      </c>
    </row>
    <row r="39" spans="1:5" ht="15">
      <c r="A39" s="1">
        <v>42309</v>
      </c>
      <c r="B39" s="6">
        <v>201.35857420000002</v>
      </c>
      <c r="C39" s="6">
        <v>0</v>
      </c>
      <c r="D39" s="6">
        <v>182.39303760667528</v>
      </c>
      <c r="E39" s="6">
        <v>0.43583678927203068</v>
      </c>
    </row>
    <row r="40" spans="1:5" ht="15">
      <c r="A40" s="1">
        <v>42339</v>
      </c>
      <c r="B40" s="6">
        <v>209.65400399999996</v>
      </c>
      <c r="C40" s="6">
        <v>0</v>
      </c>
      <c r="D40" s="6">
        <v>176.04168316222817</v>
      </c>
      <c r="E40" s="6">
        <v>1.4566521551724139</v>
      </c>
    </row>
    <row r="41" spans="1:5" ht="15">
      <c r="A41" s="1">
        <v>42370</v>
      </c>
      <c r="B41" s="6">
        <v>185.83170128000006</v>
      </c>
      <c r="C41" s="6">
        <v>0</v>
      </c>
      <c r="D41" s="6">
        <v>154.85857161361795</v>
      </c>
      <c r="E41" s="6">
        <v>0.77550949999999996</v>
      </c>
    </row>
    <row r="42" spans="1:5" ht="15">
      <c r="A42" s="1">
        <v>42401</v>
      </c>
      <c r="B42" s="6">
        <v>169.53577477999997</v>
      </c>
      <c r="C42" s="6">
        <v>0.088599999999999998</v>
      </c>
      <c r="D42" s="6">
        <v>147.68804942879402</v>
      </c>
      <c r="E42" s="6">
        <v>0.96119399999999999</v>
      </c>
    </row>
    <row r="43" spans="1:5" ht="15">
      <c r="A43" s="1">
        <v>42430</v>
      </c>
      <c r="B43" s="6">
        <v>206.7921867</v>
      </c>
      <c r="C43" s="6">
        <v>0</v>
      </c>
      <c r="D43" s="6">
        <v>187.69732842995336</v>
      </c>
      <c r="E43" s="6">
        <v>1.9434200000000002</v>
      </c>
    </row>
    <row r="44" spans="1:5" ht="15">
      <c r="A44" s="1">
        <v>42461</v>
      </c>
      <c r="B44" s="6">
        <v>221.58950263999995</v>
      </c>
      <c r="C44" s="6">
        <v>0.0086999999999999994</v>
      </c>
      <c r="D44" s="6">
        <v>189.81914909808836</v>
      </c>
      <c r="E44" s="6">
        <v>2.0175139999999998</v>
      </c>
    </row>
    <row r="45" spans="1:5" ht="15">
      <c r="A45" s="1">
        <v>42491</v>
      </c>
      <c r="B45" s="6">
        <v>238.11172770000007</v>
      </c>
      <c r="C45" s="6">
        <v>0.027300000000000001</v>
      </c>
      <c r="D45" s="6">
        <v>210.97211156795106</v>
      </c>
      <c r="E45" s="6">
        <v>0.56548599999999993</v>
      </c>
    </row>
    <row r="46" spans="1:5" ht="15">
      <c r="A46" s="1">
        <v>42522</v>
      </c>
      <c r="B46" s="6">
        <v>228.34522880000003</v>
      </c>
      <c r="C46" s="6">
        <v>0.0482</v>
      </c>
      <c r="D46" s="6">
        <v>204.10080457841502</v>
      </c>
      <c r="E46" s="6">
        <v>0.93708999999999998</v>
      </c>
    </row>
    <row r="47" spans="1:5" ht="15">
      <c r="A47" s="1">
        <v>42552</v>
      </c>
      <c r="B47" s="6">
        <v>249.80247510000004</v>
      </c>
      <c r="C47" s="6">
        <v>0.0037000000000000002</v>
      </c>
      <c r="D47" s="6">
        <v>216.32289193298323</v>
      </c>
      <c r="E47" s="6">
        <v>0.65535199999999993</v>
      </c>
    </row>
    <row r="48" spans="1:5" ht="15">
      <c r="A48" s="1">
        <v>42583</v>
      </c>
      <c r="B48" s="6">
        <v>230.55122039999998</v>
      </c>
      <c r="C48" s="6">
        <v>0.0040000000000000001</v>
      </c>
      <c r="D48" s="6">
        <v>194.48293126994437</v>
      </c>
      <c r="E48" s="6">
        <v>0.7756559999999999</v>
      </c>
    </row>
    <row r="49" spans="1:5" ht="15">
      <c r="A49" s="1">
        <v>42614</v>
      </c>
      <c r="B49" s="6">
        <v>205.8173534</v>
      </c>
      <c r="C49" s="6">
        <v>0.032300000000000002</v>
      </c>
      <c r="D49" s="6">
        <v>183.5780956551078</v>
      </c>
      <c r="E49" s="6">
        <v>0.72628999999999999</v>
      </c>
    </row>
    <row r="50" spans="1:5" ht="15">
      <c r="A50" s="1">
        <v>42644</v>
      </c>
      <c r="B50" s="6">
        <v>215.21261229999996</v>
      </c>
      <c r="C50" s="6">
        <v>0.0011000000000000001</v>
      </c>
      <c r="D50" s="6">
        <v>190.04015166106166</v>
      </c>
      <c r="E50" s="6">
        <v>0.62705600000000006</v>
      </c>
    </row>
    <row r="51" spans="1:5" ht="15">
      <c r="A51" s="1">
        <v>42675</v>
      </c>
      <c r="B51" s="6">
        <v>238.16728629999997</v>
      </c>
      <c r="C51" s="6">
        <v>0</v>
      </c>
      <c r="D51" s="6">
        <v>206.57123586339722</v>
      </c>
      <c r="E51" s="6">
        <v>0.73802800000000002</v>
      </c>
    </row>
    <row r="52" spans="1:5" ht="15">
      <c r="A52" s="1">
        <v>42705</v>
      </c>
      <c r="B52" s="6">
        <v>231.8344869</v>
      </c>
      <c r="C52" s="6">
        <v>0</v>
      </c>
      <c r="D52" s="6">
        <v>195.88468445565565</v>
      </c>
      <c r="E52" s="6">
        <v>1.0372459999999999</v>
      </c>
    </row>
    <row r="53" spans="1:5" ht="15">
      <c r="A53" s="1">
        <v>42736</v>
      </c>
      <c r="B53" s="6">
        <v>206.4553847</v>
      </c>
      <c r="C53" s="6">
        <v>0</v>
      </c>
      <c r="D53" s="6">
        <v>179.55408378823793</v>
      </c>
      <c r="E53" s="6">
        <v>0.62711399999999995</v>
      </c>
    </row>
    <row r="54" spans="1:5" ht="15">
      <c r="A54" s="1">
        <v>42767</v>
      </c>
      <c r="B54" s="6">
        <v>193.83541010000002</v>
      </c>
      <c r="C54" s="6">
        <v>0</v>
      </c>
      <c r="D54" s="6">
        <v>166.82556964250003</v>
      </c>
      <c r="E54" s="6">
        <v>0.36017599999999994</v>
      </c>
    </row>
    <row r="55" spans="1:5" ht="15">
      <c r="A55" s="1">
        <v>42795</v>
      </c>
      <c r="B55" s="6">
        <v>250.41889869999997</v>
      </c>
      <c r="C55" s="6">
        <v>0</v>
      </c>
      <c r="D55" s="6">
        <v>209.30642144408932</v>
      </c>
      <c r="E55" s="6">
        <v>3.602144</v>
      </c>
    </row>
    <row r="56" spans="1:5" ht="15">
      <c r="A56" s="1">
        <v>42826</v>
      </c>
      <c r="B56" s="6">
        <v>275.8000978</v>
      </c>
      <c r="C56" s="6">
        <v>0</v>
      </c>
      <c r="D56" s="6">
        <v>235.78440184950131</v>
      </c>
      <c r="E56" s="6">
        <v>4.8092179999999995</v>
      </c>
    </row>
    <row r="57" spans="1:5" ht="15">
      <c r="A57" s="1">
        <v>42856</v>
      </c>
      <c r="B57" s="6">
        <v>279.13241269999997</v>
      </c>
      <c r="C57" s="6">
        <v>0.01</v>
      </c>
      <c r="D57" s="6">
        <v>234.88890980197107</v>
      </c>
      <c r="E57" s="6">
        <v>0.85085</v>
      </c>
    </row>
    <row r="58" spans="1:5" ht="15">
      <c r="A58" s="1">
        <v>42887</v>
      </c>
      <c r="B58" s="6">
        <v>173.230715</v>
      </c>
      <c r="C58" s="6">
        <v>0</v>
      </c>
      <c r="D58" s="6">
        <v>166.26931582133761</v>
      </c>
      <c r="E58" s="6">
        <v>0.61204499999999995</v>
      </c>
    </row>
    <row r="59" spans="1:5" ht="15">
      <c r="A59" s="1">
        <v>42917</v>
      </c>
      <c r="B59" s="6">
        <v>177.96427299999999</v>
      </c>
      <c r="C59" s="6">
        <v>0</v>
      </c>
      <c r="D59" s="6">
        <v>162.44279000844617</v>
      </c>
      <c r="E59" s="6">
        <v>0.62502400000000002</v>
      </c>
    </row>
    <row r="60" spans="1:5" ht="15">
      <c r="A60" s="1">
        <v>42948</v>
      </c>
      <c r="B60" s="6">
        <v>174.09895999999998</v>
      </c>
      <c r="C60" s="6">
        <v>0</v>
      </c>
      <c r="D60" s="6">
        <v>163.48543197597087</v>
      </c>
      <c r="E60" s="6">
        <v>0.87025400000000008</v>
      </c>
    </row>
    <row r="61" spans="1:5" ht="15">
      <c r="A61" s="1">
        <v>42979</v>
      </c>
      <c r="B61" s="6">
        <v>176.6063</v>
      </c>
      <c r="C61" s="6">
        <v>0</v>
      </c>
      <c r="D61" s="6">
        <v>148.54784080343205</v>
      </c>
      <c r="E61" s="6">
        <v>3.6515780000000002</v>
      </c>
    </row>
    <row r="62" spans="1:5" ht="15">
      <c r="A62" s="1">
        <v>43009</v>
      </c>
      <c r="B62" s="6">
        <v>186.35861500000004</v>
      </c>
      <c r="C62" s="6">
        <v>0</v>
      </c>
      <c r="D62" s="6">
        <v>165.43753372100466</v>
      </c>
      <c r="E62" s="6">
        <v>0.29568799999999995</v>
      </c>
    </row>
    <row r="63" spans="1:5" ht="15">
      <c r="A63" s="1">
        <v>43040</v>
      </c>
      <c r="B63" s="6">
        <v>201.432503</v>
      </c>
      <c r="C63" s="6">
        <v>0</v>
      </c>
      <c r="D63" s="6">
        <v>180.83815447323633</v>
      </c>
      <c r="E63" s="6">
        <v>0.68197599999999992</v>
      </c>
    </row>
    <row r="64" spans="1:5" ht="15">
      <c r="A64" s="1">
        <v>43070</v>
      </c>
      <c r="B64" s="6">
        <v>192.20799599999998</v>
      </c>
      <c r="C64" s="6">
        <v>0.017000000000000001</v>
      </c>
      <c r="D64" s="6">
        <v>177.14003526317731</v>
      </c>
      <c r="E64" s="6">
        <v>0.16460200000000003</v>
      </c>
    </row>
    <row r="65" spans="1:5" ht="15">
      <c r="A65" s="1">
        <v>43101</v>
      </c>
      <c r="B65" s="6">
        <v>178.760964</v>
      </c>
      <c r="C65" s="6">
        <v>0.005</v>
      </c>
      <c r="D65" s="6">
        <v>152.88816591206322</v>
      </c>
      <c r="E65" s="6">
        <v>5.0337230000000002</v>
      </c>
    </row>
    <row r="66" spans="1:5" ht="15">
      <c r="A66" s="1">
        <v>43132</v>
      </c>
      <c r="B66" s="6">
        <v>165.806062</v>
      </c>
      <c r="C66" s="6">
        <v>0</v>
      </c>
      <c r="D66" s="6">
        <v>151.9493706031686</v>
      </c>
      <c r="E66" s="6">
        <v>9.9154540000000004</v>
      </c>
    </row>
    <row r="67" spans="1:5" ht="15">
      <c r="A67" s="1">
        <v>43160</v>
      </c>
      <c r="B67" s="6">
        <v>200.144386</v>
      </c>
      <c r="C67" s="6">
        <v>0</v>
      </c>
      <c r="D67" s="6">
        <v>177.95483770729607</v>
      </c>
      <c r="E67" s="6">
        <v>2.4784129999999998</v>
      </c>
    </row>
    <row r="68" spans="1:5" ht="15">
      <c r="A68" s="1">
        <v>43191</v>
      </c>
      <c r="B68" s="6">
        <v>190.60986400000002</v>
      </c>
      <c r="C68" s="6">
        <v>0</v>
      </c>
      <c r="D68" s="6">
        <v>172.50987506906552</v>
      </c>
      <c r="E68" s="6">
        <v>3.26492</v>
      </c>
    </row>
    <row r="69" spans="1:5" ht="15">
      <c r="A69" s="1">
        <v>43221</v>
      </c>
      <c r="B69" s="6">
        <v>184.83903399999997</v>
      </c>
      <c r="C69" s="6">
        <v>0</v>
      </c>
      <c r="D69" s="6">
        <v>162.7278076064776</v>
      </c>
      <c r="E69" s="6">
        <v>7.4319179999999996</v>
      </c>
    </row>
    <row r="70" spans="1:5" ht="15">
      <c r="A70" s="1">
        <v>43252</v>
      </c>
      <c r="B70" s="6">
        <v>167.69199999999998</v>
      </c>
      <c r="C70" s="6">
        <v>0</v>
      </c>
      <c r="D70" s="6">
        <v>139.25911117191029</v>
      </c>
      <c r="E70" s="6">
        <v>3.7116799999999999</v>
      </c>
    </row>
    <row r="71" spans="1:5" ht="15">
      <c r="A71" s="1">
        <v>43282</v>
      </c>
      <c r="B71" s="6">
        <v>167.60300100000004</v>
      </c>
      <c r="C71" s="6">
        <v>0</v>
      </c>
      <c r="D71" s="6">
        <v>145.33321774654758</v>
      </c>
      <c r="E71" s="6">
        <v>1.7855300000000001</v>
      </c>
    </row>
    <row r="72" spans="1:5" ht="15">
      <c r="A72" s="1">
        <v>43313</v>
      </c>
      <c r="B72" s="6">
        <v>165.61600000000001</v>
      </c>
      <c r="C72" s="6">
        <v>0</v>
      </c>
      <c r="D72" s="6">
        <v>140.87919158456728</v>
      </c>
      <c r="E72" s="6">
        <v>3.6605730000000003</v>
      </c>
    </row>
    <row r="73" spans="1:5" ht="15">
      <c r="A73" s="1">
        <v>43344</v>
      </c>
      <c r="B73" s="6">
        <v>172.06194200000002</v>
      </c>
      <c r="C73" s="6">
        <v>0</v>
      </c>
      <c r="D73" s="6">
        <v>149.7249228949629</v>
      </c>
      <c r="E73" s="6">
        <v>3.6535300000000004</v>
      </c>
    </row>
    <row r="74" spans="1:5" ht="15">
      <c r="A74" s="1">
        <v>43374</v>
      </c>
      <c r="B74" s="6">
        <v>203.70948399999998</v>
      </c>
      <c r="C74" s="6">
        <v>0</v>
      </c>
      <c r="D74" s="6">
        <v>171.24381884165567</v>
      </c>
      <c r="E74" s="6">
        <v>3.1682000000000001</v>
      </c>
    </row>
    <row r="75" spans="1:5" ht="15">
      <c r="A75" s="1">
        <v>43405</v>
      </c>
      <c r="B75" s="6">
        <v>193.71542400000004</v>
      </c>
      <c r="C75" s="6">
        <v>0.025999999999999999</v>
      </c>
      <c r="D75" s="6">
        <v>150.37752088137455</v>
      </c>
      <c r="E75" s="6">
        <v>0.33011000000000001</v>
      </c>
    </row>
    <row r="76" spans="1:5" ht="15">
      <c r="A76" s="1">
        <v>43435</v>
      </c>
      <c r="B76" s="6">
        <v>177.80550899999997</v>
      </c>
      <c r="C76" s="6">
        <v>0.11900000000000001</v>
      </c>
      <c r="D76" s="6">
        <v>144.95473466114515</v>
      </c>
      <c r="E76" s="6">
        <v>0.52242600000000006</v>
      </c>
    </row>
    <row r="77" spans="1:5" ht="15">
      <c r="A77" s="1">
        <v>43466</v>
      </c>
      <c r="B77" s="6">
        <v>163.642193045</v>
      </c>
      <c r="C77" s="6">
        <v>0.001</v>
      </c>
      <c r="D77" s="6">
        <v>140.05119633364728</v>
      </c>
      <c r="E77" s="6">
        <v>0.85086499999999987</v>
      </c>
    </row>
    <row r="78" spans="1:5" ht="15">
      <c r="A78" s="1">
        <v>43497</v>
      </c>
      <c r="B78" s="6">
        <v>144.89868855400007</v>
      </c>
      <c r="C78" s="6">
        <v>0.083000000000000004</v>
      </c>
      <c r="D78" s="6">
        <v>117.73143173050073</v>
      </c>
      <c r="E78" s="6">
        <v>2.7777399999999997</v>
      </c>
    </row>
    <row r="79" spans="1:5" ht="15">
      <c r="A79" s="1">
        <v>43525</v>
      </c>
      <c r="B79" s="6">
        <v>189.587251442</v>
      </c>
      <c r="C79" s="6">
        <v>0</v>
      </c>
      <c r="D79" s="6">
        <v>145.6373105920112</v>
      </c>
      <c r="E79" s="6">
        <v>0.64135999999999993</v>
      </c>
    </row>
    <row r="80" spans="1:5" ht="15">
      <c r="A80" s="1">
        <v>43556</v>
      </c>
      <c r="B80" s="6">
        <v>188.48543689999997</v>
      </c>
      <c r="C80" s="6">
        <v>0</v>
      </c>
      <c r="D80" s="6">
        <v>176.99312904214642</v>
      </c>
      <c r="E80" s="6">
        <v>0.52931000000000006</v>
      </c>
    </row>
    <row r="81" spans="1:5" ht="15">
      <c r="A81" s="1">
        <v>43586</v>
      </c>
      <c r="B81" s="6">
        <v>227.59241483999998</v>
      </c>
      <c r="C81" s="6">
        <v>0</v>
      </c>
      <c r="D81" s="6">
        <v>223.0121345238301</v>
      </c>
      <c r="E81" s="6">
        <v>0.15679900000000002</v>
      </c>
    </row>
    <row r="82" spans="1:5" ht="15">
      <c r="A82" s="1">
        <v>43617</v>
      </c>
      <c r="B82" s="6">
        <v>192.94116328999996</v>
      </c>
      <c r="C82" s="6">
        <v>0</v>
      </c>
      <c r="D82" s="6">
        <v>171.1200368426521</v>
      </c>
      <c r="E82" s="6">
        <v>0.23697200000000002</v>
      </c>
    </row>
    <row r="83" spans="1:5" ht="15">
      <c r="A83" s="1">
        <v>43647</v>
      </c>
      <c r="B83" s="6">
        <v>188.49983292499999</v>
      </c>
      <c r="C83" s="6">
        <v>0</v>
      </c>
      <c r="D83" s="6">
        <v>160.50924600019241</v>
      </c>
      <c r="E83" s="6">
        <v>0.82937799999999995</v>
      </c>
    </row>
    <row r="84" spans="1:5" ht="15">
      <c r="A84" s="1">
        <v>43678</v>
      </c>
      <c r="B84" s="6">
        <v>165.776984833</v>
      </c>
      <c r="C84" s="6">
        <v>0.0060000000000000001</v>
      </c>
      <c r="D84" s="6">
        <v>144.01766613111855</v>
      </c>
      <c r="E84" s="6">
        <v>0.759015</v>
      </c>
    </row>
    <row r="85" spans="1:5" ht="15">
      <c r="A85" s="1">
        <v>43709</v>
      </c>
      <c r="B85" s="6">
        <v>182.9390008</v>
      </c>
      <c r="C85" s="6">
        <v>0</v>
      </c>
      <c r="D85" s="6">
        <v>155.67565095765639</v>
      </c>
      <c r="E85" s="6">
        <v>2.2115390000000001</v>
      </c>
    </row>
    <row r="86" spans="1:5" ht="15">
      <c r="A86" s="1">
        <v>43739</v>
      </c>
      <c r="B86" s="6">
        <v>177.76267257000001</v>
      </c>
      <c r="C86" s="6">
        <v>0</v>
      </c>
      <c r="D86" s="6">
        <v>159.97151469507787</v>
      </c>
      <c r="E86" s="6">
        <v>0.34936699999999998</v>
      </c>
    </row>
    <row r="87" spans="1:5" ht="15">
      <c r="A87" s="1">
        <v>43770</v>
      </c>
      <c r="B87" s="6">
        <v>170.82261838999997</v>
      </c>
      <c r="C87" s="6">
        <v>0</v>
      </c>
      <c r="D87" s="6">
        <v>149.43531526991777</v>
      </c>
      <c r="E87" s="6">
        <v>1.139257</v>
      </c>
    </row>
    <row r="88" spans="1:5" ht="15">
      <c r="A88" s="1">
        <v>43800</v>
      </c>
      <c r="B88" s="6">
        <v>158.35237778999999</v>
      </c>
      <c r="C88" s="6">
        <v>0.002</v>
      </c>
      <c r="D88" s="6">
        <v>144.69420446619984</v>
      </c>
      <c r="E88" s="6">
        <v>0.26372499999999999</v>
      </c>
    </row>
    <row r="89" spans="1:5" ht="15">
      <c r="A89" s="1">
        <v>43831</v>
      </c>
      <c r="B89" s="6">
        <v>156.64001367810019</v>
      </c>
      <c r="C89" s="6">
        <v>0</v>
      </c>
      <c r="D89" s="6">
        <v>141.72563127312932</v>
      </c>
      <c r="E89" s="6">
        <v>0.113645</v>
      </c>
    </row>
    <row r="90" spans="1:5" ht="15">
      <c r="A90" s="1">
        <v>43862</v>
      </c>
      <c r="B90" s="6">
        <v>144.25987019999997</v>
      </c>
      <c r="C90" s="6">
        <v>0</v>
      </c>
      <c r="D90" s="6">
        <v>141.64412109986964</v>
      </c>
      <c r="E90" s="6">
        <v>0.074857000000000007</v>
      </c>
    </row>
    <row r="91" spans="1:5" ht="15">
      <c r="A91" s="1">
        <v>43891</v>
      </c>
      <c r="B91" s="6">
        <v>192.92640126000001</v>
      </c>
      <c r="C91" s="6">
        <v>0</v>
      </c>
      <c r="D91" s="6">
        <v>189.71831851068049</v>
      </c>
      <c r="E91" s="6">
        <v>0.55005000000000004</v>
      </c>
    </row>
    <row r="92" spans="1:5" ht="15">
      <c r="A92" s="1">
        <v>43922</v>
      </c>
      <c r="B92" s="6">
        <v>183.89272674</v>
      </c>
      <c r="C92" s="6">
        <v>0</v>
      </c>
      <c r="D92" s="6">
        <v>192.60818350604475</v>
      </c>
      <c r="E92" s="6">
        <v>0.061877000000000001</v>
      </c>
    </row>
    <row r="93" spans="1:5" ht="15">
      <c r="A93" s="1">
        <v>43952</v>
      </c>
      <c r="B93" s="6">
        <v>221.10809134000004</v>
      </c>
      <c r="C93" s="6">
        <v>0.14099999999999999</v>
      </c>
      <c r="D93" s="6">
        <v>199.36782230918371</v>
      </c>
      <c r="E93" s="6">
        <v>0.045048999999999999</v>
      </c>
    </row>
    <row r="94" spans="1:5" ht="15">
      <c r="A94" s="1">
        <v>43983</v>
      </c>
      <c r="B94" s="6">
        <v>183.86587281000001</v>
      </c>
      <c r="C94" s="6">
        <v>0</v>
      </c>
      <c r="D94" s="6">
        <v>173.3592036968852</v>
      </c>
      <c r="E94" s="6">
        <v>0.042079999999999999</v>
      </c>
    </row>
    <row r="95" spans="1:5" ht="15">
      <c r="A95" s="1">
        <v>44013</v>
      </c>
      <c r="B95" s="6">
        <v>193.85456074499996</v>
      </c>
      <c r="C95" s="6">
        <v>0</v>
      </c>
      <c r="D95" s="6">
        <v>175.49853027544074</v>
      </c>
      <c r="E95" s="6">
        <v>0.042079999999999999</v>
      </c>
    </row>
    <row r="96" spans="1:5" ht="15">
      <c r="A96" s="1">
        <v>44044</v>
      </c>
      <c r="B96" s="6">
        <v>171.92628262100004</v>
      </c>
      <c r="C96" s="6">
        <v>0</v>
      </c>
      <c r="D96" s="6">
        <v>147.99051130429015</v>
      </c>
      <c r="E96" s="6">
        <v>0.00089999999999999998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1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33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0.90787620000000058</v>
      </c>
      <c r="C5" s="6">
        <v>0.001</v>
      </c>
      <c r="D5" s="6">
        <v>0.76980999999999999</v>
      </c>
      <c r="E5" s="6">
        <v>0.0060000000000000001</v>
      </c>
    </row>
    <row r="6" spans="1:5" ht="15">
      <c r="A6" s="1">
        <v>41306</v>
      </c>
      <c r="B6" s="6">
        <v>0.86615760000000031</v>
      </c>
      <c r="C6" s="6">
        <v>0</v>
      </c>
      <c r="D6" s="6">
        <v>0.77585400000000004</v>
      </c>
      <c r="E6" s="6">
        <v>0.0060000000000000001</v>
      </c>
    </row>
    <row r="7" spans="1:5" ht="15">
      <c r="A7" s="1">
        <v>41334</v>
      </c>
      <c r="B7" s="6">
        <v>0.94164840000000039</v>
      </c>
      <c r="C7" s="6">
        <v>0.002</v>
      </c>
      <c r="D7" s="6">
        <v>0.81973300000000004</v>
      </c>
      <c r="E7" s="6">
        <v>0.0060000000000000001</v>
      </c>
    </row>
    <row r="8" spans="1:5" ht="15">
      <c r="A8" s="1">
        <v>41365</v>
      </c>
      <c r="B8" s="6">
        <v>0.97442730000000044</v>
      </c>
      <c r="C8" s="6">
        <v>0</v>
      </c>
      <c r="D8" s="6">
        <v>0.88896100000000011</v>
      </c>
      <c r="E8" s="6">
        <v>0.0070000000000000001</v>
      </c>
    </row>
    <row r="9" spans="1:5" ht="15">
      <c r="A9" s="1">
        <v>41395</v>
      </c>
      <c r="B9" s="6">
        <v>1.1333553000000003</v>
      </c>
      <c r="C9" s="6">
        <v>0</v>
      </c>
      <c r="D9" s="6">
        <v>0.96309999999999996</v>
      </c>
      <c r="E9" s="6">
        <v>0.0070000000000000001</v>
      </c>
    </row>
    <row r="10" spans="1:5" ht="15">
      <c r="A10" s="1">
        <v>41426</v>
      </c>
      <c r="B10" s="6">
        <v>1.0101861000000003</v>
      </c>
      <c r="C10" s="6">
        <v>0</v>
      </c>
      <c r="D10" s="6">
        <v>0.90968800000000005</v>
      </c>
      <c r="E10" s="6">
        <v>0.0070000000000000001</v>
      </c>
    </row>
    <row r="11" spans="1:5" ht="15">
      <c r="A11" s="1">
        <v>41456</v>
      </c>
      <c r="B11" s="6">
        <v>1.0836903000000004</v>
      </c>
      <c r="C11" s="6">
        <v>0</v>
      </c>
      <c r="D11" s="6">
        <v>1.0039610000000001</v>
      </c>
      <c r="E11" s="6">
        <v>0.0070000000000000001</v>
      </c>
    </row>
    <row r="12" spans="1:5" ht="15">
      <c r="A12" s="1">
        <v>41487</v>
      </c>
      <c r="B12" s="6">
        <v>1.1055429000000001</v>
      </c>
      <c r="C12" s="6">
        <v>0.0019</v>
      </c>
      <c r="D12" s="6">
        <v>1.0654199999999998</v>
      </c>
      <c r="E12" s="6">
        <v>0.0184</v>
      </c>
    </row>
    <row r="13" spans="1:5" ht="15">
      <c r="A13" s="1">
        <v>41518</v>
      </c>
      <c r="B13" s="6">
        <v>1.0081995000000004</v>
      </c>
      <c r="C13" s="6">
        <v>0</v>
      </c>
      <c r="D13" s="6">
        <v>0.94134700000000004</v>
      </c>
      <c r="E13" s="6">
        <v>0.0075</v>
      </c>
    </row>
    <row r="14" spans="1:5" ht="15">
      <c r="A14" s="1">
        <v>41548</v>
      </c>
      <c r="B14" s="6">
        <v>1.0330320000000004</v>
      </c>
      <c r="C14" s="6">
        <v>0.025</v>
      </c>
      <c r="D14" s="6">
        <v>0.97552700000000003</v>
      </c>
      <c r="E14" s="6">
        <v>0.011979999999999999</v>
      </c>
    </row>
    <row r="15" spans="1:5" ht="15">
      <c r="A15" s="1">
        <v>41579</v>
      </c>
      <c r="B15" s="6">
        <v>0.55227480000000007</v>
      </c>
      <c r="C15" s="6">
        <v>0.42500000000000004</v>
      </c>
      <c r="D15" s="6">
        <v>0.92020200000000008</v>
      </c>
      <c r="E15" s="6">
        <v>0.012749999999999999</v>
      </c>
    </row>
    <row r="16" spans="1:5" ht="15">
      <c r="A16" s="1">
        <v>41609</v>
      </c>
      <c r="B16" s="6">
        <v>0.086417100000000011</v>
      </c>
      <c r="C16" s="6">
        <v>0.9340000000000005</v>
      </c>
      <c r="D16" s="6">
        <v>0.89928200000000003</v>
      </c>
      <c r="E16" s="6">
        <v>0.0135</v>
      </c>
    </row>
    <row r="17" spans="1:5" ht="15">
      <c r="A17" s="1">
        <v>41640</v>
      </c>
      <c r="B17" s="6">
        <v>0</v>
      </c>
      <c r="C17" s="6">
        <v>0.9220000000000006</v>
      </c>
      <c r="D17" s="6">
        <v>0.87485199999999996</v>
      </c>
      <c r="E17" s="6">
        <v>0.0070000000000000001</v>
      </c>
    </row>
    <row r="18" spans="1:5" ht="15">
      <c r="A18" s="1">
        <v>41671</v>
      </c>
      <c r="B18" s="6">
        <v>0</v>
      </c>
      <c r="C18" s="6">
        <v>0.75200000000000045</v>
      </c>
      <c r="D18" s="6">
        <v>0.73702899999999993</v>
      </c>
      <c r="E18" s="6">
        <v>0.0044999999999999997</v>
      </c>
    </row>
    <row r="19" spans="1:5" ht="15">
      <c r="A19" s="1">
        <v>41699</v>
      </c>
      <c r="B19" s="6">
        <v>0</v>
      </c>
      <c r="C19" s="6">
        <v>1.4080000000000004</v>
      </c>
      <c r="D19" s="6">
        <v>0.92644399999999993</v>
      </c>
      <c r="E19" s="6">
        <v>0.439</v>
      </c>
    </row>
    <row r="20" spans="1:5" ht="15">
      <c r="A20" s="1">
        <v>41730</v>
      </c>
      <c r="B20" s="6">
        <v>0</v>
      </c>
      <c r="C20" s="6">
        <v>1.4700000000000004</v>
      </c>
      <c r="D20" s="6">
        <v>0.92112099999999997</v>
      </c>
      <c r="E20" s="6">
        <v>0.52589999999999992</v>
      </c>
    </row>
    <row r="21" spans="1:5" ht="15">
      <c r="A21" s="1">
        <v>41760</v>
      </c>
      <c r="B21" s="6">
        <v>0</v>
      </c>
      <c r="C21" s="6">
        <v>1.6266680000000005</v>
      </c>
      <c r="D21" s="6">
        <v>0.9639890000000001</v>
      </c>
      <c r="E21" s="6">
        <v>0.53868000000000005</v>
      </c>
    </row>
    <row r="22" spans="1:5" ht="15">
      <c r="A22" s="1">
        <v>41791</v>
      </c>
      <c r="B22" s="6">
        <v>0</v>
      </c>
      <c r="C22" s="6">
        <v>1.6355720000000003</v>
      </c>
      <c r="D22" s="6">
        <v>0.91821099999999989</v>
      </c>
      <c r="E22" s="6">
        <v>0.51839999999999997</v>
      </c>
    </row>
    <row r="23" spans="1:5" ht="15">
      <c r="A23" s="1">
        <v>41821</v>
      </c>
      <c r="B23" s="6">
        <v>0</v>
      </c>
      <c r="C23" s="6">
        <v>1.5999645</v>
      </c>
      <c r="D23" s="6">
        <v>0.94261899999999998</v>
      </c>
      <c r="E23" s="6">
        <v>0.53568000000000004</v>
      </c>
    </row>
    <row r="24" spans="1:5" ht="15">
      <c r="A24" s="1">
        <v>41852</v>
      </c>
      <c r="B24" s="6">
        <v>0</v>
      </c>
      <c r="C24" s="6">
        <v>1.4417715000000004</v>
      </c>
      <c r="D24" s="6">
        <v>0.85425000000000006</v>
      </c>
      <c r="E24" s="6">
        <v>0.52024999999999999</v>
      </c>
    </row>
    <row r="25" spans="1:5" ht="15">
      <c r="A25" s="1">
        <v>41883</v>
      </c>
      <c r="B25" s="6">
        <v>0</v>
      </c>
      <c r="C25" s="6">
        <v>0.83437960000000044</v>
      </c>
      <c r="D25" s="6">
        <v>0.83088099999999998</v>
      </c>
      <c r="E25" s="6">
        <v>0</v>
      </c>
    </row>
    <row r="26" spans="1:5" ht="15">
      <c r="A26" s="1">
        <v>41913</v>
      </c>
      <c r="B26" s="6">
        <v>0</v>
      </c>
      <c r="C26" s="6">
        <v>0.96251010000000048</v>
      </c>
      <c r="D26" s="6">
        <v>0.861765</v>
      </c>
      <c r="E26" s="6">
        <v>0</v>
      </c>
    </row>
    <row r="27" spans="1:5" ht="15">
      <c r="A27" s="1">
        <v>41944</v>
      </c>
      <c r="B27" s="6">
        <v>0</v>
      </c>
      <c r="C27" s="6">
        <v>0.88652240000000049</v>
      </c>
      <c r="D27" s="6">
        <v>0.84830300000000003</v>
      </c>
      <c r="E27" s="6">
        <v>0</v>
      </c>
    </row>
    <row r="28" spans="1:5" ht="15">
      <c r="A28" s="1">
        <v>41974</v>
      </c>
      <c r="B28" s="6">
        <v>0</v>
      </c>
      <c r="C28" s="6">
        <v>0.9284149000000006</v>
      </c>
      <c r="D28" s="6">
        <v>0.83393899999999999</v>
      </c>
      <c r="E28" s="6">
        <v>0</v>
      </c>
    </row>
    <row r="29" spans="1:5" ht="15">
      <c r="A29" s="1">
        <v>42005</v>
      </c>
      <c r="B29" s="6">
        <v>0</v>
      </c>
      <c r="C29" s="6">
        <v>0.82469850000000045</v>
      </c>
      <c r="D29" s="6">
        <v>0.78739599999999998</v>
      </c>
      <c r="E29" s="6">
        <v>0</v>
      </c>
    </row>
    <row r="30" spans="1:5" ht="15">
      <c r="A30" s="1">
        <v>42036</v>
      </c>
      <c r="B30" s="6">
        <v>0</v>
      </c>
      <c r="C30" s="6">
        <v>0.80041290000000043</v>
      </c>
      <c r="D30" s="6">
        <v>0.73850199999999999</v>
      </c>
      <c r="E30" s="6">
        <v>0</v>
      </c>
    </row>
    <row r="31" spans="1:5" ht="15">
      <c r="A31" s="1">
        <v>42064</v>
      </c>
      <c r="B31" s="6">
        <v>0</v>
      </c>
      <c r="C31" s="6">
        <v>0.96636450000000051</v>
      </c>
      <c r="D31" s="6">
        <v>0.86991400000000008</v>
      </c>
      <c r="E31" s="6">
        <v>0.00014999999999999999</v>
      </c>
    </row>
    <row r="32" spans="1:5" ht="15">
      <c r="A32" s="1">
        <v>42095</v>
      </c>
      <c r="B32" s="6">
        <v>0</v>
      </c>
      <c r="C32" s="6">
        <v>0.96029310000000045</v>
      </c>
      <c r="D32" s="6">
        <v>0.96281099999999997</v>
      </c>
      <c r="E32" s="6">
        <v>0.00029999999999999997</v>
      </c>
    </row>
    <row r="33" spans="1:5" ht="15">
      <c r="A33" s="1">
        <v>42125</v>
      </c>
      <c r="B33" s="6">
        <v>0</v>
      </c>
      <c r="C33" s="6">
        <v>1.4398587000000003</v>
      </c>
      <c r="D33" s="6">
        <v>1.151788</v>
      </c>
      <c r="E33" s="6">
        <v>0.00029999999999999997</v>
      </c>
    </row>
    <row r="34" spans="1:5" ht="15">
      <c r="A34" s="1">
        <v>42156</v>
      </c>
      <c r="B34" s="6">
        <v>0</v>
      </c>
      <c r="C34" s="6">
        <v>1.1689200000000004</v>
      </c>
      <c r="D34" s="6">
        <v>1.150307</v>
      </c>
      <c r="E34" s="6">
        <v>0.00029999999999999997</v>
      </c>
    </row>
    <row r="35" spans="1:5" ht="15">
      <c r="A35" s="1">
        <v>42186</v>
      </c>
      <c r="B35" s="6">
        <v>0</v>
      </c>
      <c r="C35" s="6">
        <v>0.99858000000000058</v>
      </c>
      <c r="D35" s="6">
        <v>0.92374500000000004</v>
      </c>
      <c r="E35" s="6">
        <v>0.00029999999999999997</v>
      </c>
    </row>
    <row r="36" spans="1:5" ht="15">
      <c r="A36" s="1">
        <v>42217</v>
      </c>
      <c r="B36" s="6">
        <v>0</v>
      </c>
      <c r="C36" s="6">
        <v>0.97920000000000051</v>
      </c>
      <c r="D36" s="6">
        <v>0.86999199999999999</v>
      </c>
      <c r="E36" s="6">
        <v>0.00029999999999999997</v>
      </c>
    </row>
    <row r="37" spans="1:5" ht="15">
      <c r="A37" s="1">
        <v>42248</v>
      </c>
      <c r="B37" s="6">
        <v>0</v>
      </c>
      <c r="C37" s="6">
        <v>0.84966000000000041</v>
      </c>
      <c r="D37" s="6">
        <v>0.791856</v>
      </c>
      <c r="E37" s="6">
        <v>0.00029999999999999997</v>
      </c>
    </row>
    <row r="38" spans="1:5" ht="15">
      <c r="A38" s="1">
        <v>42278</v>
      </c>
      <c r="B38" s="6">
        <v>0</v>
      </c>
      <c r="C38" s="6">
        <v>0.94758000000000053</v>
      </c>
      <c r="D38" s="6">
        <v>0.92624600000000001</v>
      </c>
      <c r="E38" s="6">
        <v>0.00029999999999999997</v>
      </c>
    </row>
    <row r="39" spans="1:5" ht="15">
      <c r="A39" s="1">
        <v>42309</v>
      </c>
      <c r="B39" s="6">
        <v>0</v>
      </c>
      <c r="C39" s="6">
        <v>0.76194000000000017</v>
      </c>
      <c r="D39" s="6">
        <v>0.63261699999999998</v>
      </c>
      <c r="E39" s="6">
        <v>0.088055999999999995</v>
      </c>
    </row>
    <row r="40" spans="1:5" ht="15">
      <c r="A40" s="1">
        <v>42339</v>
      </c>
      <c r="B40" s="6">
        <v>0</v>
      </c>
      <c r="C40" s="6">
        <v>0</v>
      </c>
      <c r="D40" s="7">
        <v>0</v>
      </c>
      <c r="E40" s="6">
        <v>0.03168</v>
      </c>
    </row>
    <row r="41" ht="15">
      <c r="A41" s="1"/>
    </row>
    <row r="42" ht="15">
      <c r="A42" s="1"/>
    </row>
    <row r="43" ht="15">
      <c r="A43" s="1"/>
    </row>
    <row r="44" ht="15">
      <c r="A44" s="1"/>
    </row>
    <row r="45" ht="15">
      <c r="A45" s="1"/>
    </row>
    <row r="46" ht="15">
      <c r="A46" s="1"/>
    </row>
    <row r="47" ht="15">
      <c r="A47" s="1"/>
    </row>
    <row r="48" ht="15">
      <c r="A48" s="1"/>
    </row>
    <row r="49" ht="15">
      <c r="A49" s="1"/>
    </row>
    <row r="50" ht="15">
      <c r="A50" s="1"/>
    </row>
    <row r="51" ht="15">
      <c r="A51" s="1"/>
    </row>
    <row r="52" ht="15">
      <c r="A52" s="1"/>
    </row>
    <row r="53" ht="15">
      <c r="A53" s="1"/>
    </row>
    <row r="54" ht="15">
      <c r="A54" s="1"/>
    </row>
    <row r="55" ht="15">
      <c r="A55" s="1"/>
    </row>
    <row r="56" ht="15">
      <c r="A56" s="1"/>
    </row>
    <row r="57" ht="15">
      <c r="A57" s="1"/>
    </row>
    <row r="58" ht="15">
      <c r="A58" s="1"/>
    </row>
    <row r="59" ht="15">
      <c r="A59" s="1"/>
    </row>
    <row r="60" ht="15">
      <c r="A60" s="1"/>
    </row>
    <row r="61" ht="15">
      <c r="A61" s="1"/>
    </row>
    <row r="62" ht="15">
      <c r="A62" s="1"/>
    </row>
    <row r="63" ht="15">
      <c r="A63" s="1"/>
    </row>
    <row r="64" ht="15">
      <c r="A64" s="1"/>
    </row>
    <row r="65" ht="15">
      <c r="A65" s="1"/>
    </row>
    <row r="66" ht="15">
      <c r="A66" s="1"/>
    </row>
    <row r="67" ht="15">
      <c r="A67" s="1"/>
    </row>
    <row r="68" ht="15">
      <c r="A68" s="1"/>
    </row>
    <row r="69" ht="15">
      <c r="A69" s="1"/>
    </row>
    <row r="70" ht="15">
      <c r="A70" s="1"/>
    </row>
    <row r="71" ht="15">
      <c r="A71" s="1"/>
    </row>
    <row r="72" ht="15">
      <c r="A72" s="1"/>
    </row>
    <row r="73" ht="15">
      <c r="A73" s="1"/>
    </row>
    <row r="74" ht="15">
      <c r="A74" s="1"/>
    </row>
    <row r="75" ht="15">
      <c r="A75" s="1"/>
    </row>
    <row r="76" ht="15">
      <c r="A76" s="1"/>
    </row>
    <row r="77" ht="15">
      <c r="A77" s="1"/>
    </row>
    <row r="78" ht="15">
      <c r="A78" s="1"/>
    </row>
    <row r="79" ht="15">
      <c r="A79" s="1"/>
    </row>
    <row r="80" ht="15">
      <c r="A80" s="1"/>
    </row>
    <row r="81" ht="15">
      <c r="A81" s="1"/>
    </row>
    <row r="82" ht="15">
      <c r="A82" s="1"/>
    </row>
    <row r="83" ht="15">
      <c r="A83" s="1"/>
    </row>
    <row r="84" ht="15">
      <c r="A84" s="1"/>
    </row>
    <row r="85" ht="15">
      <c r="A85" s="1"/>
    </row>
    <row r="86" ht="15">
      <c r="A86" s="1"/>
    </row>
    <row r="87" ht="15">
      <c r="A87" s="1"/>
    </row>
    <row r="88" ht="15">
      <c r="A88" s="1"/>
    </row>
    <row r="89" ht="15">
      <c r="A89" s="1"/>
    </row>
    <row r="90" ht="15">
      <c r="A90" s="1"/>
    </row>
    <row r="91" ht="15">
      <c r="A91" s="1"/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B4" sqref="B4:E4"/>
      <selection pane="bottomLeft" activeCell="B4" sqref="B4:E4"/>
    </sheetView>
  </sheetViews>
  <sheetFormatPr defaultRowHeight="15"/>
  <cols>
    <col min="1" max="1" width="9.14285714285714" style="4"/>
    <col min="2" max="4" width="10.7142857142857" style="7" customWidth="1"/>
    <col min="5" max="5" width="14" style="7" bestFit="1" customWidth="1"/>
    <col min="6" max="16384" width="9.14285714285714" style="4"/>
  </cols>
  <sheetData>
    <row r="1" ht="15">
      <c r="A1" s="4" t="s">
        <v>0</v>
      </c>
    </row>
    <row r="2" ht="15">
      <c r="A2" s="4" t="s">
        <v>1</v>
      </c>
    </row>
    <row r="3" ht="15">
      <c r="A3" s="4" t="s">
        <v>43</v>
      </c>
    </row>
    <row r="4" spans="2:5" ht="15">
      <c r="B4" s="11" t="s">
        <v>26</v>
      </c>
      <c r="C4" s="11" t="s">
        <v>27</v>
      </c>
      <c r="D4" s="11" t="s">
        <v>28</v>
      </c>
      <c r="E4" s="11" t="s">
        <v>31</v>
      </c>
    </row>
    <row r="5" spans="1:5" ht="15">
      <c r="A5" s="3">
        <v>41275</v>
      </c>
      <c r="B5" s="7">
        <v>6.5009999999999986</v>
      </c>
      <c r="C5" s="7">
        <v>0</v>
      </c>
      <c r="D5" s="7">
        <v>6.414448000000001</v>
      </c>
      <c r="E5" s="7">
        <v>0.48608299999999999</v>
      </c>
    </row>
    <row r="6" spans="1:5" ht="15">
      <c r="A6" s="3">
        <v>41306</v>
      </c>
      <c r="B6" s="7">
        <v>7.7481</v>
      </c>
      <c r="C6" s="7">
        <v>0</v>
      </c>
      <c r="D6" s="7">
        <v>6.0479909999999997</v>
      </c>
      <c r="E6" s="7">
        <v>1.1826299999999999</v>
      </c>
    </row>
    <row r="7" spans="1:5" ht="15">
      <c r="A7" s="3">
        <v>41334</v>
      </c>
      <c r="B7" s="7">
        <v>7.6629999999999994</v>
      </c>
      <c r="C7" s="7">
        <v>0</v>
      </c>
      <c r="D7" s="7">
        <v>6.6778430000000002</v>
      </c>
      <c r="E7" s="7">
        <v>1.4372430000000001</v>
      </c>
    </row>
    <row r="8" spans="1:5" ht="15">
      <c r="A8" s="3">
        <v>41365</v>
      </c>
      <c r="B8" s="7">
        <v>6.6890000000000009</v>
      </c>
      <c r="C8" s="7">
        <v>0</v>
      </c>
      <c r="D8" s="7">
        <v>6.2416590000000012</v>
      </c>
      <c r="E8" s="7">
        <v>1.230035</v>
      </c>
    </row>
    <row r="9" spans="1:5" ht="15">
      <c r="A9" s="3">
        <v>41395</v>
      </c>
      <c r="B9" s="7">
        <v>8.1769999999999978</v>
      </c>
      <c r="C9" s="7">
        <v>0</v>
      </c>
      <c r="D9" s="7">
        <v>5.5564590000000003</v>
      </c>
      <c r="E9" s="7">
        <v>1.6378029999999999</v>
      </c>
    </row>
    <row r="10" spans="1:5" ht="15">
      <c r="A10" s="3">
        <v>41426</v>
      </c>
      <c r="B10" s="7">
        <v>7.2460000000000004</v>
      </c>
      <c r="C10" s="7">
        <v>0</v>
      </c>
      <c r="D10" s="7">
        <v>5.0864650000000005</v>
      </c>
      <c r="E10" s="7">
        <v>2.2794949999999998</v>
      </c>
    </row>
    <row r="11" spans="1:5" ht="15">
      <c r="A11" s="3">
        <v>41456</v>
      </c>
      <c r="B11" s="7">
        <v>6.1009999999999991</v>
      </c>
      <c r="C11" s="7">
        <v>0</v>
      </c>
      <c r="D11" s="7">
        <v>3.5252410000000003</v>
      </c>
      <c r="E11" s="7">
        <v>1.942353</v>
      </c>
    </row>
    <row r="12" spans="1:5" ht="15">
      <c r="A12" s="3">
        <v>41487</v>
      </c>
      <c r="B12" s="7">
        <v>6.6879999999999997</v>
      </c>
      <c r="C12" s="7">
        <v>0</v>
      </c>
      <c r="D12" s="7">
        <v>3.2465190000000002</v>
      </c>
      <c r="E12" s="7">
        <v>2.7581530000000001</v>
      </c>
    </row>
    <row r="13" spans="1:5" ht="15">
      <c r="A13" s="3">
        <v>41518</v>
      </c>
      <c r="B13" s="7">
        <v>7.3590000000000009</v>
      </c>
      <c r="C13" s="7">
        <v>0</v>
      </c>
      <c r="D13" s="7">
        <v>3.724904</v>
      </c>
      <c r="E13" s="7">
        <v>1.809855</v>
      </c>
    </row>
    <row r="14" spans="1:5" ht="15">
      <c r="A14" s="3">
        <v>41548</v>
      </c>
      <c r="B14" s="7">
        <v>8.4970000000000017</v>
      </c>
      <c r="C14" s="7">
        <v>0</v>
      </c>
      <c r="D14" s="7">
        <v>4.7994339999999998</v>
      </c>
      <c r="E14" s="7">
        <v>2.3057730000000003</v>
      </c>
    </row>
    <row r="15" spans="1:5" ht="15">
      <c r="A15" s="3">
        <v>41579</v>
      </c>
      <c r="B15" s="7">
        <v>8.5640000000000001</v>
      </c>
      <c r="C15" s="7">
        <v>0</v>
      </c>
      <c r="D15" s="7">
        <v>5.7571309999999993</v>
      </c>
      <c r="E15" s="7">
        <v>1.9123749999999999</v>
      </c>
    </row>
    <row r="16" spans="1:5" ht="15">
      <c r="A16" s="3">
        <v>41609</v>
      </c>
      <c r="B16" s="7">
        <v>9.7430000000000003</v>
      </c>
      <c r="C16" s="7">
        <v>0</v>
      </c>
      <c r="D16" s="7">
        <v>5.9047920000000005</v>
      </c>
      <c r="E16" s="7">
        <v>1.8885730000000001</v>
      </c>
    </row>
    <row r="17" spans="1:5" ht="15">
      <c r="A17" s="3">
        <v>41640</v>
      </c>
      <c r="B17" s="7">
        <v>7.8689999999999998</v>
      </c>
      <c r="C17" s="7">
        <v>0</v>
      </c>
      <c r="D17" s="7">
        <v>4.9589129999999999</v>
      </c>
      <c r="E17" s="7">
        <v>1.8706929999999999</v>
      </c>
    </row>
    <row r="18" spans="1:5" ht="15">
      <c r="A18" s="3">
        <v>41671</v>
      </c>
      <c r="B18" s="7">
        <v>7.1870000000000003</v>
      </c>
      <c r="C18" s="7">
        <v>0</v>
      </c>
      <c r="D18" s="7">
        <v>3.9541860000000004</v>
      </c>
      <c r="E18" s="7">
        <v>1.83924</v>
      </c>
    </row>
    <row r="19" spans="1:5" ht="15">
      <c r="A19" s="3">
        <v>41699</v>
      </c>
      <c r="B19" s="7">
        <v>7.734</v>
      </c>
      <c r="C19" s="7">
        <v>0</v>
      </c>
      <c r="D19" s="7">
        <v>4.5303129999999996</v>
      </c>
      <c r="E19" s="7">
        <v>1.890053</v>
      </c>
    </row>
    <row r="20" spans="1:5" ht="15">
      <c r="A20" s="3">
        <v>41730</v>
      </c>
      <c r="B20" s="7">
        <v>7.4010000000000007</v>
      </c>
      <c r="C20" s="7">
        <v>0</v>
      </c>
      <c r="D20" s="7">
        <v>4.3267680000000004</v>
      </c>
      <c r="E20" s="7">
        <v>2.9102650000000003</v>
      </c>
    </row>
    <row r="21" spans="1:5" ht="15">
      <c r="A21" s="3">
        <v>41760</v>
      </c>
      <c r="B21" s="7">
        <v>8.8179999999999996</v>
      </c>
      <c r="C21" s="7">
        <v>0</v>
      </c>
      <c r="D21" s="7">
        <v>5.3247560000000007</v>
      </c>
      <c r="E21" s="7">
        <v>2.7859089999999997</v>
      </c>
    </row>
    <row r="22" spans="1:5" ht="15">
      <c r="A22" s="3">
        <v>41791</v>
      </c>
      <c r="B22" s="7">
        <v>8.177999999999999</v>
      </c>
      <c r="C22" s="7">
        <v>0</v>
      </c>
      <c r="D22" s="7">
        <v>4.7065890000000001</v>
      </c>
      <c r="E22" s="7">
        <v>3.1955149999999999</v>
      </c>
    </row>
    <row r="23" spans="1:5" ht="15">
      <c r="A23" s="3">
        <v>41821</v>
      </c>
      <c r="B23" s="7">
        <v>8.0280000000000022</v>
      </c>
      <c r="C23" s="7">
        <v>0</v>
      </c>
      <c r="D23" s="7">
        <v>4.4038909999999998</v>
      </c>
      <c r="E23" s="7">
        <v>3.2917730000000001</v>
      </c>
    </row>
    <row r="24" spans="1:5" ht="15">
      <c r="A24" s="3">
        <v>41852</v>
      </c>
      <c r="B24" s="7">
        <v>8.4859999999999971</v>
      </c>
      <c r="C24" s="7">
        <v>0</v>
      </c>
      <c r="D24" s="7">
        <v>4.4468079999999999</v>
      </c>
      <c r="E24" s="7">
        <v>3.3208480000000002</v>
      </c>
    </row>
    <row r="25" spans="1:5" ht="15">
      <c r="A25" s="3">
        <v>41883</v>
      </c>
      <c r="B25" s="7">
        <v>8.9369999999999994</v>
      </c>
      <c r="C25" s="7">
        <v>0</v>
      </c>
      <c r="D25" s="7">
        <v>4.8115309999999996</v>
      </c>
      <c r="E25" s="7">
        <v>3.7491450000000004</v>
      </c>
    </row>
    <row r="26" spans="1:5" ht="15">
      <c r="A26" s="3">
        <v>41913</v>
      </c>
      <c r="B26" s="7">
        <v>9.5709999999999997</v>
      </c>
      <c r="C26" s="7">
        <v>0</v>
      </c>
      <c r="D26" s="7">
        <v>4.4280029999999995</v>
      </c>
      <c r="E26" s="7">
        <v>4.1820329999999997</v>
      </c>
    </row>
    <row r="27" spans="1:5" ht="15">
      <c r="A27" s="3">
        <v>41944</v>
      </c>
      <c r="B27" s="7">
        <v>9.74</v>
      </c>
      <c r="C27" s="7">
        <v>0</v>
      </c>
      <c r="D27" s="7">
        <v>5.3017069999999995</v>
      </c>
      <c r="E27" s="7">
        <v>3.895095</v>
      </c>
    </row>
    <row r="28" spans="1:5" ht="15">
      <c r="A28" s="3">
        <v>41974</v>
      </c>
      <c r="B28" s="7">
        <v>9.4599999999999991</v>
      </c>
      <c r="C28" s="7">
        <v>0</v>
      </c>
      <c r="D28" s="7">
        <v>4.3487590000000003</v>
      </c>
      <c r="E28" s="7">
        <v>4.5074130000000006</v>
      </c>
    </row>
    <row r="29" spans="1:5" ht="15">
      <c r="A29" s="3">
        <v>42005</v>
      </c>
      <c r="B29" s="7">
        <v>8.0359999999999996</v>
      </c>
      <c r="C29" s="7">
        <v>0</v>
      </c>
      <c r="D29" s="7">
        <v>2.9676019999999999</v>
      </c>
      <c r="E29" s="7">
        <v>4.3387589999999996</v>
      </c>
    </row>
    <row r="30" spans="1:5" ht="15">
      <c r="A30" s="3">
        <v>42036</v>
      </c>
      <c r="B30" s="7">
        <v>6.6099999999999985</v>
      </c>
      <c r="C30" s="7">
        <v>0</v>
      </c>
      <c r="D30" s="7">
        <v>2.3750490000000002</v>
      </c>
      <c r="E30" s="7">
        <v>3.928833</v>
      </c>
    </row>
    <row r="31" spans="1:5" ht="15">
      <c r="A31" s="3">
        <v>42064</v>
      </c>
      <c r="B31" s="7">
        <v>6.2969999999999988</v>
      </c>
      <c r="C31" s="7">
        <v>0</v>
      </c>
      <c r="D31" s="7">
        <v>2.6878890000000002</v>
      </c>
      <c r="E31" s="7">
        <v>3.349853</v>
      </c>
    </row>
    <row r="32" spans="1:5" ht="15">
      <c r="A32" s="3">
        <v>42095</v>
      </c>
      <c r="B32" s="7">
        <v>4.6620000000000008</v>
      </c>
      <c r="C32" s="7">
        <v>0</v>
      </c>
      <c r="D32" s="7">
        <v>2.4414880000000001</v>
      </c>
      <c r="E32" s="7">
        <v>1.9983549999999999</v>
      </c>
    </row>
    <row r="33" spans="1:5" ht="15">
      <c r="A33" s="3">
        <v>42125</v>
      </c>
      <c r="B33" s="7">
        <v>4.0560000000000009</v>
      </c>
      <c r="C33" s="7">
        <v>0</v>
      </c>
      <c r="D33" s="7">
        <v>2.164409</v>
      </c>
      <c r="E33" s="7">
        <v>1.787463</v>
      </c>
    </row>
    <row r="34" spans="1:5" ht="15">
      <c r="A34" s="3">
        <v>42156</v>
      </c>
      <c r="B34" s="7">
        <v>4.2119999999999997</v>
      </c>
      <c r="C34" s="7">
        <v>0</v>
      </c>
      <c r="D34" s="7">
        <v>1.966864</v>
      </c>
      <c r="E34" s="7">
        <v>2.0558649999999998</v>
      </c>
    </row>
    <row r="35" spans="1:5" ht="15">
      <c r="A35" s="3">
        <v>42186</v>
      </c>
      <c r="B35" s="7">
        <v>4.0100000000000007</v>
      </c>
      <c r="C35" s="7">
        <v>0</v>
      </c>
      <c r="D35" s="7">
        <v>1.979106</v>
      </c>
      <c r="E35" s="7">
        <v>1.8274029999999999</v>
      </c>
    </row>
    <row r="36" spans="1:5" ht="15">
      <c r="A36" s="3">
        <v>42217</v>
      </c>
      <c r="B36" s="7">
        <v>3.9000000000000004</v>
      </c>
      <c r="C36" s="7">
        <v>0</v>
      </c>
      <c r="D36" s="7">
        <v>1.981722</v>
      </c>
      <c r="E36" s="7">
        <v>1.872233</v>
      </c>
    </row>
    <row r="37" spans="1:5" ht="15">
      <c r="A37" s="3">
        <v>42248</v>
      </c>
      <c r="B37" s="7">
        <v>4.0140000000000002</v>
      </c>
      <c r="C37" s="7">
        <v>0</v>
      </c>
      <c r="D37" s="7">
        <v>2.1138790000000003</v>
      </c>
      <c r="E37" s="7">
        <v>1.7965150000000001</v>
      </c>
    </row>
    <row r="38" spans="1:5" ht="15">
      <c r="A38" s="3">
        <v>42278</v>
      </c>
      <c r="B38" s="7">
        <v>4.1180000000000012</v>
      </c>
      <c r="C38" s="7">
        <v>0</v>
      </c>
      <c r="D38" s="7">
        <v>1.8255560000000002</v>
      </c>
      <c r="E38" s="7">
        <v>1.6435929999999999</v>
      </c>
    </row>
    <row r="39" spans="1:5" ht="15">
      <c r="A39" s="3">
        <v>42309</v>
      </c>
      <c r="B39" s="7">
        <v>4.0960000000000001</v>
      </c>
      <c r="C39" s="7">
        <v>0</v>
      </c>
      <c r="D39" s="7">
        <v>2.4089480000000001</v>
      </c>
      <c r="E39" s="7">
        <v>1.5896750000000002</v>
      </c>
    </row>
    <row r="40" spans="1:5" ht="15">
      <c r="A40" s="3">
        <v>42339</v>
      </c>
      <c r="B40" s="7">
        <v>4.5880000000000001</v>
      </c>
      <c r="C40" s="7">
        <v>0</v>
      </c>
      <c r="D40" s="7">
        <v>2.5605850000000001</v>
      </c>
      <c r="E40" s="7">
        <v>1.6658230000000001</v>
      </c>
    </row>
    <row r="41" spans="1:5" ht="15">
      <c r="A41" s="3">
        <v>42370</v>
      </c>
      <c r="B41" s="7">
        <v>5.6654999999999998</v>
      </c>
      <c r="C41" s="7">
        <v>0</v>
      </c>
      <c r="D41" s="7">
        <v>2.701168</v>
      </c>
      <c r="E41" s="7">
        <v>2.2653029999999998</v>
      </c>
    </row>
    <row r="42" spans="1:5" ht="15">
      <c r="A42" s="3">
        <v>42401</v>
      </c>
      <c r="B42" s="7">
        <v>5.6664999999999992</v>
      </c>
      <c r="C42" s="7">
        <v>0</v>
      </c>
      <c r="D42" s="7">
        <v>2.629238</v>
      </c>
      <c r="E42" s="7">
        <v>2.9335079999999998</v>
      </c>
    </row>
    <row r="43" spans="1:5" ht="15">
      <c r="A43" s="3">
        <v>42430</v>
      </c>
      <c r="B43" s="7">
        <v>6.2298686774193541</v>
      </c>
      <c r="C43" s="7">
        <v>0</v>
      </c>
      <c r="D43" s="7">
        <v>2.861307</v>
      </c>
      <c r="E43" s="7">
        <v>3.3996930000000001</v>
      </c>
    </row>
    <row r="44" spans="1:5" ht="15">
      <c r="A44" s="3">
        <v>42461</v>
      </c>
      <c r="B44" s="7">
        <v>4.1614820000000003</v>
      </c>
      <c r="C44" s="7">
        <v>0</v>
      </c>
      <c r="D44" s="7">
        <v>2.5208339999999998</v>
      </c>
      <c r="E44" s="7">
        <v>1.463435</v>
      </c>
    </row>
    <row r="45" spans="1:5" ht="15">
      <c r="A45" s="3">
        <v>42491</v>
      </c>
      <c r="B45" s="7">
        <v>4.0203260000000007</v>
      </c>
      <c r="C45" s="7">
        <v>0</v>
      </c>
      <c r="D45" s="7">
        <v>2.3780239999999999</v>
      </c>
      <c r="E45" s="7">
        <v>1.459403</v>
      </c>
    </row>
    <row r="46" spans="1:5" ht="15">
      <c r="A46" s="3">
        <v>42522</v>
      </c>
      <c r="B46" s="7">
        <v>2.7680740000000008</v>
      </c>
      <c r="C46" s="7">
        <v>0</v>
      </c>
      <c r="D46" s="7">
        <v>2.1930257275000749</v>
      </c>
      <c r="E46" s="7">
        <v>0.74935000000000007</v>
      </c>
    </row>
    <row r="47" spans="1:5" ht="15">
      <c r="A47" s="3">
        <v>42552</v>
      </c>
      <c r="B47" s="7">
        <v>2.9750430000000008</v>
      </c>
      <c r="C47" s="7">
        <v>0</v>
      </c>
      <c r="D47" s="7">
        <v>2.1687658080344674</v>
      </c>
      <c r="E47" s="7">
        <v>0.64581299999999997</v>
      </c>
    </row>
    <row r="48" spans="1:5" ht="15">
      <c r="A48" s="3">
        <v>42583</v>
      </c>
      <c r="B48" s="7">
        <v>3.0084980000000003</v>
      </c>
      <c r="C48" s="7">
        <v>0</v>
      </c>
      <c r="D48" s="7">
        <v>2.0424667309848252</v>
      </c>
      <c r="E48" s="7">
        <v>0.69288300000000003</v>
      </c>
    </row>
    <row r="49" spans="1:5" ht="15">
      <c r="A49" s="3">
        <v>42614</v>
      </c>
      <c r="B49" s="7">
        <v>2.8806360000000009</v>
      </c>
      <c r="C49" s="7">
        <v>0</v>
      </c>
      <c r="D49" s="7">
        <v>2.0578743983404619</v>
      </c>
      <c r="E49" s="7">
        <v>0.66700500000000007</v>
      </c>
    </row>
    <row r="50" spans="1:5" ht="15">
      <c r="A50" s="3">
        <v>42644</v>
      </c>
      <c r="B50" s="7">
        <v>3.6502860000000008</v>
      </c>
      <c r="C50" s="7">
        <v>0</v>
      </c>
      <c r="D50" s="7">
        <v>2.2317226507826882</v>
      </c>
      <c r="E50" s="7">
        <v>0.92941299999999993</v>
      </c>
    </row>
    <row r="51" spans="1:5" ht="15">
      <c r="A51" s="3">
        <v>42675</v>
      </c>
      <c r="B51" s="7">
        <v>3.6435240000000007</v>
      </c>
      <c r="C51" s="7">
        <v>0</v>
      </c>
      <c r="D51" s="7">
        <v>2.3477926280231909</v>
      </c>
      <c r="E51" s="7">
        <v>1.037485</v>
      </c>
    </row>
    <row r="52" spans="1:5" ht="15">
      <c r="A52" s="3">
        <v>42705</v>
      </c>
      <c r="B52" s="7">
        <v>2.517922</v>
      </c>
      <c r="C52" s="7">
        <v>2.0167299999999999</v>
      </c>
      <c r="D52" s="7">
        <v>2.581309594129948</v>
      </c>
      <c r="E52" s="7">
        <v>1.6221730000000001</v>
      </c>
    </row>
    <row r="53" spans="1:5" ht="15">
      <c r="A53" s="3">
        <v>42736</v>
      </c>
      <c r="B53" s="7">
        <v>0</v>
      </c>
      <c r="C53" s="7">
        <v>14.656559999999999</v>
      </c>
      <c r="D53" s="7">
        <v>2.6969735914608646</v>
      </c>
      <c r="E53" s="7">
        <v>11.722196</v>
      </c>
    </row>
    <row r="54" spans="1:5" ht="15">
      <c r="A54" s="3">
        <v>42767</v>
      </c>
      <c r="B54" s="7">
        <v>0</v>
      </c>
      <c r="C54" s="7">
        <v>11.329879999999999</v>
      </c>
      <c r="D54" s="7">
        <v>2.5136575312577913</v>
      </c>
      <c r="E54" s="7">
        <v>8.37819</v>
      </c>
    </row>
    <row r="55" spans="1:5" ht="15">
      <c r="A55" s="3">
        <v>42795</v>
      </c>
      <c r="B55" s="7">
        <v>0</v>
      </c>
      <c r="C55" s="7">
        <v>10.66597</v>
      </c>
      <c r="D55" s="7">
        <v>2.8282692284144959</v>
      </c>
      <c r="E55" s="7">
        <v>7.0682200000000002</v>
      </c>
    </row>
    <row r="56" spans="1:5" ht="15">
      <c r="A56" s="3">
        <v>42826</v>
      </c>
      <c r="B56" s="7">
        <v>0</v>
      </c>
      <c r="C56" s="7">
        <v>12.814480000000001</v>
      </c>
      <c r="D56" s="7">
        <v>2.5658784709068083</v>
      </c>
      <c r="E56" s="7">
        <v>10.362909999999999</v>
      </c>
    </row>
    <row r="57" spans="1:5" ht="15">
      <c r="A57" s="3">
        <v>42856</v>
      </c>
      <c r="B57" s="7">
        <v>0</v>
      </c>
      <c r="C57" s="7">
        <v>7.5227749999999993</v>
      </c>
      <c r="D57" s="7">
        <v>2.2517374388930147</v>
      </c>
      <c r="E57" s="7">
        <v>4.17</v>
      </c>
    </row>
    <row r="58" spans="1:5" ht="15">
      <c r="A58" s="3">
        <v>42887</v>
      </c>
      <c r="B58" s="7">
        <v>0</v>
      </c>
      <c r="C58" s="7">
        <v>4.7889799999999996</v>
      </c>
      <c r="D58" s="7">
        <v>1.9447501350203116</v>
      </c>
      <c r="E58" s="7">
        <v>2.41961</v>
      </c>
    </row>
    <row r="59" spans="1:5" ht="15">
      <c r="A59" s="3">
        <v>42917</v>
      </c>
      <c r="B59" s="7">
        <v>0</v>
      </c>
      <c r="C59" s="7">
        <v>12.216005000000001</v>
      </c>
      <c r="D59" s="7">
        <v>1.993783382211358</v>
      </c>
      <c r="E59" s="7">
        <v>8.5639900000000004</v>
      </c>
    </row>
    <row r="60" spans="1:5" ht="15">
      <c r="A60" s="3">
        <v>42948</v>
      </c>
      <c r="B60" s="7">
        <v>0</v>
      </c>
      <c r="C60" s="7">
        <v>8.8740950000000005</v>
      </c>
      <c r="D60" s="7">
        <v>1.9307759688064641</v>
      </c>
      <c r="E60" s="7">
        <v>5.7333600000000002</v>
      </c>
    </row>
    <row r="61" spans="1:5" ht="15">
      <c r="A61" s="3">
        <v>42979</v>
      </c>
      <c r="B61" s="7">
        <v>0</v>
      </c>
      <c r="C61" s="7">
        <v>4.8651239999999998</v>
      </c>
      <c r="D61" s="7">
        <v>1.9296767461395368</v>
      </c>
      <c r="E61" s="7">
        <v>2.2467999999999999</v>
      </c>
    </row>
    <row r="62" spans="1:5" ht="15">
      <c r="A62" s="3">
        <v>43009</v>
      </c>
      <c r="B62" s="7">
        <v>0</v>
      </c>
      <c r="C62" s="7">
        <v>4.207344</v>
      </c>
      <c r="D62" s="7">
        <v>2.2860291302643931</v>
      </c>
      <c r="E62" s="7">
        <v>2.0055499999999999</v>
      </c>
    </row>
    <row r="63" spans="1:5" ht="15">
      <c r="A63" s="3">
        <v>43040</v>
      </c>
      <c r="B63" s="7">
        <v>0</v>
      </c>
      <c r="C63" s="7">
        <v>2.75352</v>
      </c>
      <c r="D63" s="7">
        <v>2.3116919267242602</v>
      </c>
      <c r="E63" s="7">
        <v>0.10872999999999999</v>
      </c>
    </row>
    <row r="64" spans="1:5" ht="15">
      <c r="A64" s="3">
        <v>43070</v>
      </c>
      <c r="B64" s="7">
        <v>0</v>
      </c>
      <c r="C64" s="7">
        <v>2.973735</v>
      </c>
      <c r="D64" s="7">
        <v>2.5171750863367186</v>
      </c>
      <c r="E64" s="7">
        <v>0.30138999999999999</v>
      </c>
    </row>
    <row r="65" spans="1:5" ht="15">
      <c r="A65" s="3">
        <v>43101</v>
      </c>
      <c r="B65" s="7">
        <v>0</v>
      </c>
      <c r="C65" s="7">
        <v>3.3527449999999996</v>
      </c>
      <c r="D65" s="7">
        <v>2.673479565261744</v>
      </c>
      <c r="E65" s="7">
        <v>0.24082000000000001</v>
      </c>
    </row>
    <row r="66" spans="1:5" ht="15">
      <c r="A66" s="3">
        <v>43132</v>
      </c>
      <c r="B66" s="7">
        <v>0</v>
      </c>
      <c r="C66" s="7">
        <v>3.1015000000000001</v>
      </c>
      <c r="D66" s="7">
        <v>2.5435565428769795</v>
      </c>
      <c r="E66" s="7">
        <v>0.23255000000000001</v>
      </c>
    </row>
    <row r="67" spans="1:5" ht="15">
      <c r="A67" s="3">
        <v>43160</v>
      </c>
      <c r="B67" s="7">
        <v>0</v>
      </c>
      <c r="C67" s="7">
        <v>3.4195700000000002</v>
      </c>
      <c r="D67" s="7">
        <v>2.8050839943235863</v>
      </c>
      <c r="E67" s="7">
        <v>0.32187399999999999</v>
      </c>
    </row>
    <row r="68" spans="1:5" ht="15">
      <c r="A68" s="3">
        <v>43191</v>
      </c>
      <c r="B68" s="7">
        <v>0</v>
      </c>
      <c r="C68" s="7">
        <v>3.860001</v>
      </c>
      <c r="D68" s="7">
        <v>2.5194624164068538</v>
      </c>
      <c r="E68" s="7">
        <v>0.8625</v>
      </c>
    </row>
    <row r="69" spans="1:5" ht="15">
      <c r="A69" s="3">
        <v>43221</v>
      </c>
      <c r="B69" s="7">
        <v>0</v>
      </c>
      <c r="C69" s="7">
        <v>3.3202889999999998</v>
      </c>
      <c r="D69" s="7">
        <v>2.3208170795969605</v>
      </c>
      <c r="E69" s="7">
        <v>0.59072999999999998</v>
      </c>
    </row>
    <row r="70" spans="1:5" ht="15">
      <c r="A70" s="3">
        <v>43252</v>
      </c>
      <c r="B70" s="7">
        <v>0</v>
      </c>
      <c r="C70" s="7">
        <v>2.7998199999999995</v>
      </c>
      <c r="D70" s="7">
        <v>2.1109904686232079</v>
      </c>
      <c r="E70" s="7">
        <v>0.396235</v>
      </c>
    </row>
    <row r="71" spans="1:5" ht="15">
      <c r="A71" s="3">
        <v>43282</v>
      </c>
      <c r="B71" s="7">
        <v>0</v>
      </c>
      <c r="C71" s="7">
        <v>3.7172400000000003</v>
      </c>
      <c r="D71" s="7">
        <v>2.0977550355771055</v>
      </c>
      <c r="E71" s="7">
        <v>1.6632</v>
      </c>
    </row>
    <row r="72" spans="1:5" ht="15">
      <c r="A72" s="3">
        <v>43313</v>
      </c>
      <c r="B72" s="7">
        <v>0</v>
      </c>
      <c r="C72" s="7">
        <v>3.6463199999999998</v>
      </c>
      <c r="D72" s="7">
        <v>2.0121651200516988</v>
      </c>
      <c r="E72" s="7">
        <v>1.4321300000000001</v>
      </c>
    </row>
    <row r="73" spans="1:5" ht="15">
      <c r="A73" s="3">
        <v>43344</v>
      </c>
      <c r="B73" s="7">
        <v>0</v>
      </c>
      <c r="C73" s="7">
        <v>3.6800739999999994</v>
      </c>
      <c r="D73" s="7">
        <v>1.9689731223345224</v>
      </c>
      <c r="E73" s="7">
        <v>1.61127</v>
      </c>
    </row>
    <row r="74" spans="1:5" ht="15">
      <c r="A74" s="3">
        <v>43374</v>
      </c>
      <c r="B74" s="7">
        <v>0</v>
      </c>
      <c r="C74" s="7">
        <v>4.6609360000000004</v>
      </c>
      <c r="D74" s="7">
        <v>2.1412566820968517</v>
      </c>
      <c r="E74" s="7">
        <v>1.72688</v>
      </c>
    </row>
    <row r="75" spans="1:5" ht="15">
      <c r="A75" s="3">
        <v>43405</v>
      </c>
      <c r="B75" s="7">
        <v>0</v>
      </c>
      <c r="C75" s="7">
        <v>6.399890000000001</v>
      </c>
      <c r="D75" s="7">
        <v>2.2243772372130088</v>
      </c>
      <c r="E75" s="7">
        <v>3.8171250000000003</v>
      </c>
    </row>
    <row r="76" spans="1:5" ht="15">
      <c r="A76" s="3">
        <v>43435</v>
      </c>
      <c r="B76" s="7">
        <v>0</v>
      </c>
      <c r="C76" s="7">
        <v>7.0316000000000001</v>
      </c>
      <c r="D76" s="7">
        <v>2.4622940026392079</v>
      </c>
      <c r="E76" s="7">
        <v>4.2370799999999997</v>
      </c>
    </row>
    <row r="77" spans="1:5" ht="15">
      <c r="A77" s="3">
        <v>43466</v>
      </c>
      <c r="B77" s="7">
        <v>0</v>
      </c>
      <c r="C77" s="7">
        <v>4.7779976666666668</v>
      </c>
      <c r="D77" s="7">
        <v>2.7061704504470971</v>
      </c>
      <c r="E77" s="7">
        <v>1.2621800000000001</v>
      </c>
    </row>
    <row r="78" spans="1:5" ht="15">
      <c r="A78" s="3">
        <v>43497</v>
      </c>
      <c r="B78" s="7">
        <v>0</v>
      </c>
      <c r="C78" s="7">
        <v>3.3221700000000003</v>
      </c>
      <c r="D78" s="7">
        <v>2.5961415923535158</v>
      </c>
      <c r="E78" s="7">
        <v>0.36197000000000001</v>
      </c>
    </row>
    <row r="79" spans="1:5" ht="15">
      <c r="A79" s="3">
        <v>43525</v>
      </c>
      <c r="B79" s="7">
        <v>0</v>
      </c>
      <c r="C79" s="7">
        <v>3.0654339999999998</v>
      </c>
      <c r="D79" s="7">
        <v>2.7966489594864834</v>
      </c>
      <c r="E79" s="7">
        <v>0.033090000000000001</v>
      </c>
    </row>
    <row r="80" spans="1:5" ht="15">
      <c r="A80" s="3">
        <v>43556</v>
      </c>
      <c r="B80" s="7">
        <v>0</v>
      </c>
      <c r="C80" s="7">
        <v>3.5067959999999996</v>
      </c>
      <c r="D80" s="7">
        <v>2.4875510528692364</v>
      </c>
      <c r="E80" s="7">
        <v>0.70855999999999997</v>
      </c>
    </row>
    <row r="81" spans="1:5" ht="15">
      <c r="A81" s="3">
        <v>43586</v>
      </c>
      <c r="B81" s="7">
        <v>0</v>
      </c>
      <c r="C81" s="7">
        <v>4.6900810000000002</v>
      </c>
      <c r="D81" s="7">
        <v>2.2708765823088788</v>
      </c>
      <c r="E81" s="7">
        <v>2.2344599999999999</v>
      </c>
    </row>
    <row r="82" spans="1:5" ht="15">
      <c r="A82" s="3">
        <v>43617</v>
      </c>
      <c r="B82" s="7">
        <v>0</v>
      </c>
      <c r="C82" s="7">
        <v>4.2415519999999995</v>
      </c>
      <c r="D82" s="7">
        <v>2.1847360886183127</v>
      </c>
      <c r="E82" s="7">
        <v>1.72637</v>
      </c>
    </row>
    <row r="83" spans="1:5" ht="15">
      <c r="A83" s="3">
        <v>43647</v>
      </c>
      <c r="B83" s="7">
        <v>0</v>
      </c>
      <c r="C83" s="7">
        <v>4.4429369999999997</v>
      </c>
      <c r="D83" s="7">
        <v>2.1661837141910625</v>
      </c>
      <c r="E83" s="7">
        <v>1.74895</v>
      </c>
    </row>
    <row r="84" spans="1:5" ht="15">
      <c r="A84" s="3">
        <v>43678</v>
      </c>
      <c r="B84" s="7">
        <v>0</v>
      </c>
      <c r="C84" s="7">
        <v>4.1066980000000006</v>
      </c>
      <c r="D84" s="7">
        <v>2.0762894556564229</v>
      </c>
      <c r="E84" s="7">
        <v>1.93201</v>
      </c>
    </row>
    <row r="85" spans="1:5" ht="15">
      <c r="A85" s="3">
        <v>43709</v>
      </c>
      <c r="B85" s="7">
        <v>0</v>
      </c>
      <c r="C85" s="7">
        <v>4.703803999999999</v>
      </c>
      <c r="D85" s="7">
        <v>2.090221893198001</v>
      </c>
      <c r="E85" s="7">
        <v>2.36125</v>
      </c>
    </row>
    <row r="86" spans="1:5" ht="15">
      <c r="A86" s="3">
        <v>43739</v>
      </c>
      <c r="B86" s="7">
        <v>0</v>
      </c>
      <c r="C86" s="7">
        <v>4.682118</v>
      </c>
      <c r="D86" s="7">
        <v>2.3578429015356805</v>
      </c>
      <c r="E86" s="7">
        <v>2.0828499999999996</v>
      </c>
    </row>
    <row r="87" spans="1:5" ht="15">
      <c r="A87" s="3">
        <v>43770</v>
      </c>
      <c r="B87" s="7">
        <v>0</v>
      </c>
      <c r="C87" s="7">
        <v>3.1821499999999996</v>
      </c>
      <c r="D87" s="7">
        <v>2.3345584376697532</v>
      </c>
      <c r="E87" s="7">
        <v>0.60741999999999996</v>
      </c>
    </row>
    <row r="88" spans="1:5" ht="15">
      <c r="A88" s="3">
        <v>43800</v>
      </c>
      <c r="B88" s="7">
        <v>0</v>
      </c>
      <c r="C88" s="7">
        <v>2.99674</v>
      </c>
      <c r="D88" s="7">
        <v>2.4612168967960946</v>
      </c>
      <c r="E88" s="7">
        <v>0.26945000000000002</v>
      </c>
    </row>
    <row r="89" spans="1:5" ht="15">
      <c r="A89" s="3">
        <v>43831</v>
      </c>
      <c r="B89" s="7">
        <v>0</v>
      </c>
      <c r="C89" s="7">
        <v>3.0921400000000001</v>
      </c>
      <c r="D89" s="7">
        <v>2.6664155304117463</v>
      </c>
      <c r="E89" s="7">
        <v>0.0035300000000000002</v>
      </c>
    </row>
    <row r="90" spans="1:5" ht="15">
      <c r="A90" s="3">
        <v>43862</v>
      </c>
      <c r="B90" s="7">
        <v>0</v>
      </c>
      <c r="C90" s="7">
        <v>2.9987509999999995</v>
      </c>
      <c r="D90" s="7">
        <v>2.6194816722991932</v>
      </c>
      <c r="E90" s="7">
        <v>0.050880000000000002</v>
      </c>
    </row>
    <row r="91" spans="1:5" ht="15">
      <c r="A91" s="3">
        <v>43891</v>
      </c>
      <c r="B91" s="7">
        <v>0</v>
      </c>
      <c r="C91" s="7">
        <v>3.3426889999999996</v>
      </c>
      <c r="D91" s="7">
        <v>2.8620961170381247</v>
      </c>
      <c r="E91" s="7">
        <v>0.07886</v>
      </c>
    </row>
    <row r="92" spans="1:5" ht="15">
      <c r="A92" s="3">
        <v>43922</v>
      </c>
      <c r="B92" s="7">
        <v>0</v>
      </c>
      <c r="C92" s="7">
        <v>3.0857000000000001</v>
      </c>
      <c r="D92" s="7">
        <v>2.636285305785973</v>
      </c>
      <c r="E92" s="7">
        <v>0.08677</v>
      </c>
    </row>
    <row r="93" spans="1:5" ht="15">
      <c r="A93" s="3">
        <v>43952</v>
      </c>
      <c r="B93" s="7">
        <v>0</v>
      </c>
      <c r="C93" s="7">
        <v>3.1374860000000004</v>
      </c>
      <c r="D93" s="7">
        <v>2.554381731397191</v>
      </c>
      <c r="E93" s="7">
        <v>0.18753</v>
      </c>
    </row>
    <row r="94" spans="1:5" ht="15">
      <c r="A94" s="3">
        <v>43983</v>
      </c>
      <c r="B94" s="7">
        <v>0</v>
      </c>
      <c r="C94" s="7">
        <v>3.4783740000000001</v>
      </c>
      <c r="D94" s="7">
        <v>2.3924180240693182</v>
      </c>
      <c r="E94" s="7">
        <v>0.55938999999999994</v>
      </c>
    </row>
    <row r="95" spans="1:5" ht="15">
      <c r="A95" s="3">
        <v>44013</v>
      </c>
      <c r="B95" s="7">
        <v>0</v>
      </c>
      <c r="C95" s="7">
        <v>3.6605799999999999</v>
      </c>
      <c r="D95" s="7">
        <v>2.4314242681996263</v>
      </c>
      <c r="E95" s="7">
        <v>0.93413000000000002</v>
      </c>
    </row>
    <row r="96" spans="1:5" ht="15">
      <c r="A96" s="3">
        <v>44044</v>
      </c>
      <c r="B96" s="7">
        <v>0</v>
      </c>
      <c r="C96" s="7">
        <v>4.2729699999999999</v>
      </c>
      <c r="D96" s="7">
        <v>1.8602173965765951</v>
      </c>
      <c r="E96" s="7">
        <v>1.38066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N14" sqref="N14"/>
      <selection pane="bottomLeft" activeCell="B4" sqref="B4:E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18</v>
      </c>
    </row>
    <row r="4" spans="2:5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6.836396399999999</v>
      </c>
      <c r="C5" s="6">
        <v>0</v>
      </c>
      <c r="D5" s="6">
        <v>5.9569770000000002</v>
      </c>
      <c r="E5" s="6">
        <v>0.065299999999999997</v>
      </c>
    </row>
    <row r="6" spans="1:5" ht="15">
      <c r="A6" s="1">
        <v>41306</v>
      </c>
      <c r="B6" s="6">
        <v>6.3253869000000016</v>
      </c>
      <c r="C6" s="6">
        <v>0</v>
      </c>
      <c r="D6" s="6">
        <v>5.6030569999999997</v>
      </c>
      <c r="E6" s="6">
        <v>0.05</v>
      </c>
    </row>
    <row r="7" spans="1:5" ht="15">
      <c r="A7" s="1">
        <v>41334</v>
      </c>
      <c r="B7" s="6">
        <v>6.955800599999999</v>
      </c>
      <c r="C7" s="6">
        <v>0.088999999999999996</v>
      </c>
      <c r="D7" s="6">
        <v>6.7208009999999998</v>
      </c>
      <c r="E7" s="6">
        <v>0.14556</v>
      </c>
    </row>
    <row r="8" spans="1:5" ht="15">
      <c r="A8" s="1">
        <v>41365</v>
      </c>
      <c r="B8" s="6">
        <v>6.9821100000000005</v>
      </c>
      <c r="C8" s="6">
        <v>0</v>
      </c>
      <c r="D8" s="6">
        <v>6.2933370000000002</v>
      </c>
      <c r="E8" s="6">
        <v>0.053499999999999999</v>
      </c>
    </row>
    <row r="9" spans="1:5" ht="15">
      <c r="A9" s="1">
        <v>41395</v>
      </c>
      <c r="B9" s="6">
        <v>6.4670528999999997</v>
      </c>
      <c r="C9" s="6">
        <v>0.57499999999999996</v>
      </c>
      <c r="D9" s="6">
        <v>6.3021299999999991</v>
      </c>
      <c r="E9" s="6">
        <v>0.064899999999999999</v>
      </c>
    </row>
    <row r="10" spans="1:5" ht="15">
      <c r="A10" s="1">
        <v>41426</v>
      </c>
      <c r="B10" s="6">
        <v>4.3076583000000008</v>
      </c>
      <c r="C10" s="6">
        <v>2.435</v>
      </c>
      <c r="D10" s="6">
        <v>5.7318909999999992</v>
      </c>
      <c r="E10" s="6">
        <v>0.17318</v>
      </c>
    </row>
    <row r="11" spans="1:5" ht="15">
      <c r="A11" s="1">
        <v>41456</v>
      </c>
      <c r="B11" s="6">
        <v>6.5662190999999996</v>
      </c>
      <c r="C11" s="6">
        <v>0</v>
      </c>
      <c r="D11" s="6">
        <v>6.3545510000000007</v>
      </c>
      <c r="E11" s="6">
        <v>0.0125</v>
      </c>
    </row>
    <row r="12" spans="1:5" ht="15">
      <c r="A12" s="1">
        <v>41487</v>
      </c>
      <c r="B12" s="6">
        <v>6.9416340000000014</v>
      </c>
      <c r="C12" s="6">
        <v>0</v>
      </c>
      <c r="D12" s="6">
        <v>6.3007730000000004</v>
      </c>
      <c r="E12" s="6">
        <v>0.01368</v>
      </c>
    </row>
    <row r="13" spans="1:5" ht="15">
      <c r="A13" s="1">
        <v>41518</v>
      </c>
      <c r="B13" s="6">
        <v>6.5439573000000006</v>
      </c>
      <c r="C13" s="6">
        <v>0</v>
      </c>
      <c r="D13" s="6">
        <v>5.7888080000000004</v>
      </c>
      <c r="E13" s="6">
        <v>0.012279999999999999</v>
      </c>
    </row>
    <row r="14" spans="1:5" ht="15">
      <c r="A14" s="1">
        <v>41548</v>
      </c>
      <c r="B14" s="6">
        <v>7.2502635</v>
      </c>
      <c r="C14" s="6">
        <v>0</v>
      </c>
      <c r="D14" s="6">
        <v>6.0207859999999993</v>
      </c>
      <c r="E14" s="6">
        <v>1.2101200000000001</v>
      </c>
    </row>
    <row r="15" spans="1:5" ht="15">
      <c r="A15" s="1">
        <v>41579</v>
      </c>
      <c r="B15" s="6">
        <v>6.2413991999999991</v>
      </c>
      <c r="C15" s="6">
        <v>0</v>
      </c>
      <c r="D15" s="6">
        <v>5.6586110000000005</v>
      </c>
      <c r="E15" s="6">
        <v>0.01018</v>
      </c>
    </row>
    <row r="16" spans="1:5" ht="15">
      <c r="A16" s="1">
        <v>41609</v>
      </c>
      <c r="B16" s="6">
        <v>6.4488386999999987</v>
      </c>
      <c r="C16" s="6">
        <v>0.055</v>
      </c>
      <c r="D16" s="6">
        <v>5.4704010000000007</v>
      </c>
      <c r="E16" s="6">
        <v>0.52603999999999995</v>
      </c>
    </row>
    <row r="17" spans="1:5" ht="15">
      <c r="A17" s="1">
        <v>41640</v>
      </c>
      <c r="B17" s="6">
        <v>6.0562215000000004</v>
      </c>
      <c r="C17" s="6">
        <v>0</v>
      </c>
      <c r="D17" s="6">
        <v>5.7400229999999999</v>
      </c>
      <c r="E17" s="6">
        <v>0.012080000000000001</v>
      </c>
    </row>
    <row r="18" spans="1:5" ht="15">
      <c r="A18" s="1">
        <v>41671</v>
      </c>
      <c r="B18" s="6">
        <v>5.5138430999999999</v>
      </c>
      <c r="C18" s="6">
        <v>0</v>
      </c>
      <c r="D18" s="6">
        <v>5.0340530000000001</v>
      </c>
      <c r="E18" s="6">
        <v>0.01738</v>
      </c>
    </row>
    <row r="19" spans="1:5" ht="15">
      <c r="A19" s="1">
        <v>41699</v>
      </c>
      <c r="B19" s="6">
        <v>6.2869346999999998</v>
      </c>
      <c r="C19" s="6">
        <v>0</v>
      </c>
      <c r="D19" s="6">
        <v>5.6326990000000006</v>
      </c>
      <c r="E19" s="6">
        <v>0.01098</v>
      </c>
    </row>
    <row r="20" spans="1:5" ht="15">
      <c r="A20" s="1">
        <v>41730</v>
      </c>
      <c r="B20" s="6">
        <v>6.5055051000000006</v>
      </c>
      <c r="C20" s="6">
        <v>0</v>
      </c>
      <c r="D20" s="6">
        <v>5.9602810000000002</v>
      </c>
      <c r="E20" s="6">
        <v>0.024299999999999999</v>
      </c>
    </row>
    <row r="21" spans="1:5" ht="15">
      <c r="A21" s="1">
        <v>41760</v>
      </c>
      <c r="B21" s="6">
        <v>7.211811299999999</v>
      </c>
      <c r="C21" s="6">
        <v>0</v>
      </c>
      <c r="D21" s="6">
        <v>6.4107589999999997</v>
      </c>
      <c r="E21" s="6">
        <v>0.058900000000000001</v>
      </c>
    </row>
    <row r="22" spans="1:5" ht="15">
      <c r="A22" s="1">
        <v>41791</v>
      </c>
      <c r="B22" s="6">
        <v>6.4893626999999992</v>
      </c>
      <c r="C22" s="6">
        <v>0</v>
      </c>
      <c r="D22" s="6">
        <v>5.7052020000000008</v>
      </c>
      <c r="E22" s="6">
        <v>0.10557999999999999</v>
      </c>
    </row>
    <row r="23" spans="1:5" ht="15">
      <c r="A23" s="1">
        <v>41821</v>
      </c>
      <c r="B23" s="6">
        <v>6.6397536000000015</v>
      </c>
      <c r="C23" s="6">
        <v>0</v>
      </c>
      <c r="D23" s="6">
        <v>5.846455999999999</v>
      </c>
      <c r="E23" s="6">
        <v>0.036679999999999997</v>
      </c>
    </row>
    <row r="24" spans="1:5" ht="15">
      <c r="A24" s="1">
        <v>41852</v>
      </c>
      <c r="B24" s="6">
        <v>7.0712549999999998</v>
      </c>
      <c r="C24" s="6">
        <v>0</v>
      </c>
      <c r="D24" s="6">
        <v>6.1965059999999994</v>
      </c>
      <c r="E24" s="6">
        <v>0.043619999999999999</v>
      </c>
    </row>
    <row r="25" spans="1:5" ht="15">
      <c r="A25" s="1">
        <v>41883</v>
      </c>
      <c r="B25" s="6">
        <v>6.2020584000000003</v>
      </c>
      <c r="C25" s="6">
        <v>0</v>
      </c>
      <c r="D25" s="6">
        <v>5.4767850000000005</v>
      </c>
      <c r="E25" s="6">
        <v>0.030179999999999998</v>
      </c>
    </row>
    <row r="26" spans="1:5" ht="15">
      <c r="A26" s="1">
        <v>41913</v>
      </c>
      <c r="B26" s="6">
        <v>6.0306966000000006</v>
      </c>
      <c r="C26" s="6">
        <v>0.765</v>
      </c>
      <c r="D26" s="6">
        <v>5.9627970000000001</v>
      </c>
      <c r="E26" s="6">
        <v>0.038630000000000005</v>
      </c>
    </row>
    <row r="27" spans="1:5" ht="15">
      <c r="A27" s="1">
        <v>41944</v>
      </c>
      <c r="B27" s="6">
        <v>6.5014253999999987</v>
      </c>
      <c r="C27" s="6">
        <v>0</v>
      </c>
      <c r="D27" s="6">
        <v>5.599386</v>
      </c>
      <c r="E27" s="6">
        <v>0.044119999999999999</v>
      </c>
    </row>
    <row r="28" spans="1:5" ht="15">
      <c r="A28" s="1">
        <v>41974</v>
      </c>
      <c r="B28" s="6">
        <v>6.4353582000000014</v>
      </c>
      <c r="C28" s="6">
        <v>0</v>
      </c>
      <c r="D28" s="6">
        <v>5.6726840000000003</v>
      </c>
      <c r="E28" s="6">
        <v>0.028969999999999999</v>
      </c>
    </row>
    <row r="29" spans="1:5" ht="15">
      <c r="A29" s="1">
        <v>42005</v>
      </c>
      <c r="B29" s="6">
        <v>6.2495441999999999</v>
      </c>
      <c r="C29" s="6">
        <v>0</v>
      </c>
      <c r="D29" s="6">
        <v>5.5149399999999993</v>
      </c>
      <c r="E29" s="6">
        <v>0.032750000000000001</v>
      </c>
    </row>
    <row r="30" spans="1:5" ht="15">
      <c r="A30" s="1">
        <v>42036</v>
      </c>
      <c r="B30" s="6">
        <v>5.8077197999999983</v>
      </c>
      <c r="C30" s="6">
        <v>0</v>
      </c>
      <c r="D30" s="6">
        <v>5.0336750000000006</v>
      </c>
      <c r="E30" s="6">
        <v>0.41745599999999999</v>
      </c>
    </row>
    <row r="31" spans="1:5" ht="15">
      <c r="A31" s="1">
        <v>42064</v>
      </c>
      <c r="B31" s="6">
        <v>6.9607988999999995</v>
      </c>
      <c r="C31" s="6">
        <v>0</v>
      </c>
      <c r="D31" s="6">
        <v>6.313415</v>
      </c>
      <c r="E31" s="6">
        <v>0.065890000000000004</v>
      </c>
    </row>
    <row r="32" spans="1:5" ht="15">
      <c r="A32" s="1">
        <v>42095</v>
      </c>
      <c r="B32" s="6">
        <v>6.6170429999999998</v>
      </c>
      <c r="C32" s="6">
        <v>0</v>
      </c>
      <c r="D32" s="6">
        <v>6.0425960000000005</v>
      </c>
      <c r="E32" s="6">
        <v>0.0675</v>
      </c>
    </row>
    <row r="33" spans="1:5" ht="15">
      <c r="A33" s="1">
        <v>42125</v>
      </c>
      <c r="B33" s="6">
        <v>7.7556699</v>
      </c>
      <c r="C33" s="6">
        <v>0</v>
      </c>
      <c r="D33" s="6">
        <v>6.8428349999999991</v>
      </c>
      <c r="E33" s="6">
        <v>0.10886</v>
      </c>
    </row>
    <row r="34" spans="1:5" ht="15">
      <c r="A34" s="1">
        <v>42156</v>
      </c>
      <c r="B34" s="6">
        <v>6.7058208000000015</v>
      </c>
      <c r="C34" s="6">
        <v>0</v>
      </c>
      <c r="D34" s="6">
        <v>6.095737999999999</v>
      </c>
      <c r="E34" s="6">
        <v>0.029510000000000002</v>
      </c>
    </row>
    <row r="35" spans="1:5" ht="15">
      <c r="A35" s="1">
        <v>42186</v>
      </c>
      <c r="B35" s="6">
        <v>6.6965301000000004</v>
      </c>
      <c r="C35" s="6">
        <v>0</v>
      </c>
      <c r="D35" s="6">
        <v>6.0420209999999992</v>
      </c>
      <c r="E35" s="6">
        <v>0.031600000000000003</v>
      </c>
    </row>
    <row r="36" spans="1:5" ht="15">
      <c r="A36" s="1">
        <v>42217</v>
      </c>
      <c r="B36" s="6">
        <v>6.2939330999999985</v>
      </c>
      <c r="C36" s="6">
        <v>0</v>
      </c>
      <c r="D36" s="6">
        <v>5.6848510000000001</v>
      </c>
      <c r="E36" s="6">
        <v>0.036209999999999999</v>
      </c>
    </row>
    <row r="37" spans="1:5" ht="15">
      <c r="A37" s="1">
        <v>42248</v>
      </c>
      <c r="B37" s="6">
        <v>6.1473464999999994</v>
      </c>
      <c r="C37" s="6">
        <v>0</v>
      </c>
      <c r="D37" s="6">
        <v>5.4824599999999997</v>
      </c>
      <c r="E37" s="6">
        <v>0.089109999999999995</v>
      </c>
    </row>
    <row r="38" spans="1:5" ht="15">
      <c r="A38" s="1">
        <v>42278</v>
      </c>
      <c r="B38" s="6">
        <v>6.5798801999999998</v>
      </c>
      <c r="C38" s="6">
        <v>0.010999999999999999</v>
      </c>
      <c r="D38" s="6">
        <v>5.9062140000000003</v>
      </c>
      <c r="E38" s="6">
        <v>0.036738</v>
      </c>
    </row>
    <row r="39" spans="1:5" ht="15">
      <c r="A39" s="1">
        <v>42309</v>
      </c>
      <c r="B39" s="6">
        <v>6.4580688000000013</v>
      </c>
      <c r="C39" s="6">
        <v>0</v>
      </c>
      <c r="D39" s="6">
        <v>5.8499536000000001</v>
      </c>
      <c r="E39" s="6">
        <v>0.071865999999999999</v>
      </c>
    </row>
    <row r="40" spans="1:5" ht="15">
      <c r="A40" s="1">
        <v>42339</v>
      </c>
      <c r="B40" s="6">
        <v>1.1716605</v>
      </c>
      <c r="C40" s="6">
        <v>6.3369999999999997</v>
      </c>
      <c r="D40" s="6">
        <v>6.1805009999999996</v>
      </c>
      <c r="E40" s="6">
        <v>0.043235999999999997</v>
      </c>
    </row>
    <row r="41" spans="1:5" ht="15">
      <c r="A41" s="1">
        <v>42370</v>
      </c>
      <c r="B41" s="6">
        <v>6.5396204999999998</v>
      </c>
      <c r="C41" s="6">
        <v>0</v>
      </c>
      <c r="D41" s="6">
        <v>5.9423410000000008</v>
      </c>
      <c r="E41" s="6">
        <v>6.5042004999999996</v>
      </c>
    </row>
    <row r="42" spans="1:5" ht="15">
      <c r="A42" s="1">
        <v>42401</v>
      </c>
      <c r="B42" s="6">
        <v>6.0957315000000003</v>
      </c>
      <c r="C42" s="6">
        <v>0</v>
      </c>
      <c r="D42" s="6">
        <v>5.4221350000000008</v>
      </c>
      <c r="E42" s="6">
        <v>6.0653515000000002</v>
      </c>
    </row>
    <row r="43" spans="1:5" ht="15">
      <c r="A43" s="1">
        <v>42430</v>
      </c>
      <c r="B43" s="6">
        <v>6.6924009</v>
      </c>
      <c r="C43" s="6">
        <v>0</v>
      </c>
      <c r="D43" s="6">
        <v>5.9993050000000006</v>
      </c>
      <c r="E43" s="6">
        <v>6.6579008999999996</v>
      </c>
    </row>
    <row r="44" spans="1:5" ht="15">
      <c r="A44" s="1">
        <v>42461</v>
      </c>
      <c r="B44" s="6">
        <v>6.8059538999999987</v>
      </c>
      <c r="C44" s="6">
        <v>0</v>
      </c>
      <c r="D44" s="6">
        <v>6.0517450000000004</v>
      </c>
      <c r="E44" s="6">
        <v>6.7652838999999982</v>
      </c>
    </row>
    <row r="45" spans="1:5" ht="15">
      <c r="A45" s="1">
        <v>42491</v>
      </c>
      <c r="B45" s="6">
        <v>7.1910018000000004</v>
      </c>
      <c r="C45" s="6">
        <v>0</v>
      </c>
      <c r="D45" s="6">
        <v>6.3760119999999993</v>
      </c>
      <c r="E45" s="6">
        <v>7.1466518000000008</v>
      </c>
    </row>
    <row r="46" spans="1:5" ht="15">
      <c r="A46" s="1">
        <v>42522</v>
      </c>
      <c r="B46" s="6">
        <v>6.6057686999999996</v>
      </c>
      <c r="C46" s="6">
        <v>0</v>
      </c>
      <c r="D46" s="6">
        <v>6.0725603405044142</v>
      </c>
      <c r="E46" s="6">
        <v>6.5671086999999995</v>
      </c>
    </row>
    <row r="47" spans="1:5" ht="15">
      <c r="A47" s="1">
        <v>42552</v>
      </c>
      <c r="B47" s="6">
        <v>7.0236075000000007</v>
      </c>
      <c r="C47" s="6">
        <v>0</v>
      </c>
      <c r="D47" s="6">
        <v>6.1895305341582905</v>
      </c>
      <c r="E47" s="6">
        <v>6.8529095000000009</v>
      </c>
    </row>
    <row r="48" spans="1:5" ht="15">
      <c r="A48" s="1">
        <v>42583</v>
      </c>
      <c r="B48" s="6">
        <v>6.707673800000002</v>
      </c>
      <c r="C48" s="6">
        <v>0</v>
      </c>
      <c r="D48" s="6">
        <v>5.912277858461592</v>
      </c>
      <c r="E48" s="6">
        <v>6.6702838000000018</v>
      </c>
    </row>
    <row r="49" spans="1:5" ht="15">
      <c r="A49" s="1">
        <v>42614</v>
      </c>
      <c r="B49" s="6">
        <v>5.1599073999999989</v>
      </c>
      <c r="C49" s="6">
        <v>1.139</v>
      </c>
      <c r="D49" s="6">
        <v>5.6265812724481812</v>
      </c>
      <c r="E49" s="6">
        <v>6.2565673999999989</v>
      </c>
    </row>
    <row r="50" spans="1:5" ht="15">
      <c r="A50" s="1">
        <v>42644</v>
      </c>
      <c r="B50" s="6">
        <v>6.6932664000000006</v>
      </c>
      <c r="C50" s="6">
        <v>0.052999999999999998</v>
      </c>
      <c r="D50" s="6">
        <v>6.0663343657685829</v>
      </c>
      <c r="E50" s="6">
        <v>6.6999764000000006</v>
      </c>
    </row>
    <row r="51" spans="1:5" ht="15">
      <c r="A51" s="1">
        <v>42675</v>
      </c>
      <c r="B51" s="6">
        <v>6.5862400000000019</v>
      </c>
      <c r="C51" s="6">
        <v>0</v>
      </c>
      <c r="D51" s="6">
        <v>5.9054675752585943</v>
      </c>
      <c r="E51" s="6">
        <v>6.4676600000000022</v>
      </c>
    </row>
    <row r="52" spans="1:5" ht="15">
      <c r="A52" s="1">
        <v>42705</v>
      </c>
      <c r="B52" s="6">
        <v>6.5327268000000007</v>
      </c>
      <c r="C52" s="6">
        <v>0</v>
      </c>
      <c r="D52" s="6">
        <v>5.7655383837959144</v>
      </c>
      <c r="E52" s="6">
        <v>6.227256800000001</v>
      </c>
    </row>
    <row r="53" spans="1:5" ht="15">
      <c r="A53" s="1">
        <v>42736</v>
      </c>
      <c r="B53" s="6">
        <v>6.2312004999999999</v>
      </c>
      <c r="C53" s="6">
        <v>0</v>
      </c>
      <c r="D53" s="6">
        <v>5.3038364747313498</v>
      </c>
      <c r="E53" s="6">
        <v>0.031060000000000001</v>
      </c>
    </row>
    <row r="54" spans="1:5" ht="15">
      <c r="A54" s="1">
        <v>42767</v>
      </c>
      <c r="B54" s="6">
        <v>5.6590208999999989</v>
      </c>
      <c r="C54" s="6">
        <v>0</v>
      </c>
      <c r="D54" s="6">
        <v>5.2607762219377445</v>
      </c>
      <c r="E54" s="6">
        <v>0.03832</v>
      </c>
    </row>
    <row r="55" spans="1:5" ht="15">
      <c r="A55" s="1">
        <v>42795</v>
      </c>
      <c r="B55" s="6">
        <v>6.8291076000000031</v>
      </c>
      <c r="C55" s="6">
        <v>0</v>
      </c>
      <c r="D55" s="6">
        <v>6.1959958231225745</v>
      </c>
      <c r="E55" s="6">
        <v>0.12057000000000001</v>
      </c>
    </row>
    <row r="56" spans="1:5" ht="15">
      <c r="A56" s="1">
        <v>42826</v>
      </c>
      <c r="B56" s="6">
        <v>6.9433376999999989</v>
      </c>
      <c r="C56" s="6">
        <v>0</v>
      </c>
      <c r="D56" s="6">
        <v>7.5976500093938721</v>
      </c>
      <c r="E56" s="6">
        <v>0.067928000000000002</v>
      </c>
    </row>
    <row r="57" spans="1:5" ht="15">
      <c r="A57" s="1">
        <v>42856</v>
      </c>
      <c r="B57" s="6">
        <v>6.9863339999999985</v>
      </c>
      <c r="C57" s="6">
        <v>0</v>
      </c>
      <c r="D57" s="6">
        <v>5.0713039945594396</v>
      </c>
      <c r="E57" s="6">
        <v>0.032460000000000003</v>
      </c>
    </row>
    <row r="58" spans="1:5" ht="15">
      <c r="A58" s="1">
        <v>42887</v>
      </c>
      <c r="B58" s="6">
        <v>5.6780663999999987</v>
      </c>
      <c r="C58" s="6">
        <v>0</v>
      </c>
      <c r="D58" s="6">
        <v>5.2987474118567999</v>
      </c>
      <c r="E58" s="6">
        <v>0.043707000000000003</v>
      </c>
    </row>
    <row r="59" spans="1:5" ht="15">
      <c r="A59" s="1">
        <v>42917</v>
      </c>
      <c r="B59" s="6">
        <v>6.1898446999999992</v>
      </c>
      <c r="C59" s="6">
        <v>0.036999999999999998</v>
      </c>
      <c r="D59" s="6">
        <v>5.7719204367362504</v>
      </c>
      <c r="E59" s="6">
        <v>0.097900000000000001</v>
      </c>
    </row>
    <row r="60" spans="1:5" ht="15">
      <c r="A60" s="1">
        <v>42948</v>
      </c>
      <c r="B60" s="6">
        <v>6.4868147</v>
      </c>
      <c r="C60" s="6">
        <v>0</v>
      </c>
      <c r="D60" s="6">
        <v>5.8386459342245427</v>
      </c>
      <c r="E60" s="6">
        <v>0.16394999999999999</v>
      </c>
    </row>
    <row r="61" spans="1:5" ht="15">
      <c r="A61" s="1">
        <v>42979</v>
      </c>
      <c r="B61" s="6">
        <v>5.8453595000000007</v>
      </c>
      <c r="C61" s="6">
        <v>0.81699999999999995</v>
      </c>
      <c r="D61" s="6">
        <v>5.8884432264308337</v>
      </c>
      <c r="E61" s="6">
        <v>0.037560000000000003</v>
      </c>
    </row>
    <row r="62" spans="1:5" ht="15">
      <c r="A62" s="1">
        <v>43009</v>
      </c>
      <c r="B62" s="6">
        <v>6.3432792000000022</v>
      </c>
      <c r="C62" s="6">
        <v>0</v>
      </c>
      <c r="D62" s="6">
        <v>5.9997789882690871</v>
      </c>
      <c r="E62" s="6">
        <v>0.051380000000000002</v>
      </c>
    </row>
    <row r="63" spans="1:5" ht="15">
      <c r="A63" s="1">
        <v>43040</v>
      </c>
      <c r="B63" s="6">
        <v>6.4897844000000013</v>
      </c>
      <c r="C63" s="6">
        <v>0</v>
      </c>
      <c r="D63" s="6">
        <v>5.9397282241785394</v>
      </c>
      <c r="E63" s="6">
        <v>0.15554400000000002</v>
      </c>
    </row>
    <row r="64" spans="1:5" ht="15">
      <c r="A64" s="1">
        <v>43070</v>
      </c>
      <c r="B64" s="6">
        <v>6.523441</v>
      </c>
      <c r="C64" s="6">
        <v>0</v>
      </c>
      <c r="D64" s="6">
        <v>6.134775836351392</v>
      </c>
      <c r="E64" s="6">
        <v>0.063075999999999993</v>
      </c>
    </row>
    <row r="65" spans="1:5" ht="15">
      <c r="A65" s="1">
        <v>43101</v>
      </c>
      <c r="B65" s="6">
        <v>6.5333400000000008</v>
      </c>
      <c r="C65" s="6">
        <v>0</v>
      </c>
      <c r="D65" s="6">
        <v>6.0319677818333028</v>
      </c>
      <c r="E65" s="6">
        <v>0.048686</v>
      </c>
    </row>
    <row r="66" spans="1:5" ht="15">
      <c r="A66" s="1">
        <v>43132</v>
      </c>
      <c r="B66" s="6">
        <v>5.892874700000001</v>
      </c>
      <c r="C66" s="6">
        <v>0</v>
      </c>
      <c r="D66" s="6">
        <v>5.5596608798324159</v>
      </c>
      <c r="E66" s="6">
        <v>0.07130800000000001</v>
      </c>
    </row>
    <row r="67" spans="1:5" ht="15">
      <c r="A67" s="1">
        <v>43160</v>
      </c>
      <c r="B67" s="6">
        <v>6.4175217000000009</v>
      </c>
      <c r="C67" s="6">
        <v>0.086999999999999994</v>
      </c>
      <c r="D67" s="6">
        <v>6.1331673668100057</v>
      </c>
      <c r="E67" s="6">
        <v>0.048611000000000001</v>
      </c>
    </row>
    <row r="68" spans="1:5" ht="15">
      <c r="A68" s="1">
        <v>43191</v>
      </c>
      <c r="B68" s="6">
        <v>6.8012481000000005</v>
      </c>
      <c r="C68" s="6">
        <v>0</v>
      </c>
      <c r="D68" s="6">
        <v>5.9445664193025394</v>
      </c>
      <c r="E68" s="6">
        <v>1.044489</v>
      </c>
    </row>
    <row r="69" spans="1:5" ht="15">
      <c r="A69" s="1">
        <v>43221</v>
      </c>
      <c r="B69" s="6">
        <v>5.7534003000000009</v>
      </c>
      <c r="C69" s="6">
        <v>0.78299999999999992</v>
      </c>
      <c r="D69" s="6">
        <v>6.016410535427851</v>
      </c>
      <c r="E69" s="6">
        <v>0.19839799999999999</v>
      </c>
    </row>
    <row r="70" spans="1:5" ht="15">
      <c r="A70" s="1">
        <v>43252</v>
      </c>
      <c r="B70" s="6">
        <v>6.4845678999999983</v>
      </c>
      <c r="C70" s="6">
        <v>0.065</v>
      </c>
      <c r="D70" s="6">
        <v>5.9316128026472592</v>
      </c>
      <c r="E70" s="6">
        <v>0.082266999999999993</v>
      </c>
    </row>
    <row r="71" spans="1:5" ht="15">
      <c r="A71" s="1">
        <v>43282</v>
      </c>
      <c r="B71" s="6">
        <v>6.4158947</v>
      </c>
      <c r="C71" s="6">
        <v>0</v>
      </c>
      <c r="D71" s="6">
        <v>5.7647456348818658</v>
      </c>
      <c r="E71" s="6">
        <v>0.071340000000000001</v>
      </c>
    </row>
    <row r="72" spans="1:5" ht="15">
      <c r="A72" s="1">
        <v>43313</v>
      </c>
      <c r="B72" s="6">
        <v>6.4825481000000025</v>
      </c>
      <c r="C72" s="6">
        <v>0</v>
      </c>
      <c r="D72" s="6">
        <v>5.9172306414188478</v>
      </c>
      <c r="E72" s="6">
        <v>0.068139999999999992</v>
      </c>
    </row>
    <row r="73" spans="1:5" ht="15">
      <c r="A73" s="1">
        <v>43344</v>
      </c>
      <c r="B73" s="6">
        <v>6.1957364999999998</v>
      </c>
      <c r="C73" s="6">
        <v>0</v>
      </c>
      <c r="D73" s="6">
        <v>5.5795424423466038</v>
      </c>
      <c r="E73" s="6">
        <v>0.23830999999999999</v>
      </c>
    </row>
    <row r="74" spans="1:5" ht="15">
      <c r="A74" s="1">
        <v>43374</v>
      </c>
      <c r="B74" s="6">
        <v>6.6804885000000001</v>
      </c>
      <c r="C74" s="6">
        <v>0</v>
      </c>
      <c r="D74" s="6">
        <v>6.2697896305823839</v>
      </c>
      <c r="E74" s="6">
        <v>0.056129999999999999</v>
      </c>
    </row>
    <row r="75" spans="1:5" ht="15">
      <c r="A75" s="1">
        <v>43405</v>
      </c>
      <c r="B75" s="6">
        <v>6.0321327000000009</v>
      </c>
      <c r="C75" s="6">
        <v>0</v>
      </c>
      <c r="D75" s="6">
        <v>5.6107063178588614</v>
      </c>
      <c r="E75" s="6">
        <v>0.048730000000000002</v>
      </c>
    </row>
    <row r="76" spans="1:5" ht="15">
      <c r="A76" s="1">
        <v>43435</v>
      </c>
      <c r="B76" s="6">
        <v>6.1371622999999982</v>
      </c>
      <c r="C76" s="6">
        <v>0</v>
      </c>
      <c r="D76" s="6">
        <v>5.7093723154788467</v>
      </c>
      <c r="E76" s="6">
        <v>0.034680000000000002</v>
      </c>
    </row>
    <row r="77" spans="1:5" ht="15">
      <c r="A77" s="1">
        <v>43466</v>
      </c>
      <c r="B77" s="6">
        <v>6.0725286999999994</v>
      </c>
      <c r="C77" s="6">
        <v>0</v>
      </c>
      <c r="D77" s="6">
        <v>5.6057271094229719</v>
      </c>
      <c r="E77" s="6">
        <v>0.070019999999999999</v>
      </c>
    </row>
    <row r="78" spans="1:5" ht="15">
      <c r="A78" s="1">
        <v>43497</v>
      </c>
      <c r="B78" s="6">
        <v>5.6312023999999985</v>
      </c>
      <c r="C78" s="6">
        <v>0</v>
      </c>
      <c r="D78" s="6">
        <v>5.1483718638379514</v>
      </c>
      <c r="E78" s="6">
        <v>0.046335000000000001</v>
      </c>
    </row>
    <row r="79" spans="1:5" ht="15">
      <c r="A79" s="1">
        <v>43525</v>
      </c>
      <c r="B79" s="6">
        <v>6.5976767000000018</v>
      </c>
      <c r="C79" s="6">
        <v>0</v>
      </c>
      <c r="D79" s="6">
        <v>6.2079816092236619</v>
      </c>
      <c r="E79" s="6">
        <v>0.11851</v>
      </c>
    </row>
    <row r="80" spans="1:5" ht="15">
      <c r="A80" s="1">
        <v>43556</v>
      </c>
      <c r="B80" s="6">
        <v>6.5603103999999997</v>
      </c>
      <c r="C80" s="6">
        <v>0</v>
      </c>
      <c r="D80" s="6">
        <v>6.0717031436209581</v>
      </c>
      <c r="E80" s="6">
        <v>0.055939999999999997</v>
      </c>
    </row>
    <row r="81" spans="1:5" ht="15">
      <c r="A81" s="1">
        <v>43586</v>
      </c>
      <c r="B81" s="6">
        <v>7.3463446999999995</v>
      </c>
      <c r="C81" s="6">
        <v>0</v>
      </c>
      <c r="D81" s="6">
        <v>6.7607109228551128</v>
      </c>
      <c r="E81" s="6">
        <v>0.069440000000000002</v>
      </c>
    </row>
    <row r="82" spans="1:5" ht="15">
      <c r="A82" s="1">
        <v>43617</v>
      </c>
      <c r="B82" s="6">
        <v>6.5515488</v>
      </c>
      <c r="C82" s="6">
        <v>0</v>
      </c>
      <c r="D82" s="6">
        <v>6.1271293852388746</v>
      </c>
      <c r="E82" s="6">
        <v>0.075630000000000003</v>
      </c>
    </row>
    <row r="83" spans="1:5" ht="15">
      <c r="A83" s="1">
        <v>43647</v>
      </c>
      <c r="B83" s="6">
        <v>6.1537471999999998</v>
      </c>
      <c r="C83" s="6">
        <v>0.499</v>
      </c>
      <c r="D83" s="6">
        <v>6.2072380109985783</v>
      </c>
      <c r="E83" s="6">
        <v>0.069270000000000012</v>
      </c>
    </row>
    <row r="84" spans="1:5" ht="15">
      <c r="A84" s="1">
        <v>43678</v>
      </c>
      <c r="B84" s="6">
        <v>6.3039375999999994</v>
      </c>
      <c r="C84" s="6">
        <v>0</v>
      </c>
      <c r="D84" s="6">
        <v>5.9770463284026221</v>
      </c>
      <c r="E84" s="6">
        <v>0.053159999999999999</v>
      </c>
    </row>
    <row r="85" spans="1:5" ht="15">
      <c r="A85" s="1">
        <v>43709</v>
      </c>
      <c r="B85" s="6">
        <v>6.5028384000000008</v>
      </c>
      <c r="C85" s="6">
        <v>0</v>
      </c>
      <c r="D85" s="6">
        <v>6.0789811328226087</v>
      </c>
      <c r="E85" s="6">
        <v>0.054670000000000003</v>
      </c>
    </row>
    <row r="86" spans="1:5" ht="15">
      <c r="A86" s="1">
        <v>43739</v>
      </c>
      <c r="B86" s="6">
        <v>6.3627960000000012</v>
      </c>
      <c r="C86" s="6">
        <v>0</v>
      </c>
      <c r="D86" s="6">
        <v>5.9533131773925323</v>
      </c>
      <c r="E86" s="6">
        <v>0.091232999999999995</v>
      </c>
    </row>
    <row r="87" spans="1:5" ht="15">
      <c r="A87" s="1">
        <v>43770</v>
      </c>
      <c r="B87" s="6">
        <v>5.2556492000000015</v>
      </c>
      <c r="C87" s="6">
        <v>0.89300000000000002</v>
      </c>
      <c r="D87" s="6">
        <v>5.6616317682669806</v>
      </c>
      <c r="E87" s="6">
        <v>0.165</v>
      </c>
    </row>
    <row r="88" spans="1:5" ht="15">
      <c r="A88" s="1">
        <v>43800</v>
      </c>
      <c r="B88" s="6">
        <v>6.2369608000000003</v>
      </c>
      <c r="C88" s="6">
        <v>0</v>
      </c>
      <c r="D88" s="6">
        <v>5.7833302599483991</v>
      </c>
      <c r="E88" s="6">
        <v>0.07403499999999999</v>
      </c>
    </row>
    <row r="89" spans="1:5" ht="15">
      <c r="A89" s="1">
        <v>43831</v>
      </c>
      <c r="B89" s="6">
        <v>6.274508400000002</v>
      </c>
      <c r="C89" s="6">
        <v>0</v>
      </c>
      <c r="D89" s="6">
        <v>5.7758835638127142</v>
      </c>
      <c r="E89" s="6">
        <v>0.054414999999999998</v>
      </c>
    </row>
    <row r="90" spans="1:5" ht="15">
      <c r="A90" s="1">
        <v>43862</v>
      </c>
      <c r="B90" s="6">
        <v>5.6209772000000005</v>
      </c>
      <c r="C90" s="6">
        <v>0</v>
      </c>
      <c r="D90" s="6">
        <v>5.2630321855809896</v>
      </c>
      <c r="E90" s="6">
        <v>0.048090000000000001</v>
      </c>
    </row>
    <row r="91" spans="1:5" ht="15">
      <c r="A91" s="1">
        <v>43891</v>
      </c>
      <c r="B91" s="6">
        <v>7.2010208000000029</v>
      </c>
      <c r="C91" s="6">
        <v>0</v>
      </c>
      <c r="D91" s="6">
        <v>6.6461382568902287</v>
      </c>
      <c r="E91" s="6">
        <v>0.066100000000000006</v>
      </c>
    </row>
    <row r="92" spans="1:5" ht="15">
      <c r="A92" s="1">
        <v>43922</v>
      </c>
      <c r="B92" s="6">
        <v>6.8285891999999988</v>
      </c>
      <c r="C92" s="6">
        <v>0</v>
      </c>
      <c r="D92" s="6">
        <v>6.4480273861405193</v>
      </c>
      <c r="E92" s="6">
        <v>0.086929999999999993</v>
      </c>
    </row>
    <row r="93" spans="1:5" ht="15">
      <c r="A93" s="1">
        <v>43952</v>
      </c>
      <c r="B93" s="6">
        <v>7.8261376</v>
      </c>
      <c r="C93" s="6">
        <v>0</v>
      </c>
      <c r="D93" s="6">
        <v>7.2178946529556614</v>
      </c>
      <c r="E93" s="6">
        <v>0.12785099999999999</v>
      </c>
    </row>
    <row r="94" spans="1:5" ht="15">
      <c r="A94" s="1">
        <v>43983</v>
      </c>
      <c r="B94" s="6">
        <v>6.9060708000000002</v>
      </c>
      <c r="C94" s="6">
        <v>0</v>
      </c>
      <c r="D94" s="6">
        <v>6.3817397589054261</v>
      </c>
      <c r="E94" s="6">
        <v>0.023726000000000001</v>
      </c>
    </row>
    <row r="95" spans="1:5" ht="15">
      <c r="A95" s="1">
        <v>44013</v>
      </c>
      <c r="B95" s="6">
        <v>6.9899472000000005</v>
      </c>
      <c r="C95" s="6">
        <v>0</v>
      </c>
      <c r="D95" s="6">
        <v>6.4423146826220812</v>
      </c>
      <c r="E95" s="6">
        <v>0.024402</v>
      </c>
    </row>
    <row r="96" spans="1:5" ht="15">
      <c r="A96" s="1">
        <v>44044</v>
      </c>
      <c r="B96" s="6">
        <v>6.5898288000000003</v>
      </c>
      <c r="C96" s="6">
        <v>0</v>
      </c>
      <c r="D96" s="6">
        <v>6.4120272207637541</v>
      </c>
      <c r="E96" s="6">
        <v>0.024419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16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5.925</v>
      </c>
      <c r="C5" s="6">
        <v>0</v>
      </c>
      <c r="D5" s="6">
        <v>4.3105963000000003</v>
      </c>
      <c r="E5" s="6">
        <v>2.0223200000000001</v>
      </c>
    </row>
    <row r="6" spans="1:5" ht="15">
      <c r="A6" s="1">
        <v>41306</v>
      </c>
      <c r="B6" s="6">
        <v>6.301400000000001</v>
      </c>
      <c r="C6" s="6">
        <v>0</v>
      </c>
      <c r="D6" s="6">
        <v>4.3623859999999999</v>
      </c>
      <c r="E6" s="6">
        <v>1.20288</v>
      </c>
    </row>
    <row r="7" spans="1:5" ht="15">
      <c r="A7" s="1">
        <v>41334</v>
      </c>
      <c r="B7" s="6">
        <v>8.3523020000000017</v>
      </c>
      <c r="C7" s="6">
        <v>0</v>
      </c>
      <c r="D7" s="6">
        <v>5.1286950000000004</v>
      </c>
      <c r="E7" s="6">
        <v>4.045515</v>
      </c>
    </row>
    <row r="8" spans="1:5" ht="15">
      <c r="A8" s="1">
        <v>41365</v>
      </c>
      <c r="B8" s="6">
        <v>8.7218309999999999</v>
      </c>
      <c r="C8" s="6">
        <v>0</v>
      </c>
      <c r="D8" s="6">
        <v>4.2483409999999999</v>
      </c>
      <c r="E8" s="6">
        <v>4.4487199999999998</v>
      </c>
    </row>
    <row r="9" spans="1:5" ht="15">
      <c r="A9" s="1">
        <v>41395</v>
      </c>
      <c r="B9" s="6">
        <v>8.2974089999999983</v>
      </c>
      <c r="C9" s="6">
        <v>0</v>
      </c>
      <c r="D9" s="6">
        <v>3.80185</v>
      </c>
      <c r="E9" s="6">
        <v>4.2559100000000001</v>
      </c>
    </row>
    <row r="10" spans="1:5" ht="15">
      <c r="A10" s="1">
        <v>41426</v>
      </c>
      <c r="B10" s="6">
        <v>8.149439000000001</v>
      </c>
      <c r="C10" s="6">
        <v>0</v>
      </c>
      <c r="D10" s="6">
        <v>2.1597050000000002</v>
      </c>
      <c r="E10" s="6">
        <v>5.5357440000000002</v>
      </c>
    </row>
    <row r="11" spans="1:5" ht="15">
      <c r="A11" s="1">
        <v>41456</v>
      </c>
      <c r="B11" s="6">
        <v>9.6432660000000006</v>
      </c>
      <c r="C11" s="6">
        <v>0</v>
      </c>
      <c r="D11" s="6">
        <v>2.6065580000000002</v>
      </c>
      <c r="E11" s="6">
        <v>6.5986479999999998</v>
      </c>
    </row>
    <row r="12" spans="1:5" ht="15">
      <c r="A12" s="1">
        <v>41487</v>
      </c>
      <c r="B12" s="6">
        <v>8.3298880000000004</v>
      </c>
      <c r="C12" s="6">
        <v>0</v>
      </c>
      <c r="D12" s="6">
        <v>2.6121279999999998</v>
      </c>
      <c r="E12" s="6">
        <v>5.40</v>
      </c>
    </row>
    <row r="13" spans="1:5" ht="15">
      <c r="A13" s="1">
        <v>41518</v>
      </c>
      <c r="B13" s="6">
        <v>7.361434</v>
      </c>
      <c r="C13" s="6">
        <v>0</v>
      </c>
      <c r="D13" s="6">
        <v>2.7069890000000001</v>
      </c>
      <c r="E13" s="6">
        <v>4.2942999999999998</v>
      </c>
    </row>
    <row r="14" spans="1:5" ht="15">
      <c r="A14" s="1">
        <v>41548</v>
      </c>
      <c r="B14" s="6">
        <v>8.1284179999999999</v>
      </c>
      <c r="C14" s="6">
        <v>0</v>
      </c>
      <c r="D14" s="6">
        <v>3.2046299999999999</v>
      </c>
      <c r="E14" s="6">
        <v>4.4588199999999993</v>
      </c>
    </row>
    <row r="15" spans="1:5" ht="15">
      <c r="A15" s="1">
        <v>41579</v>
      </c>
      <c r="B15" s="6">
        <v>8.9190389999999979</v>
      </c>
      <c r="C15" s="6">
        <v>0</v>
      </c>
      <c r="D15" s="6">
        <v>3.5474100000000002</v>
      </c>
      <c r="E15" s="6">
        <v>4.7575700000000003</v>
      </c>
    </row>
    <row r="16" spans="1:5" ht="15">
      <c r="A16" s="1">
        <v>41609</v>
      </c>
      <c r="B16" s="6">
        <v>9.3171940000000006</v>
      </c>
      <c r="C16" s="6">
        <v>0</v>
      </c>
      <c r="D16" s="6">
        <v>3.8897089999999999</v>
      </c>
      <c r="E16" s="6">
        <v>4.8942600000000001</v>
      </c>
    </row>
    <row r="17" spans="1:5" ht="15">
      <c r="A17" s="1">
        <v>41640</v>
      </c>
      <c r="B17" s="6">
        <v>8.75854</v>
      </c>
      <c r="C17" s="6">
        <v>0</v>
      </c>
      <c r="D17" s="6">
        <v>3.7851199999999996</v>
      </c>
      <c r="E17" s="6">
        <v>4.6827500000000004</v>
      </c>
    </row>
    <row r="18" spans="1:5" ht="15">
      <c r="A18" s="1">
        <v>41671</v>
      </c>
      <c r="B18" s="6">
        <v>7.3466610000000001</v>
      </c>
      <c r="C18" s="6">
        <v>0</v>
      </c>
      <c r="D18" s="6">
        <v>3.6218029999999999</v>
      </c>
      <c r="E18" s="6">
        <v>4.0418500000000002</v>
      </c>
    </row>
    <row r="19" spans="1:5" ht="15">
      <c r="A19" s="1">
        <v>41699</v>
      </c>
      <c r="B19" s="6">
        <v>7.4141319999999995</v>
      </c>
      <c r="C19" s="6">
        <v>0</v>
      </c>
      <c r="D19" s="6">
        <v>4.1694909999999998</v>
      </c>
      <c r="E19" s="6">
        <v>3.5682299999999998</v>
      </c>
    </row>
    <row r="20" spans="1:5" ht="15">
      <c r="A20" s="1">
        <v>41730</v>
      </c>
      <c r="B20" s="6">
        <v>6.486567</v>
      </c>
      <c r="C20" s="6">
        <v>0</v>
      </c>
      <c r="D20" s="6">
        <v>3.7185350000000001</v>
      </c>
      <c r="E20" s="6">
        <v>1.8428450000000001</v>
      </c>
    </row>
    <row r="21" spans="1:5" ht="15">
      <c r="A21" s="1">
        <v>41760</v>
      </c>
      <c r="B21" s="6">
        <v>6.9372659999999993</v>
      </c>
      <c r="C21" s="6">
        <v>0</v>
      </c>
      <c r="D21" s="6">
        <v>4.1169820000000001</v>
      </c>
      <c r="E21" s="6">
        <v>1.95346</v>
      </c>
    </row>
    <row r="22" spans="1:5" ht="15">
      <c r="A22" s="1">
        <v>41791</v>
      </c>
      <c r="B22" s="6">
        <v>5.7451869999999978</v>
      </c>
      <c r="C22" s="6">
        <v>0</v>
      </c>
      <c r="D22" s="6">
        <v>2.9054769999999999</v>
      </c>
      <c r="E22" s="6">
        <v>2.3550399999999998</v>
      </c>
    </row>
    <row r="23" spans="1:5" ht="15">
      <c r="A23" s="1">
        <v>41821</v>
      </c>
      <c r="B23" s="6">
        <v>6.3488320000000007</v>
      </c>
      <c r="C23" s="6">
        <v>0</v>
      </c>
      <c r="D23" s="6">
        <v>2.5898419999999995</v>
      </c>
      <c r="E23" s="6">
        <v>3.2098399999999998</v>
      </c>
    </row>
    <row r="24" spans="1:5" ht="15">
      <c r="A24" s="1">
        <v>41852</v>
      </c>
      <c r="B24" s="6">
        <v>7.486708000000001</v>
      </c>
      <c r="C24" s="6">
        <v>0</v>
      </c>
      <c r="D24" s="6">
        <v>2.6770039999999997</v>
      </c>
      <c r="E24" s="6">
        <v>4.1794099999999998</v>
      </c>
    </row>
    <row r="25" spans="1:5" ht="15">
      <c r="A25" s="1">
        <v>41883</v>
      </c>
      <c r="B25" s="6">
        <v>7.1280630000000018</v>
      </c>
      <c r="C25" s="6">
        <v>0</v>
      </c>
      <c r="D25" s="6">
        <v>2.6421320000000001</v>
      </c>
      <c r="E25" s="6">
        <v>3.5316800000000002</v>
      </c>
    </row>
    <row r="26" spans="1:5" ht="15">
      <c r="A26" s="1">
        <v>41913</v>
      </c>
      <c r="B26" s="6">
        <v>8.9763859999999998</v>
      </c>
      <c r="C26" s="6">
        <v>0</v>
      </c>
      <c r="D26" s="6">
        <v>3.3531000000000004</v>
      </c>
      <c r="E26" s="6">
        <v>4.7310499999999998</v>
      </c>
    </row>
    <row r="27" spans="1:5" ht="15">
      <c r="A27" s="1">
        <v>41944</v>
      </c>
      <c r="B27" s="6">
        <v>9.854496000000001</v>
      </c>
      <c r="C27" s="6">
        <v>0</v>
      </c>
      <c r="D27" s="6">
        <v>3.5939040000000002</v>
      </c>
      <c r="E27" s="6">
        <v>5.04657</v>
      </c>
    </row>
    <row r="28" spans="1:5" ht="15">
      <c r="A28" s="1">
        <v>41974</v>
      </c>
      <c r="B28" s="6">
        <v>8.9261479999999995</v>
      </c>
      <c r="C28" s="6">
        <v>0</v>
      </c>
      <c r="D28" s="6">
        <v>3.5947319999999996</v>
      </c>
      <c r="E28" s="6">
        <v>4.6059700000000001</v>
      </c>
    </row>
    <row r="29" spans="1:5" ht="15">
      <c r="A29" s="1">
        <v>42005</v>
      </c>
      <c r="B29" s="6">
        <v>6.743231999999999</v>
      </c>
      <c r="C29" s="6">
        <v>0</v>
      </c>
      <c r="D29" s="6">
        <v>3.8830160000000005</v>
      </c>
      <c r="E29" s="6">
        <v>2.1908799999999999</v>
      </c>
    </row>
    <row r="30" spans="1:5" ht="15">
      <c r="A30" s="1">
        <v>42036</v>
      </c>
      <c r="B30" s="6">
        <v>4.7010839999999998</v>
      </c>
      <c r="C30" s="6">
        <v>0</v>
      </c>
      <c r="D30" s="6">
        <v>3.6379069999999998</v>
      </c>
      <c r="E30" s="6">
        <v>0.51346000000000003</v>
      </c>
    </row>
    <row r="31" spans="1:5" ht="15">
      <c r="A31" s="1">
        <v>42064</v>
      </c>
      <c r="B31" s="6">
        <v>5.6583149999999991</v>
      </c>
      <c r="C31" s="6">
        <v>0</v>
      </c>
      <c r="D31" s="6">
        <v>4.5334560000000002</v>
      </c>
      <c r="E31" s="6">
        <v>0.48457</v>
      </c>
    </row>
    <row r="32" spans="1:5" ht="15">
      <c r="A32" s="1">
        <v>42095</v>
      </c>
      <c r="B32" s="6">
        <v>5.3380499999999991</v>
      </c>
      <c r="C32" s="6">
        <v>0</v>
      </c>
      <c r="D32" s="6">
        <v>4.049277</v>
      </c>
      <c r="E32" s="6">
        <v>0.67720000000000002</v>
      </c>
    </row>
    <row r="33" spans="1:5" ht="15">
      <c r="A33" s="1">
        <v>42125</v>
      </c>
      <c r="B33" s="6">
        <v>6.3820079999999999</v>
      </c>
      <c r="C33" s="6">
        <v>0</v>
      </c>
      <c r="D33" s="6">
        <v>4.5384239999999991</v>
      </c>
      <c r="E33" s="6">
        <v>1.2091400000000001</v>
      </c>
    </row>
    <row r="34" spans="1:5" ht="15">
      <c r="A34" s="1">
        <v>42156</v>
      </c>
      <c r="B34" s="6">
        <v>5.5179780000000012</v>
      </c>
      <c r="C34" s="6">
        <v>0</v>
      </c>
      <c r="D34" s="6">
        <v>3.3918410000000003</v>
      </c>
      <c r="E34" s="6">
        <v>1.7964099999999998</v>
      </c>
    </row>
    <row r="35" spans="1:5" ht="15">
      <c r="A35" s="1">
        <v>42186</v>
      </c>
      <c r="B35" s="6">
        <v>3.4983720000000016</v>
      </c>
      <c r="C35" s="6">
        <v>0</v>
      </c>
      <c r="D35" s="6">
        <v>2.9669870000000005</v>
      </c>
      <c r="E35" s="6">
        <v>0.17358000000000001</v>
      </c>
    </row>
    <row r="36" spans="1:5" ht="15">
      <c r="A36" s="1">
        <v>42217</v>
      </c>
      <c r="B36" s="6">
        <v>4.3270739999999996</v>
      </c>
      <c r="C36" s="6">
        <v>0</v>
      </c>
      <c r="D36" s="6">
        <v>2.7334847000000004</v>
      </c>
      <c r="E36" s="6">
        <v>1.13829</v>
      </c>
    </row>
    <row r="37" spans="1:5" ht="15">
      <c r="A37" s="1">
        <v>42248</v>
      </c>
      <c r="B37" s="6">
        <v>6.7838670000000025</v>
      </c>
      <c r="C37" s="6">
        <v>0</v>
      </c>
      <c r="D37" s="6">
        <v>2.9399440000000001</v>
      </c>
      <c r="E37" s="6">
        <v>3.9235899999999999</v>
      </c>
    </row>
    <row r="38" spans="1:5" ht="15">
      <c r="A38" s="1">
        <v>42278</v>
      </c>
      <c r="B38" s="6">
        <v>5.9328090000000007</v>
      </c>
      <c r="C38" s="6">
        <v>0</v>
      </c>
      <c r="D38" s="6">
        <v>3.9734780000000001</v>
      </c>
      <c r="E38" s="6">
        <v>1.4524899999999998</v>
      </c>
    </row>
    <row r="39" spans="1:5" ht="15">
      <c r="A39" s="1">
        <v>42309</v>
      </c>
      <c r="B39" s="6">
        <v>5.6190869999999995</v>
      </c>
      <c r="C39" s="6">
        <v>0</v>
      </c>
      <c r="D39" s="6">
        <v>4.114141</v>
      </c>
      <c r="E39" s="6">
        <v>0.74975000000000003</v>
      </c>
    </row>
    <row r="40" spans="1:5" ht="15">
      <c r="A40" s="1">
        <v>42339</v>
      </c>
      <c r="B40" s="6">
        <v>7.657878000000002</v>
      </c>
      <c r="C40" s="6">
        <v>0</v>
      </c>
      <c r="D40" s="6">
        <v>4.3333239999999993</v>
      </c>
      <c r="E40" s="6">
        <v>2.51478</v>
      </c>
    </row>
    <row r="41" spans="1:5" ht="15">
      <c r="A41" s="1">
        <v>42370</v>
      </c>
      <c r="B41" s="6">
        <v>7.0697789999999996</v>
      </c>
      <c r="C41" s="6">
        <v>0</v>
      </c>
      <c r="D41" s="6">
        <v>4.20059500138494</v>
      </c>
      <c r="E41" s="6">
        <v>2.2110699999999999</v>
      </c>
    </row>
    <row r="42" spans="1:5" ht="15">
      <c r="A42" s="1">
        <v>42401</v>
      </c>
      <c r="B42" s="6">
        <v>4.7362529999999987</v>
      </c>
      <c r="C42" s="6">
        <v>0</v>
      </c>
      <c r="D42" s="6">
        <v>4.0761023549697795</v>
      </c>
      <c r="E42" s="6">
        <v>0.13317000000000001</v>
      </c>
    </row>
    <row r="43" spans="1:5" ht="15">
      <c r="A43" s="1">
        <v>42430</v>
      </c>
      <c r="B43" s="6">
        <v>5.572578</v>
      </c>
      <c r="C43" s="6">
        <v>0</v>
      </c>
      <c r="D43" s="6">
        <v>4.7140689197487973</v>
      </c>
      <c r="E43" s="6">
        <v>0.10642</v>
      </c>
    </row>
    <row r="44" spans="1:5" ht="15">
      <c r="A44" s="1">
        <v>42461</v>
      </c>
      <c r="B44" s="6">
        <v>5.5336260000000008</v>
      </c>
      <c r="C44" s="6">
        <v>0</v>
      </c>
      <c r="D44" s="6">
        <v>4.679386384376901</v>
      </c>
      <c r="E44" s="6">
        <v>0.35010999999999998</v>
      </c>
    </row>
    <row r="45" spans="1:5" ht="15">
      <c r="A45" s="1">
        <v>42491</v>
      </c>
      <c r="B45" s="6">
        <v>5.8562040000000009</v>
      </c>
      <c r="C45" s="6">
        <v>0</v>
      </c>
      <c r="D45" s="6">
        <v>3.9507718396169573</v>
      </c>
      <c r="E45" s="6">
        <v>1.15767</v>
      </c>
    </row>
    <row r="46" spans="1:5" ht="15">
      <c r="A46" s="1">
        <v>42522</v>
      </c>
      <c r="B46" s="6">
        <v>7.7937321000000015</v>
      </c>
      <c r="C46" s="6">
        <v>0</v>
      </c>
      <c r="D46" s="6">
        <v>3.0063860162342109</v>
      </c>
      <c r="E46" s="6">
        <v>3.9309699999999999</v>
      </c>
    </row>
    <row r="47" spans="1:5" ht="15">
      <c r="A47" s="1">
        <v>42552</v>
      </c>
      <c r="B47" s="6">
        <v>5.5641704000000001</v>
      </c>
      <c r="C47" s="6">
        <v>0</v>
      </c>
      <c r="D47" s="6">
        <v>3.006574292173255</v>
      </c>
      <c r="E47" s="6">
        <v>1.65574</v>
      </c>
    </row>
    <row r="48" spans="1:5" ht="15">
      <c r="A48" s="1">
        <v>42583</v>
      </c>
      <c r="B48" s="6">
        <v>3.8481753000000003</v>
      </c>
      <c r="C48" s="6">
        <v>0</v>
      </c>
      <c r="D48" s="6">
        <v>3.0686894749112676</v>
      </c>
      <c r="E48" s="6">
        <v>0.52692000000000006</v>
      </c>
    </row>
    <row r="49" spans="1:5" ht="15">
      <c r="A49" s="1">
        <v>42614</v>
      </c>
      <c r="B49" s="6">
        <v>4.5922773000000001</v>
      </c>
      <c r="C49" s="6">
        <v>0</v>
      </c>
      <c r="D49" s="6">
        <v>3.0124841135034943</v>
      </c>
      <c r="E49" s="6">
        <v>1.19611</v>
      </c>
    </row>
    <row r="50" spans="1:5" ht="15">
      <c r="A50" s="1">
        <v>42644</v>
      </c>
      <c r="B50" s="6">
        <v>7.011054999999998</v>
      </c>
      <c r="C50" s="6">
        <v>0</v>
      </c>
      <c r="D50" s="6">
        <v>3.6274818663657942</v>
      </c>
      <c r="E50" s="6">
        <v>2.80593</v>
      </c>
    </row>
    <row r="51" spans="1:5" ht="15">
      <c r="A51" s="1">
        <v>42675</v>
      </c>
      <c r="B51" s="6">
        <v>7.3050016999999992</v>
      </c>
      <c r="C51" s="6">
        <v>0</v>
      </c>
      <c r="D51" s="6">
        <v>4.540719816907596</v>
      </c>
      <c r="E51" s="6">
        <v>1.5402</v>
      </c>
    </row>
    <row r="52" spans="1:5" ht="15">
      <c r="A52" s="1">
        <v>42705</v>
      </c>
      <c r="B52" s="6">
        <v>5.9138327000000022</v>
      </c>
      <c r="C52" s="6">
        <v>0</v>
      </c>
      <c r="D52" s="6">
        <v>4.8239110931588733</v>
      </c>
      <c r="E52" s="6">
        <v>0.67096999999999996</v>
      </c>
    </row>
    <row r="53" spans="1:5" ht="15">
      <c r="A53" s="1">
        <v>42736</v>
      </c>
      <c r="B53" s="6">
        <v>6.0882143000000006</v>
      </c>
      <c r="C53" s="6">
        <v>0</v>
      </c>
      <c r="D53" s="6">
        <v>4.7227637153811592</v>
      </c>
      <c r="E53" s="6">
        <v>0.57382</v>
      </c>
    </row>
    <row r="54" spans="1:5" ht="15">
      <c r="A54" s="1">
        <v>42767</v>
      </c>
      <c r="B54" s="6">
        <v>5.8152808999999994</v>
      </c>
      <c r="C54" s="6">
        <v>0</v>
      </c>
      <c r="D54" s="6">
        <v>4.3858766912792095</v>
      </c>
      <c r="E54" s="6">
        <v>0.57484999999999997</v>
      </c>
    </row>
    <row r="55" spans="1:5" ht="15">
      <c r="A55" s="1">
        <v>42795</v>
      </c>
      <c r="B55" s="6">
        <v>6.6470116999999993</v>
      </c>
      <c r="C55" s="6">
        <v>0</v>
      </c>
      <c r="D55" s="6">
        <v>5.5147042710015652</v>
      </c>
      <c r="E55" s="6">
        <v>0.60606000000000004</v>
      </c>
    </row>
    <row r="56" spans="1:5" ht="15">
      <c r="A56" s="1">
        <v>42826</v>
      </c>
      <c r="B56" s="6">
        <v>7.4994519999999998</v>
      </c>
      <c r="C56" s="6">
        <v>0</v>
      </c>
      <c r="D56" s="6">
        <v>6.2977554615290758</v>
      </c>
      <c r="E56" s="6">
        <v>0.57540000000000002</v>
      </c>
    </row>
    <row r="57" spans="1:5" ht="15">
      <c r="A57" s="1">
        <v>42856</v>
      </c>
      <c r="B57" s="6">
        <v>6.685680999999998</v>
      </c>
      <c r="C57" s="6">
        <v>0</v>
      </c>
      <c r="D57" s="6">
        <v>5.5993823325941854</v>
      </c>
      <c r="E57" s="6">
        <v>0.65393999999999997</v>
      </c>
    </row>
    <row r="58" spans="1:5" ht="15">
      <c r="A58" s="1">
        <v>42887</v>
      </c>
      <c r="B58" s="6">
        <v>5.2189729999999992</v>
      </c>
      <c r="C58" s="6">
        <v>0</v>
      </c>
      <c r="D58" s="6">
        <v>3.6140050600200833</v>
      </c>
      <c r="E58" s="6">
        <v>1.6528700000000001</v>
      </c>
    </row>
    <row r="59" spans="1:5" ht="15">
      <c r="A59" s="1">
        <v>42917</v>
      </c>
      <c r="B59" s="6">
        <v>5.8769970000000011</v>
      </c>
      <c r="C59" s="6">
        <v>0</v>
      </c>
      <c r="D59" s="6">
        <v>3.2402356962855587</v>
      </c>
      <c r="E59" s="6">
        <v>2.3142999999999998</v>
      </c>
    </row>
    <row r="60" spans="1:5" ht="15">
      <c r="A60" s="1">
        <v>42948</v>
      </c>
      <c r="B60" s="6">
        <v>4.7986250000000004</v>
      </c>
      <c r="C60" s="6">
        <v>0</v>
      </c>
      <c r="D60" s="6">
        <v>3.3003202927588848</v>
      </c>
      <c r="E60" s="6">
        <v>1.45062</v>
      </c>
    </row>
    <row r="61" spans="1:5" ht="15">
      <c r="A61" s="1">
        <v>42979</v>
      </c>
      <c r="B61" s="6">
        <v>5.5656720000000002</v>
      </c>
      <c r="C61" s="6">
        <v>0</v>
      </c>
      <c r="D61" s="6">
        <v>3.2679528357742891</v>
      </c>
      <c r="E61" s="6">
        <v>1.6403570000000001</v>
      </c>
    </row>
    <row r="62" spans="1:5" ht="15">
      <c r="A62" s="1">
        <v>43009</v>
      </c>
      <c r="B62" s="6">
        <v>5.9108430000000007</v>
      </c>
      <c r="C62" s="6">
        <v>0</v>
      </c>
      <c r="D62" s="6">
        <v>3.8098077127636252</v>
      </c>
      <c r="E62" s="6">
        <v>1.6572629999999999</v>
      </c>
    </row>
    <row r="63" spans="1:5" ht="15">
      <c r="A63" s="1">
        <v>43040</v>
      </c>
      <c r="B63" s="6">
        <v>6.5091299999999999</v>
      </c>
      <c r="C63" s="6">
        <v>0</v>
      </c>
      <c r="D63" s="6">
        <v>4.5876995506738458</v>
      </c>
      <c r="E63" s="6">
        <v>1.28497</v>
      </c>
    </row>
    <row r="64" spans="1:5" ht="15">
      <c r="A64" s="1">
        <v>43070</v>
      </c>
      <c r="B64" s="6">
        <v>6.4852560000000015</v>
      </c>
      <c r="C64" s="6">
        <v>0</v>
      </c>
      <c r="D64" s="6">
        <v>4.8878283501769602</v>
      </c>
      <c r="E64" s="6">
        <v>1.4432100000000001</v>
      </c>
    </row>
    <row r="65" spans="1:5" ht="15">
      <c r="A65" s="1">
        <v>43101</v>
      </c>
      <c r="B65" s="6">
        <v>6.7125430000000001</v>
      </c>
      <c r="C65" s="6">
        <v>0</v>
      </c>
      <c r="D65" s="6">
        <v>4.7909151431318628</v>
      </c>
      <c r="E65" s="6">
        <v>1.3452999999999999</v>
      </c>
    </row>
    <row r="66" spans="1:5" ht="15">
      <c r="A66" s="1">
        <v>43132</v>
      </c>
      <c r="B66" s="6">
        <v>6.3659560000000006</v>
      </c>
      <c r="C66" s="6">
        <v>0</v>
      </c>
      <c r="D66" s="6">
        <v>4.7756381865017525</v>
      </c>
      <c r="E66" s="6">
        <v>1.05775</v>
      </c>
    </row>
    <row r="67" spans="1:5" ht="15">
      <c r="A67" s="1">
        <v>43160</v>
      </c>
      <c r="B67" s="6">
        <v>7.4870100000000006</v>
      </c>
      <c r="C67" s="6">
        <v>0</v>
      </c>
      <c r="D67" s="6">
        <v>5.6878998765710005</v>
      </c>
      <c r="E67" s="6">
        <v>1.3507800000000001</v>
      </c>
    </row>
    <row r="68" spans="1:5" ht="15">
      <c r="A68" s="1">
        <v>43191</v>
      </c>
      <c r="B68" s="6">
        <v>7.0282139999999975</v>
      </c>
      <c r="C68" s="6">
        <v>0</v>
      </c>
      <c r="D68" s="6">
        <v>5.3392224968340658</v>
      </c>
      <c r="E68" s="6">
        <v>1.2792400000000002</v>
      </c>
    </row>
    <row r="69" spans="1:5" ht="15">
      <c r="A69" s="1">
        <v>43221</v>
      </c>
      <c r="B69" s="6">
        <v>5.6342150000000002</v>
      </c>
      <c r="C69" s="6">
        <v>0</v>
      </c>
      <c r="D69" s="6">
        <v>4.3629608349006981</v>
      </c>
      <c r="E69" s="6">
        <v>0.82400099999999998</v>
      </c>
    </row>
    <row r="70" spans="1:5" ht="15">
      <c r="A70" s="1">
        <v>43252</v>
      </c>
      <c r="B70" s="6">
        <v>5.5832690000000005</v>
      </c>
      <c r="C70" s="6">
        <v>0</v>
      </c>
      <c r="D70" s="6">
        <v>3.6430771434192732</v>
      </c>
      <c r="E70" s="6">
        <v>1.51637</v>
      </c>
    </row>
    <row r="71" spans="1:5" ht="15">
      <c r="A71" s="1">
        <v>43282</v>
      </c>
      <c r="B71" s="6">
        <v>5.5044370000000011</v>
      </c>
      <c r="C71" s="6">
        <v>0</v>
      </c>
      <c r="D71" s="6">
        <v>3.6908758813240583</v>
      </c>
      <c r="E71" s="6">
        <v>1.40913</v>
      </c>
    </row>
    <row r="72" spans="1:5" ht="15">
      <c r="A72" s="1">
        <v>43313</v>
      </c>
      <c r="B72" s="6">
        <v>5.4224420000000002</v>
      </c>
      <c r="C72" s="6">
        <v>0</v>
      </c>
      <c r="D72" s="6">
        <v>3.5563955223640566</v>
      </c>
      <c r="E72" s="6">
        <v>1.53833</v>
      </c>
    </row>
    <row r="73" spans="1:5" ht="15">
      <c r="A73" s="1">
        <v>43344</v>
      </c>
      <c r="B73" s="6">
        <v>5.9444650000000001</v>
      </c>
      <c r="C73" s="6">
        <v>0</v>
      </c>
      <c r="D73" s="6">
        <v>3.640498690391083</v>
      </c>
      <c r="E73" s="6">
        <v>2.24885</v>
      </c>
    </row>
    <row r="74" spans="1:5" ht="15">
      <c r="A74" s="1">
        <v>43374</v>
      </c>
      <c r="B74" s="6">
        <v>5.5418330000000005</v>
      </c>
      <c r="C74" s="6">
        <v>0</v>
      </c>
      <c r="D74" s="6">
        <v>4.4508690619849602</v>
      </c>
      <c r="E74" s="6">
        <v>0.45307000000000003</v>
      </c>
    </row>
    <row r="75" spans="1:5" ht="15">
      <c r="A75" s="1">
        <v>43405</v>
      </c>
      <c r="B75" s="6">
        <v>5.586466999999999</v>
      </c>
      <c r="C75" s="6">
        <v>0</v>
      </c>
      <c r="D75" s="6">
        <v>4.6279157989816841</v>
      </c>
      <c r="E75" s="6">
        <v>0.40343000000000001</v>
      </c>
    </row>
    <row r="76" spans="1:5" ht="15">
      <c r="A76" s="1">
        <v>43435</v>
      </c>
      <c r="B76" s="6">
        <v>5.1187070000000006</v>
      </c>
      <c r="C76" s="6">
        <v>0</v>
      </c>
      <c r="D76" s="6">
        <v>4.6189781704505588</v>
      </c>
      <c r="E76" s="6">
        <v>0.44468000000000002</v>
      </c>
    </row>
    <row r="77" spans="1:5" ht="15">
      <c r="A77" s="1">
        <v>43466</v>
      </c>
      <c r="B77" s="6">
        <v>5.3453950000000008</v>
      </c>
      <c r="C77" s="6">
        <v>0</v>
      </c>
      <c r="D77" s="6">
        <v>4.6989514777213914</v>
      </c>
      <c r="E77" s="6">
        <v>0.40259</v>
      </c>
    </row>
    <row r="78" spans="1:5" ht="15">
      <c r="A78" s="1">
        <v>43497</v>
      </c>
      <c r="B78" s="6">
        <v>5.3618359999999994</v>
      </c>
      <c r="C78" s="6">
        <v>0</v>
      </c>
      <c r="D78" s="6">
        <v>4.4722319271272504</v>
      </c>
      <c r="E78" s="6">
        <v>0.40014</v>
      </c>
    </row>
    <row r="79" spans="1:5" ht="15">
      <c r="A79" s="1">
        <v>43525</v>
      </c>
      <c r="B79" s="6">
        <v>6.6775700000000002</v>
      </c>
      <c r="C79" s="6">
        <v>0</v>
      </c>
      <c r="D79" s="6">
        <v>5.4726012243635846</v>
      </c>
      <c r="E79" s="6">
        <v>0.33289000000000002</v>
      </c>
    </row>
    <row r="80" spans="1:5" ht="15">
      <c r="A80" s="1">
        <v>43556</v>
      </c>
      <c r="B80" s="6">
        <v>6.7840370000000014</v>
      </c>
      <c r="C80" s="6">
        <v>0</v>
      </c>
      <c r="D80" s="6">
        <v>5.0975152176883061</v>
      </c>
      <c r="E80" s="6">
        <v>0.46548</v>
      </c>
    </row>
    <row r="81" spans="1:5" ht="15">
      <c r="A81" s="1">
        <v>43586</v>
      </c>
      <c r="B81" s="6">
        <v>7.3115460000000008</v>
      </c>
      <c r="C81" s="6">
        <v>0</v>
      </c>
      <c r="D81" s="6">
        <v>5.1616358387370322</v>
      </c>
      <c r="E81" s="6">
        <v>0.86234</v>
      </c>
    </row>
    <row r="82" spans="1:5" ht="15">
      <c r="A82" s="1">
        <v>43617</v>
      </c>
      <c r="B82" s="6">
        <v>7.3741200000000013</v>
      </c>
      <c r="C82" s="6">
        <v>0</v>
      </c>
      <c r="D82" s="6">
        <v>4.3289846074410159</v>
      </c>
      <c r="E82" s="6">
        <v>1.24654</v>
      </c>
    </row>
    <row r="83" spans="1:5" ht="15">
      <c r="A83" s="1">
        <v>43647</v>
      </c>
      <c r="B83" s="6">
        <v>7.325330000000001</v>
      </c>
      <c r="C83" s="6">
        <v>0</v>
      </c>
      <c r="D83" s="6">
        <v>3.7935929646634543</v>
      </c>
      <c r="E83" s="6">
        <v>3.1305000000000001</v>
      </c>
    </row>
    <row r="84" spans="1:5" ht="15">
      <c r="A84" s="1">
        <v>43678</v>
      </c>
      <c r="B84" s="6">
        <v>7.52625</v>
      </c>
      <c r="C84" s="6">
        <v>0</v>
      </c>
      <c r="D84" s="6">
        <v>3.4462398052671688</v>
      </c>
      <c r="E84" s="6">
        <v>4.0170899999999996</v>
      </c>
    </row>
    <row r="85" spans="1:5" ht="15">
      <c r="A85" s="1">
        <v>43709</v>
      </c>
      <c r="B85" s="6">
        <v>6.4432299999999998</v>
      </c>
      <c r="C85" s="6">
        <v>0</v>
      </c>
      <c r="D85" s="6">
        <v>4.2806617200738035</v>
      </c>
      <c r="E85" s="6">
        <v>2.3581500000000002</v>
      </c>
    </row>
    <row r="86" spans="1:5" ht="15">
      <c r="A86" s="1">
        <v>43739</v>
      </c>
      <c r="B86" s="6">
        <v>6.3796700000000017</v>
      </c>
      <c r="C86" s="6">
        <v>0</v>
      </c>
      <c r="D86" s="6">
        <v>4.9161013927580193</v>
      </c>
      <c r="E86" s="6">
        <v>1.5386800000000001</v>
      </c>
    </row>
    <row r="87" spans="1:5" ht="15">
      <c r="A87" s="1">
        <v>43770</v>
      </c>
      <c r="B87" s="6">
        <v>6.6805700000000003</v>
      </c>
      <c r="C87" s="6">
        <v>0</v>
      </c>
      <c r="D87" s="6">
        <v>5.2409200001988072</v>
      </c>
      <c r="E87" s="6">
        <v>1.6878399999999998</v>
      </c>
    </row>
    <row r="88" spans="1:5" ht="15">
      <c r="A88" s="1">
        <v>43800</v>
      </c>
      <c r="B88" s="6">
        <v>7.1774200000000015</v>
      </c>
      <c r="C88" s="6">
        <v>0</v>
      </c>
      <c r="D88" s="6">
        <v>5.3255787599625721</v>
      </c>
      <c r="E88" s="6">
        <v>2.2821500000000001</v>
      </c>
    </row>
    <row r="89" spans="1:5" ht="15">
      <c r="A89" s="1">
        <v>43831</v>
      </c>
      <c r="B89" s="6">
        <v>7.2780700000000005</v>
      </c>
      <c r="C89" s="6">
        <v>0</v>
      </c>
      <c r="D89" s="6">
        <v>5.3852532491975049</v>
      </c>
      <c r="E89" s="6">
        <v>2.0118900000000002</v>
      </c>
    </row>
    <row r="90" spans="1:5" ht="15">
      <c r="A90" s="1">
        <v>43862</v>
      </c>
      <c r="B90" s="6">
        <v>6.5835499999999989</v>
      </c>
      <c r="C90" s="6">
        <v>0</v>
      </c>
      <c r="D90" s="6">
        <v>5.2930509660035687</v>
      </c>
      <c r="E90" s="6">
        <v>1.1858900000000001</v>
      </c>
    </row>
    <row r="91" spans="1:5" ht="15">
      <c r="A91" s="1">
        <v>43891</v>
      </c>
      <c r="B91" s="6">
        <v>7.4944099999999994</v>
      </c>
      <c r="C91" s="6">
        <v>0</v>
      </c>
      <c r="D91" s="6">
        <v>6.3903099251964068</v>
      </c>
      <c r="E91" s="6">
        <v>0.48626999999999998</v>
      </c>
    </row>
    <row r="92" spans="1:5" ht="15">
      <c r="A92" s="1">
        <v>43922</v>
      </c>
      <c r="B92" s="6">
        <v>7.5338900000000004</v>
      </c>
      <c r="C92" s="6">
        <v>0</v>
      </c>
      <c r="D92" s="6">
        <v>6.0880181571808194</v>
      </c>
      <c r="E92" s="6">
        <v>1.3461799999999999</v>
      </c>
    </row>
    <row r="93" spans="1:5" ht="15">
      <c r="A93" s="1">
        <v>43952</v>
      </c>
      <c r="B93" s="6">
        <v>8.2720699999999994</v>
      </c>
      <c r="C93" s="6">
        <v>0</v>
      </c>
      <c r="D93" s="6">
        <v>5.4135536970830405</v>
      </c>
      <c r="E93" s="6">
        <v>2.0125299999999999</v>
      </c>
    </row>
    <row r="94" spans="1:5" ht="15">
      <c r="A94" s="1">
        <v>43983</v>
      </c>
      <c r="B94" s="6">
        <v>7.951830000000002</v>
      </c>
      <c r="C94" s="6">
        <v>0</v>
      </c>
      <c r="D94" s="6">
        <v>4.7584890401888984</v>
      </c>
      <c r="E94" s="6">
        <v>2.0489600000000001</v>
      </c>
    </row>
    <row r="95" spans="1:5" ht="15">
      <c r="A95" s="1">
        <v>44013</v>
      </c>
      <c r="B95" s="6">
        <v>6.6862000000000013</v>
      </c>
      <c r="C95" s="6">
        <v>0</v>
      </c>
      <c r="D95" s="6">
        <v>4.2952832715751619</v>
      </c>
      <c r="E95" s="6">
        <f>4074090/1000000</f>
        <v>4.07409</v>
      </c>
    </row>
    <row r="96" spans="1:5" ht="15">
      <c r="A96" s="1">
        <v>44044</v>
      </c>
      <c r="B96" s="6">
        <v>7.784180000000001</v>
      </c>
      <c r="C96" s="6">
        <v>0</v>
      </c>
      <c r="D96" s="6">
        <v>3.8332353975540663</v>
      </c>
      <c r="E96" s="6">
        <f>4369890/1000000</f>
        <v>4.3698899999999998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34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0</v>
      </c>
      <c r="C5" s="6">
        <v>0.22800000000000004</v>
      </c>
      <c r="D5" s="6">
        <v>0.24771500000000002</v>
      </c>
      <c r="E5" s="6">
        <v>8.0000000000000007E-05</v>
      </c>
    </row>
    <row r="6" spans="1:5" ht="15">
      <c r="A6" s="1">
        <v>41306</v>
      </c>
      <c r="B6" s="6">
        <v>0</v>
      </c>
      <c r="C6" s="6">
        <v>0.317</v>
      </c>
      <c r="D6" s="6">
        <v>0.31501299999999999</v>
      </c>
      <c r="E6" s="6">
        <v>8.0000000000000007E-05</v>
      </c>
    </row>
    <row r="7" spans="1:5" ht="15">
      <c r="A7" s="1">
        <v>41334</v>
      </c>
      <c r="B7" s="6">
        <v>0</v>
      </c>
      <c r="C7" s="6">
        <v>0.26300000000000001</v>
      </c>
      <c r="D7" s="6">
        <v>0.30476999999999999</v>
      </c>
      <c r="E7" s="6">
        <v>8.0000000000000007E-05</v>
      </c>
    </row>
    <row r="8" spans="1:5" ht="15">
      <c r="A8" s="1">
        <v>41365</v>
      </c>
      <c r="B8" s="6">
        <v>0</v>
      </c>
      <c r="C8" s="6">
        <v>0.31399999999999995</v>
      </c>
      <c r="D8" s="6">
        <v>0.29608400000000001</v>
      </c>
      <c r="E8" s="6">
        <v>8.0000000000000007E-05</v>
      </c>
    </row>
    <row r="9" spans="1:5" ht="15">
      <c r="A9" s="1">
        <v>41395</v>
      </c>
      <c r="B9" s="6">
        <v>0</v>
      </c>
      <c r="C9" s="6">
        <v>0.311</v>
      </c>
      <c r="D9" s="6">
        <v>0.33256399999999997</v>
      </c>
      <c r="E9" s="6">
        <v>8.0000000000000007E-05</v>
      </c>
    </row>
    <row r="10" spans="1:5" ht="15">
      <c r="A10" s="1">
        <v>41426</v>
      </c>
      <c r="B10" s="6">
        <v>0</v>
      </c>
      <c r="C10" s="6">
        <v>0.20799999999999999</v>
      </c>
      <c r="D10" s="6">
        <v>0.22708100000000001</v>
      </c>
      <c r="E10" s="6">
        <v>8.0000000000000007E-05</v>
      </c>
    </row>
    <row r="11" spans="1:5" ht="15">
      <c r="A11" s="1">
        <v>41456</v>
      </c>
      <c r="B11" s="6">
        <v>0</v>
      </c>
      <c r="C11" s="6">
        <v>0.22000000000000003</v>
      </c>
      <c r="D11" s="6">
        <v>0.21717199999999998</v>
      </c>
      <c r="E11" s="6">
        <v>8.0000000000000007E-05</v>
      </c>
    </row>
    <row r="12" spans="1:5" ht="15">
      <c r="A12" s="1">
        <v>41487</v>
      </c>
      <c r="B12" s="6">
        <v>0</v>
      </c>
      <c r="C12" s="6">
        <v>0.19100000000000003</v>
      </c>
      <c r="D12" s="6">
        <v>0.21663300000000002</v>
      </c>
      <c r="E12" s="6">
        <v>0.0030000000000000001</v>
      </c>
    </row>
    <row r="13" spans="1:5" ht="15">
      <c r="A13" s="1">
        <v>41518</v>
      </c>
      <c r="B13" s="6">
        <v>0</v>
      </c>
      <c r="C13" s="6">
        <v>0.20699999999999999</v>
      </c>
      <c r="D13" s="6">
        <v>0.21154000000000001</v>
      </c>
      <c r="E13" s="6">
        <v>8.0000000000000007E-05</v>
      </c>
    </row>
    <row r="14" spans="1:5" ht="15">
      <c r="A14" s="1">
        <v>41548</v>
      </c>
      <c r="B14" s="6">
        <v>0</v>
      </c>
      <c r="C14" s="6">
        <v>0.27300000000000002</v>
      </c>
      <c r="D14" s="6">
        <v>0.25791700000000001</v>
      </c>
      <c r="E14" s="6">
        <v>0.00010000000000000001</v>
      </c>
    </row>
    <row r="15" spans="1:5" ht="15">
      <c r="A15" s="1">
        <v>41579</v>
      </c>
      <c r="B15" s="6">
        <v>0</v>
      </c>
      <c r="C15" s="6">
        <v>0.24</v>
      </c>
      <c r="D15" s="6">
        <v>0.26402399999999998</v>
      </c>
      <c r="E15" s="6">
        <v>0.00014999999999999999</v>
      </c>
    </row>
    <row r="16" spans="1:5" ht="15">
      <c r="A16" s="1">
        <v>41609</v>
      </c>
      <c r="B16" s="6">
        <v>0</v>
      </c>
      <c r="C16" s="6">
        <v>0.34400000000000003</v>
      </c>
      <c r="D16" s="6">
        <v>0.32363299999999995</v>
      </c>
      <c r="E16" s="6">
        <v>0.00010000000000000001</v>
      </c>
    </row>
    <row r="17" spans="1:5" ht="15">
      <c r="A17" s="1">
        <v>41640</v>
      </c>
      <c r="B17" s="6">
        <v>0</v>
      </c>
      <c r="C17" s="6">
        <v>0.26900000000000002</v>
      </c>
      <c r="D17" s="6">
        <v>0.275451</v>
      </c>
      <c r="E17" s="6">
        <v>0.00080000000000000004</v>
      </c>
    </row>
    <row r="18" spans="1:5" ht="15">
      <c r="A18" s="1">
        <v>41671</v>
      </c>
      <c r="B18" s="6">
        <v>0</v>
      </c>
      <c r="C18" s="6">
        <v>0.20500000000000002</v>
      </c>
      <c r="D18" s="6">
        <v>0.22458599999999998</v>
      </c>
      <c r="E18" s="6">
        <v>0.00029999999999999997</v>
      </c>
    </row>
    <row r="19" spans="1:5" ht="15">
      <c r="A19" s="1">
        <v>41699</v>
      </c>
      <c r="B19" s="6">
        <v>0</v>
      </c>
      <c r="C19" s="6">
        <v>0.23199999999999998</v>
      </c>
      <c r="D19" s="6">
        <v>0.260847</v>
      </c>
      <c r="E19" s="6">
        <v>0.00050000000000000001</v>
      </c>
    </row>
    <row r="20" spans="1:5" ht="15">
      <c r="A20" s="1">
        <v>41730</v>
      </c>
      <c r="B20" s="6">
        <v>0</v>
      </c>
      <c r="C20" s="6">
        <v>0.32900000000000001</v>
      </c>
      <c r="D20" s="6">
        <v>0.30296000000000001</v>
      </c>
      <c r="E20" s="6">
        <v>0.00010000000000000001</v>
      </c>
    </row>
    <row r="21" spans="1:5" ht="15">
      <c r="A21" s="1">
        <v>41760</v>
      </c>
      <c r="B21" s="6">
        <v>0</v>
      </c>
      <c r="C21" s="6">
        <v>0.31400000000000006</v>
      </c>
      <c r="D21" s="6">
        <v>0.33856700000000006</v>
      </c>
      <c r="E21" s="6">
        <v>0.00010000000000000001</v>
      </c>
    </row>
    <row r="22" spans="1:5" ht="15">
      <c r="A22" s="1">
        <v>41791</v>
      </c>
      <c r="B22" s="6">
        <v>0</v>
      </c>
      <c r="C22" s="6">
        <v>0.33799999999999997</v>
      </c>
      <c r="D22" s="6">
        <v>0.36367300000000002</v>
      </c>
      <c r="E22" s="6">
        <v>0.00010000000000000001</v>
      </c>
    </row>
    <row r="23" spans="1:5" ht="15">
      <c r="A23" s="1">
        <v>41821</v>
      </c>
      <c r="B23" s="6">
        <v>0</v>
      </c>
      <c r="C23" s="6">
        <v>0.34900000000000003</v>
      </c>
      <c r="D23" s="6">
        <v>0.32010500000000003</v>
      </c>
      <c r="E23" s="6">
        <v>0.00020000000000000001</v>
      </c>
    </row>
    <row r="24" spans="1:5" ht="15">
      <c r="A24" s="1">
        <v>41852</v>
      </c>
      <c r="B24" s="6">
        <v>0</v>
      </c>
      <c r="C24" s="6">
        <v>0.309</v>
      </c>
      <c r="D24" s="6">
        <v>0.35233799999999998</v>
      </c>
      <c r="E24" s="6">
        <v>0.00029999999999999997</v>
      </c>
    </row>
    <row r="25" spans="1:5" ht="15">
      <c r="A25" s="1">
        <v>41883</v>
      </c>
      <c r="B25" s="6">
        <v>0</v>
      </c>
      <c r="C25" s="6">
        <v>0.30000000000000004</v>
      </c>
      <c r="D25" s="6">
        <v>0.26423799999999997</v>
      </c>
      <c r="E25" s="6">
        <v>0.00020000000000000001</v>
      </c>
    </row>
    <row r="26" spans="1:5" ht="15">
      <c r="A26" s="1">
        <v>41913</v>
      </c>
      <c r="B26" s="6">
        <v>0</v>
      </c>
      <c r="C26" s="6">
        <v>0.23299999999999999</v>
      </c>
      <c r="D26" s="6">
        <v>0.24803800000000001</v>
      </c>
      <c r="E26" s="6">
        <v>0.00029999999999999997</v>
      </c>
    </row>
    <row r="27" spans="1:5" ht="15">
      <c r="A27" s="1">
        <v>41944</v>
      </c>
      <c r="B27" s="6">
        <v>0</v>
      </c>
      <c r="C27" s="6">
        <v>0.21800000000000003</v>
      </c>
      <c r="D27" s="6">
        <v>0.22602600000000001</v>
      </c>
      <c r="E27" s="6">
        <v>0.00040000000000000002</v>
      </c>
    </row>
    <row r="28" spans="1:5" ht="15">
      <c r="A28" s="1">
        <v>41974</v>
      </c>
      <c r="B28" s="6">
        <v>0</v>
      </c>
      <c r="C28" s="6">
        <v>0.28199999999999997</v>
      </c>
      <c r="D28" s="6">
        <v>0.29855900000000002</v>
      </c>
      <c r="E28" s="6">
        <v>0.00010000000000000001</v>
      </c>
    </row>
    <row r="29" spans="1:5" ht="15">
      <c r="A29" s="1">
        <v>42005</v>
      </c>
      <c r="B29" s="6">
        <v>0</v>
      </c>
      <c r="C29" s="6">
        <v>0.24999999999999997</v>
      </c>
      <c r="D29" s="6">
        <v>0.26784799999999998</v>
      </c>
      <c r="E29" s="6">
        <v>0.00010000000000000001</v>
      </c>
    </row>
    <row r="30" spans="1:5" ht="15">
      <c r="A30" s="1">
        <v>42036</v>
      </c>
      <c r="B30" s="6">
        <v>0</v>
      </c>
      <c r="C30" s="6">
        <v>0.22899999999999998</v>
      </c>
      <c r="D30" s="6">
        <v>0.24223400000000001</v>
      </c>
      <c r="E30" s="6">
        <v>0.00010000000000000001</v>
      </c>
    </row>
    <row r="31" spans="1:5" ht="15">
      <c r="A31" s="1">
        <v>42064</v>
      </c>
      <c r="B31" s="6">
        <v>0</v>
      </c>
      <c r="C31" s="6">
        <v>0.32200000000000001</v>
      </c>
      <c r="D31" s="6">
        <v>0.31722</v>
      </c>
      <c r="E31" s="6">
        <v>0.00010000000000000001</v>
      </c>
    </row>
    <row r="32" spans="1:5" ht="15">
      <c r="A32" s="1">
        <v>42095</v>
      </c>
      <c r="B32" s="6">
        <v>0</v>
      </c>
      <c r="C32" s="6">
        <v>0.32800000000000001</v>
      </c>
      <c r="D32" s="6">
        <v>0.34670099999999998</v>
      </c>
      <c r="E32" s="6">
        <v>0.00012</v>
      </c>
    </row>
    <row r="33" spans="1:5" ht="15">
      <c r="A33" s="1">
        <v>42125</v>
      </c>
      <c r="B33" s="6">
        <v>0</v>
      </c>
      <c r="C33" s="6">
        <v>0.41800000000000004</v>
      </c>
      <c r="D33" s="6">
        <v>0.46288200000000002</v>
      </c>
      <c r="E33" s="6">
        <v>0.00012</v>
      </c>
    </row>
    <row r="34" spans="1:5" ht="15">
      <c r="A34" s="1">
        <v>42156</v>
      </c>
      <c r="B34" s="6">
        <v>0</v>
      </c>
      <c r="C34" s="6">
        <v>0.39269999999999999</v>
      </c>
      <c r="D34" s="6">
        <v>0.38392300000000001</v>
      </c>
      <c r="E34" s="6">
        <v>0.0021199999999999999</v>
      </c>
    </row>
    <row r="35" spans="1:5" ht="15">
      <c r="A35" s="1">
        <v>42186</v>
      </c>
      <c r="B35" s="6">
        <v>0</v>
      </c>
      <c r="C35" s="6">
        <v>0.29270000000000002</v>
      </c>
      <c r="D35" s="6">
        <v>0.29783100000000001</v>
      </c>
      <c r="E35" s="6">
        <v>0.00014999999999999999</v>
      </c>
    </row>
    <row r="36" spans="1:5" ht="15">
      <c r="A36" s="1">
        <v>42217</v>
      </c>
      <c r="B36" s="6">
        <v>0</v>
      </c>
      <c r="C36" s="6">
        <v>0.26700000000000002</v>
      </c>
      <c r="D36" s="6">
        <v>0.26656000000000002</v>
      </c>
      <c r="E36" s="6">
        <v>0.00014999999999999999</v>
      </c>
    </row>
    <row r="37" spans="1:5" ht="15">
      <c r="A37" s="1">
        <v>42248</v>
      </c>
      <c r="B37" s="6">
        <v>0</v>
      </c>
      <c r="C37" s="6">
        <v>0.24379999999999999</v>
      </c>
      <c r="D37" s="6">
        <v>0.26023000000000002</v>
      </c>
      <c r="E37" s="6">
        <v>0.00014999999999999999</v>
      </c>
    </row>
    <row r="38" spans="1:5" ht="15">
      <c r="A38" s="1">
        <v>42278</v>
      </c>
      <c r="B38" s="6">
        <v>0</v>
      </c>
      <c r="C38" s="6">
        <v>0.28050000000000003</v>
      </c>
      <c r="D38" s="6">
        <v>0.28784699999999996</v>
      </c>
      <c r="E38" s="6">
        <v>0.00029999999999999997</v>
      </c>
    </row>
    <row r="39" spans="1:5" ht="15">
      <c r="A39" s="1">
        <v>42309</v>
      </c>
      <c r="B39" s="6">
        <v>0</v>
      </c>
      <c r="C39" s="6">
        <v>0.3387</v>
      </c>
      <c r="D39" s="6">
        <v>0.30690899999999999</v>
      </c>
      <c r="E39" s="6">
        <v>0.00012</v>
      </c>
    </row>
    <row r="40" spans="1:5" ht="15">
      <c r="A40" s="1">
        <v>42339</v>
      </c>
      <c r="B40" s="6">
        <v>0</v>
      </c>
      <c r="C40" s="6">
        <v>0.31530000000000002</v>
      </c>
      <c r="D40" s="6">
        <v>0.30806900000000004</v>
      </c>
      <c r="E40" s="6">
        <v>0.0087600000000000004</v>
      </c>
    </row>
    <row r="41" spans="1:5" ht="15">
      <c r="A41" s="1">
        <v>42370</v>
      </c>
      <c r="B41" s="6">
        <v>0</v>
      </c>
      <c r="C41" s="6">
        <v>0.30011100000000002</v>
      </c>
      <c r="D41" s="6">
        <v>0.31242900000000001</v>
      </c>
      <c r="E41" s="6">
        <v>0.00012</v>
      </c>
    </row>
    <row r="42" spans="1:5" ht="15">
      <c r="A42" s="1">
        <v>42401</v>
      </c>
      <c r="B42" s="6">
        <v>0</v>
      </c>
      <c r="C42" s="6">
        <v>0.28739999999999999</v>
      </c>
      <c r="D42" s="6">
        <v>0.23846699999999999</v>
      </c>
      <c r="E42" s="6">
        <v>0.00010000000000000001</v>
      </c>
    </row>
    <row r="43" spans="1:5" ht="15">
      <c r="A43" s="1">
        <v>42430</v>
      </c>
      <c r="B43" s="6">
        <v>0</v>
      </c>
      <c r="C43" s="6">
        <v>0.34179999999999999</v>
      </c>
      <c r="D43" s="6">
        <v>0.32466400000000001</v>
      </c>
      <c r="E43" s="6">
        <v>8.0000000000000007E-05</v>
      </c>
    </row>
    <row r="44" spans="1:5" ht="15">
      <c r="A44" s="1">
        <v>42461</v>
      </c>
      <c r="B44" s="6">
        <v>0</v>
      </c>
      <c r="C44" s="6">
        <v>0.36180000000000001</v>
      </c>
      <c r="D44" s="6">
        <v>0.35831600000000002</v>
      </c>
      <c r="E44" s="6">
        <v>8.0000000000000007E-05</v>
      </c>
    </row>
    <row r="45" spans="1:5" ht="15">
      <c r="A45" s="1">
        <v>42491</v>
      </c>
      <c r="B45" s="6">
        <v>0</v>
      </c>
      <c r="C45" s="6">
        <v>0.39928000000000002</v>
      </c>
      <c r="D45" s="6">
        <v>0.34598799999999996</v>
      </c>
      <c r="E45" s="6">
        <v>8.0000000000000007E-05</v>
      </c>
    </row>
    <row r="46" spans="1:5" ht="15">
      <c r="A46" s="1">
        <v>42522</v>
      </c>
      <c r="B46" s="6">
        <v>0</v>
      </c>
      <c r="C46" s="6">
        <v>0.3402</v>
      </c>
      <c r="D46" s="6">
        <v>0.31425497478991599</v>
      </c>
      <c r="E46" s="6">
        <v>8.0000000000000007E-05</v>
      </c>
    </row>
    <row r="47" spans="1:5" ht="15">
      <c r="A47" s="1">
        <v>42552</v>
      </c>
      <c r="B47" s="6">
        <v>0</v>
      </c>
      <c r="C47" s="6">
        <v>0.31649999999999995</v>
      </c>
      <c r="D47" s="6">
        <v>0.35489917151475969</v>
      </c>
      <c r="E47" s="6">
        <v>8.0000000000000007E-05</v>
      </c>
    </row>
    <row r="48" spans="1:5" ht="15">
      <c r="A48" s="1">
        <v>42583</v>
      </c>
      <c r="B48" s="6">
        <v>0</v>
      </c>
      <c r="C48" s="6">
        <v>0.43830000000000002</v>
      </c>
      <c r="D48" s="6">
        <v>0.32151988595338882</v>
      </c>
      <c r="E48" s="6">
        <v>8.0000000000000007E-05</v>
      </c>
    </row>
    <row r="49" spans="1:5" ht="15">
      <c r="A49" s="1">
        <v>42614</v>
      </c>
      <c r="B49" s="6">
        <v>0</v>
      </c>
      <c r="C49" s="6">
        <v>0.2782</v>
      </c>
      <c r="D49" s="6">
        <v>0.25598804301075267</v>
      </c>
      <c r="E49" s="6">
        <v>8.0000000000000007E-05</v>
      </c>
    </row>
    <row r="50" spans="1:5" ht="15">
      <c r="A50" s="1">
        <v>42644</v>
      </c>
      <c r="B50" s="6">
        <v>0</v>
      </c>
      <c r="C50" s="6">
        <v>0.3871</v>
      </c>
      <c r="D50" s="6">
        <v>0.34923398723118287</v>
      </c>
      <c r="E50" s="6">
        <v>8.0000000000000007E-05</v>
      </c>
    </row>
    <row r="51" spans="1:5" ht="15">
      <c r="A51" s="1">
        <v>42675</v>
      </c>
      <c r="B51" s="6">
        <v>0</v>
      </c>
      <c r="C51" s="6">
        <v>0.3841</v>
      </c>
      <c r="D51" s="6">
        <v>0.34162922321428568</v>
      </c>
      <c r="E51" s="6">
        <v>8.0000000000000007E-05</v>
      </c>
    </row>
    <row r="52" spans="1:5" ht="15">
      <c r="A52" s="1">
        <v>42705</v>
      </c>
      <c r="B52" s="6">
        <v>0</v>
      </c>
      <c r="C52" s="6">
        <v>0.31759999999999999</v>
      </c>
      <c r="D52" s="6">
        <v>0.32420685714285707</v>
      </c>
      <c r="E52" s="6">
        <v>8.0000000000000007E-05</v>
      </c>
    </row>
    <row r="53" spans="1:5" ht="15">
      <c r="A53" s="1">
        <v>42736</v>
      </c>
      <c r="B53" s="6">
        <v>0</v>
      </c>
      <c r="C53" s="6">
        <v>0.3992</v>
      </c>
      <c r="D53" s="6">
        <v>0.32811899507389164</v>
      </c>
      <c r="E53" s="6">
        <v>8.0000000000000007E-05</v>
      </c>
    </row>
    <row r="54" spans="1:5" ht="15">
      <c r="A54" s="1">
        <v>42767</v>
      </c>
      <c r="B54" s="6">
        <v>0</v>
      </c>
      <c r="C54" s="6">
        <v>0.34550000000000003</v>
      </c>
      <c r="D54" s="6">
        <v>0.30755586206896551</v>
      </c>
      <c r="E54" s="6">
        <v>8.0000000000000007E-05</v>
      </c>
    </row>
    <row r="55" spans="1:5" ht="15">
      <c r="A55" s="1">
        <v>42795</v>
      </c>
      <c r="B55" s="6">
        <v>0</v>
      </c>
      <c r="C55" s="6">
        <v>0.45069999999999993</v>
      </c>
      <c r="D55" s="6">
        <v>0.42705430976430975</v>
      </c>
      <c r="E55" s="6">
        <v>8.0000000000000007E-05</v>
      </c>
    </row>
    <row r="56" spans="1:5" ht="15">
      <c r="A56" s="1">
        <v>42826</v>
      </c>
      <c r="B56" s="6">
        <v>0</v>
      </c>
      <c r="C56" s="6">
        <v>0.61520000000000008</v>
      </c>
      <c r="D56" s="6">
        <v>0.51133872053872043</v>
      </c>
      <c r="E56" s="6">
        <v>8.0000000000000007E-05</v>
      </c>
    </row>
    <row r="57" spans="1:5" ht="15">
      <c r="A57" s="1">
        <v>42856</v>
      </c>
      <c r="B57" s="6">
        <v>0</v>
      </c>
      <c r="C57" s="6">
        <v>0.45864872000000001</v>
      </c>
      <c r="D57" s="6">
        <v>0.42521661255411258</v>
      </c>
      <c r="E57" s="6">
        <v>0.028554</v>
      </c>
    </row>
    <row r="58" spans="1:5" ht="15">
      <c r="A58" s="1">
        <v>42887</v>
      </c>
      <c r="B58" s="6">
        <v>0</v>
      </c>
      <c r="C58" s="6">
        <v>0.22814883999999999</v>
      </c>
      <c r="D58" s="6">
        <v>0.22131887932702837</v>
      </c>
      <c r="E58" s="6">
        <v>8.0000000000000007E-05</v>
      </c>
    </row>
    <row r="59" spans="1:5" ht="15">
      <c r="A59" s="1">
        <v>42917</v>
      </c>
      <c r="B59" s="6">
        <v>0</v>
      </c>
      <c r="C59" s="6">
        <v>0.30710460000000001</v>
      </c>
      <c r="D59" s="6">
        <v>0.2828842611596516</v>
      </c>
      <c r="E59" s="6">
        <v>8.0000000000000007E-05</v>
      </c>
    </row>
    <row r="60" spans="1:5" ht="15">
      <c r="A60" s="1">
        <v>42948</v>
      </c>
      <c r="B60" s="6">
        <v>0</v>
      </c>
      <c r="C60" s="6">
        <v>0.31934959999999996</v>
      </c>
      <c r="D60" s="6">
        <v>0.25491565798573984</v>
      </c>
      <c r="E60" s="6">
        <v>8.0000000000000007E-05</v>
      </c>
    </row>
    <row r="61" spans="1:5" ht="15">
      <c r="A61" s="1">
        <v>42979</v>
      </c>
      <c r="B61" s="6">
        <v>0</v>
      </c>
      <c r="C61" s="6">
        <v>0.31944756000000007</v>
      </c>
      <c r="D61" s="6">
        <v>0.29019047953800381</v>
      </c>
      <c r="E61" s="6">
        <v>8.0000000000000007E-05</v>
      </c>
    </row>
    <row r="62" spans="1:5" ht="15">
      <c r="A62" s="1">
        <v>43009</v>
      </c>
      <c r="B62" s="6">
        <v>0</v>
      </c>
      <c r="C62" s="6">
        <v>0.37440311999999998</v>
      </c>
      <c r="D62" s="6">
        <v>0.31641750770386212</v>
      </c>
      <c r="E62" s="6">
        <v>8.0000000000000007E-05</v>
      </c>
    </row>
    <row r="63" spans="1:5" ht="15">
      <c r="A63" s="1">
        <v>43040</v>
      </c>
      <c r="B63" s="6">
        <v>0</v>
      </c>
      <c r="C63" s="6">
        <v>0.41515447999999994</v>
      </c>
      <c r="D63" s="6">
        <v>0.35288230910235641</v>
      </c>
      <c r="E63" s="6">
        <v>8.0000000000000007E-05</v>
      </c>
    </row>
    <row r="64" spans="1:5" ht="15">
      <c r="A64" s="1">
        <v>43070</v>
      </c>
      <c r="B64" s="6">
        <v>0</v>
      </c>
      <c r="C64" s="6">
        <v>0.3516764</v>
      </c>
      <c r="D64" s="6">
        <v>0.35054887540592988</v>
      </c>
      <c r="E64" s="6">
        <v>8.0000000000000007E-05</v>
      </c>
    </row>
    <row r="65" spans="1:5" ht="15">
      <c r="A65" s="1">
        <v>43101</v>
      </c>
      <c r="B65" s="6">
        <v>0</v>
      </c>
      <c r="C65" s="6">
        <v>0.40741563999999997</v>
      </c>
      <c r="D65" s="6">
        <v>0.33839000984298978</v>
      </c>
      <c r="E65" s="6">
        <v>0.021080000000000002</v>
      </c>
    </row>
    <row r="66" spans="1:5" ht="15">
      <c r="A66" s="1">
        <v>43132</v>
      </c>
      <c r="B66" s="6">
        <v>0</v>
      </c>
      <c r="C66" s="6">
        <v>0.29740655999999999</v>
      </c>
      <c r="D66" s="6">
        <v>0.27842237707729522</v>
      </c>
      <c r="E66" s="6">
        <v>0.021080000000000002</v>
      </c>
    </row>
    <row r="67" spans="1:5" ht="15">
      <c r="A67" s="1">
        <v>43160</v>
      </c>
      <c r="B67" s="6">
        <v>0</v>
      </c>
      <c r="C67" s="6">
        <v>0.39566043999999995</v>
      </c>
      <c r="D67" s="6">
        <v>0.36367955730113316</v>
      </c>
      <c r="E67" s="6">
        <v>0.021080000000000002</v>
      </c>
    </row>
    <row r="68" spans="1:5" ht="15">
      <c r="A68" s="1">
        <v>43191</v>
      </c>
      <c r="B68" s="6">
        <v>0</v>
      </c>
      <c r="C68" s="6">
        <v>0.32741685000000004</v>
      </c>
      <c r="D68" s="6">
        <v>0.26401977639059343</v>
      </c>
      <c r="E68" s="6">
        <v>0.021080000000000002</v>
      </c>
    </row>
    <row r="69" spans="1:5" ht="15">
      <c r="A69" s="1">
        <v>43221</v>
      </c>
      <c r="B69" s="6">
        <v>0</v>
      </c>
      <c r="C69" s="6">
        <v>0.29144111999999994</v>
      </c>
      <c r="D69" s="6">
        <v>0.25257924216319438</v>
      </c>
      <c r="E69" s="6">
        <v>0.021080000000000002</v>
      </c>
    </row>
    <row r="70" spans="1:5" ht="15">
      <c r="A70" s="1">
        <v>43252</v>
      </c>
      <c r="B70" s="6">
        <v>0</v>
      </c>
      <c r="C70" s="6">
        <v>0.27065329999999999</v>
      </c>
      <c r="D70" s="6">
        <v>0.2466742795146534</v>
      </c>
      <c r="E70" s="6">
        <v>0.021080000000000002</v>
      </c>
    </row>
    <row r="71" spans="1:5" ht="15">
      <c r="A71" s="1">
        <v>43282</v>
      </c>
      <c r="B71" s="6">
        <v>0</v>
      </c>
      <c r="C71" s="6">
        <v>0.25604007999999995</v>
      </c>
      <c r="D71" s="6">
        <v>0.20740968047729932</v>
      </c>
      <c r="E71" s="6">
        <v>0.021080000000000002</v>
      </c>
    </row>
    <row r="72" spans="1:5" ht="15">
      <c r="A72" s="1">
        <v>43313</v>
      </c>
      <c r="B72" s="6">
        <v>0</v>
      </c>
      <c r="C72" s="6">
        <v>0.27991519999999998</v>
      </c>
      <c r="D72" s="6">
        <v>0.24247789311824922</v>
      </c>
      <c r="E72" s="6">
        <v>0.021080000000000002</v>
      </c>
    </row>
    <row r="73" spans="1:5" ht="15">
      <c r="A73" s="1">
        <v>43344</v>
      </c>
      <c r="B73" s="6">
        <v>0</v>
      </c>
      <c r="C73" s="6">
        <v>0.26344960000000001</v>
      </c>
      <c r="D73" s="6">
        <v>0.23761134332414213</v>
      </c>
      <c r="E73" s="6">
        <v>0.021080000000000002</v>
      </c>
    </row>
    <row r="74" spans="1:5" ht="15">
      <c r="A74" s="1">
        <v>43374</v>
      </c>
      <c r="B74" s="6">
        <v>0</v>
      </c>
      <c r="C74" s="6">
        <v>0.40206936999999993</v>
      </c>
      <c r="D74" s="6">
        <v>0.31331503118456883</v>
      </c>
      <c r="E74" s="6">
        <v>0.021080000000000002</v>
      </c>
    </row>
    <row r="75" spans="1:5" ht="15">
      <c r="A75" s="1">
        <v>43405</v>
      </c>
      <c r="B75" s="6">
        <v>0</v>
      </c>
      <c r="C75" s="6">
        <v>0.41452148000000005</v>
      </c>
      <c r="D75" s="6">
        <v>0.3371624989118297</v>
      </c>
      <c r="E75" s="6">
        <v>0.021080000000000002</v>
      </c>
    </row>
    <row r="76" spans="1:5" ht="15">
      <c r="A76" s="1">
        <v>43435</v>
      </c>
      <c r="B76" s="6">
        <v>0</v>
      </c>
      <c r="C76" s="6">
        <v>0.41524185000000002</v>
      </c>
      <c r="D76" s="6">
        <v>0.30049069761433617</v>
      </c>
      <c r="E76" s="6">
        <v>0.021080000000000002</v>
      </c>
    </row>
    <row r="77" spans="1:5" ht="15">
      <c r="A77" s="1">
        <v>43466</v>
      </c>
      <c r="B77" s="6">
        <v>0</v>
      </c>
      <c r="C77" s="6">
        <v>0.35709769999999996</v>
      </c>
      <c r="D77" s="6">
        <v>0.29854113871869953</v>
      </c>
      <c r="E77" s="6">
        <v>8.0000000000000007E-05</v>
      </c>
    </row>
    <row r="78" spans="1:5" ht="15">
      <c r="A78" s="1">
        <v>43497</v>
      </c>
      <c r="B78" s="6">
        <v>0</v>
      </c>
      <c r="C78" s="6">
        <v>0.36308410999999996</v>
      </c>
      <c r="D78" s="6">
        <v>0.32095753433713736</v>
      </c>
      <c r="E78" s="6">
        <v>8.5000000000000006E-05</v>
      </c>
    </row>
    <row r="79" spans="1:5" ht="15">
      <c r="A79" s="1">
        <v>43525</v>
      </c>
      <c r="B79" s="6">
        <v>0</v>
      </c>
      <c r="C79" s="6">
        <v>0.31870535999999999</v>
      </c>
      <c r="D79" s="6">
        <v>0.35684574844326894</v>
      </c>
      <c r="E79" s="6">
        <v>8.0000000000000007E-05</v>
      </c>
    </row>
    <row r="80" spans="1:5" ht="15">
      <c r="A80" s="1">
        <v>43556</v>
      </c>
      <c r="B80" s="6">
        <v>0</v>
      </c>
      <c r="C80" s="6">
        <v>0.35176962000000001</v>
      </c>
      <c r="D80" s="6">
        <v>0.33954593249328596</v>
      </c>
      <c r="E80" s="6">
        <v>8.0000000000000007E-05</v>
      </c>
    </row>
    <row r="81" spans="1:5" ht="15">
      <c r="A81" s="1">
        <v>43586</v>
      </c>
      <c r="B81" s="6">
        <v>0</v>
      </c>
      <c r="C81" s="6">
        <v>0.32904233999999999</v>
      </c>
      <c r="D81" s="6">
        <v>0.3565941457640982</v>
      </c>
      <c r="E81" s="6">
        <v>8.0000000000000007E-05</v>
      </c>
    </row>
    <row r="82" spans="1:5" ht="15">
      <c r="A82" s="1">
        <v>43617</v>
      </c>
      <c r="B82" s="6">
        <v>0</v>
      </c>
      <c r="C82" s="6">
        <v>0.28234216000000001</v>
      </c>
      <c r="D82" s="6">
        <v>0.33547666580356583</v>
      </c>
      <c r="E82" s="6">
        <v>8.0000000000000007E-05</v>
      </c>
    </row>
    <row r="83" spans="1:5" ht="15">
      <c r="A83" s="1">
        <v>43647</v>
      </c>
      <c r="B83" s="6">
        <v>0</v>
      </c>
      <c r="C83" s="6">
        <v>0.40534367999999998</v>
      </c>
      <c r="D83" s="6">
        <v>0.36993266946997772</v>
      </c>
      <c r="E83" s="6">
        <v>8.0000000000000007E-05</v>
      </c>
    </row>
    <row r="84" spans="1:5" ht="15">
      <c r="A84" s="1">
        <v>43678</v>
      </c>
      <c r="B84" s="6">
        <v>0</v>
      </c>
      <c r="C84" s="6">
        <v>0.27830447999999997</v>
      </c>
      <c r="D84" s="6">
        <v>0.31334175804924269</v>
      </c>
      <c r="E84" s="6">
        <v>8.0000000000000007E-05</v>
      </c>
    </row>
    <row r="85" spans="1:5" ht="15">
      <c r="A85" s="1">
        <v>43709</v>
      </c>
      <c r="B85" s="6">
        <v>0</v>
      </c>
      <c r="C85" s="6">
        <v>0.30971959999999998</v>
      </c>
      <c r="D85" s="6">
        <v>0.28528655782719586</v>
      </c>
      <c r="E85" s="6">
        <v>8.0000000000000007E-05</v>
      </c>
    </row>
    <row r="86" spans="1:5" ht="15">
      <c r="A86" s="1">
        <v>43739</v>
      </c>
      <c r="B86" s="6">
        <v>0</v>
      </c>
      <c r="C86" s="6">
        <v>0.27436527999999999</v>
      </c>
      <c r="D86" s="6">
        <v>0.29880854628127645</v>
      </c>
      <c r="E86" s="6">
        <v>8.0000000000000007E-05</v>
      </c>
    </row>
    <row r="87" spans="1:5" ht="15">
      <c r="A87" s="1">
        <v>43770</v>
      </c>
      <c r="B87" s="6">
        <v>0</v>
      </c>
      <c r="C87" s="6">
        <v>0.25043463999999999</v>
      </c>
      <c r="D87" s="6">
        <v>0.27522777759713446</v>
      </c>
      <c r="E87" s="6">
        <v>8.0000000000000007E-05</v>
      </c>
    </row>
    <row r="88" spans="1:5" ht="15">
      <c r="A88" s="1">
        <v>43800</v>
      </c>
      <c r="B88" s="6">
        <v>0</v>
      </c>
      <c r="C88" s="6">
        <v>0.28194824000000002</v>
      </c>
      <c r="D88" s="6">
        <v>0.27731477271800986</v>
      </c>
      <c r="E88" s="6">
        <v>8.0000000000000007E-05</v>
      </c>
    </row>
    <row r="89" spans="1:5" ht="15">
      <c r="A89" s="1">
        <v>43831</v>
      </c>
      <c r="B89" s="6">
        <v>0</v>
      </c>
      <c r="C89" s="6">
        <v>0.25161640000000002</v>
      </c>
      <c r="D89" s="6">
        <v>0.26884385124466975</v>
      </c>
      <c r="E89" s="6">
        <v>8.0000000000000007E-05</v>
      </c>
    </row>
    <row r="90" spans="1:5" ht="15">
      <c r="A90" s="1">
        <v>43862</v>
      </c>
      <c r="B90" s="6">
        <v>0</v>
      </c>
      <c r="C90" s="6">
        <v>0.29622783999999996</v>
      </c>
      <c r="D90" s="6">
        <v>0.30308402430850023</v>
      </c>
      <c r="E90" s="6">
        <v>8.0000000000000007E-05</v>
      </c>
    </row>
    <row r="91" spans="1:5" ht="15">
      <c r="A91" s="1">
        <v>43891</v>
      </c>
      <c r="B91" s="6">
        <v>0</v>
      </c>
      <c r="C91" s="6">
        <v>0.42484272000000001</v>
      </c>
      <c r="D91" s="6">
        <v>0.40939705381605346</v>
      </c>
      <c r="E91" s="6">
        <v>8.0000000000000007E-05</v>
      </c>
    </row>
    <row r="92" spans="1:5" ht="15">
      <c r="A92" s="1">
        <v>43922</v>
      </c>
      <c r="B92" s="6">
        <v>0</v>
      </c>
      <c r="C92" s="6">
        <v>0.35314928000000001</v>
      </c>
      <c r="D92" s="6">
        <v>0.37661976730132307</v>
      </c>
      <c r="E92" s="6">
        <v>8.0000000000000007E-05</v>
      </c>
    </row>
    <row r="93" spans="1:5" ht="15">
      <c r="A93" s="1">
        <v>43952</v>
      </c>
      <c r="B93" s="6">
        <v>0</v>
      </c>
      <c r="C93" s="6">
        <v>0.37579967999999991</v>
      </c>
      <c r="D93" s="6">
        <v>0.4104488193063987</v>
      </c>
      <c r="E93" s="6">
        <v>8.0000000000000007E-05</v>
      </c>
    </row>
    <row r="94" spans="1:5" ht="15">
      <c r="A94" s="1">
        <v>43983</v>
      </c>
      <c r="B94" s="6">
        <v>0</v>
      </c>
      <c r="C94" s="6">
        <v>0.40602570000000004</v>
      </c>
      <c r="D94" s="6">
        <v>0.37252460081417443</v>
      </c>
      <c r="E94" s="6">
        <v>8.0000000000000007E-05</v>
      </c>
    </row>
    <row r="95" spans="1:5" ht="15">
      <c r="A95" s="1">
        <v>44013</v>
      </c>
      <c r="B95" s="6">
        <v>0</v>
      </c>
      <c r="C95" s="6">
        <v>0.36329329999999999</v>
      </c>
      <c r="D95" s="6">
        <v>0.35020364212498478</v>
      </c>
      <c r="E95" s="6">
        <v>8.0000000000000007E-05</v>
      </c>
    </row>
    <row r="96" spans="1:5" ht="15">
      <c r="A96" s="1">
        <v>44044</v>
      </c>
      <c r="B96" s="6">
        <v>0</v>
      </c>
      <c r="C96" s="6">
        <v>0.51098637999999996</v>
      </c>
      <c r="D96" s="6">
        <v>0.37772568741518597</v>
      </c>
      <c r="E96" s="6">
        <v>8.0000000000000007E-05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15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0.67639600000000033</v>
      </c>
      <c r="C5" s="6">
        <v>0</v>
      </c>
      <c r="D5" s="6">
        <v>0.60265800000000003</v>
      </c>
      <c r="E5" s="6">
        <v>0.016979999999999999</v>
      </c>
    </row>
    <row r="6" spans="1:5" ht="15">
      <c r="A6" s="1">
        <v>41306</v>
      </c>
      <c r="B6" s="6">
        <v>0.57286600000000032</v>
      </c>
      <c r="C6" s="6">
        <v>0</v>
      </c>
      <c r="D6" s="6">
        <v>0.49454399999999998</v>
      </c>
      <c r="E6" s="6">
        <v>0.014768</v>
      </c>
    </row>
    <row r="7" spans="1:5" ht="15">
      <c r="A7" s="1">
        <v>41334</v>
      </c>
      <c r="B7" s="6">
        <v>0.73950000000000038</v>
      </c>
      <c r="C7" s="6">
        <v>0</v>
      </c>
      <c r="D7" s="6">
        <v>0.63824700000000001</v>
      </c>
      <c r="E7" s="6">
        <v>0.0062100000000000002</v>
      </c>
    </row>
    <row r="8" spans="1:5" ht="15">
      <c r="A8" s="1">
        <v>41365</v>
      </c>
      <c r="B8" s="6">
        <v>0.78288400000000036</v>
      </c>
      <c r="C8" s="6">
        <v>0</v>
      </c>
      <c r="D8" s="6">
        <v>0.66122499999999995</v>
      </c>
      <c r="E8" s="6">
        <v>0.038920000000000003</v>
      </c>
    </row>
    <row r="9" spans="1:5" ht="15">
      <c r="A9" s="1">
        <v>41395</v>
      </c>
      <c r="B9" s="6">
        <v>0.85486200000000034</v>
      </c>
      <c r="C9" s="6">
        <v>0</v>
      </c>
      <c r="D9" s="6">
        <v>0.70762399999999992</v>
      </c>
      <c r="E9" s="6">
        <v>0.057410000000000003</v>
      </c>
    </row>
    <row r="10" spans="1:5" ht="15">
      <c r="A10" s="1">
        <v>41426</v>
      </c>
      <c r="B10" s="6">
        <v>0.55807600000000024</v>
      </c>
      <c r="C10" s="6">
        <v>0</v>
      </c>
      <c r="D10" s="6">
        <v>0.49310564000000001</v>
      </c>
      <c r="E10" s="6">
        <v>0.057349999999999998</v>
      </c>
    </row>
    <row r="11" spans="1:5" ht="15">
      <c r="A11" s="1">
        <v>41456</v>
      </c>
      <c r="B11" s="6">
        <v>0.6034320000000003</v>
      </c>
      <c r="C11" s="6">
        <v>0</v>
      </c>
      <c r="D11" s="6">
        <v>0.48661500000000002</v>
      </c>
      <c r="E11" s="6">
        <v>0.057290000000000001</v>
      </c>
    </row>
    <row r="12" spans="1:5" ht="15">
      <c r="A12" s="1">
        <v>41487</v>
      </c>
      <c r="B12" s="6">
        <v>0.54328600000000027</v>
      </c>
      <c r="C12" s="6">
        <v>0</v>
      </c>
      <c r="D12" s="6">
        <v>0.453787</v>
      </c>
      <c r="E12" s="6">
        <v>0.057489999999999999</v>
      </c>
    </row>
    <row r="13" spans="1:5" ht="15">
      <c r="A13" s="1">
        <v>41518</v>
      </c>
      <c r="B13" s="6">
        <v>0.5985020000000002</v>
      </c>
      <c r="C13" s="6">
        <v>0</v>
      </c>
      <c r="D13" s="6">
        <v>0.51020200000000004</v>
      </c>
      <c r="E13" s="6">
        <v>0.052670000000000002</v>
      </c>
    </row>
    <row r="14" spans="1:5" ht="15">
      <c r="A14" s="1">
        <v>41548</v>
      </c>
      <c r="B14" s="6">
        <v>0.8016180000000005</v>
      </c>
      <c r="C14" s="6">
        <v>0</v>
      </c>
      <c r="D14" s="6">
        <v>0.64358199999999999</v>
      </c>
      <c r="E14" s="6">
        <v>0.04224</v>
      </c>
    </row>
    <row r="15" spans="1:5" ht="15">
      <c r="A15" s="1">
        <v>41579</v>
      </c>
      <c r="B15" s="6">
        <v>0.64681600000000039</v>
      </c>
      <c r="C15" s="6">
        <v>0</v>
      </c>
      <c r="D15" s="6">
        <v>0.53010299999999999</v>
      </c>
      <c r="E15" s="6">
        <v>0.040469999999999999</v>
      </c>
    </row>
    <row r="16" spans="1:5" ht="15">
      <c r="A16" s="1">
        <v>41609</v>
      </c>
      <c r="B16" s="6">
        <v>0.64583000000000035</v>
      </c>
      <c r="C16" s="6">
        <v>0</v>
      </c>
      <c r="D16" s="6">
        <v>0.54321399999999997</v>
      </c>
      <c r="E16" s="6">
        <v>0.039309999999999998</v>
      </c>
    </row>
    <row r="17" spans="1:5" ht="15">
      <c r="A17" s="1">
        <v>41640</v>
      </c>
      <c r="B17" s="6">
        <v>0.53342600000000029</v>
      </c>
      <c r="C17" s="6">
        <v>0</v>
      </c>
      <c r="D17" s="6">
        <v>0.47713</v>
      </c>
      <c r="E17" s="6">
        <v>0.039449999999999999</v>
      </c>
    </row>
    <row r="18" spans="1:5" ht="15">
      <c r="A18" s="1">
        <v>41671</v>
      </c>
      <c r="B18" s="6">
        <v>0.45947600000000016</v>
      </c>
      <c r="C18" s="6">
        <v>0</v>
      </c>
      <c r="D18" s="6">
        <v>0.413966</v>
      </c>
      <c r="E18" s="6">
        <v>0.035439999999999999</v>
      </c>
    </row>
    <row r="19" spans="1:5" ht="15">
      <c r="A19" s="1">
        <v>41699</v>
      </c>
      <c r="B19" s="6">
        <v>0.61329200000000028</v>
      </c>
      <c r="C19" s="6">
        <v>0</v>
      </c>
      <c r="D19" s="6">
        <v>0.53014700000000003</v>
      </c>
      <c r="E19" s="6">
        <v>0.039419999999999997</v>
      </c>
    </row>
    <row r="20" spans="1:5" ht="15">
      <c r="A20" s="1">
        <v>41730</v>
      </c>
      <c r="B20" s="6">
        <v>0.70400400000000041</v>
      </c>
      <c r="C20" s="6">
        <v>0</v>
      </c>
      <c r="D20" s="6">
        <v>0.57750199999999996</v>
      </c>
      <c r="E20" s="6">
        <v>0.10793999999999999</v>
      </c>
    </row>
    <row r="21" spans="1:5" ht="15">
      <c r="A21" s="1">
        <v>41760</v>
      </c>
      <c r="B21" s="6">
        <v>0.7888000000000005</v>
      </c>
      <c r="C21" s="6">
        <v>0</v>
      </c>
      <c r="D21" s="6">
        <v>0.68031300000000006</v>
      </c>
      <c r="E21" s="6">
        <v>0.038300000000000001</v>
      </c>
    </row>
    <row r="22" spans="1:5" ht="15">
      <c r="A22" s="1">
        <v>41791</v>
      </c>
      <c r="B22" s="6">
        <v>0.65667600000000026</v>
      </c>
      <c r="C22" s="6">
        <v>0</v>
      </c>
      <c r="D22" s="6">
        <v>0.56633900000000004</v>
      </c>
      <c r="E22" s="6">
        <v>0.0074900000000000001</v>
      </c>
    </row>
    <row r="23" spans="1:5" ht="15">
      <c r="A23" s="1">
        <v>41821</v>
      </c>
      <c r="B23" s="6">
        <v>0.57385200000000014</v>
      </c>
      <c r="C23" s="6">
        <v>0</v>
      </c>
      <c r="D23" s="6">
        <v>0.49596099999999999</v>
      </c>
      <c r="E23" s="6">
        <v>0.039170000000000003</v>
      </c>
    </row>
    <row r="24" spans="1:5" ht="15">
      <c r="A24" s="1">
        <v>41852</v>
      </c>
      <c r="B24" s="6">
        <v>0.69315800000000027</v>
      </c>
      <c r="C24" s="6">
        <v>0</v>
      </c>
      <c r="D24" s="6">
        <v>0.58870800000000001</v>
      </c>
      <c r="E24" s="6">
        <v>0.034410000000000003</v>
      </c>
    </row>
    <row r="25" spans="1:5" ht="15">
      <c r="A25" s="1">
        <v>41883</v>
      </c>
      <c r="B25" s="6">
        <v>0.51469200000000015</v>
      </c>
      <c r="C25" s="6">
        <v>0</v>
      </c>
      <c r="D25" s="6">
        <v>0.43612099999999998</v>
      </c>
      <c r="E25" s="6">
        <v>0.01779</v>
      </c>
    </row>
    <row r="26" spans="1:5" ht="15">
      <c r="A26" s="1">
        <v>41913</v>
      </c>
      <c r="B26" s="6">
        <v>0.66062000000000021</v>
      </c>
      <c r="C26" s="6">
        <v>0</v>
      </c>
      <c r="D26" s="6">
        <v>0.58310099999999998</v>
      </c>
      <c r="E26" s="6">
        <v>0.019959999999999999</v>
      </c>
    </row>
    <row r="27" spans="1:5" ht="15">
      <c r="A27" s="1">
        <v>41944</v>
      </c>
      <c r="B27" s="6">
        <v>0.55216000000000021</v>
      </c>
      <c r="C27" s="6">
        <v>0</v>
      </c>
      <c r="D27" s="6">
        <v>0.49688100000000002</v>
      </c>
      <c r="E27" s="6">
        <v>0.01933</v>
      </c>
    </row>
    <row r="28" spans="1:5" ht="15">
      <c r="A28" s="1">
        <v>41974</v>
      </c>
      <c r="B28" s="6">
        <v>0.55117400000000027</v>
      </c>
      <c r="C28" s="6">
        <v>0</v>
      </c>
      <c r="D28" s="6">
        <v>0.494369</v>
      </c>
      <c r="E28" s="6">
        <v>0.016719999999999999</v>
      </c>
    </row>
    <row r="29" spans="1:5" ht="15">
      <c r="A29" s="1">
        <v>42005</v>
      </c>
      <c r="B29" s="6">
        <v>0.50483200000000028</v>
      </c>
      <c r="C29" s="6">
        <v>0</v>
      </c>
      <c r="D29" s="6">
        <v>0.45018600000000003</v>
      </c>
      <c r="E29" s="6">
        <v>0.01831</v>
      </c>
    </row>
    <row r="30" spans="1:5" ht="15">
      <c r="A30" s="1">
        <v>42036</v>
      </c>
      <c r="B30" s="6">
        <v>0.43581200000000014</v>
      </c>
      <c r="C30" s="6">
        <v>0</v>
      </c>
      <c r="D30" s="6">
        <v>0.36561700000000003</v>
      </c>
      <c r="E30" s="6">
        <v>0.045780000000000001</v>
      </c>
    </row>
    <row r="31" spans="1:5" ht="15">
      <c r="A31" s="1">
        <v>42064</v>
      </c>
      <c r="B31" s="6">
        <v>0.56695000000000018</v>
      </c>
      <c r="C31" s="6">
        <v>0</v>
      </c>
      <c r="D31" s="6">
        <v>0.47100400000000003</v>
      </c>
      <c r="E31" s="6">
        <v>0.022040000000000001</v>
      </c>
    </row>
    <row r="32" spans="1:5" ht="15">
      <c r="A32" s="1">
        <v>42095</v>
      </c>
      <c r="B32" s="6">
        <v>0.6113200000000002</v>
      </c>
      <c r="C32" s="6">
        <v>0</v>
      </c>
      <c r="D32" s="6">
        <v>0.57376499999999997</v>
      </c>
      <c r="E32" s="6">
        <v>0.015820000000000001</v>
      </c>
    </row>
    <row r="33" spans="1:5" ht="15">
      <c r="A33" s="1">
        <v>42125</v>
      </c>
      <c r="B33" s="6">
        <v>0.85190400000000055</v>
      </c>
      <c r="C33" s="6">
        <v>0</v>
      </c>
      <c r="D33" s="6">
        <v>0.71867700000000001</v>
      </c>
      <c r="E33" s="6">
        <v>0.012200000000000001</v>
      </c>
    </row>
    <row r="34" spans="1:5" ht="15">
      <c r="A34" s="1">
        <v>42156</v>
      </c>
      <c r="B34" s="6">
        <v>0.63399800000000028</v>
      </c>
      <c r="C34" s="6">
        <v>0</v>
      </c>
      <c r="D34" s="6">
        <v>0.54650799999999999</v>
      </c>
      <c r="E34" s="6">
        <v>0.017649999999999999</v>
      </c>
    </row>
    <row r="35" spans="1:5" ht="15">
      <c r="A35" s="1">
        <v>42186</v>
      </c>
      <c r="B35" s="6">
        <v>0.55018800000000023</v>
      </c>
      <c r="C35" s="6">
        <v>0</v>
      </c>
      <c r="D35" s="6">
        <v>0.47994799999999999</v>
      </c>
      <c r="E35" s="6">
        <v>0.014330000000000001</v>
      </c>
    </row>
    <row r="36" spans="1:5" ht="15">
      <c r="A36" s="1">
        <v>42217</v>
      </c>
      <c r="B36" s="6">
        <v>0.49891600000000025</v>
      </c>
      <c r="C36" s="6">
        <v>0</v>
      </c>
      <c r="D36" s="6">
        <v>0.47519200000000006</v>
      </c>
      <c r="E36" s="6">
        <v>0.01481</v>
      </c>
    </row>
    <row r="37" spans="1:5" ht="15">
      <c r="A37" s="1">
        <v>42248</v>
      </c>
      <c r="B37" s="6">
        <v>0.46144800000000019</v>
      </c>
      <c r="C37" s="6">
        <v>0</v>
      </c>
      <c r="D37" s="6">
        <v>0.39188800000000001</v>
      </c>
      <c r="E37" s="6">
        <v>0.018110000000000001</v>
      </c>
    </row>
    <row r="38" spans="1:5" ht="15">
      <c r="A38" s="1">
        <v>42278</v>
      </c>
      <c r="B38" s="6">
        <v>0.59653000000000023</v>
      </c>
      <c r="C38" s="6">
        <v>0</v>
      </c>
      <c r="D38" s="6">
        <v>0.47133799999999998</v>
      </c>
      <c r="E38" s="6">
        <v>0.018409999999999999</v>
      </c>
    </row>
    <row r="39" spans="1:5" ht="15">
      <c r="A39" s="1">
        <v>42309</v>
      </c>
      <c r="B39" s="6">
        <v>0.57188000000000017</v>
      </c>
      <c r="C39" s="6">
        <v>0</v>
      </c>
      <c r="D39" s="6">
        <v>0.52270300000000003</v>
      </c>
      <c r="E39" s="6">
        <v>0.030339999999999999</v>
      </c>
    </row>
    <row r="40" spans="1:5" ht="15">
      <c r="A40" s="1">
        <v>42339</v>
      </c>
      <c r="B40" s="6">
        <v>0.56596400000000024</v>
      </c>
      <c r="C40" s="6">
        <v>0</v>
      </c>
      <c r="D40" s="6">
        <v>0.50306399999999996</v>
      </c>
      <c r="E40" s="6">
        <v>0.0137</v>
      </c>
    </row>
    <row r="41" spans="1:5" ht="15">
      <c r="A41" s="1">
        <v>42370</v>
      </c>
      <c r="B41" s="6">
        <v>0.43877000000000027</v>
      </c>
      <c r="C41" s="6">
        <v>0</v>
      </c>
      <c r="D41" s="6">
        <v>0.41533600000000004</v>
      </c>
      <c r="E41" s="6">
        <v>0.0046800000000000001</v>
      </c>
    </row>
    <row r="42" spans="1:5" ht="15">
      <c r="A42" s="1">
        <v>42401</v>
      </c>
      <c r="B42" s="6">
        <v>0.45454600000000017</v>
      </c>
      <c r="C42" s="6">
        <v>0</v>
      </c>
      <c r="D42" s="6">
        <v>0.3870824391534391</v>
      </c>
      <c r="E42" s="6">
        <v>0.0037699999999999999</v>
      </c>
    </row>
    <row r="43" spans="1:5" ht="15">
      <c r="A43" s="1">
        <v>42430</v>
      </c>
      <c r="B43" s="6">
        <v>0.54821600000000026</v>
      </c>
      <c r="C43" s="6">
        <v>0</v>
      </c>
      <c r="D43" s="6">
        <v>0.45132889868151743</v>
      </c>
      <c r="E43" s="6">
        <v>0.0041599999999999996</v>
      </c>
    </row>
    <row r="44" spans="1:5" ht="15">
      <c r="A44" s="1">
        <v>42461</v>
      </c>
      <c r="B44" s="6">
        <v>0.59948800000000035</v>
      </c>
      <c r="C44" s="6">
        <v>0</v>
      </c>
      <c r="D44" s="6">
        <v>0.55232576561331925</v>
      </c>
      <c r="E44" s="6">
        <v>0.00462</v>
      </c>
    </row>
    <row r="45" spans="1:5" ht="15">
      <c r="A45" s="1">
        <v>42491</v>
      </c>
      <c r="B45" s="6">
        <v>0.66059480000000037</v>
      </c>
      <c r="C45" s="6">
        <v>0</v>
      </c>
      <c r="D45" s="6">
        <v>0.58764489655172425</v>
      </c>
      <c r="E45" s="6">
        <v>0.0055999999999999999</v>
      </c>
    </row>
    <row r="46" spans="1:5" ht="15">
      <c r="A46" s="1">
        <v>42522</v>
      </c>
      <c r="B46" s="6">
        <v>0.68513100000000038</v>
      </c>
      <c r="C46" s="6">
        <v>0</v>
      </c>
      <c r="D46" s="6">
        <v>0.55880283205253112</v>
      </c>
      <c r="E46" s="6">
        <v>0.0082100000000000003</v>
      </c>
    </row>
    <row r="47" spans="1:5" ht="15">
      <c r="A47" s="1">
        <v>42552</v>
      </c>
      <c r="B47" s="6">
        <v>0.76596660000000028</v>
      </c>
      <c r="C47" s="6">
        <v>0</v>
      </c>
      <c r="D47" s="6">
        <v>0.66085243280541384</v>
      </c>
      <c r="E47" s="6">
        <v>0.014030000000000001</v>
      </c>
    </row>
    <row r="48" spans="1:5" ht="15">
      <c r="A48" s="1">
        <v>42583</v>
      </c>
      <c r="B48" s="6">
        <v>0.62401140000000033</v>
      </c>
      <c r="C48" s="6">
        <v>0</v>
      </c>
      <c r="D48" s="6">
        <v>0.50829350933560324</v>
      </c>
      <c r="E48" s="6">
        <v>0.0207</v>
      </c>
    </row>
    <row r="49" spans="1:5" ht="15">
      <c r="A49" s="1">
        <v>42614</v>
      </c>
      <c r="B49" s="6">
        <v>0.55303380000000013</v>
      </c>
      <c r="C49" s="6">
        <v>0</v>
      </c>
      <c r="D49" s="6">
        <v>0.43990774193548388</v>
      </c>
      <c r="E49" s="6">
        <v>0.02121</v>
      </c>
    </row>
    <row r="50" spans="1:5" ht="15">
      <c r="A50" s="1">
        <v>42644</v>
      </c>
      <c r="B50" s="6">
        <v>0.64471320000000032</v>
      </c>
      <c r="C50" s="6">
        <v>0</v>
      </c>
      <c r="D50" s="6">
        <v>0.53929548387096782</v>
      </c>
      <c r="E50" s="6">
        <v>0.028930000000000001</v>
      </c>
    </row>
    <row r="51" spans="1:5" ht="15">
      <c r="A51" s="1">
        <v>42675</v>
      </c>
      <c r="B51" s="6">
        <v>0.67921620000000038</v>
      </c>
      <c r="C51" s="6">
        <v>0</v>
      </c>
      <c r="D51" s="6">
        <v>0.53051466666666658</v>
      </c>
      <c r="E51" s="6">
        <v>0.027089999999999999</v>
      </c>
    </row>
    <row r="52" spans="1:5" ht="15">
      <c r="A52" s="1">
        <v>42705</v>
      </c>
      <c r="B52" s="6">
        <v>0.68217360000000027</v>
      </c>
      <c r="C52" s="6">
        <v>0</v>
      </c>
      <c r="D52" s="6">
        <v>0.58368733333333334</v>
      </c>
      <c r="E52" s="6">
        <v>0.034660000000000003</v>
      </c>
    </row>
    <row r="53" spans="1:5" ht="15">
      <c r="A53" s="1">
        <v>42736</v>
      </c>
      <c r="B53" s="6">
        <v>0.58556520000000034</v>
      </c>
      <c r="C53" s="6">
        <v>0</v>
      </c>
      <c r="D53" s="6">
        <v>0.45354130252100844</v>
      </c>
      <c r="E53" s="6">
        <v>0.028340000000000001</v>
      </c>
    </row>
    <row r="54" spans="1:5" ht="15">
      <c r="A54" s="1">
        <v>42767</v>
      </c>
      <c r="B54" s="6">
        <v>0.51655920000000011</v>
      </c>
      <c r="C54" s="6">
        <v>0</v>
      </c>
      <c r="D54" s="6">
        <v>0.43890131746031763</v>
      </c>
      <c r="E54" s="6">
        <v>0.026450000000000001</v>
      </c>
    </row>
    <row r="55" spans="1:5" ht="15">
      <c r="A55" s="1">
        <v>42795</v>
      </c>
      <c r="B55" s="6">
        <v>0.6984393000000001</v>
      </c>
      <c r="C55" s="6">
        <v>0</v>
      </c>
      <c r="D55" s="6">
        <v>0.57409544325396844</v>
      </c>
      <c r="E55" s="6">
        <v>0.029360000000000001</v>
      </c>
    </row>
    <row r="56" spans="1:5" ht="15">
      <c r="A56" s="1">
        <v>42826</v>
      </c>
      <c r="B56" s="6">
        <v>0.88064660000000006</v>
      </c>
      <c r="C56" s="6">
        <v>0</v>
      </c>
      <c r="D56" s="6">
        <v>0.76568452499999995</v>
      </c>
      <c r="E56" s="6">
        <v>0.03117</v>
      </c>
    </row>
    <row r="57" spans="1:5" ht="15">
      <c r="A57" s="1">
        <v>42856</v>
      </c>
      <c r="B57" s="6">
        <v>1.1005400000000003</v>
      </c>
      <c r="C57" s="6">
        <v>0</v>
      </c>
      <c r="D57" s="6">
        <v>0.8918193333333333</v>
      </c>
      <c r="E57" s="6">
        <v>0.030509999999999999</v>
      </c>
    </row>
    <row r="58" spans="1:5" ht="15">
      <c r="A58" s="1">
        <v>42887</v>
      </c>
      <c r="B58" s="6">
        <v>0.5703600000000002</v>
      </c>
      <c r="C58" s="6">
        <v>0</v>
      </c>
      <c r="D58" s="6">
        <v>0.52523590804597697</v>
      </c>
      <c r="E58" s="6">
        <v>0.0082299999999999995</v>
      </c>
    </row>
    <row r="59" spans="1:5" ht="15">
      <c r="A59" s="1">
        <v>42917</v>
      </c>
      <c r="B59" s="6">
        <v>0.52920000000000023</v>
      </c>
      <c r="C59" s="6">
        <v>0</v>
      </c>
      <c r="D59" s="6">
        <v>0.44732599725705319</v>
      </c>
      <c r="E59" s="6">
        <v>0.00696</v>
      </c>
    </row>
    <row r="60" spans="1:5" ht="15">
      <c r="A60" s="1">
        <v>42948</v>
      </c>
      <c r="B60" s="6">
        <v>0.42238000000000026</v>
      </c>
      <c r="C60" s="6">
        <v>0</v>
      </c>
      <c r="D60" s="6">
        <v>0.36269761379226068</v>
      </c>
      <c r="E60" s="6">
        <v>0.02043</v>
      </c>
    </row>
    <row r="61" spans="1:5" ht="15">
      <c r="A61" s="1">
        <v>42979</v>
      </c>
      <c r="B61" s="6">
        <v>0.6110300000000003</v>
      </c>
      <c r="C61" s="6">
        <v>0</v>
      </c>
      <c r="D61" s="6">
        <v>0.51354050344387359</v>
      </c>
      <c r="E61" s="6">
        <v>0.024029999999999999</v>
      </c>
    </row>
    <row r="62" spans="1:5" ht="15">
      <c r="A62" s="1">
        <v>43009</v>
      </c>
      <c r="B62" s="6">
        <v>0.58261000000000029</v>
      </c>
      <c r="C62" s="6">
        <v>0</v>
      </c>
      <c r="D62" s="6">
        <v>0.46623566846835074</v>
      </c>
      <c r="E62" s="6">
        <v>0.01562</v>
      </c>
    </row>
    <row r="63" spans="1:5" ht="15">
      <c r="A63" s="1">
        <v>43040</v>
      </c>
      <c r="B63" s="6">
        <v>0.55174000000000012</v>
      </c>
      <c r="C63" s="6">
        <v>0</v>
      </c>
      <c r="D63" s="6">
        <v>0.4526848570941393</v>
      </c>
      <c r="E63" s="6">
        <v>0.0095300000000000003</v>
      </c>
    </row>
    <row r="64" spans="1:5" ht="15">
      <c r="A64" s="1">
        <v>43070</v>
      </c>
      <c r="B64" s="6">
        <v>0.61446000000000023</v>
      </c>
      <c r="C64" s="6">
        <v>0</v>
      </c>
      <c r="D64" s="6">
        <v>0.56072638154232846</v>
      </c>
      <c r="E64" s="6">
        <v>0.029929999999999998</v>
      </c>
    </row>
    <row r="65" spans="1:5" ht="15">
      <c r="A65" s="1">
        <v>43101</v>
      </c>
      <c r="B65" s="6">
        <v>0.57722000000000018</v>
      </c>
      <c r="C65" s="6">
        <v>0</v>
      </c>
      <c r="D65" s="6">
        <v>0.50315450430119468</v>
      </c>
      <c r="E65" s="6">
        <v>0.0091299999999999992</v>
      </c>
    </row>
    <row r="66" spans="1:5" ht="15">
      <c r="A66" s="1">
        <v>43132</v>
      </c>
      <c r="B66" s="6">
        <v>0.55664000000000013</v>
      </c>
      <c r="C66" s="6">
        <v>0</v>
      </c>
      <c r="D66" s="6">
        <v>0.52196474412475069</v>
      </c>
      <c r="E66" s="6">
        <v>0.015230000000000001</v>
      </c>
    </row>
    <row r="67" spans="1:5" ht="15">
      <c r="A67" s="1">
        <v>43160</v>
      </c>
      <c r="B67" s="6">
        <v>0.69570516400000004</v>
      </c>
      <c r="C67" s="6">
        <v>0</v>
      </c>
      <c r="D67" s="6">
        <v>0.62131312701219621</v>
      </c>
      <c r="E67" s="6">
        <v>0.016670000000000001</v>
      </c>
    </row>
    <row r="68" spans="1:5" ht="15">
      <c r="A68" s="1">
        <v>43191</v>
      </c>
      <c r="B68" s="6">
        <v>0.68394962790000002</v>
      </c>
      <c r="C68" s="6">
        <v>0</v>
      </c>
      <c r="D68" s="6">
        <v>0.60047556746661468</v>
      </c>
      <c r="E68" s="6">
        <v>0.046616999999999999</v>
      </c>
    </row>
    <row r="69" spans="1:5" ht="15">
      <c r="A69" s="1">
        <v>43221</v>
      </c>
      <c r="B69" s="6">
        <v>0.5842163481</v>
      </c>
      <c r="C69" s="6">
        <v>0</v>
      </c>
      <c r="D69" s="6">
        <v>0.47831467321259297</v>
      </c>
      <c r="E69" s="6">
        <v>0.01721</v>
      </c>
    </row>
    <row r="70" spans="1:5" ht="15">
      <c r="A70" s="1">
        <v>43252</v>
      </c>
      <c r="B70" s="6">
        <v>0.55622118089999995</v>
      </c>
      <c r="C70" s="6">
        <v>0</v>
      </c>
      <c r="D70" s="6">
        <v>0.52090215767844461</v>
      </c>
      <c r="E70" s="6">
        <v>0.040370000000000003</v>
      </c>
    </row>
    <row r="71" spans="1:5" ht="15">
      <c r="A71" s="1">
        <v>43282</v>
      </c>
      <c r="B71" s="6">
        <v>0.47015968229999994</v>
      </c>
      <c r="C71" s="6">
        <v>0</v>
      </c>
      <c r="D71" s="6">
        <v>0.38506912722357162</v>
      </c>
      <c r="E71" s="6">
        <v>0.028459999999999999</v>
      </c>
    </row>
    <row r="72" spans="1:5" ht="15">
      <c r="A72" s="1">
        <v>43313</v>
      </c>
      <c r="B72" s="6">
        <v>0.38968549619999998</v>
      </c>
      <c r="C72" s="6">
        <v>0</v>
      </c>
      <c r="D72" s="6">
        <v>0.34173339731555319</v>
      </c>
      <c r="E72" s="6">
        <v>0.0040000000000000001</v>
      </c>
    </row>
    <row r="73" spans="1:5" ht="15">
      <c r="A73" s="1">
        <v>43344</v>
      </c>
      <c r="B73" s="6">
        <v>0.42934498530000004</v>
      </c>
      <c r="C73" s="6">
        <v>0</v>
      </c>
      <c r="D73" s="6">
        <v>0.36352589814466896</v>
      </c>
      <c r="E73" s="6">
        <v>0.030166999999999999</v>
      </c>
    </row>
    <row r="74" spans="1:5" ht="15">
      <c r="A74" s="1">
        <v>43374</v>
      </c>
      <c r="B74" s="6">
        <v>0.49432468470000013</v>
      </c>
      <c r="C74" s="6">
        <v>0</v>
      </c>
      <c r="D74" s="6">
        <v>0.40240091254664123</v>
      </c>
      <c r="E74" s="6">
        <v>0.023259999999999999</v>
      </c>
    </row>
    <row r="75" spans="1:5" ht="15">
      <c r="A75" s="1">
        <v>43405</v>
      </c>
      <c r="B75" s="6">
        <v>0.4453341354</v>
      </c>
      <c r="C75" s="6">
        <v>0</v>
      </c>
      <c r="D75" s="6">
        <v>0.37546792276813451</v>
      </c>
      <c r="E75" s="6">
        <v>0.01316</v>
      </c>
    </row>
    <row r="76" spans="1:5" ht="15">
      <c r="A76" s="1">
        <v>43435</v>
      </c>
      <c r="B76" s="6">
        <v>0.45509926769999998</v>
      </c>
      <c r="C76" s="6">
        <v>0</v>
      </c>
      <c r="D76" s="6">
        <v>0.37713612090095344</v>
      </c>
      <c r="E76" s="6">
        <v>0.0066</v>
      </c>
    </row>
    <row r="77" spans="1:5" ht="15">
      <c r="A77" s="1">
        <v>43466</v>
      </c>
      <c r="B77" s="6">
        <v>0.48486151560000001</v>
      </c>
      <c r="C77" s="6">
        <v>0</v>
      </c>
      <c r="D77" s="6">
        <v>0.41131435422589285</v>
      </c>
      <c r="E77" s="6">
        <v>0.0060099999999999997</v>
      </c>
    </row>
    <row r="78" spans="1:5" ht="15">
      <c r="A78" s="1">
        <v>43497</v>
      </c>
      <c r="B78" s="6">
        <v>0.44235522870000005</v>
      </c>
      <c r="C78" s="6">
        <v>0</v>
      </c>
      <c r="D78" s="6">
        <v>0.38473613235554222</v>
      </c>
      <c r="E78" s="6">
        <v>0.0054000000000000003</v>
      </c>
    </row>
    <row r="79" spans="1:5" ht="15">
      <c r="A79" s="1">
        <v>43525</v>
      </c>
      <c r="B79" s="6">
        <v>0.68022794669999986</v>
      </c>
      <c r="C79" s="6">
        <v>0</v>
      </c>
      <c r="D79" s="6">
        <v>0.60371197976207491</v>
      </c>
      <c r="E79" s="6">
        <v>0.0060699999999999999</v>
      </c>
    </row>
    <row r="80" spans="1:5" ht="15">
      <c r="A80" s="1">
        <v>43556</v>
      </c>
      <c r="B80" s="6">
        <v>0.50544283519999988</v>
      </c>
      <c r="C80" s="6">
        <v>0</v>
      </c>
      <c r="D80" s="6">
        <v>0.44671668890532451</v>
      </c>
      <c r="E80" s="6">
        <v>0.020938999999999999</v>
      </c>
    </row>
    <row r="81" spans="1:5" ht="15">
      <c r="A81" s="1">
        <v>43586</v>
      </c>
      <c r="B81" s="6">
        <v>0.7142824096</v>
      </c>
      <c r="C81" s="6">
        <v>0</v>
      </c>
      <c r="D81" s="6">
        <v>0.63874078042798943</v>
      </c>
      <c r="E81" s="6">
        <v>0.0032699999999999999</v>
      </c>
    </row>
    <row r="82" spans="1:5" ht="15">
      <c r="A82" s="1">
        <v>43617</v>
      </c>
      <c r="B82" s="6">
        <v>0.57545160639999982</v>
      </c>
      <c r="C82" s="6">
        <v>0</v>
      </c>
      <c r="D82" s="6">
        <v>0.49993391387338171</v>
      </c>
      <c r="E82" s="6">
        <v>0.0042700000000000004</v>
      </c>
    </row>
    <row r="83" spans="1:5" ht="15">
      <c r="A83" s="1">
        <v>43647</v>
      </c>
      <c r="B83" s="6">
        <v>0.4977801152000001</v>
      </c>
      <c r="C83" s="6">
        <v>0</v>
      </c>
      <c r="D83" s="6">
        <v>0.42408495885796432</v>
      </c>
      <c r="E83" s="6">
        <v>0.005574</v>
      </c>
    </row>
    <row r="84" spans="1:5" ht="15">
      <c r="A84" s="1">
        <v>43678</v>
      </c>
      <c r="B84" s="6">
        <v>0.41827055359999993</v>
      </c>
      <c r="C84" s="6">
        <v>0</v>
      </c>
      <c r="D84" s="6">
        <v>0.35402370503088632</v>
      </c>
      <c r="E84" s="6">
        <v>0.0049300000000000004</v>
      </c>
    </row>
    <row r="85" spans="1:5" ht="15">
      <c r="A85" s="1">
        <v>43709</v>
      </c>
      <c r="B85" s="6">
        <v>0.53453366400000013</v>
      </c>
      <c r="C85" s="6">
        <v>0</v>
      </c>
      <c r="D85" s="6">
        <v>0.46255156871821373</v>
      </c>
      <c r="E85" s="6">
        <v>0.0049699999999999996</v>
      </c>
    </row>
    <row r="86" spans="1:5" ht="15">
      <c r="A86" s="1">
        <v>43739</v>
      </c>
      <c r="B86" s="6">
        <v>0.52356811520000013</v>
      </c>
      <c r="C86" s="6">
        <v>0</v>
      </c>
      <c r="D86" s="6">
        <v>0.43629590898950554</v>
      </c>
      <c r="E86" s="6">
        <v>0.013180000000000001</v>
      </c>
    </row>
    <row r="87" spans="1:5" ht="15">
      <c r="A87" s="1">
        <v>43770</v>
      </c>
      <c r="B87" s="6">
        <v>0.48189765440000004</v>
      </c>
      <c r="C87" s="6">
        <v>0</v>
      </c>
      <c r="D87" s="6">
        <v>0.41509864156199272</v>
      </c>
      <c r="E87" s="6">
        <v>0.01026</v>
      </c>
    </row>
    <row r="88" spans="1:5" ht="15">
      <c r="A88" s="1">
        <v>43800</v>
      </c>
      <c r="B88" s="6">
        <v>0.44695466880000007</v>
      </c>
      <c r="C88" s="6">
        <v>0</v>
      </c>
      <c r="D88" s="6">
        <v>0.37388741230595002</v>
      </c>
      <c r="E88" s="6">
        <v>0.0091599999999999997</v>
      </c>
    </row>
    <row r="89" spans="1:5" ht="15">
      <c r="A89" s="1">
        <v>43831</v>
      </c>
      <c r="B89" s="6">
        <v>0.43328162559999994</v>
      </c>
      <c r="C89" s="6">
        <v>0</v>
      </c>
      <c r="D89" s="6">
        <v>0.39539056641171777</v>
      </c>
      <c r="E89" s="6">
        <v>0.0091120000000000003</v>
      </c>
    </row>
    <row r="90" spans="1:5" ht="15">
      <c r="A90" s="1">
        <v>43862</v>
      </c>
      <c r="B90" s="6">
        <v>0.44017074329999994</v>
      </c>
      <c r="C90" s="6">
        <v>0</v>
      </c>
      <c r="D90" s="6">
        <v>0.38367837412618699</v>
      </c>
      <c r="E90" s="6">
        <v>0.0095200000000000007</v>
      </c>
    </row>
    <row r="91" spans="1:5" ht="15">
      <c r="A91" s="1">
        <v>43891</v>
      </c>
      <c r="B91" s="6">
        <v>0.61647215985000015</v>
      </c>
      <c r="C91" s="6">
        <v>0</v>
      </c>
      <c r="D91" s="6">
        <v>0.53925253621091829</v>
      </c>
      <c r="E91" s="6">
        <v>0.0060400000000000002</v>
      </c>
    </row>
    <row r="92" spans="1:5" ht="15">
      <c r="A92" s="1">
        <v>43922</v>
      </c>
      <c r="B92" s="6">
        <v>0.57436728569999995</v>
      </c>
      <c r="C92" s="6">
        <v>0</v>
      </c>
      <c r="D92" s="6">
        <v>0.51880225431718774</v>
      </c>
      <c r="E92" s="6">
        <v>0.011140000000000001</v>
      </c>
    </row>
    <row r="93" spans="1:5" ht="15">
      <c r="A93" s="1">
        <v>43952</v>
      </c>
      <c r="B93" s="6">
        <v>0.6660808533</v>
      </c>
      <c r="C93" s="6">
        <v>0</v>
      </c>
      <c r="D93" s="6">
        <v>0.57664304861106108</v>
      </c>
      <c r="E93" s="6">
        <v>0.010840000000000001</v>
      </c>
    </row>
    <row r="94" spans="1:5" ht="15">
      <c r="A94" s="1">
        <v>43983</v>
      </c>
      <c r="B94" s="6">
        <v>0.60161987880000001</v>
      </c>
      <c r="C94" s="6">
        <v>0</v>
      </c>
      <c r="D94" s="6">
        <v>0.52812034796872798</v>
      </c>
      <c r="E94" s="6">
        <v>0.0092800000000000001</v>
      </c>
    </row>
    <row r="95" spans="1:5" ht="15">
      <c r="A95" s="1">
        <v>44013</v>
      </c>
      <c r="B95" s="6">
        <v>0.54250856459999997</v>
      </c>
      <c r="C95" s="6">
        <v>0</v>
      </c>
      <c r="D95" s="6">
        <v>0.47205041166684897</v>
      </c>
      <c r="E95" s="6">
        <f>11640/1000000</f>
        <v>0.011639999999999999</v>
      </c>
    </row>
    <row r="96" spans="1:5" ht="15">
      <c r="A96" s="1">
        <v>44044</v>
      </c>
      <c r="B96" s="6">
        <v>0.50657083920000012</v>
      </c>
      <c r="C96" s="6">
        <v>0</v>
      </c>
      <c r="D96" s="6">
        <v>0.4180644539636108</v>
      </c>
      <c r="E96" s="6">
        <f>45681/1000000</f>
        <v>0.045680999999999999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14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4.9420000000000011</v>
      </c>
      <c r="C5" s="6">
        <v>0</v>
      </c>
      <c r="D5" s="6">
        <v>4.3673039999999999</v>
      </c>
      <c r="E5" s="6">
        <v>0.036476999999999996</v>
      </c>
    </row>
    <row r="6" spans="1:5" ht="15">
      <c r="A6" s="1">
        <v>41306</v>
      </c>
      <c r="B6" s="6">
        <v>4.633</v>
      </c>
      <c r="C6" s="6">
        <v>0</v>
      </c>
      <c r="D6" s="6">
        <v>3.993506</v>
      </c>
      <c r="E6" s="6">
        <v>0.065366999999999995</v>
      </c>
    </row>
    <row r="7" spans="1:5" ht="15">
      <c r="A7" s="1">
        <v>41334</v>
      </c>
      <c r="B7" s="6">
        <v>5.4160000000000004</v>
      </c>
      <c r="C7" s="6">
        <v>0</v>
      </c>
      <c r="D7" s="6">
        <v>4.6613059999999997</v>
      </c>
      <c r="E7" s="6">
        <v>0.027866999999999999</v>
      </c>
    </row>
    <row r="8" spans="1:5" ht="15">
      <c r="A8" s="1">
        <v>41365</v>
      </c>
      <c r="B8" s="6">
        <v>5.4940000000000015</v>
      </c>
      <c r="C8" s="6">
        <v>0</v>
      </c>
      <c r="D8" s="6">
        <v>4.6199210000000006</v>
      </c>
      <c r="E8" s="6">
        <v>0.027917000000000001</v>
      </c>
    </row>
    <row r="9" spans="1:5" ht="15">
      <c r="A9" s="1">
        <v>41395</v>
      </c>
      <c r="B9" s="6">
        <v>6.3649999999999993</v>
      </c>
      <c r="C9" s="6">
        <v>0</v>
      </c>
      <c r="D9" s="6">
        <v>5.5130800000000004</v>
      </c>
      <c r="E9" s="6">
        <v>0.046327</v>
      </c>
    </row>
    <row r="10" spans="1:5" ht="15">
      <c r="A10" s="1">
        <v>41426</v>
      </c>
      <c r="B10" s="6">
        <v>4.7660000000000009</v>
      </c>
      <c r="C10" s="6">
        <v>0</v>
      </c>
      <c r="D10" s="6">
        <v>4.1109249999999999</v>
      </c>
      <c r="E10" s="6">
        <v>0.028374999999999997</v>
      </c>
    </row>
    <row r="11" spans="1:5" ht="15">
      <c r="A11" s="1">
        <v>41456</v>
      </c>
      <c r="B11" s="6">
        <v>4.2340000000000009</v>
      </c>
      <c r="C11" s="6">
        <v>0</v>
      </c>
      <c r="D11" s="6">
        <v>3.4741819999999994</v>
      </c>
      <c r="E11" s="6">
        <v>0.038339999999999999</v>
      </c>
    </row>
    <row r="12" spans="1:5" ht="15">
      <c r="A12" s="1">
        <v>41487</v>
      </c>
      <c r="B12" s="6">
        <v>4.4299999999999988</v>
      </c>
      <c r="C12" s="6">
        <v>0</v>
      </c>
      <c r="D12" s="6">
        <v>3.6868810000000001</v>
      </c>
      <c r="E12" s="6">
        <v>0.03184</v>
      </c>
    </row>
    <row r="13" spans="1:5" ht="15">
      <c r="A13" s="1">
        <v>41518</v>
      </c>
      <c r="B13" s="6">
        <v>4.9370000000000003</v>
      </c>
      <c r="C13" s="6">
        <v>0</v>
      </c>
      <c r="D13" s="6">
        <v>4.2386249999999999</v>
      </c>
      <c r="E13" s="6">
        <v>0.01051</v>
      </c>
    </row>
    <row r="14" spans="1:5" ht="15">
      <c r="A14" s="1">
        <v>41548</v>
      </c>
      <c r="B14" s="6">
        <v>5.1879999999999997</v>
      </c>
      <c r="C14" s="6">
        <v>0</v>
      </c>
      <c r="D14" s="6">
        <v>4.4805909999999995</v>
      </c>
      <c r="E14" s="6">
        <v>0.022069999999999999</v>
      </c>
    </row>
    <row r="15" spans="1:5" ht="15">
      <c r="A15" s="1">
        <v>41579</v>
      </c>
      <c r="B15" s="6">
        <v>4.3319999999999999</v>
      </c>
      <c r="C15" s="6">
        <v>0</v>
      </c>
      <c r="D15" s="6">
        <v>4.0986600000000006</v>
      </c>
      <c r="E15" s="6">
        <v>0.017260000000000001</v>
      </c>
    </row>
    <row r="16" spans="1:5" ht="15">
      <c r="A16" s="1">
        <v>41609</v>
      </c>
      <c r="B16" s="6">
        <v>3.9549999999999996</v>
      </c>
      <c r="C16" s="6">
        <v>0</v>
      </c>
      <c r="D16" s="6">
        <v>3.3849770000000001</v>
      </c>
      <c r="E16" s="6">
        <v>0.0095200000000000007</v>
      </c>
    </row>
    <row r="17" spans="1:5" ht="15">
      <c r="A17" s="1">
        <v>41640</v>
      </c>
      <c r="B17" s="6">
        <v>3.5492893000000003</v>
      </c>
      <c r="C17" s="6">
        <v>0</v>
      </c>
      <c r="D17" s="6">
        <v>2.9691000000000001</v>
      </c>
      <c r="E17" s="6">
        <v>0.0092999999999999992</v>
      </c>
    </row>
    <row r="18" spans="1:5" ht="15">
      <c r="A18" s="1">
        <v>41671</v>
      </c>
      <c r="B18" s="6">
        <v>3.3179612000000005</v>
      </c>
      <c r="C18" s="6">
        <v>0</v>
      </c>
      <c r="D18" s="6">
        <v>2.8152609999999996</v>
      </c>
      <c r="E18" s="6">
        <v>0.027810000000000001</v>
      </c>
    </row>
    <row r="19" spans="1:5" ht="15">
      <c r="A19" s="1">
        <v>41699</v>
      </c>
      <c r="B19" s="6">
        <v>4.3342561999999996</v>
      </c>
      <c r="C19" s="6">
        <v>0</v>
      </c>
      <c r="D19" s="6">
        <v>3.7320880000000001</v>
      </c>
      <c r="E19" s="6">
        <v>0.043090000000000003</v>
      </c>
    </row>
    <row r="20" spans="1:5" ht="15">
      <c r="A20" s="1">
        <v>41730</v>
      </c>
      <c r="B20" s="6">
        <v>4.6013965999999993</v>
      </c>
      <c r="C20" s="6">
        <v>0</v>
      </c>
      <c r="D20" s="6">
        <v>4.0533890000000001</v>
      </c>
      <c r="E20" s="6">
        <v>0.015359999999999999</v>
      </c>
    </row>
    <row r="21" spans="1:5" ht="15">
      <c r="A21" s="1">
        <v>41760</v>
      </c>
      <c r="B21" s="6">
        <v>5.7464223000000008</v>
      </c>
      <c r="C21" s="6">
        <v>0</v>
      </c>
      <c r="D21" s="6">
        <v>5.0274600000000005</v>
      </c>
      <c r="E21" s="6">
        <v>0.054949999999999999</v>
      </c>
    </row>
    <row r="22" spans="1:5" ht="15">
      <c r="A22" s="1">
        <v>41791</v>
      </c>
      <c r="B22" s="6">
        <v>4.3913622999999982</v>
      </c>
      <c r="C22" s="6">
        <v>0</v>
      </c>
      <c r="D22" s="6">
        <v>4.0544659999999997</v>
      </c>
      <c r="E22" s="6">
        <v>0.011220000000000001</v>
      </c>
    </row>
    <row r="23" spans="1:5" ht="15">
      <c r="A23" s="1">
        <v>41821</v>
      </c>
      <c r="B23" s="6">
        <v>4.2510168000000004</v>
      </c>
      <c r="C23" s="6">
        <v>0</v>
      </c>
      <c r="D23" s="6">
        <v>3.6109140000000002</v>
      </c>
      <c r="E23" s="6">
        <v>0.017129999999999999</v>
      </c>
    </row>
    <row r="24" spans="1:5" ht="15">
      <c r="A24" s="1">
        <v>41852</v>
      </c>
      <c r="B24" s="6">
        <v>4.7088335000000008</v>
      </c>
      <c r="C24" s="6">
        <v>0</v>
      </c>
      <c r="D24" s="6">
        <v>4.0081850000000001</v>
      </c>
      <c r="E24" s="6">
        <v>0.020379999999999999</v>
      </c>
    </row>
    <row r="25" spans="1:5" ht="15">
      <c r="A25" s="1">
        <v>41883</v>
      </c>
      <c r="B25" s="6">
        <v>4.1958465000000009</v>
      </c>
      <c r="C25" s="6">
        <v>0</v>
      </c>
      <c r="D25" s="6">
        <v>3.8209109999999997</v>
      </c>
      <c r="E25" s="6">
        <v>0.0281</v>
      </c>
    </row>
    <row r="26" spans="1:5" ht="15">
      <c r="A26" s="1">
        <v>41913</v>
      </c>
      <c r="B26" s="6">
        <v>4.9691985999999986</v>
      </c>
      <c r="C26" s="6">
        <v>0</v>
      </c>
      <c r="D26" s="6">
        <v>4.2842950000000002</v>
      </c>
      <c r="E26" s="6">
        <v>0.011849999999999999</v>
      </c>
    </row>
    <row r="27" spans="1:5" ht="15">
      <c r="A27" s="1">
        <v>41944</v>
      </c>
      <c r="B27" s="6">
        <v>4.4620189999999988</v>
      </c>
      <c r="C27" s="6">
        <v>0</v>
      </c>
      <c r="D27" s="6">
        <v>4.075736</v>
      </c>
      <c r="E27" s="6">
        <v>0.0020999999999999999</v>
      </c>
    </row>
    <row r="28" spans="1:5" ht="15">
      <c r="A28" s="1">
        <v>41974</v>
      </c>
      <c r="B28" s="6">
        <v>4.361357400000001</v>
      </c>
      <c r="C28" s="6">
        <v>0</v>
      </c>
      <c r="D28" s="6">
        <v>3.8885409999999996</v>
      </c>
      <c r="E28" s="6">
        <v>0.00115</v>
      </c>
    </row>
    <row r="29" spans="1:5" ht="15">
      <c r="A29" s="1">
        <v>42005</v>
      </c>
      <c r="B29" s="6">
        <v>4.0535651999999995</v>
      </c>
      <c r="C29" s="6">
        <v>0</v>
      </c>
      <c r="D29" s="6">
        <v>3.4239590000000004</v>
      </c>
      <c r="E29" s="6">
        <v>0.0047699999999999999</v>
      </c>
    </row>
    <row r="30" spans="1:5" ht="15">
      <c r="A30" s="1">
        <v>42036</v>
      </c>
      <c r="B30" s="6">
        <v>3.8290124000000003</v>
      </c>
      <c r="C30" s="6">
        <v>0</v>
      </c>
      <c r="D30" s="6">
        <v>3.1554948571428572</v>
      </c>
      <c r="E30" s="6">
        <v>0.01294</v>
      </c>
    </row>
    <row r="31" spans="1:5" ht="15">
      <c r="A31" s="1">
        <v>42064</v>
      </c>
      <c r="B31" s="6">
        <v>4.5500978999999999</v>
      </c>
      <c r="C31" s="6">
        <v>0</v>
      </c>
      <c r="D31" s="6">
        <v>4.0806206428571423</v>
      </c>
      <c r="E31" s="6">
        <v>0.039579999999999997</v>
      </c>
    </row>
    <row r="32" spans="1:5" ht="15">
      <c r="A32" s="1">
        <v>42095</v>
      </c>
      <c r="B32" s="6">
        <v>4.8743444</v>
      </c>
      <c r="C32" s="6">
        <v>0</v>
      </c>
      <c r="D32" s="6">
        <v>4.5518251666666671</v>
      </c>
      <c r="E32" s="6">
        <v>0.07719899999999999</v>
      </c>
    </row>
    <row r="33" spans="1:5" ht="15">
      <c r="A33" s="1">
        <v>42125</v>
      </c>
      <c r="B33" s="6">
        <v>5.8141752999999996</v>
      </c>
      <c r="C33" s="6">
        <v>0</v>
      </c>
      <c r="D33" s="6">
        <v>5.3183637816091958</v>
      </c>
      <c r="E33" s="6">
        <v>0.163241</v>
      </c>
    </row>
    <row r="34" spans="1:5" ht="15">
      <c r="A34" s="1">
        <v>42156</v>
      </c>
      <c r="B34" s="6">
        <v>5.3273215999999985</v>
      </c>
      <c r="C34" s="6">
        <v>0</v>
      </c>
      <c r="D34" s="6">
        <v>4.9365061987829613</v>
      </c>
      <c r="E34" s="6">
        <v>0.073469999999999994</v>
      </c>
    </row>
    <row r="35" spans="1:5" ht="15">
      <c r="A35" s="1">
        <v>42186</v>
      </c>
      <c r="B35" s="6">
        <v>4.4629868999999989</v>
      </c>
      <c r="C35" s="6">
        <v>0</v>
      </c>
      <c r="D35" s="6">
        <v>4.253776352941177</v>
      </c>
      <c r="E35" s="6">
        <v>0.032969999999999999</v>
      </c>
    </row>
    <row r="36" spans="1:5" ht="15">
      <c r="A36" s="1">
        <v>42217</v>
      </c>
      <c r="B36" s="6">
        <v>3.9683900000000003</v>
      </c>
      <c r="C36" s="6">
        <v>0</v>
      </c>
      <c r="D36" s="6">
        <v>3.5325022499999998</v>
      </c>
      <c r="E36" s="6">
        <v>0.17058999999999999</v>
      </c>
    </row>
    <row r="37" spans="1:5" ht="15">
      <c r="A37" s="1">
        <v>42248</v>
      </c>
      <c r="B37" s="6">
        <v>3.6460792999999994</v>
      </c>
      <c r="C37" s="6">
        <v>0</v>
      </c>
      <c r="D37" s="6">
        <v>2.9952911293103446</v>
      </c>
      <c r="E37" s="6">
        <v>0.0092099999999999994</v>
      </c>
    </row>
    <row r="38" spans="1:5" ht="15">
      <c r="A38" s="1">
        <v>42278</v>
      </c>
      <c r="B38" s="6">
        <v>4.5917176</v>
      </c>
      <c r="C38" s="6">
        <v>0</v>
      </c>
      <c r="D38" s="6">
        <v>4.3474587115987458</v>
      </c>
      <c r="E38" s="6">
        <v>0.0067400000000000003</v>
      </c>
    </row>
    <row r="39" spans="1:5" ht="15">
      <c r="A39" s="1">
        <v>42309</v>
      </c>
      <c r="B39" s="6">
        <v>4.4968633999999996</v>
      </c>
      <c r="C39" s="6">
        <v>0</v>
      </c>
      <c r="D39" s="6">
        <v>4.2335459090909096</v>
      </c>
      <c r="E39" s="6">
        <v>0.096229999999999996</v>
      </c>
    </row>
    <row r="40" spans="1:5" ht="15">
      <c r="A40" s="1">
        <v>42339</v>
      </c>
      <c r="B40" s="6">
        <v>4.2984438999999997</v>
      </c>
      <c r="C40" s="6">
        <v>0</v>
      </c>
      <c r="D40" s="6">
        <v>3.8323846129032253</v>
      </c>
      <c r="E40" s="6">
        <v>0.063240000000000005</v>
      </c>
    </row>
    <row r="41" spans="1:5" ht="15">
      <c r="A41" s="1">
        <v>42370</v>
      </c>
      <c r="B41" s="6">
        <v>3.7118965000000004</v>
      </c>
      <c r="C41" s="6">
        <v>0</v>
      </c>
      <c r="D41" s="6">
        <v>3.385654903623073</v>
      </c>
      <c r="E41" s="6">
        <v>0.018329999999999999</v>
      </c>
    </row>
    <row r="42" spans="1:5" ht="15">
      <c r="A42" s="1">
        <v>42401</v>
      </c>
      <c r="B42" s="6">
        <v>3.4524992999999999</v>
      </c>
      <c r="C42" s="6">
        <v>0</v>
      </c>
      <c r="D42" s="6">
        <v>3.0739148520036319</v>
      </c>
      <c r="E42" s="6">
        <v>0.038059999999999997</v>
      </c>
    </row>
    <row r="43" spans="1:5" ht="15">
      <c r="A43" s="1">
        <v>42430</v>
      </c>
      <c r="B43" s="6">
        <v>4.3216735000000011</v>
      </c>
      <c r="C43" s="6">
        <v>0</v>
      </c>
      <c r="D43" s="6">
        <v>3.8538538256967163</v>
      </c>
      <c r="E43" s="6">
        <v>0.10942</v>
      </c>
    </row>
    <row r="44" spans="1:5" ht="15">
      <c r="A44" s="1">
        <v>42461</v>
      </c>
      <c r="B44" s="6">
        <v>4.8520826999999986</v>
      </c>
      <c r="C44" s="6">
        <v>0</v>
      </c>
      <c r="D44" s="6">
        <v>4.2459381839207895</v>
      </c>
      <c r="E44" s="6">
        <v>0.02911</v>
      </c>
    </row>
    <row r="45" spans="1:5" ht="15">
      <c r="A45" s="1">
        <v>42491</v>
      </c>
      <c r="B45" s="6">
        <v>5.3641018000000011</v>
      </c>
      <c r="C45" s="6">
        <v>0</v>
      </c>
      <c r="D45" s="6">
        <v>4.7777574776645766</v>
      </c>
      <c r="E45" s="6">
        <v>0.012370000000000001</v>
      </c>
    </row>
    <row r="46" spans="1:5" ht="15">
      <c r="A46" s="1">
        <v>42522</v>
      </c>
      <c r="B46" s="6">
        <v>4.588745799999999</v>
      </c>
      <c r="C46" s="6">
        <v>0</v>
      </c>
      <c r="D46" s="6">
        <v>4.1158738706897466</v>
      </c>
      <c r="E46" s="6">
        <v>0.01106</v>
      </c>
    </row>
    <row r="47" spans="1:5" ht="15">
      <c r="A47" s="1">
        <v>42552</v>
      </c>
      <c r="B47" s="6">
        <v>6.8383440000000002</v>
      </c>
      <c r="C47" s="6">
        <v>0</v>
      </c>
      <c r="D47" s="6">
        <v>5.9451482653428167</v>
      </c>
      <c r="E47" s="6">
        <v>0.072010000000000005</v>
      </c>
    </row>
    <row r="48" spans="1:5" ht="15">
      <c r="A48" s="1">
        <v>42583</v>
      </c>
      <c r="B48" s="6">
        <v>4.9153067999999989</v>
      </c>
      <c r="C48" s="6">
        <v>0</v>
      </c>
      <c r="D48" s="6">
        <v>4.3477952053047684</v>
      </c>
      <c r="E48" s="6">
        <v>0.00062</v>
      </c>
    </row>
    <row r="49" spans="1:5" ht="15">
      <c r="A49" s="1">
        <v>42614</v>
      </c>
      <c r="B49" s="6">
        <v>4.444923600000001</v>
      </c>
      <c r="C49" s="6">
        <v>0</v>
      </c>
      <c r="D49" s="6">
        <v>4.1321085321334596</v>
      </c>
      <c r="E49" s="6">
        <v>0.12365</v>
      </c>
    </row>
    <row r="50" spans="1:5" ht="15">
      <c r="A50" s="1">
        <v>42644</v>
      </c>
      <c r="B50" s="6">
        <v>5.1010884000000001</v>
      </c>
      <c r="C50" s="6">
        <v>0</v>
      </c>
      <c r="D50" s="6">
        <v>4.3910238611190433</v>
      </c>
      <c r="E50" s="6">
        <v>0.141093</v>
      </c>
    </row>
    <row r="51" spans="1:5" ht="15">
      <c r="A51" s="1">
        <v>42675</v>
      </c>
      <c r="B51" s="6">
        <v>5.3323272000000008</v>
      </c>
      <c r="C51" s="6">
        <v>0</v>
      </c>
      <c r="D51" s="6">
        <v>4.7130966809093096</v>
      </c>
      <c r="E51" s="6">
        <v>0.015436999999999999</v>
      </c>
    </row>
    <row r="52" spans="1:5" ht="15">
      <c r="A52" s="1">
        <v>42705</v>
      </c>
      <c r="B52" s="6">
        <v>4.8016638</v>
      </c>
      <c r="C52" s="6">
        <v>0</v>
      </c>
      <c r="D52" s="6">
        <v>4.200669907602129</v>
      </c>
      <c r="E52" s="6">
        <v>0.035900000000000001</v>
      </c>
    </row>
    <row r="53" spans="1:5" ht="15">
      <c r="A53" s="1">
        <v>42736</v>
      </c>
      <c r="B53" s="6">
        <v>4.5190385999999991</v>
      </c>
      <c r="C53" s="6">
        <v>0</v>
      </c>
      <c r="D53" s="6">
        <v>4.0626046509219353</v>
      </c>
      <c r="E53" s="6">
        <v>0.053620000000000001</v>
      </c>
    </row>
    <row r="54" spans="1:5" ht="15">
      <c r="A54" s="1">
        <v>42767</v>
      </c>
      <c r="B54" s="6">
        <v>4.1988617999999995</v>
      </c>
      <c r="C54" s="6">
        <v>0</v>
      </c>
      <c r="D54" s="6">
        <v>3.6887630580533521</v>
      </c>
      <c r="E54" s="6">
        <v>0.011950000000000001</v>
      </c>
    </row>
    <row r="55" spans="1:5" ht="15">
      <c r="A55" s="1">
        <v>42795</v>
      </c>
      <c r="B55" s="6">
        <v>5.0076947999999994</v>
      </c>
      <c r="C55" s="6">
        <v>0</v>
      </c>
      <c r="D55" s="6">
        <v>4.4799746022513931</v>
      </c>
      <c r="E55" s="6">
        <v>0.075200000000000003</v>
      </c>
    </row>
    <row r="56" spans="1:5" ht="15">
      <c r="A56" s="1">
        <v>42826</v>
      </c>
      <c r="B56" s="6">
        <v>5.8600240999999995</v>
      </c>
      <c r="C56" s="6">
        <v>0</v>
      </c>
      <c r="D56" s="6">
        <v>5.2590642290520027</v>
      </c>
      <c r="E56" s="6">
        <v>0.13291999999999998</v>
      </c>
    </row>
    <row r="57" spans="1:5" ht="15">
      <c r="A57" s="1">
        <v>42856</v>
      </c>
      <c r="B57" s="6">
        <v>6.2659688000000013</v>
      </c>
      <c r="C57" s="6">
        <v>0</v>
      </c>
      <c r="D57" s="6">
        <v>5.6221880678627407</v>
      </c>
      <c r="E57" s="6">
        <v>0.18774000000000002</v>
      </c>
    </row>
    <row r="58" spans="1:5" ht="15">
      <c r="A58" s="1">
        <v>42887</v>
      </c>
      <c r="B58" s="6">
        <v>3.8135097</v>
      </c>
      <c r="C58" s="6">
        <v>0</v>
      </c>
      <c r="D58" s="6">
        <v>3.6657924309136507</v>
      </c>
      <c r="E58" s="6">
        <v>0.018069999999999999</v>
      </c>
    </row>
    <row r="59" spans="1:5" ht="15">
      <c r="A59" s="1">
        <v>42917</v>
      </c>
      <c r="B59" s="6">
        <v>3.9982096000000018</v>
      </c>
      <c r="C59" s="6">
        <v>0</v>
      </c>
      <c r="D59" s="6">
        <v>3.5783847245615301</v>
      </c>
      <c r="E59" s="6">
        <v>0.032909999999999995</v>
      </c>
    </row>
    <row r="60" spans="1:5" ht="15">
      <c r="A60" s="1">
        <v>42948</v>
      </c>
      <c r="B60" s="6">
        <v>3.7552354000000001</v>
      </c>
      <c r="C60" s="6">
        <v>0</v>
      </c>
      <c r="D60" s="6">
        <v>3.4187477646345426</v>
      </c>
      <c r="E60" s="6">
        <v>0.044370000000000007</v>
      </c>
    </row>
    <row r="61" spans="1:5" ht="15">
      <c r="A61" s="1">
        <v>42979</v>
      </c>
      <c r="B61" s="6">
        <v>4.5799649000000002</v>
      </c>
      <c r="C61" s="6">
        <v>0</v>
      </c>
      <c r="D61" s="6">
        <v>3.3663268337273737</v>
      </c>
      <c r="E61" s="6">
        <v>0.30713999999999997</v>
      </c>
    </row>
    <row r="62" spans="1:5" ht="15">
      <c r="A62" s="1">
        <v>43009</v>
      </c>
      <c r="B62" s="6">
        <v>4.2846425999999989</v>
      </c>
      <c r="C62" s="6">
        <v>0</v>
      </c>
      <c r="D62" s="6">
        <v>3.8741167127963232</v>
      </c>
      <c r="E62" s="6">
        <v>0.065759999999999999</v>
      </c>
    </row>
    <row r="63" spans="1:5" ht="15">
      <c r="A63" s="1">
        <v>43040</v>
      </c>
      <c r="B63" s="6">
        <v>4.7429353999999986</v>
      </c>
      <c r="C63" s="6">
        <v>0</v>
      </c>
      <c r="D63" s="6">
        <v>4.3244095207723463</v>
      </c>
      <c r="E63" s="6">
        <v>0.014290000000000001</v>
      </c>
    </row>
    <row r="64" spans="1:5" ht="15">
      <c r="A64" s="1">
        <v>43070</v>
      </c>
      <c r="B64" s="6">
        <v>4.4416868999999997</v>
      </c>
      <c r="C64" s="6">
        <v>0</v>
      </c>
      <c r="D64" s="6">
        <v>3.9569892586419924</v>
      </c>
      <c r="E64" s="6">
        <v>0.044909999999999999</v>
      </c>
    </row>
    <row r="65" spans="1:5" ht="15">
      <c r="A65" s="1">
        <v>43101</v>
      </c>
      <c r="B65" s="6">
        <v>3.9162002000000005</v>
      </c>
      <c r="C65" s="6">
        <v>0</v>
      </c>
      <c r="D65" s="6">
        <v>3.5239543410693521</v>
      </c>
      <c r="E65" s="6">
        <v>0.038120000000000001</v>
      </c>
    </row>
    <row r="66" spans="1:5" ht="15">
      <c r="A66" s="1">
        <v>43132</v>
      </c>
      <c r="B66" s="6">
        <v>3.7426290000000004</v>
      </c>
      <c r="C66" s="6">
        <v>0</v>
      </c>
      <c r="D66" s="6">
        <v>3.3504394077081026</v>
      </c>
      <c r="E66" s="6">
        <v>0.02529</v>
      </c>
    </row>
    <row r="67" spans="1:5" ht="15">
      <c r="A67" s="1">
        <v>43160</v>
      </c>
      <c r="B67" s="6">
        <v>4.9684755999999997</v>
      </c>
      <c r="C67" s="6">
        <v>0</v>
      </c>
      <c r="D67" s="6">
        <v>4.3685962081537744</v>
      </c>
      <c r="E67" s="6">
        <v>0.014060000000000001</v>
      </c>
    </row>
    <row r="68" spans="1:5" ht="15">
      <c r="A68" s="1">
        <v>43191</v>
      </c>
      <c r="B68" s="6">
        <v>4.3175835999999999</v>
      </c>
      <c r="C68" s="6">
        <v>0</v>
      </c>
      <c r="D68" s="6">
        <v>3.9544474561458749</v>
      </c>
      <c r="E68" s="6">
        <v>0.059010000000000007</v>
      </c>
    </row>
    <row r="69" spans="1:5" ht="15">
      <c r="A69" s="1">
        <v>43221</v>
      </c>
      <c r="B69" s="6">
        <v>4.7515116000000006</v>
      </c>
      <c r="C69" s="6">
        <v>0</v>
      </c>
      <c r="D69" s="6">
        <v>4.4409802760617874</v>
      </c>
      <c r="E69" s="6">
        <v>0.0016199999999999999</v>
      </c>
    </row>
    <row r="70" spans="1:5" ht="15">
      <c r="A70" s="1">
        <v>43252</v>
      </c>
      <c r="B70" s="6">
        <v>3.8491385999999999</v>
      </c>
      <c r="C70" s="6">
        <v>0</v>
      </c>
      <c r="D70" s="6">
        <v>3.3001877492082592</v>
      </c>
      <c r="E70" s="6">
        <v>0.0033600000000000001</v>
      </c>
    </row>
    <row r="71" spans="1:5" ht="15">
      <c r="A71" s="1">
        <v>43282</v>
      </c>
      <c r="B71" s="6">
        <v>3.4526861999999996</v>
      </c>
      <c r="C71" s="6">
        <v>0</v>
      </c>
      <c r="D71" s="6">
        <v>3.0131875759200448</v>
      </c>
      <c r="E71" s="6">
        <v>0.013148999999999999</v>
      </c>
    </row>
    <row r="72" spans="1:5" ht="15">
      <c r="A72" s="1">
        <v>43313</v>
      </c>
      <c r="B72" s="6">
        <v>3.8382904000000004</v>
      </c>
      <c r="C72" s="6">
        <v>0</v>
      </c>
      <c r="D72" s="6">
        <v>3.2373982358386537</v>
      </c>
      <c r="E72" s="6">
        <v>0.089171</v>
      </c>
    </row>
    <row r="73" spans="1:5" ht="15">
      <c r="A73" s="1">
        <v>43344</v>
      </c>
      <c r="B73" s="6">
        <v>4.5522991999999993</v>
      </c>
      <c r="C73" s="6">
        <v>0</v>
      </c>
      <c r="D73" s="6">
        <v>3.1993297273709707</v>
      </c>
      <c r="E73" s="6">
        <v>0.57593000000000005</v>
      </c>
    </row>
    <row r="74" spans="1:5" ht="15">
      <c r="A74" s="1">
        <v>43374</v>
      </c>
      <c r="B74" s="6">
        <v>4.1272470000000006</v>
      </c>
      <c r="C74" s="6">
        <v>0</v>
      </c>
      <c r="D74" s="6">
        <v>3.3374765927678203</v>
      </c>
      <c r="E74" s="6">
        <v>0.029010000000000001</v>
      </c>
    </row>
    <row r="75" spans="1:5" ht="15">
      <c r="A75" s="1">
        <v>43405</v>
      </c>
      <c r="B75" s="6">
        <v>4.140067600000001</v>
      </c>
      <c r="C75" s="6">
        <v>0</v>
      </c>
      <c r="D75" s="6">
        <v>3.6414372462762414</v>
      </c>
      <c r="E75" s="6">
        <v>0.025180000000000001</v>
      </c>
    </row>
    <row r="76" spans="1:5" ht="15">
      <c r="A76" s="1">
        <v>43435</v>
      </c>
      <c r="B76" s="6">
        <v>3.5907542000000001</v>
      </c>
      <c r="C76" s="6">
        <v>0</v>
      </c>
      <c r="D76" s="6">
        <v>3.1773719488700385</v>
      </c>
      <c r="E76" s="6">
        <v>0.02051</v>
      </c>
    </row>
    <row r="77" spans="1:5" ht="15">
      <c r="A77" s="1">
        <v>43466</v>
      </c>
      <c r="B77" s="6">
        <v>3.6272435999999999</v>
      </c>
      <c r="C77" s="6">
        <v>0</v>
      </c>
      <c r="D77" s="6">
        <v>2.9559047954236504</v>
      </c>
      <c r="E77" s="6">
        <v>0.020930000000000001</v>
      </c>
    </row>
    <row r="78" spans="1:5" ht="15">
      <c r="A78" s="1">
        <v>43497</v>
      </c>
      <c r="B78" s="6">
        <v>3.6568295999999996</v>
      </c>
      <c r="C78" s="6">
        <v>0</v>
      </c>
      <c r="D78" s="6">
        <v>2.9077541079208058</v>
      </c>
      <c r="E78" s="6">
        <v>0.23548999999999998</v>
      </c>
    </row>
    <row r="79" spans="1:5" ht="15">
      <c r="A79" s="1">
        <v>43525</v>
      </c>
      <c r="B79" s="6">
        <v>4.7672907999999996</v>
      </c>
      <c r="C79" s="6">
        <v>0</v>
      </c>
      <c r="D79" s="6">
        <v>4.0412187348699744</v>
      </c>
      <c r="E79" s="6">
        <v>0.018269999999999998</v>
      </c>
    </row>
    <row r="80" spans="1:5" ht="15">
      <c r="A80" s="1">
        <v>43556</v>
      </c>
      <c r="B80" s="6">
        <v>4.4369137999999992</v>
      </c>
      <c r="C80" s="6">
        <v>0</v>
      </c>
      <c r="D80" s="6">
        <v>3.7583625089055794</v>
      </c>
      <c r="E80" s="6">
        <v>0.05824</v>
      </c>
    </row>
    <row r="81" spans="1:5" ht="15">
      <c r="A81" s="1">
        <v>43586</v>
      </c>
      <c r="B81" s="6">
        <v>5.6716362000000009</v>
      </c>
      <c r="C81" s="6">
        <v>0</v>
      </c>
      <c r="D81" s="6">
        <v>3.9488330264436065</v>
      </c>
      <c r="E81" s="6">
        <v>0.021319999999999999</v>
      </c>
    </row>
    <row r="82" spans="1:5" ht="15">
      <c r="A82" s="1">
        <v>43617</v>
      </c>
      <c r="B82" s="6">
        <v>6.1834739999999986</v>
      </c>
      <c r="C82" s="6">
        <v>0</v>
      </c>
      <c r="D82" s="6">
        <v>4.0338687019782213</v>
      </c>
      <c r="E82" s="6">
        <v>0.35568</v>
      </c>
    </row>
    <row r="83" spans="1:5" ht="15">
      <c r="A83" s="1">
        <v>43647</v>
      </c>
      <c r="B83" s="6">
        <v>4.1686674000000012</v>
      </c>
      <c r="C83" s="6">
        <v>0</v>
      </c>
      <c r="D83" s="6">
        <v>3.4152267512966552</v>
      </c>
      <c r="E83" s="6">
        <v>0.20578000000000002</v>
      </c>
    </row>
    <row r="84" spans="1:5" ht="15">
      <c r="A84" s="1">
        <v>43678</v>
      </c>
      <c r="B84" s="6">
        <v>3.8169755999999997</v>
      </c>
      <c r="C84" s="6">
        <v>0</v>
      </c>
      <c r="D84" s="6">
        <v>3.0527364541537492</v>
      </c>
      <c r="E84" s="6">
        <v>0.080259999999999998</v>
      </c>
    </row>
    <row r="85" spans="1:5" ht="15">
      <c r="A85" s="1">
        <v>43709</v>
      </c>
      <c r="B85" s="6">
        <v>4.4451917999999999</v>
      </c>
      <c r="C85" s="6">
        <v>0</v>
      </c>
      <c r="D85" s="6">
        <v>3.5455559823518468</v>
      </c>
      <c r="E85" s="6">
        <v>0.029680000000000002</v>
      </c>
    </row>
    <row r="86" spans="1:5" ht="15">
      <c r="A86" s="1">
        <v>43739</v>
      </c>
      <c r="B86" s="6">
        <v>4.6867030000000005</v>
      </c>
      <c r="C86" s="6">
        <v>0</v>
      </c>
      <c r="D86" s="6">
        <v>4.0946612898654458</v>
      </c>
      <c r="E86" s="6">
        <v>0.063869999999999996</v>
      </c>
    </row>
    <row r="87" spans="1:5" ht="15">
      <c r="A87" s="1">
        <v>43770</v>
      </c>
      <c r="B87" s="6">
        <v>4.1244965999999996</v>
      </c>
      <c r="C87" s="6">
        <v>0</v>
      </c>
      <c r="D87" s="6">
        <v>3.3726248155793659</v>
      </c>
      <c r="E87" s="6">
        <v>0.15287999999999999</v>
      </c>
    </row>
    <row r="88" spans="1:5" ht="15">
      <c r="A88" s="1">
        <v>43800</v>
      </c>
      <c r="B88" s="6">
        <v>3.8889241999999995</v>
      </c>
      <c r="C88" s="6">
        <v>0</v>
      </c>
      <c r="D88" s="6">
        <v>3.5528675776932883</v>
      </c>
      <c r="E88" s="6">
        <v>0.14445</v>
      </c>
    </row>
    <row r="89" spans="1:5" ht="15">
      <c r="A89" s="1">
        <v>43831</v>
      </c>
      <c r="B89" s="6">
        <v>4.2551501999999992</v>
      </c>
      <c r="C89" s="6">
        <v>0</v>
      </c>
      <c r="D89" s="6">
        <v>3.6003450887927402</v>
      </c>
      <c r="E89" s="6">
        <v>0.14872999999999997</v>
      </c>
    </row>
    <row r="90" spans="1:5" ht="15">
      <c r="A90" s="1">
        <v>43862</v>
      </c>
      <c r="B90" s="6">
        <v>4.6981689999999992</v>
      </c>
      <c r="C90" s="6">
        <v>0</v>
      </c>
      <c r="D90" s="6">
        <v>3.8330130042371828</v>
      </c>
      <c r="E90" s="6">
        <v>0.24218000000000001</v>
      </c>
    </row>
    <row r="91" spans="1:5" ht="15">
      <c r="A91" s="1">
        <v>43891</v>
      </c>
      <c r="B91" s="6">
        <v>5.4286210000000006</v>
      </c>
      <c r="C91" s="6">
        <v>0</v>
      </c>
      <c r="D91" s="6">
        <v>4.6775763092394707</v>
      </c>
      <c r="E91" s="6">
        <v>0.062190000000000002</v>
      </c>
    </row>
    <row r="92" spans="1:5" ht="15">
      <c r="A92" s="1">
        <v>43922</v>
      </c>
      <c r="B92" s="6">
        <v>4.6344539999999999</v>
      </c>
      <c r="C92" s="6">
        <v>0</v>
      </c>
      <c r="D92" s="6">
        <v>4.450545386190278</v>
      </c>
      <c r="E92" s="6">
        <v>0.066659999999999997</v>
      </c>
    </row>
    <row r="93" spans="1:5" ht="15">
      <c r="A93" s="1">
        <v>43952</v>
      </c>
      <c r="B93" s="6">
        <v>5.5285100000000007</v>
      </c>
      <c r="C93" s="6">
        <v>0</v>
      </c>
      <c r="D93" s="6">
        <v>5.012078977378823</v>
      </c>
      <c r="E93" s="6">
        <v>0.027789999999999999</v>
      </c>
    </row>
    <row r="94" spans="1:5" ht="15">
      <c r="A94" s="1">
        <v>43983</v>
      </c>
      <c r="B94" s="6">
        <v>4.7392880000000019</v>
      </c>
      <c r="C94" s="6">
        <v>0</v>
      </c>
      <c r="D94" s="6">
        <v>4.0890182748194199</v>
      </c>
      <c r="E94" s="6">
        <v>0.02469</v>
      </c>
    </row>
    <row r="95" spans="1:5" ht="15">
      <c r="A95" s="1">
        <v>44013</v>
      </c>
      <c r="B95" s="6">
        <v>4.9786259999999993</v>
      </c>
      <c r="C95" s="6">
        <v>0</v>
      </c>
      <c r="D95" s="6">
        <v>4.7586522244107119</v>
      </c>
      <c r="E95" s="6">
        <v>0</v>
      </c>
    </row>
    <row r="96" spans="1:5" ht="15">
      <c r="A96" s="1">
        <v>44044</v>
      </c>
      <c r="B96" s="6">
        <v>3.9283080000000017</v>
      </c>
      <c r="C96" s="6">
        <v>0</v>
      </c>
      <c r="D96" s="6">
        <v>3.1464805172757719</v>
      </c>
      <c r="E96" s="6">
        <v>0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13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1.8651326000000006</v>
      </c>
      <c r="C5" s="6">
        <v>0</v>
      </c>
      <c r="D5" s="6">
        <v>1.7086759999999999</v>
      </c>
      <c r="E5" s="6">
        <v>0.094380000000000006</v>
      </c>
    </row>
    <row r="6" spans="1:5" ht="15">
      <c r="A6" s="1">
        <v>41306</v>
      </c>
      <c r="B6" s="6">
        <v>1.8291979</v>
      </c>
      <c r="C6" s="6">
        <v>0</v>
      </c>
      <c r="D6" s="6">
        <v>1.6778680000000001</v>
      </c>
      <c r="E6" s="6">
        <v>0.0031800000000000001</v>
      </c>
    </row>
    <row r="7" spans="1:5" ht="15">
      <c r="A7" s="1">
        <v>41334</v>
      </c>
      <c r="B7" s="6">
        <v>1.9961606999999999</v>
      </c>
      <c r="C7" s="6">
        <v>0</v>
      </c>
      <c r="D7" s="6">
        <v>1.864045</v>
      </c>
      <c r="E7" s="6">
        <v>0.0046800000000000001</v>
      </c>
    </row>
    <row r="8" spans="1:5" ht="15">
      <c r="A8" s="1">
        <v>41365</v>
      </c>
      <c r="B8" s="6">
        <v>2.0161683000000004</v>
      </c>
      <c r="C8" s="6">
        <v>0</v>
      </c>
      <c r="D8" s="6">
        <v>1.8916030000000002</v>
      </c>
      <c r="E8" s="6">
        <v>0.0041799999999999997</v>
      </c>
    </row>
    <row r="9" spans="1:5" ht="15">
      <c r="A9" s="1">
        <v>41395</v>
      </c>
      <c r="B9" s="6">
        <v>2.1581758</v>
      </c>
      <c r="C9" s="6">
        <v>0</v>
      </c>
      <c r="D9" s="6">
        <v>1.8667719999999999</v>
      </c>
      <c r="E9" s="6">
        <v>0.013180000000000001</v>
      </c>
    </row>
    <row r="10" spans="1:5" ht="15">
      <c r="A10" s="1">
        <v>41426</v>
      </c>
      <c r="B10" s="6">
        <v>1.8553487000000002</v>
      </c>
      <c r="C10" s="6">
        <v>0</v>
      </c>
      <c r="D10" s="6">
        <v>1.7341509999999998</v>
      </c>
      <c r="E10" s="6">
        <v>0.02878</v>
      </c>
    </row>
    <row r="11" spans="1:5" ht="15">
      <c r="A11" s="1">
        <v>41456</v>
      </c>
      <c r="B11" s="6">
        <v>1.9517429000000004</v>
      </c>
      <c r="C11" s="6">
        <v>0</v>
      </c>
      <c r="D11" s="6">
        <v>1.7939309999999999</v>
      </c>
      <c r="E11" s="6">
        <v>0.0031800000000000001</v>
      </c>
    </row>
    <row r="12" spans="1:5" ht="15">
      <c r="A12" s="1">
        <v>41487</v>
      </c>
      <c r="B12" s="6">
        <v>1.9598434999999996</v>
      </c>
      <c r="C12" s="6">
        <v>0</v>
      </c>
      <c r="D12" s="6">
        <v>1.9200209999999998</v>
      </c>
      <c r="E12" s="6">
        <v>0.0041799999999999997</v>
      </c>
    </row>
    <row r="13" spans="1:5" ht="15">
      <c r="A13" s="1">
        <v>41518</v>
      </c>
      <c r="B13" s="6">
        <v>1.8854685000000009</v>
      </c>
      <c r="C13" s="6">
        <v>0</v>
      </c>
      <c r="D13" s="6">
        <v>1.8031679999999999</v>
      </c>
      <c r="E13" s="6">
        <v>0.0201</v>
      </c>
    </row>
    <row r="14" spans="1:5" ht="15">
      <c r="A14" s="1">
        <v>41548</v>
      </c>
      <c r="B14" s="6">
        <v>1.9678899000000001</v>
      </c>
      <c r="C14" s="6">
        <v>0</v>
      </c>
      <c r="D14" s="6">
        <v>1.7803729999999998</v>
      </c>
      <c r="E14" s="6">
        <v>0.0094500000000000001</v>
      </c>
    </row>
    <row r="15" spans="1:5" ht="15">
      <c r="A15" s="1">
        <v>41579</v>
      </c>
      <c r="B15" s="6">
        <v>1.9206986000000001</v>
      </c>
      <c r="C15" s="6">
        <v>0</v>
      </c>
      <c r="D15" s="6">
        <v>1.828967</v>
      </c>
      <c r="E15" s="6">
        <v>0.0040000000000000001</v>
      </c>
    </row>
    <row r="16" spans="1:5" ht="15">
      <c r="A16" s="1">
        <v>41609</v>
      </c>
      <c r="B16" s="6">
        <v>1.8916117000000003</v>
      </c>
      <c r="C16" s="6">
        <v>0</v>
      </c>
      <c r="D16" s="6">
        <v>1.815005</v>
      </c>
      <c r="E16" s="6">
        <v>0.0031800000000000001</v>
      </c>
    </row>
    <row r="17" spans="1:5" ht="15">
      <c r="A17" s="1">
        <v>41640</v>
      </c>
      <c r="B17" s="6">
        <v>1.8160954000000003</v>
      </c>
      <c r="C17" s="6">
        <v>0</v>
      </c>
      <c r="D17" s="6">
        <v>1.6961189999999999</v>
      </c>
      <c r="E17" s="6">
        <v>0.0031800000000000001</v>
      </c>
    </row>
    <row r="18" spans="1:5" ht="15">
      <c r="A18" s="1">
        <v>41671</v>
      </c>
      <c r="B18" s="6">
        <v>1.4492223000000004</v>
      </c>
      <c r="C18" s="6">
        <v>0</v>
      </c>
      <c r="D18" s="6">
        <v>1.3713669999999998</v>
      </c>
      <c r="E18" s="6">
        <v>0.029624999999999999</v>
      </c>
    </row>
    <row r="19" spans="1:5" ht="15">
      <c r="A19" s="1">
        <v>41699</v>
      </c>
      <c r="B19" s="6">
        <v>1.7330205000000003</v>
      </c>
      <c r="C19" s="6">
        <v>0</v>
      </c>
      <c r="D19" s="6">
        <v>1.5607519999999999</v>
      </c>
      <c r="E19" s="6">
        <v>0.0071799999999999998</v>
      </c>
    </row>
    <row r="20" spans="1:5" ht="15">
      <c r="A20" s="1">
        <v>41730</v>
      </c>
      <c r="B20" s="6">
        <v>2.0969001999999999</v>
      </c>
      <c r="C20" s="6">
        <v>0</v>
      </c>
      <c r="D20" s="6">
        <v>1.6767909999999999</v>
      </c>
      <c r="E20" s="6">
        <v>0.26051999999999997</v>
      </c>
    </row>
    <row r="21" spans="1:5" ht="15">
      <c r="A21" s="1">
        <v>41760</v>
      </c>
      <c r="B21" s="6">
        <v>1.9871866999999996</v>
      </c>
      <c r="C21" s="6">
        <v>0</v>
      </c>
      <c r="D21" s="6">
        <v>1.811955</v>
      </c>
      <c r="E21" s="6">
        <v>0.0047000000000000002</v>
      </c>
    </row>
    <row r="22" spans="1:5" ht="15">
      <c r="A22" s="1">
        <v>41791</v>
      </c>
      <c r="B22" s="6">
        <v>1.7199456000000002</v>
      </c>
      <c r="C22" s="6">
        <v>0</v>
      </c>
      <c r="D22" s="6">
        <v>1.6154229999999998</v>
      </c>
      <c r="E22" s="6">
        <v>0.005</v>
      </c>
    </row>
    <row r="23" spans="1:5" ht="15">
      <c r="A23" s="1">
        <v>41821</v>
      </c>
      <c r="B23" s="6">
        <v>1.7027133000000001</v>
      </c>
      <c r="C23" s="6">
        <v>0</v>
      </c>
      <c r="D23" s="6">
        <v>1.5657720000000002</v>
      </c>
      <c r="E23" s="6">
        <v>0.022089999999999999</v>
      </c>
    </row>
    <row r="24" spans="1:5" ht="15">
      <c r="A24" s="1">
        <v>41852</v>
      </c>
      <c r="B24" s="6">
        <v>2.0555497000000007</v>
      </c>
      <c r="C24" s="6">
        <v>0</v>
      </c>
      <c r="D24" s="6">
        <v>1.636374</v>
      </c>
      <c r="E24" s="6">
        <v>0.18759999999999999</v>
      </c>
    </row>
    <row r="25" spans="1:5" ht="15">
      <c r="A25" s="1">
        <v>41883</v>
      </c>
      <c r="B25" s="6">
        <v>1.7719574000000009</v>
      </c>
      <c r="C25" s="6">
        <v>0</v>
      </c>
      <c r="D25" s="6">
        <v>1.586417</v>
      </c>
      <c r="E25" s="6">
        <v>0.01495</v>
      </c>
    </row>
    <row r="26" spans="1:5" ht="15">
      <c r="A26" s="1">
        <v>41913</v>
      </c>
      <c r="B26" s="6">
        <v>1.8287027000000009</v>
      </c>
      <c r="C26" s="6">
        <v>0</v>
      </c>
      <c r="D26" s="6">
        <v>1.5850740000000001</v>
      </c>
      <c r="E26" s="6">
        <v>0.024</v>
      </c>
    </row>
    <row r="27" spans="1:5" ht="15">
      <c r="A27" s="1">
        <v>41944</v>
      </c>
      <c r="B27" s="6">
        <v>1.7121728000000007</v>
      </c>
      <c r="C27" s="6">
        <v>0</v>
      </c>
      <c r="D27" s="6">
        <v>1.6370580000000001</v>
      </c>
      <c r="E27" s="6">
        <v>0.01227</v>
      </c>
    </row>
    <row r="28" spans="1:5" ht="15">
      <c r="A28" s="1">
        <v>41974</v>
      </c>
      <c r="B28" s="6">
        <v>1.7090725000000004</v>
      </c>
      <c r="C28" s="6">
        <v>0</v>
      </c>
      <c r="D28" s="6">
        <v>1.5070180000000002</v>
      </c>
      <c r="E28" s="6">
        <v>0.01047</v>
      </c>
    </row>
    <row r="29" spans="1:5" ht="15">
      <c r="A29" s="1">
        <v>42005</v>
      </c>
      <c r="B29" s="6">
        <v>1.5987188000000008</v>
      </c>
      <c r="C29" s="6">
        <v>0</v>
      </c>
      <c r="D29" s="6">
        <v>1.4557540000000002</v>
      </c>
      <c r="E29" s="6">
        <v>0.013510000000000001</v>
      </c>
    </row>
    <row r="30" spans="1:5" ht="15">
      <c r="A30" s="1">
        <v>42036</v>
      </c>
      <c r="B30" s="6">
        <v>1.3883376000000001</v>
      </c>
      <c r="C30" s="6">
        <v>0</v>
      </c>
      <c r="D30" s="6">
        <v>1.3346979999999999</v>
      </c>
      <c r="E30" s="6">
        <v>0.011689999999999999</v>
      </c>
    </row>
    <row r="31" spans="1:5" ht="15">
      <c r="A31" s="1">
        <v>42064</v>
      </c>
      <c r="B31" s="6">
        <v>1.7421017000000001</v>
      </c>
      <c r="C31" s="6">
        <v>0</v>
      </c>
      <c r="D31" s="6">
        <v>1.6244240000000001</v>
      </c>
      <c r="E31" s="6">
        <v>0.01193</v>
      </c>
    </row>
    <row r="32" spans="1:5" ht="15">
      <c r="A32" s="1">
        <v>42095</v>
      </c>
      <c r="B32" s="6">
        <v>1.8170706000000003</v>
      </c>
      <c r="C32" s="6">
        <v>0</v>
      </c>
      <c r="D32" s="6">
        <v>1.8082040000000001</v>
      </c>
      <c r="E32" s="6">
        <v>0.042410000000000003</v>
      </c>
    </row>
    <row r="33" spans="1:5" ht="15">
      <c r="A33" s="1">
        <v>42125</v>
      </c>
      <c r="B33" s="6">
        <v>2.2888864000000004</v>
      </c>
      <c r="C33" s="6">
        <v>0</v>
      </c>
      <c r="D33" s="6">
        <v>2.0171809999999999</v>
      </c>
      <c r="E33" s="6">
        <v>0.047109999999999999</v>
      </c>
    </row>
    <row r="34" spans="1:5" ht="15">
      <c r="A34" s="1">
        <v>42156</v>
      </c>
      <c r="B34" s="6">
        <v>1.8567849999999999</v>
      </c>
      <c r="C34" s="6">
        <v>0</v>
      </c>
      <c r="D34" s="6">
        <v>1.820343</v>
      </c>
      <c r="E34" s="6">
        <v>0.045879999999999997</v>
      </c>
    </row>
    <row r="35" spans="1:5" ht="15">
      <c r="A35" s="1">
        <v>42186</v>
      </c>
      <c r="B35" s="6">
        <v>1.6511109999999996</v>
      </c>
      <c r="C35" s="6">
        <v>0</v>
      </c>
      <c r="D35" s="6">
        <v>1.5884529999999999</v>
      </c>
      <c r="E35" s="6">
        <v>0.018839999999999999</v>
      </c>
    </row>
    <row r="36" spans="1:5" ht="15">
      <c r="A36" s="1">
        <v>42217</v>
      </c>
      <c r="B36" s="6">
        <v>1.5562740000000004</v>
      </c>
      <c r="C36" s="6">
        <v>0</v>
      </c>
      <c r="D36" s="6">
        <v>1.4331719999999999</v>
      </c>
      <c r="E36" s="6">
        <v>0.037836000000000002</v>
      </c>
    </row>
    <row r="37" spans="1:5" ht="15">
      <c r="A37" s="1">
        <v>42248</v>
      </c>
      <c r="B37" s="6">
        <v>1.7639830000000005</v>
      </c>
      <c r="C37" s="6">
        <v>0</v>
      </c>
      <c r="D37" s="6">
        <v>1.3893659999999999</v>
      </c>
      <c r="E37" s="6">
        <v>0.18592500000000001</v>
      </c>
    </row>
    <row r="38" spans="1:5" ht="15">
      <c r="A38" s="1">
        <v>42278</v>
      </c>
      <c r="B38" s="6">
        <v>1.6719640000000005</v>
      </c>
      <c r="C38" s="6">
        <v>0</v>
      </c>
      <c r="D38" s="6">
        <v>1.5810719999999998</v>
      </c>
      <c r="E38" s="6">
        <v>0.055062</v>
      </c>
    </row>
    <row r="39" spans="1:5" ht="15">
      <c r="A39" s="1">
        <v>42309</v>
      </c>
      <c r="B39" s="6">
        <v>1.6156020000000002</v>
      </c>
      <c r="C39" s="6">
        <v>0</v>
      </c>
      <c r="D39" s="6">
        <v>1.5446869999999999</v>
      </c>
      <c r="E39" s="6">
        <v>0.015699999999999999</v>
      </c>
    </row>
    <row r="40" spans="1:5" ht="15">
      <c r="A40" s="1">
        <v>42339</v>
      </c>
      <c r="B40" s="6">
        <v>1.6508590000000005</v>
      </c>
      <c r="C40" s="6">
        <v>0</v>
      </c>
      <c r="D40" s="6">
        <v>1.6374869999999999</v>
      </c>
      <c r="E40" s="6">
        <v>0.093140000000000001</v>
      </c>
    </row>
    <row r="41" spans="1:5" ht="15">
      <c r="A41" s="1">
        <v>42370</v>
      </c>
      <c r="B41" s="6">
        <v>1.5045130000000007</v>
      </c>
      <c r="C41" s="6">
        <v>0</v>
      </c>
      <c r="D41" s="6">
        <v>1.5445261446656513</v>
      </c>
      <c r="E41" s="6">
        <v>0.0097999999999999997</v>
      </c>
    </row>
    <row r="42" spans="1:5" ht="15">
      <c r="A42" s="1">
        <v>42401</v>
      </c>
      <c r="B42" s="6">
        <v>1.4184450000000002</v>
      </c>
      <c r="C42" s="6">
        <v>0</v>
      </c>
      <c r="D42" s="6">
        <v>1.412381943356704</v>
      </c>
      <c r="E42" s="6">
        <v>0.01338</v>
      </c>
    </row>
    <row r="43" spans="1:5" ht="15">
      <c r="A43" s="1">
        <v>42430</v>
      </c>
      <c r="B43" s="6">
        <v>2.0134699999999999</v>
      </c>
      <c r="C43" s="6">
        <v>0</v>
      </c>
      <c r="D43" s="6">
        <v>1.7184300548184148</v>
      </c>
      <c r="E43" s="6">
        <v>0.018092</v>
      </c>
    </row>
    <row r="44" spans="1:5" ht="15">
      <c r="A44" s="1">
        <v>42461</v>
      </c>
      <c r="B44" s="6">
        <v>1.6294310000000003</v>
      </c>
      <c r="C44" s="6">
        <v>0</v>
      </c>
      <c r="D44" s="6">
        <v>1.7173826488801387</v>
      </c>
      <c r="E44" s="6">
        <v>0.0086899999999999998</v>
      </c>
    </row>
    <row r="45" spans="1:5" ht="15">
      <c r="A45" s="1">
        <v>42491</v>
      </c>
      <c r="B45" s="6">
        <v>1.9223620000000001</v>
      </c>
      <c r="C45" s="6">
        <v>0</v>
      </c>
      <c r="D45" s="6">
        <v>1.8229865781110037</v>
      </c>
      <c r="E45" s="6">
        <v>0.0086899999999999998</v>
      </c>
    </row>
    <row r="46" spans="1:5" ht="15">
      <c r="A46" s="1">
        <v>42522</v>
      </c>
      <c r="B46" s="6">
        <v>1.6616439999999999</v>
      </c>
      <c r="C46" s="6">
        <v>0</v>
      </c>
      <c r="D46" s="6">
        <v>1.6271159946800369</v>
      </c>
      <c r="E46" s="6">
        <v>0.0132</v>
      </c>
    </row>
    <row r="47" spans="1:5" ht="15">
      <c r="A47" s="1">
        <v>42552</v>
      </c>
      <c r="B47" s="6">
        <v>1.767102</v>
      </c>
      <c r="C47" s="6">
        <v>0</v>
      </c>
      <c r="D47" s="6">
        <v>1.7424007952912173</v>
      </c>
      <c r="E47" s="6">
        <v>0.013125</v>
      </c>
    </row>
    <row r="48" spans="1:5" ht="15">
      <c r="A48" s="1">
        <v>42583</v>
      </c>
      <c r="B48" s="6">
        <v>1.7379672000000002</v>
      </c>
      <c r="C48" s="6">
        <v>0</v>
      </c>
      <c r="D48" s="6">
        <v>1.739802682376798</v>
      </c>
      <c r="E48" s="6">
        <v>0.014055</v>
      </c>
    </row>
    <row r="49" spans="1:5" ht="15">
      <c r="A49" s="1">
        <v>42614</v>
      </c>
      <c r="B49" s="6">
        <v>1.7121606000000003</v>
      </c>
      <c r="C49" s="6">
        <v>0</v>
      </c>
      <c r="D49" s="6">
        <v>1.5715021971411889</v>
      </c>
      <c r="E49" s="6">
        <v>0.011135000000000001</v>
      </c>
    </row>
    <row r="50" spans="1:5" ht="15">
      <c r="A50" s="1">
        <v>42644</v>
      </c>
      <c r="B50" s="6">
        <v>1.6155034000000001</v>
      </c>
      <c r="C50" s="6">
        <v>0</v>
      </c>
      <c r="D50" s="6">
        <v>1.6448379857860471</v>
      </c>
      <c r="E50" s="6">
        <v>0.0092250000000000006</v>
      </c>
    </row>
    <row r="51" spans="1:5" ht="15">
      <c r="A51" s="1">
        <v>42675</v>
      </c>
      <c r="B51" s="6">
        <v>1.7702546000000003</v>
      </c>
      <c r="C51" s="6">
        <v>0</v>
      </c>
      <c r="D51" s="6">
        <v>1.6889934923044336</v>
      </c>
      <c r="E51" s="6">
        <v>0.0080700000000000008</v>
      </c>
    </row>
    <row r="52" spans="1:5" ht="15">
      <c r="A52" s="1">
        <v>42705</v>
      </c>
      <c r="B52" s="6">
        <v>1.7569708000000002</v>
      </c>
      <c r="C52" s="6">
        <v>0</v>
      </c>
      <c r="D52" s="6">
        <v>1.759923877910919</v>
      </c>
      <c r="E52" s="6">
        <v>0.0050850000000000001</v>
      </c>
    </row>
    <row r="53" spans="1:5" ht="15">
      <c r="A53" s="1">
        <v>42736</v>
      </c>
      <c r="B53" s="6">
        <v>1.5583744000000004</v>
      </c>
      <c r="C53" s="6">
        <v>0</v>
      </c>
      <c r="D53" s="6">
        <v>1.6484815551573948</v>
      </c>
      <c r="E53" s="6">
        <v>0.026734000000000001</v>
      </c>
    </row>
    <row r="54" spans="1:5" ht="15">
      <c r="A54" s="1">
        <v>42767</v>
      </c>
      <c r="B54" s="6">
        <v>1.4590896</v>
      </c>
      <c r="C54" s="6">
        <v>0</v>
      </c>
      <c r="D54" s="6">
        <v>1.436835867744082</v>
      </c>
      <c r="E54" s="6">
        <v>0.010795000000000001</v>
      </c>
    </row>
    <row r="55" spans="1:5" ht="15">
      <c r="A55" s="1">
        <v>42795</v>
      </c>
      <c r="B55" s="6">
        <v>1.9491508800000001</v>
      </c>
      <c r="C55" s="6">
        <v>0</v>
      </c>
      <c r="D55" s="6">
        <v>1.8048711444369934</v>
      </c>
      <c r="E55" s="6">
        <v>0.0075249999999999996</v>
      </c>
    </row>
    <row r="56" spans="1:5" ht="15">
      <c r="A56" s="1">
        <v>42826</v>
      </c>
      <c r="B56" s="6">
        <v>2.0991870000000001</v>
      </c>
      <c r="C56" s="6">
        <v>0</v>
      </c>
      <c r="D56" s="6">
        <v>1.9580945292367324</v>
      </c>
      <c r="E56" s="6">
        <v>0.0069199999999999999</v>
      </c>
    </row>
    <row r="57" spans="1:5" ht="15">
      <c r="A57" s="1">
        <v>42856</v>
      </c>
      <c r="B57" s="6">
        <v>2.1416019100000003</v>
      </c>
      <c r="C57" s="6">
        <v>0</v>
      </c>
      <c r="D57" s="6">
        <v>1.9651584573208487</v>
      </c>
      <c r="E57" s="6">
        <v>0.0087600000000000004</v>
      </c>
    </row>
    <row r="58" spans="1:5" ht="15">
      <c r="A58" s="1">
        <v>42887</v>
      </c>
      <c r="B58" s="6">
        <v>1.4538906499999997</v>
      </c>
      <c r="C58" s="6">
        <v>0</v>
      </c>
      <c r="D58" s="6">
        <v>1.4188778381642953</v>
      </c>
      <c r="E58" s="6">
        <v>0.0094999999999999998</v>
      </c>
    </row>
    <row r="59" spans="1:5" ht="15">
      <c r="A59" s="1">
        <v>42917</v>
      </c>
      <c r="B59" s="6">
        <v>1.6412587499999995</v>
      </c>
      <c r="C59" s="6">
        <v>0</v>
      </c>
      <c r="D59" s="6">
        <v>1.4233537852759455</v>
      </c>
      <c r="E59" s="6">
        <v>0.0061799999999999997</v>
      </c>
    </row>
    <row r="60" spans="1:5" ht="15">
      <c r="A60" s="1">
        <v>42948</v>
      </c>
      <c r="B60" s="6">
        <v>1.7508693</v>
      </c>
      <c r="C60" s="6">
        <v>0</v>
      </c>
      <c r="D60" s="6">
        <v>1.3816034364407823</v>
      </c>
      <c r="E60" s="6">
        <v>0.0125</v>
      </c>
    </row>
    <row r="61" spans="1:5" ht="15">
      <c r="A61" s="1">
        <v>42979</v>
      </c>
      <c r="B61" s="6">
        <v>1.8161311499999999</v>
      </c>
      <c r="C61" s="6">
        <v>0</v>
      </c>
      <c r="D61" s="6">
        <v>1.2896022818937729</v>
      </c>
      <c r="E61" s="6">
        <v>0.3165</v>
      </c>
    </row>
    <row r="62" spans="1:5" ht="15">
      <c r="A62" s="1">
        <v>43009</v>
      </c>
      <c r="B62" s="6">
        <v>1.9846594499999997</v>
      </c>
      <c r="C62" s="6">
        <v>0</v>
      </c>
      <c r="D62" s="6">
        <v>1.5323426852695841</v>
      </c>
      <c r="E62" s="6">
        <v>0.075439999999999993</v>
      </c>
    </row>
    <row r="63" spans="1:5" ht="15">
      <c r="A63" s="1">
        <v>43040</v>
      </c>
      <c r="B63" s="6">
        <v>1.9223449500000003</v>
      </c>
      <c r="C63" s="6">
        <v>0</v>
      </c>
      <c r="D63" s="6">
        <v>1.5170340860711797</v>
      </c>
      <c r="E63" s="6">
        <v>0.070677000000000004</v>
      </c>
    </row>
    <row r="64" spans="1:5" ht="15">
      <c r="A64" s="1">
        <v>43070</v>
      </c>
      <c r="B64" s="6">
        <v>1.8150408500000002</v>
      </c>
      <c r="C64" s="6">
        <v>0</v>
      </c>
      <c r="D64" s="6">
        <v>1.532586183958865</v>
      </c>
      <c r="E64" s="6">
        <v>0.068834999999999993</v>
      </c>
    </row>
    <row r="65" spans="1:5" ht="15">
      <c r="A65" s="1">
        <v>43101</v>
      </c>
      <c r="B65" s="6">
        <v>1.5921322000000007</v>
      </c>
      <c r="C65" s="6">
        <v>0</v>
      </c>
      <c r="D65" s="6">
        <v>1.5147195112361942</v>
      </c>
      <c r="E65" s="6">
        <v>0.0088369999999999994</v>
      </c>
    </row>
    <row r="66" spans="1:5" ht="15">
      <c r="A66" s="1">
        <v>43132</v>
      </c>
      <c r="B66" s="6">
        <v>1.6858924</v>
      </c>
      <c r="C66" s="6">
        <v>0</v>
      </c>
      <c r="D66" s="6">
        <v>1.4606237882991862</v>
      </c>
      <c r="E66" s="6">
        <v>0.051020000000000003</v>
      </c>
    </row>
    <row r="67" spans="1:5" ht="15">
      <c r="A67" s="1">
        <v>43160</v>
      </c>
      <c r="B67" s="6">
        <v>2.1155160999999998</v>
      </c>
      <c r="C67" s="6">
        <v>0</v>
      </c>
      <c r="D67" s="6">
        <v>1.8081377377982757</v>
      </c>
      <c r="E67" s="6">
        <v>0.044389999999999999</v>
      </c>
    </row>
    <row r="68" spans="1:5" ht="15">
      <c r="A68" s="1">
        <v>43191</v>
      </c>
      <c r="B68" s="6">
        <v>1.8040903800000006</v>
      </c>
      <c r="C68" s="6">
        <v>0</v>
      </c>
      <c r="D68" s="6">
        <v>1.6543926967194662</v>
      </c>
      <c r="E68" s="6">
        <v>0.066430000000000003</v>
      </c>
    </row>
    <row r="69" spans="1:5" ht="15">
      <c r="A69" s="1">
        <v>43221</v>
      </c>
      <c r="B69" s="6">
        <v>2.0303110300000005</v>
      </c>
      <c r="C69" s="6">
        <v>0</v>
      </c>
      <c r="D69" s="6">
        <v>1.7948388136431968</v>
      </c>
      <c r="E69" s="6">
        <v>0.20329</v>
      </c>
    </row>
    <row r="70" spans="1:5" ht="15">
      <c r="A70" s="1">
        <v>43252</v>
      </c>
      <c r="B70" s="6">
        <v>1.80340725</v>
      </c>
      <c r="C70" s="6">
        <v>0</v>
      </c>
      <c r="D70" s="6">
        <v>1.5288771933958638</v>
      </c>
      <c r="E70" s="6">
        <v>0.056592000000000003</v>
      </c>
    </row>
    <row r="71" spans="1:5" ht="15">
      <c r="A71" s="1">
        <v>43282</v>
      </c>
      <c r="B71" s="6">
        <v>1.8194474000000001</v>
      </c>
      <c r="C71" s="6">
        <v>0</v>
      </c>
      <c r="D71" s="6">
        <v>1.5638164210777377</v>
      </c>
      <c r="E71" s="6">
        <v>0.044210000000000006</v>
      </c>
    </row>
    <row r="72" spans="1:5" ht="15">
      <c r="A72" s="1">
        <v>43313</v>
      </c>
      <c r="B72" s="6">
        <v>1.6153126999999996</v>
      </c>
      <c r="C72" s="6">
        <v>0</v>
      </c>
      <c r="D72" s="6">
        <v>1.4446309407263305</v>
      </c>
      <c r="E72" s="6">
        <v>0.037823000000000002</v>
      </c>
    </row>
    <row r="73" spans="1:5" ht="15">
      <c r="A73" s="1">
        <v>43344</v>
      </c>
      <c r="B73" s="6">
        <v>1.7061077000000002</v>
      </c>
      <c r="C73" s="6">
        <v>0</v>
      </c>
      <c r="D73" s="6">
        <v>1.4841725126169632</v>
      </c>
      <c r="E73" s="6">
        <v>0.013805000000000001</v>
      </c>
    </row>
    <row r="74" spans="1:5" ht="15">
      <c r="A74" s="1">
        <v>43374</v>
      </c>
      <c r="B74" s="6">
        <v>1.8820864300000002</v>
      </c>
      <c r="C74" s="6">
        <v>0</v>
      </c>
      <c r="D74" s="6">
        <v>1.6580500712132953</v>
      </c>
      <c r="E74" s="6">
        <v>0.12213</v>
      </c>
    </row>
    <row r="75" spans="1:5" ht="15">
      <c r="A75" s="1">
        <v>43405</v>
      </c>
      <c r="B75" s="6">
        <v>1.7176852600000001</v>
      </c>
      <c r="C75" s="6">
        <v>0</v>
      </c>
      <c r="D75" s="6">
        <v>1.5349226656169568</v>
      </c>
      <c r="E75" s="6">
        <v>0.026770000000000002</v>
      </c>
    </row>
    <row r="76" spans="1:5" ht="15">
      <c r="A76" s="1">
        <v>43435</v>
      </c>
      <c r="B76" s="6">
        <v>1.5908766699999999</v>
      </c>
      <c r="C76" s="6">
        <v>0</v>
      </c>
      <c r="D76" s="6">
        <v>1.5565570508902282</v>
      </c>
      <c r="E76" s="6">
        <v>0.019019999999999999</v>
      </c>
    </row>
    <row r="77" spans="1:5" ht="15">
      <c r="A77" s="1">
        <v>43466</v>
      </c>
      <c r="B77" s="6">
        <v>1.6236740000000001</v>
      </c>
      <c r="C77" s="6">
        <v>0</v>
      </c>
      <c r="D77" s="6">
        <v>1.5639551913625891</v>
      </c>
      <c r="E77" s="6">
        <v>0.017912000000000001</v>
      </c>
    </row>
    <row r="78" spans="1:5" ht="15">
      <c r="A78" s="1">
        <v>43497</v>
      </c>
      <c r="B78" s="6">
        <v>1.4391179800000005</v>
      </c>
      <c r="C78" s="6">
        <v>0</v>
      </c>
      <c r="D78" s="6">
        <v>1.3568606159311478</v>
      </c>
      <c r="E78" s="6">
        <v>0.01206</v>
      </c>
    </row>
    <row r="79" spans="1:5" ht="15">
      <c r="A79" s="1">
        <v>43525</v>
      </c>
      <c r="B79" s="6">
        <v>1.8592331799999995</v>
      </c>
      <c r="C79" s="6">
        <v>0</v>
      </c>
      <c r="D79" s="6">
        <v>1.6990854646214715</v>
      </c>
      <c r="E79" s="6">
        <v>0.11971</v>
      </c>
    </row>
    <row r="80" spans="1:5" ht="15">
      <c r="A80" s="1">
        <v>43556</v>
      </c>
      <c r="B80" s="6">
        <v>1.6838509499999999</v>
      </c>
      <c r="C80" s="6">
        <v>0</v>
      </c>
      <c r="D80" s="6">
        <v>1.627340495443198</v>
      </c>
      <c r="E80" s="6">
        <v>0.017722000000000002</v>
      </c>
    </row>
    <row r="81" spans="1:5" ht="15">
      <c r="A81" s="1">
        <v>43586</v>
      </c>
      <c r="B81" s="6">
        <v>2.1597206799999995</v>
      </c>
      <c r="C81" s="6">
        <v>0</v>
      </c>
      <c r="D81" s="6">
        <v>1.8790248411127533</v>
      </c>
      <c r="E81" s="6">
        <v>0.025569999999999999</v>
      </c>
    </row>
    <row r="82" spans="1:5" ht="15">
      <c r="A82" s="1">
        <v>43617</v>
      </c>
      <c r="B82" s="6">
        <v>1.851441179999999</v>
      </c>
      <c r="C82" s="6">
        <v>0</v>
      </c>
      <c r="D82" s="6">
        <v>1.9346373802063801</v>
      </c>
      <c r="E82" s="6">
        <v>0.036160000000000005</v>
      </c>
    </row>
    <row r="83" spans="1:5" ht="15">
      <c r="A83" s="1">
        <v>43647</v>
      </c>
      <c r="B83" s="6">
        <v>1.8377171299999995</v>
      </c>
      <c r="C83" s="6">
        <v>0</v>
      </c>
      <c r="D83" s="6">
        <v>1.716520099497667</v>
      </c>
      <c r="E83" s="6">
        <v>0.04129</v>
      </c>
    </row>
    <row r="84" spans="1:5" ht="15">
      <c r="A84" s="1">
        <v>43678</v>
      </c>
      <c r="B84" s="6">
        <v>1.7489043899999996</v>
      </c>
      <c r="C84" s="6">
        <v>0</v>
      </c>
      <c r="D84" s="6">
        <v>1.5967513733473664</v>
      </c>
      <c r="E84" s="6">
        <v>0.020369999999999999</v>
      </c>
    </row>
    <row r="85" spans="1:5" ht="15">
      <c r="A85" s="1">
        <v>43709</v>
      </c>
      <c r="B85" s="6">
        <v>2.4027904199999996</v>
      </c>
      <c r="C85" s="6">
        <v>0</v>
      </c>
      <c r="D85" s="6">
        <v>1.6890866587997171</v>
      </c>
      <c r="E85" s="6">
        <v>0.085580000000000003</v>
      </c>
    </row>
    <row r="86" spans="1:5" ht="15">
      <c r="A86" s="1">
        <v>43739</v>
      </c>
      <c r="B86" s="6">
        <v>2.2832595700000002</v>
      </c>
      <c r="C86" s="6">
        <v>0</v>
      </c>
      <c r="D86" s="6">
        <v>1.7851664455892098</v>
      </c>
      <c r="E86" s="6">
        <v>0.082769999999999996</v>
      </c>
    </row>
    <row r="87" spans="1:5" ht="15">
      <c r="A87" s="1">
        <v>43770</v>
      </c>
      <c r="B87" s="6">
        <v>1.7497804199999996</v>
      </c>
      <c r="C87" s="6">
        <v>0</v>
      </c>
      <c r="D87" s="6">
        <v>1.5734835254047757</v>
      </c>
      <c r="E87" s="6">
        <v>0.035569999999999997</v>
      </c>
    </row>
    <row r="88" spans="1:5" ht="15">
      <c r="A88" s="1">
        <v>43800</v>
      </c>
      <c r="B88" s="6">
        <v>1.7312024199999998</v>
      </c>
      <c r="C88" s="6">
        <v>0</v>
      </c>
      <c r="D88" s="6">
        <v>1.6411285072416222</v>
      </c>
      <c r="E88" s="6">
        <v>0.016570000000000001</v>
      </c>
    </row>
    <row r="89" spans="1:5" ht="15">
      <c r="A89" s="1">
        <v>43831</v>
      </c>
      <c r="B89" s="6">
        <v>1.9827625199999999</v>
      </c>
      <c r="C89" s="6">
        <v>0</v>
      </c>
      <c r="D89" s="6">
        <v>1.8291848342882275</v>
      </c>
      <c r="E89" s="6">
        <v>0.010760000000000001</v>
      </c>
    </row>
    <row r="90" spans="1:5" ht="15">
      <c r="A90" s="1">
        <v>43862</v>
      </c>
      <c r="B90" s="6">
        <v>1.6656900400000003</v>
      </c>
      <c r="C90" s="6">
        <v>0</v>
      </c>
      <c r="D90" s="6">
        <v>1.686257932914653</v>
      </c>
      <c r="E90" s="6">
        <v>0.00297</v>
      </c>
    </row>
    <row r="91" spans="1:5" ht="15">
      <c r="A91" s="1">
        <v>43891</v>
      </c>
      <c r="B91" s="6">
        <v>2.3159315299999998</v>
      </c>
      <c r="C91" s="6">
        <v>0</v>
      </c>
      <c r="D91" s="6">
        <v>2.0462250420196697</v>
      </c>
      <c r="E91" s="6">
        <v>0.271596</v>
      </c>
    </row>
    <row r="92" spans="1:5" ht="15">
      <c r="A92" s="1">
        <v>43922</v>
      </c>
      <c r="B92" s="6">
        <v>2.3409680999999996</v>
      </c>
      <c r="C92" s="6">
        <v>0</v>
      </c>
      <c r="D92" s="6">
        <v>2.2204301501114627</v>
      </c>
      <c r="E92" s="6">
        <v>0.00447</v>
      </c>
    </row>
    <row r="93" spans="1:5" ht="15">
      <c r="A93" s="1">
        <v>43952</v>
      </c>
      <c r="B93" s="6">
        <v>2.7999072900000006</v>
      </c>
      <c r="C93" s="6">
        <v>0</v>
      </c>
      <c r="D93" s="6">
        <v>2.3110555389303609</v>
      </c>
      <c r="E93" s="6">
        <v>0.003529</v>
      </c>
    </row>
    <row r="94" spans="1:5" ht="15">
      <c r="A94" s="1">
        <v>43983</v>
      </c>
      <c r="B94" s="6">
        <v>2.42284443</v>
      </c>
      <c r="C94" s="6">
        <v>0</v>
      </c>
      <c r="D94" s="6">
        <v>1.9463338814545683</v>
      </c>
      <c r="E94" s="6">
        <v>0.050404999999999998</v>
      </c>
    </row>
    <row r="95" spans="1:5" ht="15">
      <c r="A95" s="1">
        <v>44013</v>
      </c>
      <c r="B95" s="6">
        <v>2.5832513800000001</v>
      </c>
      <c r="C95" s="6">
        <v>0</v>
      </c>
      <c r="D95" s="6">
        <v>2.0914116520027699</v>
      </c>
      <c r="E95" s="6">
        <v>0.068143999999999996</v>
      </c>
    </row>
    <row r="96" spans="1:5" ht="15">
      <c r="A96" s="1">
        <v>44044</v>
      </c>
      <c r="B96" s="6">
        <v>2.1291334500000003</v>
      </c>
      <c r="C96" s="6">
        <v>0</v>
      </c>
      <c r="D96" s="6">
        <v>1.6987595154982427</v>
      </c>
      <c r="E96" s="6">
        <v>0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"/>
  </sheetPr>
  <dimension ref="A1:E96"/>
  <sheetViews>
    <sheetView workbookViewId="0" topLeftCell="A1">
      <pane ySplit="4" topLeftCell="A5" activePane="bottomLeft" state="frozen"/>
      <selection pane="topLeft" activeCell="A4" sqref="A4"/>
      <selection pane="bottomLeft" activeCell="A4" sqref="A4"/>
    </sheetView>
  </sheetViews>
  <sheetFormatPr defaultRowHeight="15"/>
  <cols>
    <col min="2" max="4" width="10.7142857142857" style="6" customWidth="1"/>
    <col min="5" max="5" width="14" style="6" bestFit="1" customWidth="1"/>
  </cols>
  <sheetData>
    <row r="1" ht="15">
      <c r="A1" t="s">
        <v>0</v>
      </c>
    </row>
    <row r="2" ht="15">
      <c r="A2" t="s">
        <v>1</v>
      </c>
    </row>
    <row r="3" ht="15">
      <c r="A3" t="s">
        <v>12</v>
      </c>
    </row>
    <row r="4" spans="2:5" s="12" customFormat="1" ht="15">
      <c r="B4" s="10" t="s">
        <v>26</v>
      </c>
      <c r="C4" s="10" t="s">
        <v>27</v>
      </c>
      <c r="D4" s="10" t="s">
        <v>28</v>
      </c>
      <c r="E4" s="10" t="s">
        <v>31</v>
      </c>
    </row>
    <row r="5" spans="1:5" ht="15">
      <c r="A5" s="1">
        <v>41275</v>
      </c>
      <c r="B5" s="6">
        <v>0.5756</v>
      </c>
      <c r="C5" s="6">
        <v>0</v>
      </c>
      <c r="D5" s="6">
        <v>0.53351799999999994</v>
      </c>
      <c r="E5" s="6">
        <v>0</v>
      </c>
    </row>
    <row r="6" spans="1:5" ht="15">
      <c r="A6" s="1">
        <v>41306</v>
      </c>
      <c r="B6" s="6">
        <v>0.60960000000000003</v>
      </c>
      <c r="C6" s="6">
        <v>0</v>
      </c>
      <c r="D6" s="6">
        <v>0.487738</v>
      </c>
      <c r="E6" s="6">
        <v>0</v>
      </c>
    </row>
    <row r="7" spans="1:5" ht="15">
      <c r="A7" s="1">
        <v>41334</v>
      </c>
      <c r="B7" s="6">
        <v>0.66660000000000008</v>
      </c>
      <c r="C7" s="6">
        <v>0</v>
      </c>
      <c r="D7" s="6">
        <v>0.60455499999999995</v>
      </c>
      <c r="E7" s="6">
        <v>0</v>
      </c>
    </row>
    <row r="8" spans="1:5" ht="15">
      <c r="A8" s="1">
        <v>41365</v>
      </c>
      <c r="B8" s="6">
        <v>0.40149999999999997</v>
      </c>
      <c r="C8" s="6">
        <v>0</v>
      </c>
      <c r="D8" s="6">
        <v>0.36043799999999998</v>
      </c>
      <c r="E8" s="6">
        <v>0</v>
      </c>
    </row>
    <row r="9" spans="1:5" ht="15">
      <c r="A9" s="1">
        <v>41395</v>
      </c>
      <c r="B9" s="6">
        <v>0.35946716000000001</v>
      </c>
      <c r="C9" s="6">
        <v>0</v>
      </c>
      <c r="D9" s="6">
        <v>0.34925899999999999</v>
      </c>
      <c r="E9" s="6">
        <v>0</v>
      </c>
    </row>
    <row r="10" spans="1:5" ht="15">
      <c r="A10" s="1">
        <v>41426</v>
      </c>
      <c r="B10" s="6">
        <v>0.32807637000000006</v>
      </c>
      <c r="C10" s="6">
        <v>0</v>
      </c>
      <c r="D10" s="6">
        <v>0.30429</v>
      </c>
      <c r="E10" s="6">
        <v>0</v>
      </c>
    </row>
    <row r="11" spans="1:5" ht="15">
      <c r="A11" s="1">
        <v>41456</v>
      </c>
      <c r="B11" s="6">
        <v>0.28407101400000001</v>
      </c>
      <c r="C11" s="6">
        <v>0</v>
      </c>
      <c r="D11" s="6">
        <v>0.25961800000000002</v>
      </c>
      <c r="E11" s="6">
        <v>0</v>
      </c>
    </row>
    <row r="12" spans="1:5" ht="15">
      <c r="A12" s="1">
        <v>41487</v>
      </c>
      <c r="B12" s="6">
        <v>0.28142858999999998</v>
      </c>
      <c r="C12" s="6">
        <v>0</v>
      </c>
      <c r="D12" s="6">
        <v>0.25671899999999998</v>
      </c>
      <c r="E12" s="6">
        <v>0</v>
      </c>
    </row>
    <row r="13" spans="1:5" ht="15">
      <c r="A13" s="1">
        <v>41518</v>
      </c>
      <c r="B13" s="6">
        <v>0.312370922</v>
      </c>
      <c r="C13" s="6">
        <v>0</v>
      </c>
      <c r="D13" s="6">
        <v>0.30657099999999998</v>
      </c>
      <c r="E13" s="6">
        <v>0</v>
      </c>
    </row>
    <row r="14" spans="1:5" ht="15">
      <c r="A14" s="1">
        <v>41548</v>
      </c>
      <c r="B14" s="6">
        <v>0.40217853000000009</v>
      </c>
      <c r="C14" s="6">
        <v>0</v>
      </c>
      <c r="D14" s="6">
        <v>0.35993900000000001</v>
      </c>
      <c r="E14" s="6">
        <v>0</v>
      </c>
    </row>
    <row r="15" spans="1:5" ht="15">
      <c r="A15" s="1">
        <v>41579</v>
      </c>
      <c r="B15" s="6">
        <v>0.3513659400000001</v>
      </c>
      <c r="C15" s="6">
        <v>0</v>
      </c>
      <c r="D15" s="6">
        <v>0.34681500000000004</v>
      </c>
      <c r="E15" s="6">
        <v>0</v>
      </c>
    </row>
    <row r="16" spans="1:5" ht="15">
      <c r="A16" s="1">
        <v>41609</v>
      </c>
      <c r="B16" s="6">
        <v>0.40867692000000005</v>
      </c>
      <c r="C16" s="6">
        <v>0</v>
      </c>
      <c r="D16" s="6">
        <v>0.37014400000000003</v>
      </c>
      <c r="E16" s="6">
        <v>0</v>
      </c>
    </row>
    <row r="17" spans="1:5" ht="15">
      <c r="A17" s="1">
        <v>41640</v>
      </c>
      <c r="B17" s="6">
        <v>0.55634671000000002</v>
      </c>
      <c r="C17" s="6">
        <v>0</v>
      </c>
      <c r="D17" s="6">
        <v>0.44877900000000004</v>
      </c>
      <c r="E17" s="6">
        <v>0</v>
      </c>
    </row>
    <row r="18" spans="1:5" ht="15">
      <c r="A18" s="1">
        <v>41671</v>
      </c>
      <c r="B18" s="6">
        <v>0.58549290999999992</v>
      </c>
      <c r="C18" s="6">
        <v>0</v>
      </c>
      <c r="D18" s="6">
        <v>0.60945799999999994</v>
      </c>
      <c r="E18" s="6">
        <v>0</v>
      </c>
    </row>
    <row r="19" spans="1:5" ht="15">
      <c r="A19" s="1">
        <v>41699</v>
      </c>
      <c r="B19" s="6">
        <v>0.64844330999999977</v>
      </c>
      <c r="C19" s="6">
        <v>0</v>
      </c>
      <c r="D19" s="6">
        <v>0.62615900000000002</v>
      </c>
      <c r="E19" s="6">
        <v>0</v>
      </c>
    </row>
    <row r="20" spans="1:5" ht="15">
      <c r="A20" s="1">
        <v>41730</v>
      </c>
      <c r="B20" s="6">
        <v>0.51285802999999996</v>
      </c>
      <c r="C20" s="6">
        <v>0</v>
      </c>
      <c r="D20" s="6">
        <v>0.38628899999999999</v>
      </c>
      <c r="E20" s="6">
        <v>0</v>
      </c>
    </row>
    <row r="21" spans="1:5" ht="15">
      <c r="A21" s="1">
        <v>41760</v>
      </c>
      <c r="B21" s="6">
        <v>0.39529184000000001</v>
      </c>
      <c r="C21" s="6">
        <v>0</v>
      </c>
      <c r="D21" s="6">
        <v>0.33870600000000001</v>
      </c>
      <c r="E21" s="6">
        <v>0</v>
      </c>
    </row>
    <row r="22" spans="1:5" ht="15">
      <c r="A22" s="1">
        <v>41791</v>
      </c>
      <c r="B22" s="6">
        <v>0.35502318999999999</v>
      </c>
      <c r="C22" s="6">
        <v>0</v>
      </c>
      <c r="D22" s="6">
        <v>0.30195</v>
      </c>
      <c r="E22" s="6">
        <v>0</v>
      </c>
    </row>
    <row r="23" spans="1:5" ht="15">
      <c r="A23" s="1">
        <v>41821</v>
      </c>
      <c r="B23" s="6">
        <v>0.35621015</v>
      </c>
      <c r="C23" s="6">
        <v>0</v>
      </c>
      <c r="D23" s="6">
        <v>0.330011</v>
      </c>
      <c r="E23" s="6">
        <v>0</v>
      </c>
    </row>
    <row r="24" spans="1:5" ht="15">
      <c r="A24" s="1">
        <v>41852</v>
      </c>
      <c r="B24" s="6">
        <v>0.32414484000000005</v>
      </c>
      <c r="C24" s="6">
        <v>0</v>
      </c>
      <c r="D24" s="6">
        <v>0.350962</v>
      </c>
      <c r="E24" s="6">
        <v>0.025999999999999999</v>
      </c>
    </row>
    <row r="25" spans="1:5" ht="15">
      <c r="A25" s="1">
        <v>41883</v>
      </c>
      <c r="B25" s="6">
        <v>0.28208286999999999</v>
      </c>
      <c r="C25" s="6">
        <v>0</v>
      </c>
      <c r="D25" s="6">
        <v>0.248113</v>
      </c>
      <c r="E25" s="6">
        <v>0</v>
      </c>
    </row>
    <row r="26" spans="1:5" ht="15">
      <c r="A26" s="1">
        <v>41913</v>
      </c>
      <c r="B26" s="6">
        <v>0.36257298999999998</v>
      </c>
      <c r="C26" s="6">
        <v>0</v>
      </c>
      <c r="D26" s="6">
        <v>0.319801</v>
      </c>
      <c r="E26" s="6">
        <v>0</v>
      </c>
    </row>
    <row r="27" spans="1:5" ht="15">
      <c r="A27" s="1">
        <v>41944</v>
      </c>
      <c r="B27" s="6">
        <v>0.3413928200000001</v>
      </c>
      <c r="C27" s="6">
        <v>0</v>
      </c>
      <c r="D27" s="6">
        <v>0.296373</v>
      </c>
      <c r="E27" s="6">
        <v>0</v>
      </c>
    </row>
    <row r="28" spans="1:5" ht="15">
      <c r="A28" s="1">
        <v>41974</v>
      </c>
      <c r="B28" s="6">
        <v>0.52388112999999992</v>
      </c>
      <c r="C28" s="6">
        <v>0</v>
      </c>
      <c r="D28" s="6">
        <v>0.36652899999999999</v>
      </c>
      <c r="E28" s="6">
        <v>0.10</v>
      </c>
    </row>
    <row r="29" spans="1:5" ht="15">
      <c r="A29" s="1">
        <v>42005</v>
      </c>
      <c r="B29" s="6">
        <v>0.59311753</v>
      </c>
      <c r="C29" s="6">
        <v>0</v>
      </c>
      <c r="D29" s="6">
        <v>0.49350700000000003</v>
      </c>
      <c r="E29" s="6">
        <v>0.59311753</v>
      </c>
    </row>
    <row r="30" spans="1:5" ht="15">
      <c r="A30" s="1">
        <v>42036</v>
      </c>
      <c r="B30" s="6">
        <v>0.61051494000000017</v>
      </c>
      <c r="C30" s="6">
        <v>0</v>
      </c>
      <c r="D30" s="6">
        <v>0.56698700000000002</v>
      </c>
      <c r="E30" s="6">
        <v>0.61051494000000017</v>
      </c>
    </row>
    <row r="31" spans="1:5" ht="15">
      <c r="A31" s="1">
        <v>42064</v>
      </c>
      <c r="B31" s="6">
        <v>0.63461563999999993</v>
      </c>
      <c r="C31" s="6">
        <v>0</v>
      </c>
      <c r="D31" s="6">
        <v>0.59979500000000008</v>
      </c>
      <c r="E31" s="6">
        <v>0.63461563999999993</v>
      </c>
    </row>
    <row r="32" spans="1:5" ht="15">
      <c r="A32" s="1">
        <v>42095</v>
      </c>
      <c r="B32" s="6">
        <v>0.43870302999999994</v>
      </c>
      <c r="C32" s="6">
        <v>0</v>
      </c>
      <c r="D32" s="6">
        <v>0.40471000000000001</v>
      </c>
      <c r="E32" s="6">
        <v>0.43870302999999994</v>
      </c>
    </row>
    <row r="33" spans="1:5" ht="15">
      <c r="A33" s="1">
        <v>42125</v>
      </c>
      <c r="B33" s="6">
        <v>0.38701829999999998</v>
      </c>
      <c r="C33" s="6">
        <v>0</v>
      </c>
      <c r="D33" s="6">
        <v>0.35112399999999999</v>
      </c>
      <c r="E33" s="6">
        <v>0.38701829999999998</v>
      </c>
    </row>
    <row r="34" spans="1:5" ht="15">
      <c r="A34" s="1">
        <v>42156</v>
      </c>
      <c r="B34" s="6">
        <v>0.37872640499999993</v>
      </c>
      <c r="C34" s="6">
        <v>0</v>
      </c>
      <c r="D34" s="6">
        <v>0.28151999999999999</v>
      </c>
      <c r="E34" s="6">
        <v>0.37872640499999993</v>
      </c>
    </row>
    <row r="35" spans="1:5" ht="15">
      <c r="A35" s="1">
        <v>42186</v>
      </c>
      <c r="B35" s="6">
        <v>0.34544004000000006</v>
      </c>
      <c r="C35" s="6">
        <v>0</v>
      </c>
      <c r="D35" s="6">
        <v>0.31692399999999998</v>
      </c>
      <c r="E35" s="6">
        <v>0.34544004000000006</v>
      </c>
    </row>
    <row r="36" spans="1:5" ht="15">
      <c r="A36" s="1">
        <v>42217</v>
      </c>
      <c r="B36" s="6">
        <v>0.33671064999999994</v>
      </c>
      <c r="C36" s="6">
        <v>0</v>
      </c>
      <c r="D36" s="6">
        <v>0.24655200000000002</v>
      </c>
      <c r="E36" s="6">
        <v>0.33671064999999994</v>
      </c>
    </row>
    <row r="37" spans="1:5" ht="15">
      <c r="A37" s="1">
        <v>42248</v>
      </c>
      <c r="B37" s="6">
        <v>0.33408404999999991</v>
      </c>
      <c r="C37" s="6">
        <v>0</v>
      </c>
      <c r="D37" s="6">
        <v>0.32571299999999997</v>
      </c>
      <c r="E37" s="6">
        <v>0.33408404999999991</v>
      </c>
    </row>
    <row r="38" spans="1:5" ht="15">
      <c r="A38" s="1">
        <v>42278</v>
      </c>
      <c r="B38" s="6">
        <v>0.37480268999999999</v>
      </c>
      <c r="C38" s="6">
        <v>0</v>
      </c>
      <c r="D38" s="6">
        <v>0.33644099999999999</v>
      </c>
      <c r="E38" s="6">
        <v>0.37480268999999999</v>
      </c>
    </row>
    <row r="39" spans="1:5" ht="15">
      <c r="A39" s="1">
        <v>42309</v>
      </c>
      <c r="B39" s="6">
        <v>0.46208770999999993</v>
      </c>
      <c r="C39" s="6">
        <v>0</v>
      </c>
      <c r="D39" s="6">
        <v>0.38709500000000002</v>
      </c>
      <c r="E39" s="6">
        <v>0.46208770999999993</v>
      </c>
    </row>
    <row r="40" spans="1:5" ht="15">
      <c r="A40" s="1">
        <v>42339</v>
      </c>
      <c r="B40" s="6">
        <v>0.46268959999999998</v>
      </c>
      <c r="C40" s="6">
        <v>0</v>
      </c>
      <c r="D40" s="6">
        <v>0.41844500000000001</v>
      </c>
      <c r="E40" s="6">
        <v>0.46268959999999998</v>
      </c>
    </row>
    <row r="41" spans="1:5" ht="15">
      <c r="A41" s="1">
        <v>42370</v>
      </c>
      <c r="B41" s="6">
        <v>0.66036120999999992</v>
      </c>
      <c r="C41" s="6">
        <v>0</v>
      </c>
      <c r="D41" s="6">
        <v>0.56336457575757581</v>
      </c>
      <c r="E41" s="6">
        <v>0</v>
      </c>
    </row>
    <row r="42" spans="1:5" ht="15">
      <c r="A42" s="1">
        <v>42401</v>
      </c>
      <c r="B42" s="6">
        <v>0.69873021000000002</v>
      </c>
      <c r="C42" s="6">
        <v>0</v>
      </c>
      <c r="D42" s="6">
        <v>0.62223037362637368</v>
      </c>
      <c r="E42" s="6">
        <v>0</v>
      </c>
    </row>
    <row r="43" spans="1:5" ht="15">
      <c r="A43" s="1">
        <v>42430</v>
      </c>
      <c r="B43" s="6">
        <v>0.82921868999999992</v>
      </c>
      <c r="C43" s="6">
        <v>0</v>
      </c>
      <c r="D43" s="6">
        <v>0.67778302897102893</v>
      </c>
      <c r="E43" s="6">
        <v>0.014</v>
      </c>
    </row>
    <row r="44" spans="1:5" ht="15">
      <c r="A44" s="1">
        <v>42461</v>
      </c>
      <c r="B44" s="6">
        <v>0.53999218000000004</v>
      </c>
      <c r="C44" s="6">
        <v>0</v>
      </c>
      <c r="D44" s="6">
        <v>0.47943180497528143</v>
      </c>
      <c r="E44" s="6">
        <v>0</v>
      </c>
    </row>
    <row r="45" spans="1:5" ht="15">
      <c r="A45" s="1">
        <v>42491</v>
      </c>
      <c r="B45" s="6">
        <v>0.44869408000000005</v>
      </c>
      <c r="C45" s="6">
        <v>0</v>
      </c>
      <c r="D45" s="6">
        <v>0.37776345475763251</v>
      </c>
      <c r="E45" s="6">
        <v>0</v>
      </c>
    </row>
    <row r="46" spans="1:5" ht="15">
      <c r="A46" s="1">
        <v>42522</v>
      </c>
      <c r="B46" s="6">
        <v>0.43184416000000009</v>
      </c>
      <c r="C46" s="6">
        <v>0</v>
      </c>
      <c r="D46" s="6">
        <v>0.34269831572610965</v>
      </c>
      <c r="E46" s="6">
        <v>0</v>
      </c>
    </row>
    <row r="47" spans="1:5" ht="15">
      <c r="A47" s="1">
        <v>42552</v>
      </c>
      <c r="B47" s="6">
        <v>0.46346710999999996</v>
      </c>
      <c r="C47" s="6">
        <v>0</v>
      </c>
      <c r="D47" s="6">
        <v>0.37852371547226721</v>
      </c>
      <c r="E47" s="6">
        <v>0</v>
      </c>
    </row>
    <row r="48" spans="1:5" ht="15">
      <c r="A48" s="1">
        <v>42583</v>
      </c>
      <c r="B48" s="6">
        <v>0.47667897000000004</v>
      </c>
      <c r="C48" s="6">
        <v>0</v>
      </c>
      <c r="D48" s="6">
        <v>0.36984224656347237</v>
      </c>
      <c r="E48" s="6">
        <v>0</v>
      </c>
    </row>
    <row r="49" spans="1:5" ht="15">
      <c r="A49" s="1">
        <v>42614</v>
      </c>
      <c r="B49" s="6">
        <v>0.46552472999999989</v>
      </c>
      <c r="C49" s="6">
        <v>0</v>
      </c>
      <c r="D49" s="6">
        <v>0.39206198191111813</v>
      </c>
      <c r="E49" s="6">
        <v>0</v>
      </c>
    </row>
    <row r="50" spans="1:5" ht="15">
      <c r="A50" s="1">
        <v>42644</v>
      </c>
      <c r="B50" s="6">
        <v>0.69444632000000006</v>
      </c>
      <c r="C50" s="6">
        <v>0</v>
      </c>
      <c r="D50" s="6">
        <v>0.48531507799671592</v>
      </c>
      <c r="E50" s="6">
        <v>0.1163</v>
      </c>
    </row>
    <row r="51" spans="1:5" ht="15">
      <c r="A51" s="1">
        <v>42675</v>
      </c>
      <c r="B51" s="6">
        <v>0.49997297000000013</v>
      </c>
      <c r="C51" s="6">
        <v>0</v>
      </c>
      <c r="D51" s="6">
        <v>0.46170612911057834</v>
      </c>
      <c r="E51" s="6">
        <v>0.00075000000000000002</v>
      </c>
    </row>
    <row r="52" spans="1:5" ht="15">
      <c r="A52" s="1">
        <v>42705</v>
      </c>
      <c r="B52" s="6">
        <v>0.57695494499999989</v>
      </c>
      <c r="C52" s="6">
        <v>0</v>
      </c>
      <c r="D52" s="6">
        <v>0.52542967734103452</v>
      </c>
      <c r="E52" s="6">
        <v>0</v>
      </c>
    </row>
    <row r="53" spans="1:5" ht="15">
      <c r="A53" s="1">
        <v>42736</v>
      </c>
      <c r="B53" s="6">
        <v>1.12900377</v>
      </c>
      <c r="C53" s="6">
        <v>0</v>
      </c>
      <c r="D53" s="6">
        <v>0.81218145701324906</v>
      </c>
      <c r="E53" s="6">
        <v>0.12179999999999999</v>
      </c>
    </row>
    <row r="54" spans="1:5" ht="15">
      <c r="A54" s="1">
        <v>42767</v>
      </c>
      <c r="B54" s="6">
        <v>0.82173169000000001</v>
      </c>
      <c r="C54" s="6">
        <v>0</v>
      </c>
      <c r="D54" s="6">
        <v>0.6765949380681644</v>
      </c>
      <c r="E54" s="6">
        <v>0</v>
      </c>
    </row>
    <row r="55" spans="1:5" ht="15">
      <c r="A55" s="1">
        <v>42795</v>
      </c>
      <c r="B55" s="6">
        <v>0.83162139999999973</v>
      </c>
      <c r="C55" s="6">
        <v>0</v>
      </c>
      <c r="D55" s="6">
        <v>0.72442860973544654</v>
      </c>
      <c r="E55" s="6">
        <v>0.017399999999999999</v>
      </c>
    </row>
    <row r="56" spans="1:5" ht="15">
      <c r="A56" s="1">
        <v>42826</v>
      </c>
      <c r="B56" s="6">
        <v>0.63716198999999984</v>
      </c>
      <c r="C56" s="6">
        <v>0</v>
      </c>
      <c r="D56" s="6">
        <v>0.55065163731823452</v>
      </c>
      <c r="E56" s="6">
        <v>0.042000000000000003</v>
      </c>
    </row>
    <row r="57" spans="1:5" ht="15">
      <c r="A57" s="1">
        <v>42856</v>
      </c>
      <c r="B57" s="6">
        <v>0.55392944999999993</v>
      </c>
      <c r="C57" s="6">
        <v>0</v>
      </c>
      <c r="D57" s="6">
        <v>0.46067662410236826</v>
      </c>
      <c r="E57" s="6">
        <v>0</v>
      </c>
    </row>
    <row r="58" spans="1:5" ht="15">
      <c r="A58" s="1">
        <v>42887</v>
      </c>
      <c r="B58" s="6">
        <v>0.61449153999999995</v>
      </c>
      <c r="C58" s="6">
        <v>0</v>
      </c>
      <c r="D58" s="6">
        <v>0.39379306064425768</v>
      </c>
      <c r="E58" s="6">
        <v>0</v>
      </c>
    </row>
    <row r="59" spans="1:5" ht="15">
      <c r="A59" s="1">
        <v>42917</v>
      </c>
      <c r="B59" s="6">
        <v>0.51593915999999995</v>
      </c>
      <c r="C59" s="6">
        <v>0</v>
      </c>
      <c r="D59" s="6">
        <v>0.41751446666666664</v>
      </c>
      <c r="E59" s="6">
        <v>0</v>
      </c>
    </row>
    <row r="60" spans="1:5" ht="15">
      <c r="A60" s="1">
        <v>42948</v>
      </c>
      <c r="B60" s="6">
        <v>0.44993659000000014</v>
      </c>
      <c r="C60" s="6">
        <v>0</v>
      </c>
      <c r="D60" s="6">
        <v>0.36509880389922178</v>
      </c>
      <c r="E60" s="6">
        <v>0</v>
      </c>
    </row>
    <row r="61" spans="1:5" ht="15">
      <c r="A61" s="1">
        <v>42979</v>
      </c>
      <c r="B61" s="6">
        <v>0.53967996000000018</v>
      </c>
      <c r="C61" s="6">
        <v>0</v>
      </c>
      <c r="D61" s="6">
        <v>0.33243258073979498</v>
      </c>
      <c r="E61" s="6">
        <v>0.029000000000000001</v>
      </c>
    </row>
    <row r="62" spans="1:5" ht="15">
      <c r="A62" s="1">
        <v>43009</v>
      </c>
      <c r="B62" s="6">
        <v>0.54218871999999996</v>
      </c>
      <c r="C62" s="6">
        <v>0</v>
      </c>
      <c r="D62" s="6">
        <v>0.43845818678955456</v>
      </c>
      <c r="E62" s="6">
        <v>0</v>
      </c>
    </row>
    <row r="63" spans="1:5" ht="15">
      <c r="A63" s="1">
        <v>43040</v>
      </c>
      <c r="B63" s="6">
        <v>0.50431445000000008</v>
      </c>
      <c r="C63" s="6">
        <v>0</v>
      </c>
      <c r="D63" s="6">
        <v>0.46697447290640393</v>
      </c>
      <c r="E63" s="6">
        <v>0</v>
      </c>
    </row>
    <row r="64" spans="1:5" ht="15">
      <c r="A64" s="1">
        <v>43070</v>
      </c>
      <c r="B64" s="6">
        <v>0.55359960000000008</v>
      </c>
      <c r="C64" s="6">
        <v>0</v>
      </c>
      <c r="D64" s="6">
        <v>0.49820603820470716</v>
      </c>
      <c r="E64" s="6">
        <v>0</v>
      </c>
    </row>
    <row r="65" spans="1:5" ht="15">
      <c r="A65" s="1">
        <v>43101</v>
      </c>
      <c r="B65" s="6">
        <v>0.70356508000000006</v>
      </c>
      <c r="C65" s="6">
        <v>0</v>
      </c>
      <c r="D65" s="6">
        <v>0.65913894938549245</v>
      </c>
      <c r="E65" s="6">
        <v>0</v>
      </c>
    </row>
    <row r="66" spans="1:5" ht="15">
      <c r="A66" s="1">
        <v>43132</v>
      </c>
      <c r="B66" s="6">
        <v>0.73912708000000005</v>
      </c>
      <c r="C66" s="6">
        <v>0</v>
      </c>
      <c r="D66" s="6">
        <v>0.79047093950339609</v>
      </c>
      <c r="E66" s="6">
        <v>0</v>
      </c>
    </row>
    <row r="67" spans="1:5" ht="15">
      <c r="A67" s="1">
        <v>43160</v>
      </c>
      <c r="B67" s="6">
        <v>0.80510932000000013</v>
      </c>
      <c r="C67" s="6">
        <v>0</v>
      </c>
      <c r="D67" s="6">
        <v>0.69158319356377163</v>
      </c>
      <c r="E67" s="6">
        <v>0</v>
      </c>
    </row>
    <row r="68" spans="1:5" ht="15">
      <c r="A68" s="1">
        <v>43191</v>
      </c>
      <c r="B68" s="6">
        <v>0.67713760000000001</v>
      </c>
      <c r="C68" s="6">
        <v>0</v>
      </c>
      <c r="D68" s="6">
        <v>0.5233646841010714</v>
      </c>
      <c r="E68" s="6">
        <v>0.0089999999999999993</v>
      </c>
    </row>
    <row r="69" spans="1:5" ht="15">
      <c r="A69" s="1">
        <v>43221</v>
      </c>
      <c r="B69" s="6">
        <v>0.61557912000000004</v>
      </c>
      <c r="C69" s="6">
        <v>0</v>
      </c>
      <c r="D69" s="6">
        <v>0.4932148988235549</v>
      </c>
      <c r="E69" s="6">
        <v>0</v>
      </c>
    </row>
    <row r="70" spans="1:5" ht="15">
      <c r="A70" s="1">
        <v>43252</v>
      </c>
      <c r="B70" s="6">
        <v>0.56803483999999993</v>
      </c>
      <c r="C70" s="6">
        <v>0</v>
      </c>
      <c r="D70" s="6">
        <v>0.37414444155671478</v>
      </c>
      <c r="E70" s="6">
        <v>0</v>
      </c>
    </row>
    <row r="71" spans="1:5" ht="15">
      <c r="A71" s="1">
        <v>43282</v>
      </c>
      <c r="B71" s="6">
        <v>0.62387595000000007</v>
      </c>
      <c r="C71" s="6">
        <v>0</v>
      </c>
      <c r="D71" s="6">
        <v>0.44249289084322319</v>
      </c>
      <c r="E71" s="6">
        <v>0</v>
      </c>
    </row>
    <row r="72" spans="1:5" ht="15">
      <c r="A72" s="1">
        <v>43313</v>
      </c>
      <c r="B72" s="6">
        <v>0.58152824999999986</v>
      </c>
      <c r="C72" s="6">
        <v>0</v>
      </c>
      <c r="D72" s="6">
        <v>0.44685550176814687</v>
      </c>
      <c r="E72" s="6">
        <v>0</v>
      </c>
    </row>
    <row r="73" spans="1:5" ht="15">
      <c r="A73" s="1">
        <v>43344</v>
      </c>
      <c r="B73" s="6">
        <v>0.50229880000000005</v>
      </c>
      <c r="C73" s="6">
        <v>0</v>
      </c>
      <c r="D73" s="6">
        <v>0.35426396571287705</v>
      </c>
      <c r="E73" s="6">
        <v>0.0080000000000000002</v>
      </c>
    </row>
    <row r="74" spans="1:5" ht="15">
      <c r="A74" s="1">
        <v>43374</v>
      </c>
      <c r="B74" s="6">
        <v>0.54190004000000003</v>
      </c>
      <c r="C74" s="6">
        <v>0</v>
      </c>
      <c r="D74" s="6">
        <v>0.46890132401300183</v>
      </c>
      <c r="E74" s="6">
        <v>0</v>
      </c>
    </row>
    <row r="75" spans="1:5" ht="15">
      <c r="A75" s="1">
        <v>43405</v>
      </c>
      <c r="B75" s="6">
        <v>0.56931301999999984</v>
      </c>
      <c r="C75" s="6">
        <v>0</v>
      </c>
      <c r="D75" s="6">
        <v>0.44603147709027652</v>
      </c>
      <c r="E75" s="6">
        <v>0</v>
      </c>
    </row>
    <row r="76" spans="1:5" ht="15">
      <c r="A76" s="1">
        <v>43435</v>
      </c>
      <c r="B76" s="6">
        <v>0.58208486000000004</v>
      </c>
      <c r="C76" s="6">
        <v>0</v>
      </c>
      <c r="D76" s="6">
        <v>0.45821522850559704</v>
      </c>
      <c r="E76" s="6">
        <v>0</v>
      </c>
    </row>
    <row r="77" spans="1:5" ht="15">
      <c r="A77" s="1">
        <v>43466</v>
      </c>
      <c r="B77" s="6">
        <v>0.77026194999999997</v>
      </c>
      <c r="C77" s="6">
        <v>0</v>
      </c>
      <c r="D77" s="6">
        <v>0.61886593375105359</v>
      </c>
      <c r="E77" s="6">
        <v>0.005</v>
      </c>
    </row>
    <row r="78" spans="1:5" ht="15">
      <c r="A78" s="1">
        <v>43497</v>
      </c>
      <c r="B78" s="6">
        <v>0.77738185999999987</v>
      </c>
      <c r="C78" s="6">
        <v>0</v>
      </c>
      <c r="D78" s="6">
        <v>0.65672642017771421</v>
      </c>
      <c r="E78" s="6">
        <v>0.00029999999999999997</v>
      </c>
    </row>
    <row r="79" spans="1:5" ht="15">
      <c r="A79" s="1">
        <v>43525</v>
      </c>
      <c r="B79" s="6">
        <v>0.88104310000000019</v>
      </c>
      <c r="C79" s="6">
        <v>0</v>
      </c>
      <c r="D79" s="6">
        <v>0.64228154108877777</v>
      </c>
      <c r="E79" s="6">
        <v>0</v>
      </c>
    </row>
    <row r="80" spans="1:5" ht="15">
      <c r="A80" s="1">
        <v>43556</v>
      </c>
      <c r="B80" s="6">
        <v>0.69402330999999995</v>
      </c>
      <c r="C80" s="6">
        <v>0</v>
      </c>
      <c r="D80" s="6">
        <v>0.5422856657021583</v>
      </c>
      <c r="E80" s="6">
        <v>0.01728</v>
      </c>
    </row>
    <row r="81" spans="1:5" ht="15">
      <c r="A81" s="1">
        <v>43586</v>
      </c>
      <c r="B81" s="6">
        <v>0.74632826000000019</v>
      </c>
      <c r="C81" s="6">
        <v>0</v>
      </c>
      <c r="D81" s="6">
        <v>0.54596907341130174</v>
      </c>
      <c r="E81" s="6">
        <v>0</v>
      </c>
    </row>
    <row r="82" spans="1:5" ht="15">
      <c r="A82" s="1">
        <v>43617</v>
      </c>
      <c r="B82" s="6">
        <v>0.94807085999999974</v>
      </c>
      <c r="C82" s="6">
        <v>0</v>
      </c>
      <c r="D82" s="6">
        <v>0.5045134789963458</v>
      </c>
      <c r="E82" s="6">
        <v>0.23</v>
      </c>
    </row>
    <row r="83" spans="1:5" ht="15">
      <c r="A83" s="1">
        <v>43647</v>
      </c>
      <c r="B83" s="6">
        <v>0.58314098000000003</v>
      </c>
      <c r="C83" s="6">
        <v>0</v>
      </c>
      <c r="D83" s="6">
        <v>0.49436112055922998</v>
      </c>
      <c r="E83" s="6">
        <v>0</v>
      </c>
    </row>
    <row r="84" spans="1:5" ht="15">
      <c r="A84" s="1">
        <v>43678</v>
      </c>
      <c r="B84" s="6">
        <v>0.54409832000000002</v>
      </c>
      <c r="C84" s="6">
        <v>0</v>
      </c>
      <c r="D84" s="6">
        <v>0.34539288810757152</v>
      </c>
      <c r="E84" s="6">
        <v>0.002</v>
      </c>
    </row>
    <row r="85" spans="1:5" ht="15">
      <c r="A85" s="1">
        <v>43709</v>
      </c>
      <c r="B85" s="6">
        <v>0.51612939999999996</v>
      </c>
      <c r="C85" s="6">
        <v>0</v>
      </c>
      <c r="D85" s="6">
        <v>0.53490425073022552</v>
      </c>
      <c r="E85" s="6">
        <v>0</v>
      </c>
    </row>
    <row r="86" spans="1:5" ht="15">
      <c r="A86" s="1">
        <v>43739</v>
      </c>
      <c r="B86" s="6">
        <v>0.58932489999999993</v>
      </c>
      <c r="C86" s="6">
        <v>0</v>
      </c>
      <c r="D86" s="6">
        <v>0.4760040231705322</v>
      </c>
      <c r="E86" s="6">
        <v>0.000103</v>
      </c>
    </row>
    <row r="87" spans="1:5" ht="15">
      <c r="A87" s="1">
        <v>43770</v>
      </c>
      <c r="B87" s="6">
        <v>0.61109869999999999</v>
      </c>
      <c r="C87" s="6">
        <v>0</v>
      </c>
      <c r="D87" s="6">
        <v>0.47596489439640971</v>
      </c>
      <c r="E87" s="6">
        <v>0</v>
      </c>
    </row>
    <row r="88" spans="1:5" ht="15">
      <c r="A88" s="1">
        <v>43800</v>
      </c>
      <c r="B88" s="6">
        <v>0.60254339999999984</v>
      </c>
      <c r="C88" s="6">
        <v>0</v>
      </c>
      <c r="D88" s="6">
        <v>0.47308130267692378</v>
      </c>
      <c r="E88" s="6">
        <v>0</v>
      </c>
    </row>
    <row r="89" spans="1:5" ht="15">
      <c r="A89" s="1">
        <v>43831</v>
      </c>
      <c r="B89" s="6">
        <v>0.72602910000000009</v>
      </c>
      <c r="C89" s="6">
        <v>0</v>
      </c>
      <c r="D89" s="6">
        <v>0.6177724700559849</v>
      </c>
      <c r="E89" s="6">
        <v>0</v>
      </c>
    </row>
    <row r="90" spans="1:5" ht="15">
      <c r="A90" s="1">
        <v>43862</v>
      </c>
      <c r="B90" s="6">
        <v>0.70102640000000005</v>
      </c>
      <c r="C90" s="6">
        <v>0</v>
      </c>
      <c r="D90" s="6">
        <v>0.62616506665542959</v>
      </c>
      <c r="E90" s="6">
        <v>0</v>
      </c>
    </row>
    <row r="91" spans="1:5" ht="15">
      <c r="A91" s="1">
        <v>43891</v>
      </c>
      <c r="B91" s="6">
        <v>0.69921369999999994</v>
      </c>
      <c r="C91" s="6">
        <v>0</v>
      </c>
      <c r="D91" s="6">
        <v>0.58498198403094082</v>
      </c>
      <c r="E91" s="6">
        <v>0</v>
      </c>
    </row>
    <row r="92" spans="1:5" ht="15">
      <c r="A92" s="1">
        <v>43922</v>
      </c>
      <c r="B92" s="6">
        <v>0.55598669999999994</v>
      </c>
      <c r="C92" s="6">
        <v>0</v>
      </c>
      <c r="D92" s="6">
        <v>0.44230300572812992</v>
      </c>
      <c r="E92" s="6">
        <v>0</v>
      </c>
    </row>
    <row r="93" spans="1:5" ht="15">
      <c r="A93" s="1">
        <v>43952</v>
      </c>
      <c r="B93" s="6">
        <v>0.57050980000000007</v>
      </c>
      <c r="C93" s="6">
        <v>0</v>
      </c>
      <c r="D93" s="6">
        <v>0.4644014756630378</v>
      </c>
      <c r="E93" s="6">
        <v>0</v>
      </c>
    </row>
    <row r="94" spans="1:5" ht="15">
      <c r="A94" s="1">
        <v>43983</v>
      </c>
      <c r="B94" s="6">
        <v>0.47295110000000001</v>
      </c>
      <c r="C94" s="6">
        <v>0</v>
      </c>
      <c r="D94" s="6">
        <v>0.40536772935176818</v>
      </c>
      <c r="E94" s="6">
        <v>0</v>
      </c>
    </row>
    <row r="95" spans="1:5" ht="15">
      <c r="A95" s="1">
        <v>44013</v>
      </c>
      <c r="B95" s="6">
        <v>0.49307080000000003</v>
      </c>
      <c r="C95" s="6">
        <v>0</v>
      </c>
      <c r="D95" s="6">
        <v>0.37157674728557055</v>
      </c>
      <c r="E95" s="6">
        <v>0</v>
      </c>
    </row>
    <row r="96" spans="1:5" ht="15">
      <c r="A96" s="1">
        <v>44044</v>
      </c>
      <c r="B96" s="6">
        <v>0.54007260000000001</v>
      </c>
      <c r="C96" s="6">
        <v>0</v>
      </c>
      <c r="D96" s="6">
        <v>0.41378198410012557</v>
      </c>
      <c r="E96" s="6">
        <v>0</v>
      </c>
    </row>
  </sheetData>
  <pageMargins left="0.7" right="0.7" top="0.75" bottom="0.75" header="0.3" footer="0.3"/>
  <pageSetup orientation="portrait" r:id="rId1"/>
  <headerFooter>
    <oddFooter>&amp;L&amp;"Times New Roman,Regular"&amp;9O3035843.v1</oddFooter>
  </headerFooter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4AA895-5D83-4E94-B192-F13ED18AB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ab288a-8589-4c39-bdd2-e9c983f1a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96843C-1F3A-4F3D-AFBB-7218C7EC97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A84F62-70AF-462E-A4DD-248D866A59EB}">
  <ds:schemaRefs>
    <ds:schemaRef ds:uri="http://schemas.microsoft.com/office/2006/documentManagement/types"/>
    <ds:schemaRef ds:uri="http://purl.org/dc/elements/1.1/"/>
    <ds:schemaRef ds:uri="39ab288a-8589-4c39-bdd2-e9c983f1a4bf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/>
  <TotalTime>60</TotalTime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Jacquee Chandler</dc:creator>
  <cp:keywords/>
  <dc:description/>
  <cp:lastModifiedBy>Martin S. Friedman</cp:lastModifiedBy>
  <dcterms:created xsi:type="dcterms:W3CDTF">2020-10-05T19:11:48Z</dcterms:created>
  <dcterms:modified xsi:type="dcterms:W3CDTF">2020-10-05T19:11:48Z</dcterms:modified>
  <cp:category/>
  <cp:contentType/>
  <cp:contentStatus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0x01010028F0ADEFFB48B849A10AE4A239DAFBBF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US_DocIDActiveBits">
    <vt:lpwstr>520192</vt:lpwstr>
  </property>
  <property fmtid="{D5CDD505-2E9C-101B-9397-08002B2CF9AE}" pid="6" name="CUS_DocIDLocation">
    <vt:lpwstr>EVERY_PAGE</vt:lpwstr>
  </property>
  <property fmtid="{D5CDD505-2E9C-101B-9397-08002B2CF9AE}" pid="7" name="CUS_DocIDPosition">
    <vt:lpwstr>Left</vt:lpwstr>
  </property>
  <property fmtid="{D5CDD505-2E9C-101B-9397-08002B2CF9AE}" pid="8" name="CUS_DocIDSheetRef">
    <vt:lpwstr>31</vt:lpwstr>
  </property>
  <property fmtid="{D5CDD505-2E9C-101B-9397-08002B2CF9AE}" pid="9" name="CUS_DocIDString">
    <vt:lpwstr>&amp;"Times New Roman,Regular"&amp;9O3035843.v1</vt:lpwstr>
  </property>
  <property fmtid="{D5CDD505-2E9C-101B-9397-08002B2CF9AE}" pid="10" name="CUS_DocIDChunk0">
    <vt:lpwstr>&amp;"Times New Roman,Regular"&amp;9</vt:lpwstr>
  </property>
  <property fmtid="{D5CDD505-2E9C-101B-9397-08002B2CF9AE}" pid="11" name="CUS_DocIDChunk1">
    <vt:lpwstr>O3035843.v1</vt:lpwstr>
  </property>
</Properties>
</file>