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720" windowHeight="12660"/>
  </bookViews>
  <sheets>
    <sheet name="Appendix C-Parameter Comparison" sheetId="1" r:id="rId1"/>
  </sheets>
  <definedNames>
    <definedName name="_xlnm.Print_Area" localSheetId="0">'Appendix C-Parameter Comparison'!$A$1:$H$72</definedName>
    <definedName name="_xlnm.Print_Titles" localSheetId="0">'Appendix C-Parameter Comparison'!$1:$7</definedName>
  </definedNames>
  <calcPr calcId="145621"/>
</workbook>
</file>

<file path=xl/calcChain.xml><?xml version="1.0" encoding="utf-8"?>
<calcChain xmlns="http://schemas.openxmlformats.org/spreadsheetml/2006/main">
  <c r="H21" i="1" l="1"/>
  <c r="H12" i="1"/>
  <c r="H69" i="1" l="1"/>
  <c r="H28" i="1"/>
  <c r="H45" i="1"/>
  <c r="H71" i="1" l="1"/>
</calcChain>
</file>

<file path=xl/sharedStrings.xml><?xml version="1.0" encoding="utf-8"?>
<sst xmlns="http://schemas.openxmlformats.org/spreadsheetml/2006/main" count="169" uniqueCount="86">
  <si>
    <t>Depreciation Study as of December 31, 2015</t>
  </si>
  <si>
    <t>Existing Parameters</t>
  </si>
  <si>
    <t>Proposed Parameters</t>
  </si>
  <si>
    <t>5-Year PV</t>
  </si>
  <si>
    <t>Account</t>
  </si>
  <si>
    <t>Description</t>
  </si>
  <si>
    <t>Life</t>
  </si>
  <si>
    <t>Curve</t>
  </si>
  <si>
    <t>Land Rights</t>
  </si>
  <si>
    <t>SQ</t>
  </si>
  <si>
    <t>S3</t>
  </si>
  <si>
    <t>Other Equipment</t>
  </si>
  <si>
    <t>O3</t>
  </si>
  <si>
    <t>L4</t>
  </si>
  <si>
    <t>Land and Land Rights</t>
  </si>
  <si>
    <t>S4</t>
  </si>
  <si>
    <t>Gas Holders-Natural Gas</t>
  </si>
  <si>
    <t>Gas Holders-LNG</t>
  </si>
  <si>
    <t>Liquefaction Equipment</t>
  </si>
  <si>
    <t>Vaporizing Equipment</t>
  </si>
  <si>
    <t>Rights of Way</t>
  </si>
  <si>
    <t>R2</t>
  </si>
  <si>
    <t>R3</t>
  </si>
  <si>
    <t>S2</t>
  </si>
  <si>
    <t>Total Transmission Plant</t>
  </si>
  <si>
    <t>Structures &amp; Improvements</t>
  </si>
  <si>
    <t>L1.5</t>
  </si>
  <si>
    <t>L2</t>
  </si>
  <si>
    <t>Mains</t>
  </si>
  <si>
    <t>O1</t>
  </si>
  <si>
    <t>M&amp;R Station Equip - General</t>
  </si>
  <si>
    <t>M&amp;R Equipment - City Gate</t>
  </si>
  <si>
    <t>S-.5</t>
  </si>
  <si>
    <t>Services</t>
  </si>
  <si>
    <t>L3</t>
  </si>
  <si>
    <t>S0</t>
  </si>
  <si>
    <t>Meters</t>
  </si>
  <si>
    <t>S0.5</t>
  </si>
  <si>
    <t>Meter Installations</t>
  </si>
  <si>
    <t>R5</t>
  </si>
  <si>
    <t>S5</t>
  </si>
  <si>
    <t>House Regulators</t>
  </si>
  <si>
    <t>Regulator Installations</t>
  </si>
  <si>
    <t xml:space="preserve">Industrial M&amp;R Station Equipment </t>
  </si>
  <si>
    <t>Total Distribution Plant</t>
  </si>
  <si>
    <t>SC</t>
  </si>
  <si>
    <t>Computer Software</t>
  </si>
  <si>
    <t>Computer Hardware</t>
  </si>
  <si>
    <t>Enterprise Systems 10 Year</t>
  </si>
  <si>
    <t>Individual Equipment</t>
  </si>
  <si>
    <t>Vehicles</t>
  </si>
  <si>
    <t>Light Trucks</t>
  </si>
  <si>
    <t>L1</t>
  </si>
  <si>
    <t>Heavy Trucks</t>
  </si>
  <si>
    <t>R2.5</t>
  </si>
  <si>
    <t>Stores Equipment</t>
  </si>
  <si>
    <t>Natural Gas Vehicle Equipment</t>
  </si>
  <si>
    <t>Laboratory Equipment</t>
  </si>
  <si>
    <t>Power Operated Equip Compressors</t>
  </si>
  <si>
    <t>R4</t>
  </si>
  <si>
    <t>Communication Equipment</t>
  </si>
  <si>
    <t>Total General Plant</t>
  </si>
  <si>
    <t>Elizabethtown Gas Company</t>
  </si>
  <si>
    <t>MANUFACTURED GAS PLANT</t>
  </si>
  <si>
    <t>OTHER STORAGE PLANT</t>
  </si>
  <si>
    <t>TRANSMISSION PLANT</t>
  </si>
  <si>
    <t>DISTRIBUTION PLANT</t>
  </si>
  <si>
    <t>GENERAL PLANT</t>
  </si>
  <si>
    <t>Total Manufactured Gas Plant</t>
  </si>
  <si>
    <t>Total Other Storage Plant</t>
  </si>
  <si>
    <t>Office Furniture &amp; Equipment</t>
  </si>
  <si>
    <t>Tools, Shop, &amp; Garage Equipment</t>
  </si>
  <si>
    <t>Power Operated Equipment</t>
  </si>
  <si>
    <t>Transportation Equipment</t>
  </si>
  <si>
    <t>Computer Equipment &amp; Software</t>
  </si>
  <si>
    <t>M&amp;R Equipment</t>
  </si>
  <si>
    <t>Power Operated Equipment Tractors</t>
  </si>
  <si>
    <t>Liquefied Petroleum Gas Equipment</t>
  </si>
  <si>
    <t>Comparison of Existing vs. Proposed Parameters</t>
  </si>
  <si>
    <t>Miscellaneous Equipment</t>
  </si>
  <si>
    <t>2-Year Net</t>
  </si>
  <si>
    <t>Salvage Amount</t>
  </si>
  <si>
    <t>Total Net Salvage Amount Included in Annual Accrual</t>
  </si>
  <si>
    <t>%</t>
  </si>
  <si>
    <t>Net Salvage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</si>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</sst>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2" fontId="4" fillId="0" borderId="0" xfId="0" applyNumberFormat="1" applyFont="1" applyAlignment="1">
      <alignment horizontal="center"/>
    </xf>
    <xf numFmtId="2" fontId="0" fillId="0" borderId="0" xfId="0" applyNumberFormat="1"/>
    <xf numFmtId="10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0" fontId="0" fillId="0" borderId="0" xfId="3" applyNumberFormat="1" applyFont="1"/>
    <xf numFmtId="0" fontId="0" fillId="0" borderId="0" xfId="0" applyFill="1"/>
    <xf numFmtId="2" fontId="5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1" xfId="0" applyNumberFormat="1" applyBorder="1"/>
    <xf numFmtId="165" fontId="0" fillId="0" borderId="3" xfId="0" applyNumberFormat="1" applyBorder="1"/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4" fillId="0" borderId="0" xfId="0" applyFont="1"/>
    <xf numFmtId="44" fontId="0" fillId="0" borderId="0" xfId="2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</cellXfs>
  <cellStyles count="10">
    <cellStyle name="Comma" xfId="1" builtinId="3"/>
    <cellStyle name="Comma 2" xfId="4"/>
    <cellStyle name="Comma 3" xfId="5"/>
    <cellStyle name="Currency" xfId="2" builtinId="4"/>
    <cellStyle name="Currency 2" xfId="6"/>
    <cellStyle name="Normal" xfId="0" builtinId="0"/>
    <cellStyle name="Normal 2" xfId="7"/>
    <cellStyle name="Normal 3" xfId="8"/>
    <cellStyle name="Percent" xfId="3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B5" sqref="B5"/>
    </sheetView>
  </sheetViews>
  <sheetFormatPr defaultRowHeight="12.75" x14ac:dyDescent="0.2"/>
  <cols>
    <col min="1" max="1" width="8.28515625" style="5" bestFit="1" customWidth="1"/>
    <col min="2" max="2" width="31.85546875" customWidth="1"/>
    <col min="3" max="3" width="4.42578125" bestFit="1" customWidth="1"/>
    <col min="4" max="4" width="6.7109375" customWidth="1"/>
    <col min="5" max="5" width="12" bestFit="1" customWidth="1"/>
    <col min="6" max="6" width="4.42578125" bestFit="1" customWidth="1"/>
    <col min="7" max="7" width="6.28515625" bestFit="1" customWidth="1"/>
    <col min="8" max="8" width="17.42578125" style="11" bestFit="1" customWidth="1"/>
  </cols>
  <sheetData>
    <row r="1" spans="1:8" x14ac:dyDescent="0.2">
      <c r="A1" s="29" t="s">
        <v>62</v>
      </c>
      <c r="B1" s="29"/>
      <c r="C1" s="29"/>
      <c r="D1" s="29"/>
      <c r="E1" s="29"/>
      <c r="F1" s="29"/>
      <c r="G1" s="29"/>
      <c r="H1" s="29"/>
    </row>
    <row r="2" spans="1:8" x14ac:dyDescent="0.2">
      <c r="A2" s="29" t="s">
        <v>0</v>
      </c>
      <c r="B2" s="29"/>
      <c r="C2" s="29"/>
      <c r="D2" s="29"/>
      <c r="E2" s="29"/>
      <c r="F2" s="29"/>
      <c r="G2" s="29"/>
      <c r="H2" s="29"/>
    </row>
    <row r="3" spans="1:8" x14ac:dyDescent="0.2">
      <c r="A3" s="29" t="s">
        <v>78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  <c r="G4" s="1"/>
      <c r="H4" s="10"/>
    </row>
    <row r="5" spans="1:8" x14ac:dyDescent="0.2">
      <c r="A5" s="4"/>
      <c r="B5" s="2"/>
      <c r="C5" s="27" t="s">
        <v>1</v>
      </c>
      <c r="D5" s="27"/>
      <c r="E5" s="28"/>
      <c r="F5" s="27" t="s">
        <v>2</v>
      </c>
      <c r="G5" s="27"/>
      <c r="H5" s="27"/>
    </row>
    <row r="6" spans="1:8" x14ac:dyDescent="0.2">
      <c r="A6" s="16"/>
      <c r="B6" s="16"/>
      <c r="C6" s="17"/>
      <c r="D6" s="17"/>
      <c r="E6" s="18" t="s">
        <v>3</v>
      </c>
      <c r="F6" s="17"/>
      <c r="G6" s="17"/>
      <c r="H6" s="10" t="s">
        <v>80</v>
      </c>
    </row>
    <row r="7" spans="1:8" x14ac:dyDescent="0.2">
      <c r="A7" s="14" t="s">
        <v>4</v>
      </c>
      <c r="B7" s="14" t="s">
        <v>5</v>
      </c>
      <c r="C7" s="15" t="s">
        <v>6</v>
      </c>
      <c r="D7" s="15" t="s">
        <v>7</v>
      </c>
      <c r="E7" s="19" t="s">
        <v>84</v>
      </c>
      <c r="F7" s="15" t="s">
        <v>6</v>
      </c>
      <c r="G7" s="15" t="s">
        <v>7</v>
      </c>
      <c r="H7" s="20" t="s">
        <v>81</v>
      </c>
    </row>
    <row r="8" spans="1:8" x14ac:dyDescent="0.2">
      <c r="A8" s="27" t="s">
        <v>63</v>
      </c>
      <c r="B8" s="27"/>
      <c r="C8" s="21"/>
      <c r="D8" s="21"/>
      <c r="E8" s="17" t="s">
        <v>83</v>
      </c>
      <c r="F8" s="21"/>
      <c r="G8" s="21"/>
      <c r="H8" s="10" t="s">
        <v>85</v>
      </c>
    </row>
    <row r="9" spans="1:8" x14ac:dyDescent="0.2">
      <c r="A9" s="4">
        <v>304.2</v>
      </c>
      <c r="B9" t="s">
        <v>8</v>
      </c>
      <c r="C9">
        <v>65</v>
      </c>
      <c r="D9" t="s">
        <v>9</v>
      </c>
      <c r="E9" s="3">
        <v>0</v>
      </c>
      <c r="F9">
        <v>65</v>
      </c>
      <c r="G9" t="s">
        <v>9</v>
      </c>
      <c r="H9" s="22">
        <v>0</v>
      </c>
    </row>
    <row r="10" spans="1:8" x14ac:dyDescent="0.2">
      <c r="A10" s="4">
        <v>311</v>
      </c>
      <c r="B10" s="6" t="s">
        <v>77</v>
      </c>
      <c r="E10" s="3"/>
      <c r="F10">
        <v>35</v>
      </c>
      <c r="G10" t="s">
        <v>10</v>
      </c>
      <c r="H10" s="11">
        <v>0</v>
      </c>
    </row>
    <row r="11" spans="1:8" x14ac:dyDescent="0.2">
      <c r="A11" s="4">
        <v>320</v>
      </c>
      <c r="B11" t="s">
        <v>11</v>
      </c>
      <c r="C11">
        <v>15</v>
      </c>
      <c r="D11" t="s">
        <v>12</v>
      </c>
      <c r="E11" s="3">
        <v>0</v>
      </c>
      <c r="F11">
        <v>7</v>
      </c>
      <c r="G11" t="s">
        <v>13</v>
      </c>
      <c r="H11" s="11">
        <v>0</v>
      </c>
    </row>
    <row r="12" spans="1:8" x14ac:dyDescent="0.2">
      <c r="A12" s="4"/>
      <c r="B12" s="24" t="s">
        <v>68</v>
      </c>
      <c r="E12" s="3"/>
      <c r="H12" s="12">
        <f>SUM(H9:H11)</f>
        <v>0</v>
      </c>
    </row>
    <row r="13" spans="1:8" x14ac:dyDescent="0.2">
      <c r="A13" s="4"/>
      <c r="E13" s="3"/>
    </row>
    <row r="14" spans="1:8" x14ac:dyDescent="0.2">
      <c r="A14" s="26" t="s">
        <v>64</v>
      </c>
      <c r="B14" s="26"/>
      <c r="E14" s="3"/>
    </row>
    <row r="15" spans="1:8" x14ac:dyDescent="0.2">
      <c r="A15" s="4">
        <v>361</v>
      </c>
      <c r="B15" t="s">
        <v>25</v>
      </c>
      <c r="C15">
        <v>45</v>
      </c>
      <c r="D15" t="s">
        <v>15</v>
      </c>
      <c r="E15" s="3">
        <v>0</v>
      </c>
      <c r="F15">
        <v>45</v>
      </c>
      <c r="G15" t="s">
        <v>15</v>
      </c>
      <c r="H15" s="11">
        <v>0</v>
      </c>
    </row>
    <row r="16" spans="1:8" x14ac:dyDescent="0.2">
      <c r="A16" s="4">
        <v>362</v>
      </c>
      <c r="B16" t="s">
        <v>16</v>
      </c>
      <c r="C16">
        <v>45</v>
      </c>
      <c r="D16" t="s">
        <v>15</v>
      </c>
      <c r="E16" s="3">
        <v>-4.4499999999999998E-2</v>
      </c>
      <c r="F16" s="8">
        <v>65</v>
      </c>
      <c r="G16" t="s">
        <v>15</v>
      </c>
      <c r="H16" s="11">
        <v>0</v>
      </c>
    </row>
    <row r="17" spans="1:8" x14ac:dyDescent="0.2">
      <c r="A17" s="4">
        <v>362.1</v>
      </c>
      <c r="B17" t="s">
        <v>17</v>
      </c>
      <c r="C17">
        <v>45</v>
      </c>
      <c r="D17" t="s">
        <v>15</v>
      </c>
      <c r="E17" s="3">
        <v>-3.5499999999999997E-2</v>
      </c>
      <c r="F17">
        <v>65</v>
      </c>
      <c r="G17" t="s">
        <v>15</v>
      </c>
      <c r="H17" s="11">
        <v>0</v>
      </c>
    </row>
    <row r="18" spans="1:8" x14ac:dyDescent="0.2">
      <c r="A18" s="4">
        <v>363.1</v>
      </c>
      <c r="B18" t="s">
        <v>18</v>
      </c>
      <c r="E18" s="3"/>
      <c r="F18">
        <v>35</v>
      </c>
      <c r="G18" t="s">
        <v>10</v>
      </c>
      <c r="H18" s="11">
        <v>0</v>
      </c>
    </row>
    <row r="19" spans="1:8" x14ac:dyDescent="0.2">
      <c r="A19" s="4">
        <v>363.2</v>
      </c>
      <c r="B19" t="s">
        <v>19</v>
      </c>
      <c r="C19">
        <v>35</v>
      </c>
      <c r="D19" t="s">
        <v>10</v>
      </c>
      <c r="E19" s="3">
        <v>-1.47E-2</v>
      </c>
      <c r="F19">
        <v>35</v>
      </c>
      <c r="G19" t="s">
        <v>10</v>
      </c>
      <c r="H19" s="11">
        <v>0</v>
      </c>
    </row>
    <row r="20" spans="1:8" x14ac:dyDescent="0.2">
      <c r="A20" s="4">
        <v>363.4</v>
      </c>
      <c r="B20" s="6" t="s">
        <v>75</v>
      </c>
      <c r="C20">
        <v>35</v>
      </c>
      <c r="D20" t="s">
        <v>10</v>
      </c>
      <c r="E20" s="3">
        <v>-0.02</v>
      </c>
      <c r="F20">
        <v>35</v>
      </c>
      <c r="G20" t="s">
        <v>10</v>
      </c>
      <c r="H20" s="11">
        <v>0</v>
      </c>
    </row>
    <row r="21" spans="1:8" x14ac:dyDescent="0.2">
      <c r="A21" s="4"/>
      <c r="B21" s="24" t="s">
        <v>69</v>
      </c>
      <c r="E21" s="3"/>
      <c r="H21" s="12">
        <f>SUM(H15:H20)</f>
        <v>0</v>
      </c>
    </row>
    <row r="22" spans="1:8" x14ac:dyDescent="0.2">
      <c r="A22" s="4"/>
      <c r="E22" s="3"/>
    </row>
    <row r="23" spans="1:8" x14ac:dyDescent="0.2">
      <c r="A23" s="26" t="s">
        <v>65</v>
      </c>
      <c r="B23" s="26"/>
      <c r="E23" s="3"/>
    </row>
    <row r="24" spans="1:8" x14ac:dyDescent="0.2">
      <c r="A24" s="4">
        <v>365.2</v>
      </c>
      <c r="B24" t="s">
        <v>20</v>
      </c>
      <c r="C24">
        <v>65</v>
      </c>
      <c r="D24" t="s">
        <v>9</v>
      </c>
      <c r="E24" s="3">
        <v>0</v>
      </c>
      <c r="F24">
        <v>75</v>
      </c>
      <c r="G24" t="s">
        <v>21</v>
      </c>
      <c r="H24" s="11">
        <v>0</v>
      </c>
    </row>
    <row r="25" spans="1:8" x14ac:dyDescent="0.2">
      <c r="A25" s="4">
        <v>367</v>
      </c>
      <c r="B25" s="6" t="s">
        <v>28</v>
      </c>
      <c r="C25">
        <v>55</v>
      </c>
      <c r="D25" t="s">
        <v>22</v>
      </c>
      <c r="E25" s="3">
        <v>-1.0200000000000001E-2</v>
      </c>
      <c r="F25">
        <v>65</v>
      </c>
      <c r="G25" t="s">
        <v>22</v>
      </c>
      <c r="H25" s="11">
        <v>-83416.3</v>
      </c>
    </row>
    <row r="26" spans="1:8" x14ac:dyDescent="0.2">
      <c r="A26" s="4">
        <v>369</v>
      </c>
      <c r="B26" s="6" t="s">
        <v>75</v>
      </c>
      <c r="C26">
        <v>25</v>
      </c>
      <c r="D26" t="s">
        <v>9</v>
      </c>
      <c r="E26" s="3">
        <v>0</v>
      </c>
      <c r="F26">
        <v>35</v>
      </c>
      <c r="G26" t="s">
        <v>23</v>
      </c>
      <c r="H26" s="11">
        <v>0</v>
      </c>
    </row>
    <row r="27" spans="1:8" x14ac:dyDescent="0.2">
      <c r="A27" s="4">
        <v>371</v>
      </c>
      <c r="B27" t="s">
        <v>11</v>
      </c>
      <c r="E27" s="3"/>
      <c r="F27">
        <v>20</v>
      </c>
      <c r="G27" t="s">
        <v>21</v>
      </c>
      <c r="H27" s="11">
        <v>0</v>
      </c>
    </row>
    <row r="28" spans="1:8" x14ac:dyDescent="0.2">
      <c r="A28" s="4"/>
      <c r="B28" s="24" t="s">
        <v>24</v>
      </c>
      <c r="E28" s="3"/>
      <c r="H28" s="12">
        <f>SUM(H24:H27)</f>
        <v>-83416.3</v>
      </c>
    </row>
    <row r="29" spans="1:8" x14ac:dyDescent="0.2">
      <c r="A29" s="4"/>
      <c r="E29" s="3"/>
    </row>
    <row r="30" spans="1:8" x14ac:dyDescent="0.2">
      <c r="A30" s="26" t="s">
        <v>66</v>
      </c>
      <c r="B30" s="26"/>
      <c r="E30" s="3"/>
    </row>
    <row r="31" spans="1:8" x14ac:dyDescent="0.2">
      <c r="A31" s="4">
        <v>374</v>
      </c>
      <c r="B31" t="s">
        <v>14</v>
      </c>
      <c r="C31">
        <v>65</v>
      </c>
      <c r="D31" t="s">
        <v>9</v>
      </c>
      <c r="E31" s="3">
        <v>0</v>
      </c>
      <c r="F31">
        <v>75</v>
      </c>
      <c r="G31" t="s">
        <v>21</v>
      </c>
      <c r="H31" s="11">
        <v>0</v>
      </c>
    </row>
    <row r="32" spans="1:8" x14ac:dyDescent="0.2">
      <c r="A32" s="4">
        <v>374.2</v>
      </c>
      <c r="B32" t="s">
        <v>8</v>
      </c>
      <c r="C32">
        <v>65</v>
      </c>
      <c r="D32" t="s">
        <v>9</v>
      </c>
      <c r="E32" s="3">
        <v>0</v>
      </c>
      <c r="F32">
        <v>75</v>
      </c>
      <c r="G32" t="s">
        <v>21</v>
      </c>
      <c r="H32" s="11">
        <v>0</v>
      </c>
    </row>
    <row r="33" spans="1:8" x14ac:dyDescent="0.2">
      <c r="A33" s="4">
        <v>374.3</v>
      </c>
      <c r="B33" t="s">
        <v>20</v>
      </c>
      <c r="C33">
        <v>65</v>
      </c>
      <c r="D33" t="s">
        <v>9</v>
      </c>
      <c r="E33" s="3">
        <v>0</v>
      </c>
      <c r="F33">
        <v>75</v>
      </c>
      <c r="G33" t="s">
        <v>21</v>
      </c>
      <c r="H33" s="11">
        <v>0</v>
      </c>
    </row>
    <row r="34" spans="1:8" x14ac:dyDescent="0.2">
      <c r="A34" s="4">
        <v>375</v>
      </c>
      <c r="B34" t="s">
        <v>25</v>
      </c>
      <c r="C34">
        <v>25</v>
      </c>
      <c r="D34" t="s">
        <v>26</v>
      </c>
      <c r="E34" s="3">
        <v>0</v>
      </c>
      <c r="F34">
        <v>20</v>
      </c>
      <c r="G34" t="s">
        <v>27</v>
      </c>
      <c r="H34" s="11">
        <v>0</v>
      </c>
    </row>
    <row r="35" spans="1:8" x14ac:dyDescent="0.2">
      <c r="A35" s="4">
        <v>376</v>
      </c>
      <c r="B35" t="s">
        <v>28</v>
      </c>
      <c r="C35">
        <v>67</v>
      </c>
      <c r="D35" t="s">
        <v>29</v>
      </c>
      <c r="E35" s="3">
        <v>-4.4000000000000003E-3</v>
      </c>
      <c r="F35">
        <v>71</v>
      </c>
      <c r="G35" t="s">
        <v>21</v>
      </c>
      <c r="H35" s="11">
        <v>-1464053.87</v>
      </c>
    </row>
    <row r="36" spans="1:8" x14ac:dyDescent="0.2">
      <c r="A36" s="4">
        <v>378</v>
      </c>
      <c r="B36" t="s">
        <v>30</v>
      </c>
      <c r="C36">
        <v>35</v>
      </c>
      <c r="D36" t="s">
        <v>23</v>
      </c>
      <c r="E36" s="3">
        <v>-9.3100000000000002E-2</v>
      </c>
      <c r="F36">
        <v>35</v>
      </c>
      <c r="G36" t="s">
        <v>23</v>
      </c>
      <c r="H36" s="11">
        <v>-5044.3999999999996</v>
      </c>
    </row>
    <row r="37" spans="1:8" x14ac:dyDescent="0.2">
      <c r="A37" s="4">
        <v>379</v>
      </c>
      <c r="B37" t="s">
        <v>31</v>
      </c>
      <c r="C37">
        <v>33</v>
      </c>
      <c r="D37" t="s">
        <v>32</v>
      </c>
      <c r="E37" s="3">
        <v>0</v>
      </c>
      <c r="F37">
        <v>40</v>
      </c>
      <c r="G37" t="s">
        <v>23</v>
      </c>
      <c r="H37" s="11">
        <v>-16372.225</v>
      </c>
    </row>
    <row r="38" spans="1:8" x14ac:dyDescent="0.2">
      <c r="A38" s="4">
        <v>380</v>
      </c>
      <c r="B38" t="s">
        <v>33</v>
      </c>
      <c r="C38">
        <v>50</v>
      </c>
      <c r="D38" t="s">
        <v>34</v>
      </c>
      <c r="E38" s="3">
        <v>-9.2100000000000001E-2</v>
      </c>
      <c r="F38">
        <v>60</v>
      </c>
      <c r="G38" t="s">
        <v>35</v>
      </c>
      <c r="H38" s="11">
        <v>-2901506.34</v>
      </c>
    </row>
    <row r="39" spans="1:8" x14ac:dyDescent="0.2">
      <c r="A39" s="4">
        <v>381</v>
      </c>
      <c r="B39" t="s">
        <v>36</v>
      </c>
      <c r="C39">
        <v>35</v>
      </c>
      <c r="D39" t="s">
        <v>23</v>
      </c>
      <c r="E39" s="3">
        <v>0</v>
      </c>
      <c r="F39">
        <v>33</v>
      </c>
      <c r="G39" t="s">
        <v>37</v>
      </c>
      <c r="H39" s="11">
        <v>-475.96</v>
      </c>
    </row>
    <row r="40" spans="1:8" x14ac:dyDescent="0.2">
      <c r="A40" s="4">
        <v>382</v>
      </c>
      <c r="B40" t="s">
        <v>38</v>
      </c>
      <c r="C40">
        <v>45</v>
      </c>
      <c r="D40" t="s">
        <v>39</v>
      </c>
      <c r="E40" s="3">
        <v>0</v>
      </c>
      <c r="F40">
        <v>37</v>
      </c>
      <c r="G40" t="s">
        <v>40</v>
      </c>
      <c r="H40" s="11">
        <v>0</v>
      </c>
    </row>
    <row r="41" spans="1:8" x14ac:dyDescent="0.2">
      <c r="A41" s="4">
        <v>383</v>
      </c>
      <c r="B41" t="s">
        <v>41</v>
      </c>
      <c r="C41">
        <v>37</v>
      </c>
      <c r="D41" t="s">
        <v>39</v>
      </c>
      <c r="E41" s="3">
        <v>0</v>
      </c>
      <c r="F41">
        <v>37</v>
      </c>
      <c r="G41" t="s">
        <v>40</v>
      </c>
      <c r="H41" s="11">
        <v>0</v>
      </c>
    </row>
    <row r="42" spans="1:8" x14ac:dyDescent="0.2">
      <c r="A42" s="4">
        <v>384</v>
      </c>
      <c r="B42" t="s">
        <v>42</v>
      </c>
      <c r="C42">
        <v>37</v>
      </c>
      <c r="D42" t="s">
        <v>39</v>
      </c>
      <c r="E42" s="3">
        <v>0</v>
      </c>
      <c r="F42">
        <v>37</v>
      </c>
      <c r="G42" t="s">
        <v>40</v>
      </c>
      <c r="H42" s="11">
        <v>0</v>
      </c>
    </row>
    <row r="43" spans="1:8" x14ac:dyDescent="0.2">
      <c r="A43" s="4">
        <v>385</v>
      </c>
      <c r="B43" t="s">
        <v>43</v>
      </c>
      <c r="C43">
        <v>30</v>
      </c>
      <c r="D43" t="s">
        <v>39</v>
      </c>
      <c r="E43" s="3">
        <v>0</v>
      </c>
      <c r="F43">
        <v>40</v>
      </c>
      <c r="G43" t="s">
        <v>23</v>
      </c>
      <c r="H43" s="11">
        <v>0</v>
      </c>
    </row>
    <row r="44" spans="1:8" x14ac:dyDescent="0.2">
      <c r="A44" s="4">
        <v>387</v>
      </c>
      <c r="B44" t="s">
        <v>11</v>
      </c>
      <c r="C44">
        <v>25</v>
      </c>
      <c r="D44" t="s">
        <v>9</v>
      </c>
      <c r="E44" s="3">
        <v>0</v>
      </c>
      <c r="F44">
        <v>17</v>
      </c>
      <c r="G44" t="s">
        <v>39</v>
      </c>
      <c r="H44" s="11">
        <v>0</v>
      </c>
    </row>
    <row r="45" spans="1:8" x14ac:dyDescent="0.2">
      <c r="A45" s="4"/>
      <c r="B45" s="24" t="s">
        <v>44</v>
      </c>
      <c r="E45" s="3"/>
      <c r="H45" s="12">
        <f>SUM(H31:H44)</f>
        <v>-4387452.7949999999</v>
      </c>
    </row>
    <row r="46" spans="1:8" x14ac:dyDescent="0.2">
      <c r="A46" s="4"/>
      <c r="E46" s="3"/>
    </row>
    <row r="47" spans="1:8" x14ac:dyDescent="0.2">
      <c r="A47" s="26" t="s">
        <v>67</v>
      </c>
      <c r="B47" s="26"/>
      <c r="E47" s="3"/>
    </row>
    <row r="48" spans="1:8" x14ac:dyDescent="0.2">
      <c r="A48" s="4">
        <v>390</v>
      </c>
      <c r="B48" t="s">
        <v>25</v>
      </c>
      <c r="C48">
        <v>40</v>
      </c>
      <c r="D48" t="s">
        <v>39</v>
      </c>
      <c r="E48" s="3">
        <v>0</v>
      </c>
      <c r="F48">
        <v>40</v>
      </c>
      <c r="G48" t="s">
        <v>39</v>
      </c>
      <c r="H48" s="11">
        <v>0</v>
      </c>
    </row>
    <row r="49" spans="1:17" x14ac:dyDescent="0.2">
      <c r="A49" s="4">
        <v>391</v>
      </c>
      <c r="B49" s="6" t="s">
        <v>70</v>
      </c>
      <c r="C49">
        <v>20</v>
      </c>
      <c r="D49" t="s">
        <v>9</v>
      </c>
      <c r="E49" s="3">
        <v>0</v>
      </c>
      <c r="F49">
        <v>20</v>
      </c>
      <c r="G49" t="s">
        <v>9</v>
      </c>
      <c r="H49" s="11">
        <v>0</v>
      </c>
    </row>
    <row r="50" spans="1:17" x14ac:dyDescent="0.2">
      <c r="A50" s="4">
        <v>391.1</v>
      </c>
      <c r="B50" s="6" t="s">
        <v>74</v>
      </c>
      <c r="C50">
        <v>5</v>
      </c>
      <c r="D50" t="s">
        <v>45</v>
      </c>
      <c r="E50" s="3">
        <v>0</v>
      </c>
      <c r="F50">
        <v>5</v>
      </c>
      <c r="G50" t="s">
        <v>9</v>
      </c>
      <c r="H50" s="11">
        <v>0</v>
      </c>
    </row>
    <row r="51" spans="1:17" x14ac:dyDescent="0.2">
      <c r="A51" s="4">
        <v>391.11</v>
      </c>
      <c r="B51" t="s">
        <v>46</v>
      </c>
      <c r="C51">
        <v>5</v>
      </c>
      <c r="D51" s="23" t="s">
        <v>9</v>
      </c>
      <c r="E51" s="3">
        <v>0</v>
      </c>
      <c r="F51">
        <v>7</v>
      </c>
      <c r="G51" t="s">
        <v>9</v>
      </c>
      <c r="H51" s="11">
        <v>0</v>
      </c>
    </row>
    <row r="52" spans="1:17" x14ac:dyDescent="0.2">
      <c r="A52" s="4">
        <v>391.12</v>
      </c>
      <c r="B52" t="s">
        <v>47</v>
      </c>
      <c r="C52">
        <v>5</v>
      </c>
      <c r="D52" s="23" t="s">
        <v>9</v>
      </c>
      <c r="E52" s="3">
        <v>0</v>
      </c>
      <c r="F52">
        <v>7</v>
      </c>
      <c r="G52" t="s">
        <v>9</v>
      </c>
      <c r="H52" s="11">
        <v>0</v>
      </c>
    </row>
    <row r="53" spans="1:17" x14ac:dyDescent="0.2">
      <c r="A53" s="4">
        <v>391.2</v>
      </c>
      <c r="B53" t="s">
        <v>48</v>
      </c>
      <c r="C53">
        <v>10</v>
      </c>
      <c r="D53" t="s">
        <v>9</v>
      </c>
      <c r="E53" s="3">
        <v>0</v>
      </c>
      <c r="F53">
        <v>10</v>
      </c>
      <c r="G53" t="s">
        <v>9</v>
      </c>
      <c r="H53" s="11">
        <v>0</v>
      </c>
    </row>
    <row r="54" spans="1:17" x14ac:dyDescent="0.2">
      <c r="A54" s="4">
        <v>391.4</v>
      </c>
      <c r="B54" s="6" t="s">
        <v>70</v>
      </c>
      <c r="C54">
        <v>20</v>
      </c>
      <c r="D54" t="s">
        <v>9</v>
      </c>
      <c r="E54" s="3">
        <v>0</v>
      </c>
      <c r="F54">
        <v>20</v>
      </c>
      <c r="G54" t="s">
        <v>9</v>
      </c>
      <c r="H54" s="11">
        <v>0</v>
      </c>
    </row>
    <row r="55" spans="1:17" x14ac:dyDescent="0.2">
      <c r="A55" s="4">
        <v>391.5</v>
      </c>
      <c r="B55" t="s">
        <v>49</v>
      </c>
      <c r="C55">
        <v>5</v>
      </c>
      <c r="D55" s="23" t="s">
        <v>9</v>
      </c>
      <c r="E55" s="3">
        <v>0</v>
      </c>
      <c r="F55">
        <v>5</v>
      </c>
      <c r="G55" t="s">
        <v>9</v>
      </c>
      <c r="H55" s="11">
        <v>0</v>
      </c>
    </row>
    <row r="56" spans="1:17" x14ac:dyDescent="0.2">
      <c r="A56" s="4">
        <v>392</v>
      </c>
      <c r="B56" s="6" t="s">
        <v>73</v>
      </c>
      <c r="C56">
        <v>7</v>
      </c>
      <c r="D56" s="23" t="s">
        <v>45</v>
      </c>
      <c r="E56" s="3">
        <v>3.8899999999999997E-2</v>
      </c>
      <c r="F56">
        <v>15</v>
      </c>
      <c r="G56" t="s">
        <v>34</v>
      </c>
      <c r="H56" s="11">
        <v>4926.1499999999996</v>
      </c>
      <c r="Q56" s="7"/>
    </row>
    <row r="57" spans="1:17" x14ac:dyDescent="0.2">
      <c r="A57" s="4">
        <v>392.1</v>
      </c>
      <c r="B57" t="s">
        <v>50</v>
      </c>
      <c r="C57">
        <v>7</v>
      </c>
      <c r="D57" t="s">
        <v>45</v>
      </c>
      <c r="E57" s="3">
        <v>3.8899999999999997E-2</v>
      </c>
      <c r="F57">
        <v>12</v>
      </c>
      <c r="G57" t="s">
        <v>22</v>
      </c>
      <c r="H57" s="11">
        <v>27252.99</v>
      </c>
      <c r="Q57" s="7"/>
    </row>
    <row r="58" spans="1:17" x14ac:dyDescent="0.2">
      <c r="A58" s="4">
        <v>392.2</v>
      </c>
      <c r="B58" t="s">
        <v>51</v>
      </c>
      <c r="C58">
        <v>9</v>
      </c>
      <c r="D58" t="s">
        <v>52</v>
      </c>
      <c r="E58" s="3">
        <v>3.3000000000000002E-2</v>
      </c>
      <c r="F58">
        <v>9</v>
      </c>
      <c r="G58" t="s">
        <v>34</v>
      </c>
      <c r="H58" s="11">
        <v>3878.67</v>
      </c>
      <c r="Q58" s="7"/>
    </row>
    <row r="59" spans="1:17" x14ac:dyDescent="0.2">
      <c r="A59" s="4">
        <v>392.3</v>
      </c>
      <c r="B59" t="s">
        <v>53</v>
      </c>
      <c r="C59">
        <v>11</v>
      </c>
      <c r="D59" t="s">
        <v>54</v>
      </c>
      <c r="E59" s="3">
        <v>2.9700000000000001E-2</v>
      </c>
      <c r="F59">
        <v>13</v>
      </c>
      <c r="G59" t="s">
        <v>54</v>
      </c>
      <c r="H59" s="11">
        <v>15316.45</v>
      </c>
      <c r="Q59" s="7"/>
    </row>
    <row r="60" spans="1:17" x14ac:dyDescent="0.2">
      <c r="A60" s="4">
        <v>393</v>
      </c>
      <c r="B60" t="s">
        <v>55</v>
      </c>
      <c r="C60">
        <v>25</v>
      </c>
      <c r="D60" t="s">
        <v>9</v>
      </c>
      <c r="E60" s="3">
        <v>0</v>
      </c>
      <c r="F60">
        <v>25</v>
      </c>
      <c r="G60" t="s">
        <v>9</v>
      </c>
      <c r="H60" s="11">
        <v>0</v>
      </c>
    </row>
    <row r="61" spans="1:17" x14ac:dyDescent="0.2">
      <c r="A61" s="4">
        <v>394</v>
      </c>
      <c r="B61" s="6" t="s">
        <v>71</v>
      </c>
      <c r="C61">
        <v>20</v>
      </c>
      <c r="D61" t="s">
        <v>9</v>
      </c>
      <c r="E61" s="3">
        <v>0</v>
      </c>
      <c r="F61">
        <v>20</v>
      </c>
      <c r="G61" t="s">
        <v>9</v>
      </c>
      <c r="H61" s="11">
        <v>0</v>
      </c>
    </row>
    <row r="62" spans="1:17" x14ac:dyDescent="0.2">
      <c r="A62" s="4">
        <v>394.1</v>
      </c>
      <c r="B62" t="s">
        <v>56</v>
      </c>
      <c r="C62">
        <v>45</v>
      </c>
      <c r="D62" t="s">
        <v>15</v>
      </c>
      <c r="E62" s="3">
        <v>-4.4499999999999998E-2</v>
      </c>
      <c r="F62" s="8">
        <v>20</v>
      </c>
      <c r="G62" t="s">
        <v>15</v>
      </c>
      <c r="H62" s="11">
        <v>0</v>
      </c>
    </row>
    <row r="63" spans="1:17" x14ac:dyDescent="0.2">
      <c r="A63" s="4">
        <v>395</v>
      </c>
      <c r="B63" t="s">
        <v>57</v>
      </c>
      <c r="C63">
        <v>25</v>
      </c>
      <c r="D63" t="s">
        <v>9</v>
      </c>
      <c r="E63" s="3">
        <v>0</v>
      </c>
      <c r="F63">
        <v>20</v>
      </c>
      <c r="G63" t="s">
        <v>9</v>
      </c>
      <c r="H63" s="11">
        <v>0</v>
      </c>
    </row>
    <row r="64" spans="1:17" x14ac:dyDescent="0.2">
      <c r="A64" s="4">
        <v>396</v>
      </c>
      <c r="B64" s="6" t="s">
        <v>72</v>
      </c>
      <c r="C64">
        <v>25</v>
      </c>
      <c r="D64" s="23" t="s">
        <v>9</v>
      </c>
      <c r="E64" s="3">
        <v>0</v>
      </c>
      <c r="F64">
        <v>15</v>
      </c>
      <c r="G64" t="s">
        <v>27</v>
      </c>
      <c r="H64" s="11">
        <v>0</v>
      </c>
    </row>
    <row r="65" spans="1:8" x14ac:dyDescent="0.2">
      <c r="A65" s="4">
        <v>396.1</v>
      </c>
      <c r="B65" s="6" t="s">
        <v>76</v>
      </c>
      <c r="C65">
        <v>25</v>
      </c>
      <c r="D65" t="s">
        <v>9</v>
      </c>
      <c r="E65" s="3">
        <v>0</v>
      </c>
      <c r="F65">
        <v>25</v>
      </c>
      <c r="G65" t="s">
        <v>27</v>
      </c>
      <c r="H65" s="11">
        <v>0</v>
      </c>
    </row>
    <row r="66" spans="1:8" x14ac:dyDescent="0.2">
      <c r="A66" s="4">
        <v>396.2</v>
      </c>
      <c r="B66" t="s">
        <v>58</v>
      </c>
      <c r="C66">
        <v>13</v>
      </c>
      <c r="D66" t="s">
        <v>59</v>
      </c>
      <c r="E66" s="3">
        <v>0</v>
      </c>
      <c r="F66">
        <v>13</v>
      </c>
      <c r="G66" t="s">
        <v>59</v>
      </c>
      <c r="H66" s="11">
        <v>0</v>
      </c>
    </row>
    <row r="67" spans="1:8" x14ac:dyDescent="0.2">
      <c r="A67" s="4">
        <v>397</v>
      </c>
      <c r="B67" t="s">
        <v>60</v>
      </c>
      <c r="C67">
        <v>20</v>
      </c>
      <c r="D67" t="s">
        <v>9</v>
      </c>
      <c r="E67" s="3">
        <v>0</v>
      </c>
      <c r="F67">
        <v>20</v>
      </c>
      <c r="G67" t="s">
        <v>9</v>
      </c>
      <c r="H67" s="11">
        <v>0</v>
      </c>
    </row>
    <row r="68" spans="1:8" x14ac:dyDescent="0.2">
      <c r="A68" s="4">
        <v>398</v>
      </c>
      <c r="B68" t="s">
        <v>79</v>
      </c>
      <c r="C68">
        <v>20</v>
      </c>
      <c r="D68" t="s">
        <v>9</v>
      </c>
      <c r="E68" s="3">
        <v>0</v>
      </c>
      <c r="F68">
        <v>20</v>
      </c>
      <c r="G68" t="s">
        <v>9</v>
      </c>
      <c r="H68" s="11">
        <v>0</v>
      </c>
    </row>
    <row r="69" spans="1:8" x14ac:dyDescent="0.2">
      <c r="B69" s="24" t="s">
        <v>61</v>
      </c>
      <c r="E69" s="3"/>
      <c r="H69" s="12">
        <f>SUM(H48:H68)</f>
        <v>51374.259999999995</v>
      </c>
    </row>
    <row r="70" spans="1:8" x14ac:dyDescent="0.2">
      <c r="E70" s="3"/>
    </row>
    <row r="71" spans="1:8" ht="13.5" thickBot="1" x14ac:dyDescent="0.25">
      <c r="A71" s="25" t="s">
        <v>82</v>
      </c>
      <c r="B71" s="25"/>
      <c r="C71" s="25"/>
      <c r="E71" s="3"/>
      <c r="H71" s="13">
        <f>SUM(H12,H21,H28,H45,H69)</f>
        <v>-4419494.835</v>
      </c>
    </row>
    <row r="72" spans="1:8" ht="13.5" thickTop="1" x14ac:dyDescent="0.2">
      <c r="A72" s="4"/>
      <c r="B72" s="2"/>
      <c r="E72" s="3"/>
    </row>
    <row r="73" spans="1:8" x14ac:dyDescent="0.2">
      <c r="A73" s="4"/>
      <c r="B73" s="9"/>
      <c r="E73" s="3"/>
    </row>
    <row r="74" spans="1:8" x14ac:dyDescent="0.2">
      <c r="A74" s="4"/>
      <c r="B74" s="2"/>
      <c r="E74" s="3"/>
    </row>
  </sheetData>
  <mergeCells count="11">
    <mergeCell ref="A1:H1"/>
    <mergeCell ref="A2:H2"/>
    <mergeCell ref="A3:H3"/>
    <mergeCell ref="A8:B8"/>
    <mergeCell ref="A14:B14"/>
    <mergeCell ref="A71:C71"/>
    <mergeCell ref="A30:B30"/>
    <mergeCell ref="A47:B47"/>
    <mergeCell ref="C5:E5"/>
    <mergeCell ref="F5:H5"/>
    <mergeCell ref="A23:B23"/>
  </mergeCells>
  <pageMargins left="0.7" right="0.7" top="0.75" bottom="0.75" header="0.3" footer="0.3"/>
  <pageSetup orientation="portrait" r:id="rId1"/>
  <headerFooter>
    <oddHeader>&amp;R
Appendix C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C298C5718CC44B0FE231E801C68F1" ma:contentTypeVersion="1" ma:contentTypeDescription="Create a new document." ma:contentTypeScope="" ma:versionID="f81e5aa6a296f6a9825e78c51d7a0f9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487D1D-3694-4D77-860D-1013FCEC9261}"/>
</file>

<file path=customXml/itemProps2.xml><?xml version="1.0" encoding="utf-8"?>
<ds:datastoreItem xmlns:ds="http://schemas.openxmlformats.org/officeDocument/2006/customXml" ds:itemID="{64E7E572-2036-4E15-815B-D5AC3584D85D}"/>
</file>

<file path=customXml/itemProps3.xml><?xml version="1.0" encoding="utf-8"?>
<ds:datastoreItem xmlns:ds="http://schemas.openxmlformats.org/officeDocument/2006/customXml" ds:itemID="{F5516AD1-A22B-4F79-852F-CA29A4BEF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C-Parameter Comparison</vt:lpstr>
      <vt:lpstr>'Appendix C-Parameter Comparison'!Print_Area</vt:lpstr>
      <vt:lpstr>'Appendix C-Parameter Comparison'!Print_Titles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Watts</dc:creator>
  <cp:lastModifiedBy>Rhonda Watts</cp:lastModifiedBy>
  <cp:lastPrinted>2016-08-29T14:24:58Z</cp:lastPrinted>
  <dcterms:created xsi:type="dcterms:W3CDTF">2016-08-25T14:08:48Z</dcterms:created>
  <dcterms:modified xsi:type="dcterms:W3CDTF">2017-12-01T19:20:42Z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0x010100F50C298C5718CC44B0FE231E801C68F1</vt:lpwstr>
  </property>
</Properties>
</file>