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70FD202D-6C06-4804-903C-1AB89797150C}" xr6:coauthVersionLast="46" xr6:coauthVersionMax="46" xr10:uidLastSave="{00000000-0000-0000-0000-000000000000}"/>
  <bookViews>
    <workbookView xWindow="32055" yWindow="1140" windowWidth="20490" windowHeight="10590" xr2:uid="{62365A06-429D-475D-AACA-B95AB95E9D72}"/>
  </bookViews>
  <sheets>
    <sheet name="CY topsides" sheetId="1" r:id="rId1"/>
  </sheets>
  <externalReferences>
    <externalReference r:id="rId2"/>
  </externalReferences>
  <definedNames>
    <definedName name="_PG01">#REF!</definedName>
    <definedName name="_PG02">#REF!</definedName>
    <definedName name="_PG03">#REF!</definedName>
    <definedName name="_PG04">#REF!</definedName>
    <definedName name="_PG05">#REF!</definedName>
    <definedName name="_PG25">#REF!</definedName>
    <definedName name="_PG26">#REF!</definedName>
    <definedName name="_PG34">#REF!</definedName>
    <definedName name="_PG35">#REF!</definedName>
    <definedName name="COVER">#REF!</definedName>
    <definedName name="DF_GRID_1">Liabilities &amp; Other [1]Credits!$F$15:$J$77</definedName>
    <definedName name="INSTRUCTIONS">#REF!</definedName>
    <definedName name="NvsASD">"V2018-05-31"</definedName>
    <definedName name="NvsAutoDrillOk">"VN"</definedName>
    <definedName name="NvsElapsedTime">0.000949074077652767</definedName>
    <definedName name="NvsEndTime">43278.3756018519</definedName>
    <definedName name="NvsInstLang">"VENG"</definedName>
    <definedName name="NvsInstSpec">"%,FBUSINESS_UNIT,VGL53"</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"V2008-05-01"</definedName>
    <definedName name="NvsPanelSetid">"VNONRG"</definedName>
    <definedName name="NvsReqBU">"VGL9"</definedName>
    <definedName name="NvsReqBUOnly">"VN"</definedName>
    <definedName name="NvsTransLed">"VN"</definedName>
    <definedName name="NvsTreeASD">"V2018-05-31"</definedName>
    <definedName name="NvsValTbl.BUSINESS_UNIT">"BUS_UNIT_TBL_FS"</definedName>
    <definedName name="NvsValTbl.DEPTID">"DEPARTMENT_TBL"</definedName>
    <definedName name="_xlnm.Print_Area">#REF!</definedName>
    <definedName name="SAPBEXhrIndnt" hidden="1">"Wide"</definedName>
    <definedName name="SAPsysID" hidden="1">"708C5W7SBKP804JT78WJ0JNKI"</definedName>
    <definedName name="SAPwbID" hidden="1">"ARS"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3" i="1" l="1"/>
  <c r="I151" i="1"/>
  <c r="I112" i="1"/>
  <c r="I99" i="1"/>
  <c r="I96" i="1"/>
  <c r="I95" i="1"/>
  <c r="I93" i="1"/>
  <c r="I86" i="1"/>
  <c r="I79" i="1"/>
  <c r="I60" i="1"/>
  <c r="I57" i="1"/>
</calcChain>
</file>

<file path=xl/sharedStrings.xml><?xml version="1.0" encoding="utf-8"?>
<sst xmlns="http://schemas.openxmlformats.org/spreadsheetml/2006/main" count="270" uniqueCount="101">
  <si>
    <t>Florida City Gas</t>
  </si>
  <si>
    <t>CY Topsides</t>
  </si>
  <si>
    <t>Note: See PY Topsides for analysis of audit adjustments carried forward to 2020 below.</t>
  </si>
  <si>
    <t>Adjusted in 2020 FF2</t>
  </si>
  <si>
    <t>FERC G/L Account</t>
  </si>
  <si>
    <t>ACCOUNT</t>
  </si>
  <si>
    <t>AMOUNT</t>
  </si>
  <si>
    <t>Yes</t>
  </si>
  <si>
    <t>CF #1 (PY #4)</t>
  </si>
  <si>
    <t>To reverse the Company's allocated 2018 portion of NextEra Energy's  pension benefit (was booked during 2019 audit, but in GL in 2020)</t>
  </si>
  <si>
    <t>From 2018 audit</t>
  </si>
  <si>
    <t>CR</t>
  </si>
  <si>
    <t>DR</t>
  </si>
  <si>
    <t>CF #2 (PY #8)</t>
  </si>
  <si>
    <t>To reverse for beginning balance adjustment made in 2019 audit (was booked during 2019 audit, but in GL in 2020)</t>
  </si>
  <si>
    <t>From Accounting</t>
  </si>
  <si>
    <t>CF #3 (PY #9)</t>
  </si>
  <si>
    <t>To reverse adjustment for under recovered PGA beg balance (booked during 2019 audit, but in GL in 2020)</t>
  </si>
  <si>
    <t>CF #4 (PY #10)</t>
  </si>
  <si>
    <t>To reverse Deferred Tax adj for AEP reg. asset (Booked during 2019 audit, but in GL in 2020)</t>
  </si>
  <si>
    <t>From Tax</t>
  </si>
  <si>
    <t>CF #5 (PY #13)</t>
  </si>
  <si>
    <t>To reverse the correction of g/l mapping of the portion of the CRA receivable allowed to be collected from customers. (Booked during 2019 audit, but in GL in 2020)</t>
  </si>
  <si>
    <t>From Regulatory Accounting</t>
  </si>
  <si>
    <t>adj pg 26</t>
  </si>
  <si>
    <t>adj pg 25</t>
  </si>
  <si>
    <t>adj pg 19</t>
  </si>
  <si>
    <t>CF #6 (PY #14)</t>
  </si>
  <si>
    <t>To reverse Starnik adjustment (Booked during 2019 audit, but in GL in 2020)</t>
  </si>
  <si>
    <t>adj page 18</t>
  </si>
  <si>
    <t>adj page 17,12</t>
  </si>
  <si>
    <t>adj pages 27-28</t>
  </si>
  <si>
    <t>adj pages 27-29</t>
  </si>
  <si>
    <t>CF #7 (PY #15)</t>
  </si>
  <si>
    <t>To reverse final tax adjusting entry from 2019 audit (Booked during 2019 audit, but in GL in 2020)</t>
  </si>
  <si>
    <t>State</t>
  </si>
  <si>
    <t>Fed</t>
  </si>
  <si>
    <t>CURRENT YEAR TOPSIDE  ENTRIES</t>
  </si>
  <si>
    <t>From PMI</t>
  </si>
  <si>
    <t>#1</t>
  </si>
  <si>
    <t>To correct manual Phoenix entries (mapping issue)</t>
  </si>
  <si>
    <t>Confirmed with Regulatory Accounting</t>
  </si>
  <si>
    <t>#2</t>
  </si>
  <si>
    <t>To reverse PY topside (2018 and 2019) corrections which were incorrectly recorded in 2020 activity. Amounts relate to interest recorded on the clause over/underrecoveries.</t>
  </si>
  <si>
    <t>From Property Accounting</t>
  </si>
  <si>
    <t>#3</t>
  </si>
  <si>
    <t>To record missed retirements</t>
  </si>
  <si>
    <t>From Accounting - Melissa Parks</t>
  </si>
  <si>
    <t>#4</t>
  </si>
  <si>
    <t>CECL Adjustment</t>
  </si>
  <si>
    <t>Pgs. 27-29</t>
  </si>
  <si>
    <t>#5</t>
  </si>
  <si>
    <t>Unbilled Revenues -Updated</t>
  </si>
  <si>
    <t>Pg. 19</t>
  </si>
  <si>
    <t>Pg. 26</t>
  </si>
  <si>
    <t>Pg. 22</t>
  </si>
  <si>
    <t>pg. 26</t>
  </si>
  <si>
    <t>From Property Accounting - Dave Dubois</t>
  </si>
  <si>
    <t>#6</t>
  </si>
  <si>
    <t>Depreciation Adjustment due to missed retirements</t>
  </si>
  <si>
    <t>pgs. 15-16</t>
  </si>
  <si>
    <t>NOT POSTED</t>
  </si>
  <si>
    <t>From Accounting - Fred Manyawu</t>
  </si>
  <si>
    <t>No</t>
  </si>
  <si>
    <t>HOLD</t>
  </si>
  <si>
    <t>Missed amortization on gain related to sale of Hialeah property</t>
  </si>
  <si>
    <t>#7</t>
  </si>
  <si>
    <t>Customer Refund recorded in 2021-related to 2019 and 2020 previously recorded revenue</t>
  </si>
  <si>
    <t>From Accounting - Jennifer McDougle</t>
  </si>
  <si>
    <t>#8</t>
  </si>
  <si>
    <t>Cash received from Marketer in 2020, invoices not entered until 2021</t>
  </si>
  <si>
    <t>Pg. 30</t>
  </si>
  <si>
    <t>Marketer billings for over/under calculations mapped to incorrect account</t>
  </si>
  <si>
    <t>Reclass misc. service revenues to correct account</t>
  </si>
  <si>
    <t>Additional amortization related to the $3M in Titan conversion costs for Decemeber 2020</t>
  </si>
  <si>
    <t>From Accounting - Princess Holmes</t>
  </si>
  <si>
    <t>#9</t>
  </si>
  <si>
    <t>To reclass Cognizant call center charges to the correct account</t>
  </si>
  <si>
    <t>From Tax -Related to  topside adjustments</t>
  </si>
  <si>
    <t>#10</t>
  </si>
  <si>
    <t>Pg. 24</t>
  </si>
  <si>
    <t>#11</t>
  </si>
  <si>
    <t>#12</t>
  </si>
  <si>
    <t>Reclass unbilled revenues from FERC account 142 to 173 - consistent with FPL - New</t>
  </si>
  <si>
    <t>#13</t>
  </si>
  <si>
    <t>A/R Reserve Adjustment</t>
  </si>
  <si>
    <t>Pg 27-29</t>
  </si>
  <si>
    <t>#14</t>
  </si>
  <si>
    <t>p 24,25</t>
  </si>
  <si>
    <t>Included on MFR</t>
  </si>
  <si>
    <t>No; reclass</t>
  </si>
  <si>
    <t>No; not posted</t>
  </si>
  <si>
    <t>SAP Corrections -
Document No.</t>
  </si>
  <si>
    <t>100026708 &amp; 100027019</t>
  </si>
  <si>
    <t>100024436 &amp; 10026429</t>
  </si>
  <si>
    <t>100022712 &amp; 100022713</t>
  </si>
  <si>
    <t>Per Millie Gonzalez, there is no unique journal number.  Reversals of prior year tax topsides are included in the normal tax entries for the current year, as they are calculated on all activity in total booked in SAP.</t>
  </si>
  <si>
    <t>No; 2020 reversal for 2019/2019 topside; confirmed nothing recordrd in 2021</t>
  </si>
  <si>
    <t>100024011, 100024108, 100024192</t>
  </si>
  <si>
    <t>20220069-GU</t>
  </si>
  <si>
    <t>FCG 000857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</si>
</sst>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i/>
      <sz val="11"/>
      <color theme="1"/>
      <name val="Calibri"/>
      <family val="2"/>
      <scheme val="minor"/>
    </font>
    <font>
      <i/>
      <sz val="11"/>
      <color rgb="FFFF0000"/>
      <name val="Calibri"/>
      <family val="2"/>
      <scheme val="minor"/>
    </font>
    <font>
      <b/>
      <i/>
      <sz val="11"/>
      <color rgb="FFFF0000"/>
      <name val="Calibri"/>
      <family val="2"/>
      <scheme val="minor"/>
    </font>
    <font>
      <b/>
      <sz val="11"/>
      <name val="Calibri"/>
      <family val="2"/>
      <scheme val="minor"/>
    </font>
    <font>
      <sz val="11"/>
      <name val="Calibri"/>
      <family val="2"/>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26">
    <xf numFmtId="0" fontId="0" fillId="0" borderId="0" xfId="0"/>
    <xf numFmtId="0" fontId="3" fillId="0" borderId="0" xfId="0" applyFont="1" applyAlignment="1">
      <alignment horizontal="left"/>
    </xf>
    <xf numFmtId="17" fontId="3" fillId="0" borderId="0" xfId="0" applyNumberFormat="1" applyFont="1" applyAlignment="1">
      <alignment horizontal="left"/>
    </xf>
    <xf numFmtId="0" fontId="2" fillId="0" borderId="0" xfId="0" applyFont="1" applyAlignment="1">
      <alignment horizontal="center"/>
    </xf>
    <xf numFmtId="0" fontId="4" fillId="0" borderId="0" xfId="0" applyFont="1" applyAlignment="1">
      <alignment horizontal="left"/>
    </xf>
    <xf numFmtId="0" fontId="2" fillId="0" borderId="1" xfId="0" applyFont="1" applyBorder="1" applyAlignment="1">
      <alignment horizontal="center"/>
    </xf>
    <xf numFmtId="0" fontId="0" fillId="0" borderId="0" xfId="0" applyAlignment="1">
      <alignment horizontal="center"/>
    </xf>
    <xf numFmtId="0" fontId="2" fillId="0" borderId="0" xfId="0" applyFont="1"/>
    <xf numFmtId="0" fontId="3" fillId="0" borderId="0" xfId="0" applyFont="1"/>
    <xf numFmtId="0" fontId="5" fillId="0" borderId="0" xfId="0" applyFont="1"/>
    <xf numFmtId="164" fontId="0" fillId="0" borderId="0" xfId="1" applyNumberFormat="1" applyFont="1"/>
    <xf numFmtId="3" fontId="0" fillId="0" borderId="0" xfId="0" applyNumberFormat="1"/>
    <xf numFmtId="0" fontId="6" fillId="0" borderId="0" xfId="0" applyFont="1" applyAlignment="1">
      <alignment horizontal="left"/>
    </xf>
    <xf numFmtId="0" fontId="7" fillId="0" borderId="0" xfId="0" applyFont="1"/>
    <xf numFmtId="0" fontId="8" fillId="0" borderId="0" xfId="0" applyFont="1"/>
    <xf numFmtId="164" fontId="0" fillId="0" borderId="0" xfId="1" applyNumberFormat="1" applyFont="1" applyFill="1"/>
    <xf numFmtId="43" fontId="0" fillId="0" borderId="0" xfId="1" applyFont="1"/>
    <xf numFmtId="164" fontId="1" fillId="0" borderId="0" xfId="1" applyNumberFormat="1" applyFont="1"/>
    <xf numFmtId="164" fontId="1" fillId="0" borderId="0" xfId="1" applyNumberFormat="1" applyFont="1" applyFill="1" applyBorder="1"/>
    <xf numFmtId="164" fontId="0" fillId="0" borderId="0" xfId="0" applyNumberFormat="1"/>
    <xf numFmtId="0" fontId="8" fillId="0" borderId="0" xfId="0" applyFont="1" applyAlignment="1">
      <alignment horizontal="center"/>
    </xf>
    <xf numFmtId="0" fontId="7" fillId="0" borderId="1" xfId="0" applyFont="1" applyBorder="1" applyAlignment="1">
      <alignment horizontal="center" wrapText="1"/>
    </xf>
    <xf numFmtId="0" fontId="0" fillId="0" borderId="0" xfId="0" applyAlignment="1">
      <alignment wrapText="1"/>
    </xf>
    <xf numFmtId="0" fontId="2" fillId="2" borderId="0" xfId="0" applyFont="1" applyFill="1"/>
    <xf numFmtId="0" fontId="2" fillId="2" borderId="0" xfId="0" applyFont="1" applyFill="1" applyAlignment="1">
      <alignment wrapText="1"/>
    </xf>
    <xf numFmtId="0" fontId="2" fillId="0" borderId="0" xfId="0" applyFont="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redi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706E-83D4-4F8D-B89B-B1BA3D0E1319}">
  <sheetPr>
    <tabColor rgb="FFFFC000"/>
  </sheetPr>
  <dimension ref="A1:N190"/>
  <sheetViews>
    <sheetView tabSelected="1" topLeftCell="A226" zoomScale="98" zoomScaleNormal="98" workbookViewId="0">
      <selection activeCell="B2" sqref="B1:B2"/>
    </sheetView>
  </sheetViews>
  <sheetFormatPr defaultRowHeight="15" x14ac:dyDescent="0.25"/>
  <cols>
    <col min="1" max="1" width="15.85546875" style="23" customWidth="1"/>
    <col min="2" max="2" width="19.42578125" customWidth="1"/>
    <col min="3" max="3" width="16.140625" style="3" customWidth="1"/>
    <col min="4" max="4" width="5.140625" customWidth="1"/>
    <col min="5" max="5" width="16.42578125" bestFit="1" customWidth="1"/>
    <col min="6" max="6" width="2.28515625" customWidth="1"/>
    <col min="7" max="7" width="12.5703125" customWidth="1"/>
    <col min="8" max="8" width="2.85546875" customWidth="1"/>
    <col min="9" max="9" width="16" customWidth="1"/>
    <col min="11" max="11" width="14" bestFit="1" customWidth="1"/>
    <col min="12" max="12" width="34.28515625" customWidth="1"/>
  </cols>
  <sheetData>
    <row r="1" spans="1:14" x14ac:dyDescent="0.25">
      <c r="B1" t="s">
        <v>100</v>
      </c>
      <c r="C1" s="1" t="s">
        <v>0</v>
      </c>
    </row>
    <row r="2" spans="1:14" x14ac:dyDescent="0.25">
      <c r="B2" t="s">
        <v>99</v>
      </c>
      <c r="C2" s="1" t="s">
        <v>1</v>
      </c>
    </row>
    <row r="3" spans="1:14" x14ac:dyDescent="0.25">
      <c r="C3" s="2">
        <v>44166</v>
      </c>
    </row>
    <row r="5" spans="1:14" x14ac:dyDescent="0.25">
      <c r="C5" s="4" t="s">
        <v>2</v>
      </c>
    </row>
    <row r="6" spans="1:14" x14ac:dyDescent="0.25">
      <c r="N6" s="1"/>
    </row>
    <row r="7" spans="1:14" ht="30.75" thickBot="1" x14ac:dyDescent="0.3">
      <c r="A7" s="23" t="s">
        <v>89</v>
      </c>
      <c r="B7" s="5" t="s">
        <v>3</v>
      </c>
      <c r="E7" s="5" t="s">
        <v>4</v>
      </c>
      <c r="F7" s="6"/>
      <c r="G7" s="5" t="s">
        <v>5</v>
      </c>
      <c r="H7" s="3"/>
      <c r="I7" s="5" t="s">
        <v>6</v>
      </c>
      <c r="L7" s="21" t="s">
        <v>92</v>
      </c>
      <c r="N7" s="1"/>
    </row>
    <row r="8" spans="1:14" x14ac:dyDescent="0.25">
      <c r="E8" s="7"/>
      <c r="G8" s="7"/>
      <c r="H8" s="7"/>
      <c r="I8" s="7"/>
      <c r="N8" s="1"/>
    </row>
    <row r="9" spans="1:14" hidden="1" x14ac:dyDescent="0.25">
      <c r="B9" s="3" t="s">
        <v>7</v>
      </c>
      <c r="C9" s="3" t="s">
        <v>8</v>
      </c>
      <c r="D9" s="7" t="s">
        <v>9</v>
      </c>
      <c r="E9" s="7"/>
      <c r="F9" s="7"/>
      <c r="G9" s="7"/>
      <c r="H9" s="7"/>
      <c r="I9" s="7"/>
      <c r="J9" s="7"/>
      <c r="K9" s="7"/>
      <c r="L9" s="7"/>
      <c r="M9" s="7"/>
      <c r="N9" s="8"/>
    </row>
    <row r="10" spans="1:14" hidden="1" x14ac:dyDescent="0.25">
      <c r="D10" s="9" t="s">
        <v>10</v>
      </c>
      <c r="E10" s="9"/>
      <c r="F10" s="9"/>
    </row>
    <row r="11" spans="1:14" hidden="1" x14ac:dyDescent="0.25">
      <c r="D11" t="s">
        <v>11</v>
      </c>
      <c r="E11">
        <v>9216000</v>
      </c>
      <c r="G11">
        <v>216</v>
      </c>
      <c r="I11" s="10">
        <v>-281000</v>
      </c>
    </row>
    <row r="12" spans="1:14" hidden="1" x14ac:dyDescent="0.25">
      <c r="D12" t="s">
        <v>12</v>
      </c>
      <c r="E12">
        <v>9926604</v>
      </c>
      <c r="G12">
        <v>926</v>
      </c>
      <c r="I12" s="10">
        <v>281000</v>
      </c>
    </row>
    <row r="13" spans="1:14" hidden="1" x14ac:dyDescent="0.25">
      <c r="E13" s="7"/>
      <c r="G13" s="7"/>
      <c r="H13" s="7"/>
      <c r="I13" s="7"/>
      <c r="N13" s="1"/>
    </row>
    <row r="14" spans="1:14" hidden="1" x14ac:dyDescent="0.25">
      <c r="B14" s="3" t="s">
        <v>7</v>
      </c>
      <c r="C14" s="3" t="s">
        <v>13</v>
      </c>
      <c r="D14" s="7" t="s">
        <v>14</v>
      </c>
      <c r="N14" s="8"/>
    </row>
    <row r="15" spans="1:14" hidden="1" x14ac:dyDescent="0.25">
      <c r="D15" s="9" t="s">
        <v>15</v>
      </c>
      <c r="E15" s="9"/>
      <c r="F15" s="9"/>
    </row>
    <row r="16" spans="1:14" hidden="1" x14ac:dyDescent="0.25">
      <c r="D16" t="s">
        <v>11</v>
      </c>
      <c r="E16">
        <v>9216000</v>
      </c>
      <c r="G16">
        <v>216</v>
      </c>
      <c r="I16" s="10">
        <v>-92408</v>
      </c>
    </row>
    <row r="17" spans="2:14" hidden="1" x14ac:dyDescent="0.25">
      <c r="D17" t="s">
        <v>12</v>
      </c>
      <c r="E17">
        <v>9880000</v>
      </c>
      <c r="G17">
        <v>880</v>
      </c>
      <c r="I17" s="10">
        <v>92408</v>
      </c>
    </row>
    <row r="18" spans="2:14" hidden="1" x14ac:dyDescent="0.25"/>
    <row r="19" spans="2:14" hidden="1" x14ac:dyDescent="0.25">
      <c r="B19" s="3" t="s">
        <v>7</v>
      </c>
      <c r="C19" s="3" t="s">
        <v>16</v>
      </c>
      <c r="D19" s="7" t="s">
        <v>17</v>
      </c>
      <c r="E19" s="7"/>
      <c r="F19" s="7"/>
      <c r="G19" s="7"/>
      <c r="H19" s="7"/>
      <c r="I19" s="7"/>
      <c r="J19" s="7"/>
      <c r="N19" s="8"/>
    </row>
    <row r="20" spans="2:14" hidden="1" x14ac:dyDescent="0.25">
      <c r="D20" s="9" t="s">
        <v>15</v>
      </c>
      <c r="E20" s="9"/>
      <c r="F20" s="9"/>
    </row>
    <row r="21" spans="2:14" hidden="1" x14ac:dyDescent="0.25">
      <c r="D21" t="s">
        <v>11</v>
      </c>
      <c r="E21">
        <v>9216000</v>
      </c>
      <c r="G21">
        <v>216</v>
      </c>
      <c r="I21" s="10">
        <v>-772136</v>
      </c>
    </row>
    <row r="22" spans="2:14" hidden="1" x14ac:dyDescent="0.25">
      <c r="D22" t="s">
        <v>12</v>
      </c>
      <c r="E22">
        <v>9804000</v>
      </c>
      <c r="G22">
        <v>804</v>
      </c>
      <c r="I22" s="10">
        <v>772136</v>
      </c>
    </row>
    <row r="23" spans="2:14" hidden="1" x14ac:dyDescent="0.25"/>
    <row r="24" spans="2:14" hidden="1" x14ac:dyDescent="0.25">
      <c r="B24" s="3" t="s">
        <v>7</v>
      </c>
      <c r="C24" s="3" t="s">
        <v>18</v>
      </c>
      <c r="D24" s="7" t="s">
        <v>19</v>
      </c>
      <c r="E24" s="7"/>
      <c r="F24" s="7"/>
      <c r="G24" s="7"/>
      <c r="H24" s="7"/>
      <c r="I24" s="7"/>
      <c r="N24" s="8"/>
    </row>
    <row r="25" spans="2:14" hidden="1" x14ac:dyDescent="0.25">
      <c r="D25" s="9" t="s">
        <v>20</v>
      </c>
      <c r="E25" s="9"/>
      <c r="F25" s="9"/>
    </row>
    <row r="26" spans="2:14" hidden="1" x14ac:dyDescent="0.25">
      <c r="D26" t="s">
        <v>11</v>
      </c>
      <c r="E26">
        <v>9409170</v>
      </c>
      <c r="G26">
        <v>409</v>
      </c>
      <c r="I26" s="10">
        <v>-560156</v>
      </c>
    </row>
    <row r="27" spans="2:14" hidden="1" x14ac:dyDescent="0.25">
      <c r="D27" t="s">
        <v>12</v>
      </c>
      <c r="E27">
        <v>9216000</v>
      </c>
      <c r="G27">
        <v>216</v>
      </c>
      <c r="I27" s="10">
        <v>560156</v>
      </c>
    </row>
    <row r="28" spans="2:14" hidden="1" x14ac:dyDescent="0.25">
      <c r="I28" s="11"/>
    </row>
    <row r="29" spans="2:14" hidden="1" x14ac:dyDescent="0.25">
      <c r="D29" t="s">
        <v>11</v>
      </c>
      <c r="E29">
        <v>9409160</v>
      </c>
      <c r="G29">
        <v>409</v>
      </c>
      <c r="I29" s="10">
        <v>-2521057</v>
      </c>
    </row>
    <row r="30" spans="2:14" hidden="1" x14ac:dyDescent="0.25">
      <c r="D30" t="s">
        <v>12</v>
      </c>
      <c r="E30">
        <v>9216000</v>
      </c>
      <c r="G30">
        <v>216</v>
      </c>
      <c r="I30" s="10">
        <v>2521057</v>
      </c>
    </row>
    <row r="31" spans="2:14" hidden="1" x14ac:dyDescent="0.25">
      <c r="I31" s="11"/>
    </row>
    <row r="32" spans="2:14" hidden="1" x14ac:dyDescent="0.25">
      <c r="D32" t="s">
        <v>11</v>
      </c>
      <c r="E32">
        <v>9216000</v>
      </c>
      <c r="G32">
        <v>216</v>
      </c>
      <c r="I32" s="10">
        <v>-691085</v>
      </c>
    </row>
    <row r="33" spans="2:14" hidden="1" x14ac:dyDescent="0.25">
      <c r="D33" t="s">
        <v>12</v>
      </c>
      <c r="E33">
        <v>9410181</v>
      </c>
      <c r="G33">
        <v>410</v>
      </c>
      <c r="I33" s="10">
        <v>691085</v>
      </c>
    </row>
    <row r="34" spans="2:14" hidden="1" x14ac:dyDescent="0.25">
      <c r="I34" s="11"/>
    </row>
    <row r="35" spans="2:14" hidden="1" x14ac:dyDescent="0.25">
      <c r="D35" t="s">
        <v>11</v>
      </c>
      <c r="E35">
        <v>9216000</v>
      </c>
      <c r="G35">
        <v>216</v>
      </c>
      <c r="I35" s="10">
        <v>-2493562</v>
      </c>
    </row>
    <row r="36" spans="2:14" hidden="1" x14ac:dyDescent="0.25">
      <c r="D36" t="s">
        <v>12</v>
      </c>
      <c r="E36">
        <v>9410161</v>
      </c>
      <c r="G36">
        <v>410</v>
      </c>
      <c r="I36" s="10">
        <v>2493562</v>
      </c>
    </row>
    <row r="37" spans="2:14" hidden="1" x14ac:dyDescent="0.25">
      <c r="E37" s="7"/>
      <c r="G37" s="7"/>
      <c r="H37" s="7"/>
      <c r="I37" s="7"/>
      <c r="N37" s="1"/>
    </row>
    <row r="38" spans="2:14" hidden="1" x14ac:dyDescent="0.25">
      <c r="B38" s="3" t="s">
        <v>7</v>
      </c>
      <c r="C38" s="3" t="s">
        <v>21</v>
      </c>
      <c r="D38" s="7" t="s">
        <v>22</v>
      </c>
      <c r="N38" s="8"/>
    </row>
    <row r="39" spans="2:14" hidden="1" x14ac:dyDescent="0.25">
      <c r="D39" s="9" t="s">
        <v>23</v>
      </c>
    </row>
    <row r="40" spans="2:14" hidden="1" x14ac:dyDescent="0.25"/>
    <row r="41" spans="2:14" hidden="1" x14ac:dyDescent="0.25">
      <c r="D41" t="s">
        <v>11</v>
      </c>
      <c r="E41">
        <v>9480140</v>
      </c>
      <c r="G41">
        <v>480</v>
      </c>
      <c r="I41" s="10">
        <v>-568252</v>
      </c>
      <c r="K41" t="s">
        <v>24</v>
      </c>
      <c r="L41" t="s">
        <v>25</v>
      </c>
    </row>
    <row r="42" spans="2:14" hidden="1" x14ac:dyDescent="0.25">
      <c r="D42" t="s">
        <v>11</v>
      </c>
      <c r="E42">
        <v>9481120</v>
      </c>
      <c r="G42">
        <v>481</v>
      </c>
      <c r="I42" s="10">
        <v>-517121</v>
      </c>
      <c r="K42" t="s">
        <v>24</v>
      </c>
    </row>
    <row r="43" spans="2:14" hidden="1" x14ac:dyDescent="0.25">
      <c r="D43" t="s">
        <v>12</v>
      </c>
      <c r="E43">
        <v>9216000</v>
      </c>
      <c r="G43">
        <v>216</v>
      </c>
      <c r="I43" s="10">
        <v>1085373</v>
      </c>
      <c r="K43" t="s">
        <v>26</v>
      </c>
    </row>
    <row r="44" spans="2:14" hidden="1" x14ac:dyDescent="0.25">
      <c r="I44" s="11"/>
    </row>
    <row r="45" spans="2:14" hidden="1" x14ac:dyDescent="0.25">
      <c r="B45" s="3" t="s">
        <v>7</v>
      </c>
      <c r="C45" s="3" t="s">
        <v>27</v>
      </c>
      <c r="D45" s="7" t="s">
        <v>28</v>
      </c>
      <c r="I45" s="11"/>
      <c r="N45" s="8"/>
    </row>
    <row r="46" spans="2:14" hidden="1" x14ac:dyDescent="0.25">
      <c r="D46" s="9" t="s">
        <v>15</v>
      </c>
      <c r="I46" s="11"/>
    </row>
    <row r="47" spans="2:14" hidden="1" x14ac:dyDescent="0.25">
      <c r="D47" t="s">
        <v>11</v>
      </c>
      <c r="E47">
        <v>9216000</v>
      </c>
      <c r="G47">
        <v>216</v>
      </c>
      <c r="I47" s="10">
        <v>-6427966</v>
      </c>
      <c r="K47" t="s">
        <v>29</v>
      </c>
      <c r="N47" s="11"/>
    </row>
    <row r="48" spans="2:14" hidden="1" x14ac:dyDescent="0.25">
      <c r="D48" t="s">
        <v>12</v>
      </c>
      <c r="E48">
        <v>9216000</v>
      </c>
      <c r="G48">
        <v>216</v>
      </c>
      <c r="I48" s="10">
        <v>5862267</v>
      </c>
      <c r="K48" t="s">
        <v>30</v>
      </c>
    </row>
    <row r="49" spans="2:14" hidden="1" x14ac:dyDescent="0.25">
      <c r="D49" t="s">
        <v>12</v>
      </c>
      <c r="E49">
        <v>9903125</v>
      </c>
      <c r="G49">
        <v>903</v>
      </c>
      <c r="I49" s="10">
        <v>547870</v>
      </c>
      <c r="K49" t="s">
        <v>31</v>
      </c>
    </row>
    <row r="50" spans="2:14" hidden="1" x14ac:dyDescent="0.25">
      <c r="D50" t="s">
        <v>12</v>
      </c>
      <c r="E50">
        <v>9880000</v>
      </c>
      <c r="G50">
        <v>880</v>
      </c>
      <c r="I50" s="10">
        <v>13240</v>
      </c>
      <c r="K50" t="s">
        <v>32</v>
      </c>
    </row>
    <row r="51" spans="2:14" hidden="1" x14ac:dyDescent="0.25">
      <c r="D51" t="s">
        <v>12</v>
      </c>
      <c r="E51">
        <v>9926604</v>
      </c>
      <c r="G51">
        <v>926</v>
      </c>
      <c r="I51" s="10">
        <v>4376</v>
      </c>
      <c r="K51" t="s">
        <v>32</v>
      </c>
    </row>
    <row r="52" spans="2:14" hidden="1" x14ac:dyDescent="0.25">
      <c r="D52" t="s">
        <v>12</v>
      </c>
      <c r="E52">
        <v>9925105</v>
      </c>
      <c r="G52">
        <v>925</v>
      </c>
      <c r="I52" s="10">
        <v>213</v>
      </c>
      <c r="K52" t="s">
        <v>32</v>
      </c>
    </row>
    <row r="53" spans="2:14" hidden="1" x14ac:dyDescent="0.25"/>
    <row r="54" spans="2:14" hidden="1" x14ac:dyDescent="0.25">
      <c r="B54" s="3" t="s">
        <v>7</v>
      </c>
      <c r="C54" s="3" t="s">
        <v>33</v>
      </c>
      <c r="D54" s="7" t="s">
        <v>34</v>
      </c>
      <c r="N54" s="8"/>
    </row>
    <row r="55" spans="2:14" hidden="1" x14ac:dyDescent="0.25">
      <c r="D55" s="9" t="s">
        <v>20</v>
      </c>
    </row>
    <row r="56" spans="2:14" hidden="1" x14ac:dyDescent="0.25">
      <c r="D56" t="s">
        <v>11</v>
      </c>
      <c r="E56">
        <v>9409170</v>
      </c>
      <c r="G56">
        <v>409</v>
      </c>
      <c r="I56" s="10">
        <v>-27901</v>
      </c>
      <c r="K56" t="s">
        <v>35</v>
      </c>
    </row>
    <row r="57" spans="2:14" hidden="1" x14ac:dyDescent="0.25">
      <c r="D57" t="s">
        <v>12</v>
      </c>
      <c r="E57">
        <v>9216000</v>
      </c>
      <c r="G57">
        <v>216</v>
      </c>
      <c r="I57" s="10">
        <f>-I56</f>
        <v>27901</v>
      </c>
    </row>
    <row r="58" spans="2:14" hidden="1" x14ac:dyDescent="0.25">
      <c r="I58" s="11"/>
    </row>
    <row r="59" spans="2:14" hidden="1" x14ac:dyDescent="0.25">
      <c r="D59" t="s">
        <v>11</v>
      </c>
      <c r="E59">
        <v>9409160</v>
      </c>
      <c r="G59">
        <v>409</v>
      </c>
      <c r="I59" s="10">
        <v>-125573</v>
      </c>
      <c r="K59" t="s">
        <v>36</v>
      </c>
    </row>
    <row r="60" spans="2:14" hidden="1" x14ac:dyDescent="0.25">
      <c r="D60" t="s">
        <v>12</v>
      </c>
      <c r="E60">
        <v>9216000</v>
      </c>
      <c r="G60">
        <v>216</v>
      </c>
      <c r="I60" s="10">
        <f>-I59</f>
        <v>125573</v>
      </c>
    </row>
    <row r="61" spans="2:14" x14ac:dyDescent="0.25">
      <c r="E61" s="7"/>
      <c r="G61" s="7"/>
      <c r="H61" s="7"/>
      <c r="I61" s="7"/>
      <c r="N61" s="1"/>
    </row>
    <row r="62" spans="2:14" x14ac:dyDescent="0.25">
      <c r="C62" s="12" t="s">
        <v>37</v>
      </c>
      <c r="E62" s="7"/>
      <c r="G62" s="7"/>
      <c r="H62" s="7"/>
      <c r="I62" s="7"/>
      <c r="N62" s="1"/>
    </row>
    <row r="63" spans="2:14" x14ac:dyDescent="0.25">
      <c r="E63" s="7"/>
      <c r="G63" s="7"/>
      <c r="H63" s="7"/>
      <c r="I63" s="7"/>
      <c r="N63" s="1"/>
    </row>
    <row r="64" spans="2:14" x14ac:dyDescent="0.25">
      <c r="D64" s="9" t="s">
        <v>38</v>
      </c>
      <c r="N64" s="2"/>
    </row>
    <row r="65" spans="1:13" x14ac:dyDescent="0.25">
      <c r="A65" s="23" t="s">
        <v>90</v>
      </c>
      <c r="B65" s="3" t="s">
        <v>7</v>
      </c>
      <c r="C65" s="3" t="s">
        <v>39</v>
      </c>
      <c r="D65" s="7" t="s">
        <v>40</v>
      </c>
      <c r="E65" s="7"/>
      <c r="F65" s="7"/>
      <c r="G65" s="7"/>
      <c r="H65" s="7"/>
      <c r="I65" s="7"/>
      <c r="J65" s="7"/>
      <c r="K65" s="7"/>
      <c r="L65" s="7"/>
      <c r="M65" s="7"/>
    </row>
    <row r="67" spans="1:13" x14ac:dyDescent="0.25">
      <c r="D67" t="s">
        <v>12</v>
      </c>
      <c r="E67">
        <v>9431041</v>
      </c>
      <c r="G67">
        <v>431</v>
      </c>
      <c r="I67" s="10">
        <v>3342.78</v>
      </c>
    </row>
    <row r="68" spans="1:13" x14ac:dyDescent="0.25">
      <c r="D68" t="s">
        <v>11</v>
      </c>
      <c r="E68">
        <v>9427600</v>
      </c>
      <c r="G68">
        <v>427</v>
      </c>
      <c r="I68" s="10">
        <v>-3342.78</v>
      </c>
    </row>
    <row r="70" spans="1:13" x14ac:dyDescent="0.25">
      <c r="D70" s="9" t="s">
        <v>41</v>
      </c>
    </row>
    <row r="71" spans="1:13" ht="56.45" customHeight="1" x14ac:dyDescent="0.25">
      <c r="A71" s="24" t="s">
        <v>97</v>
      </c>
      <c r="B71" s="3" t="s">
        <v>7</v>
      </c>
      <c r="C71" s="3" t="s">
        <v>42</v>
      </c>
      <c r="D71" s="25" t="s">
        <v>43</v>
      </c>
      <c r="E71" s="25"/>
      <c r="F71" s="25"/>
      <c r="G71" s="25"/>
      <c r="H71" s="25"/>
      <c r="I71" s="25"/>
    </row>
    <row r="73" spans="1:13" x14ac:dyDescent="0.25">
      <c r="D73" t="s">
        <v>12</v>
      </c>
      <c r="E73">
        <v>9427600</v>
      </c>
      <c r="G73">
        <v>427</v>
      </c>
      <c r="I73" s="11">
        <v>33102.74</v>
      </c>
    </row>
    <row r="74" spans="1:13" x14ac:dyDescent="0.25">
      <c r="D74" t="s">
        <v>11</v>
      </c>
      <c r="E74">
        <v>9431041</v>
      </c>
      <c r="G74">
        <v>431</v>
      </c>
      <c r="I74" s="10">
        <v>-33102.74</v>
      </c>
    </row>
    <row r="75" spans="1:13" x14ac:dyDescent="0.25">
      <c r="I75" s="10"/>
    </row>
    <row r="76" spans="1:13" x14ac:dyDescent="0.25">
      <c r="D76" s="9" t="s">
        <v>44</v>
      </c>
    </row>
    <row r="77" spans="1:13" x14ac:dyDescent="0.25">
      <c r="A77" s="23" t="s">
        <v>7</v>
      </c>
      <c r="B77" s="3" t="s">
        <v>7</v>
      </c>
      <c r="C77" s="3" t="s">
        <v>45</v>
      </c>
      <c r="D77" s="7" t="s">
        <v>46</v>
      </c>
      <c r="I77" s="11"/>
    </row>
    <row r="78" spans="1:13" x14ac:dyDescent="0.25">
      <c r="I78" s="10"/>
    </row>
    <row r="79" spans="1:13" x14ac:dyDescent="0.25">
      <c r="D79" t="s">
        <v>12</v>
      </c>
      <c r="E79">
        <v>9108600</v>
      </c>
      <c r="G79">
        <v>108</v>
      </c>
      <c r="I79" s="10">
        <f>-I80</f>
        <v>7199371</v>
      </c>
      <c r="L79" t="s">
        <v>98</v>
      </c>
    </row>
    <row r="80" spans="1:13" x14ac:dyDescent="0.25">
      <c r="D80" t="s">
        <v>11</v>
      </c>
      <c r="E80">
        <v>9101060</v>
      </c>
      <c r="G80">
        <v>101</v>
      </c>
      <c r="I80" s="10">
        <v>-7199371</v>
      </c>
    </row>
    <row r="81" spans="1:14" x14ac:dyDescent="0.25">
      <c r="I81" s="10"/>
    </row>
    <row r="82" spans="1:14" x14ac:dyDescent="0.25">
      <c r="D82" s="9" t="s">
        <v>47</v>
      </c>
      <c r="I82" s="10"/>
    </row>
    <row r="83" spans="1:14" x14ac:dyDescent="0.25">
      <c r="A83" s="23" t="s">
        <v>7</v>
      </c>
      <c r="B83" s="3" t="s">
        <v>7</v>
      </c>
      <c r="C83" s="3" t="s">
        <v>48</v>
      </c>
      <c r="D83" s="13" t="s">
        <v>49</v>
      </c>
      <c r="I83" s="10"/>
    </row>
    <row r="84" spans="1:14" x14ac:dyDescent="0.25">
      <c r="D84" s="13"/>
      <c r="I84" s="10"/>
    </row>
    <row r="85" spans="1:14" x14ac:dyDescent="0.25">
      <c r="D85" s="14" t="s">
        <v>12</v>
      </c>
      <c r="E85">
        <v>9144000</v>
      </c>
      <c r="G85">
        <v>144</v>
      </c>
      <c r="I85" s="10">
        <v>490430</v>
      </c>
      <c r="L85" s="20">
        <v>100024600</v>
      </c>
    </row>
    <row r="86" spans="1:14" x14ac:dyDescent="0.25">
      <c r="D86" s="14" t="s">
        <v>11</v>
      </c>
      <c r="E86">
        <v>9904125</v>
      </c>
      <c r="G86">
        <v>904</v>
      </c>
      <c r="I86" s="10">
        <f>-I85</f>
        <v>-490430</v>
      </c>
      <c r="K86" t="s">
        <v>50</v>
      </c>
    </row>
    <row r="87" spans="1:14" x14ac:dyDescent="0.25">
      <c r="D87" s="14"/>
      <c r="I87" s="10"/>
    </row>
    <row r="88" spans="1:14" x14ac:dyDescent="0.25">
      <c r="D88" s="9" t="s">
        <v>47</v>
      </c>
      <c r="E88" s="7"/>
      <c r="F88" s="7"/>
      <c r="G88" s="7"/>
      <c r="H88" s="7"/>
      <c r="I88" s="7"/>
      <c r="J88" s="7"/>
      <c r="K88" s="7"/>
      <c r="L88" s="7"/>
      <c r="M88" s="7"/>
      <c r="N88" s="7"/>
    </row>
    <row r="89" spans="1:14" x14ac:dyDescent="0.25">
      <c r="A89" s="23" t="s">
        <v>7</v>
      </c>
      <c r="B89" s="3" t="s">
        <v>7</v>
      </c>
      <c r="C89" s="3" t="s">
        <v>51</v>
      </c>
      <c r="D89" s="13" t="s">
        <v>52</v>
      </c>
      <c r="E89" s="9"/>
      <c r="F89" s="9"/>
    </row>
    <row r="90" spans="1:14" x14ac:dyDescent="0.25">
      <c r="D90" s="13"/>
      <c r="E90" s="9"/>
      <c r="F90" s="9"/>
    </row>
    <row r="91" spans="1:14" x14ac:dyDescent="0.25">
      <c r="D91" s="14" t="s">
        <v>12</v>
      </c>
      <c r="E91">
        <v>9182613</v>
      </c>
      <c r="F91" s="9"/>
      <c r="G91">
        <v>182.3</v>
      </c>
      <c r="I91" s="15">
        <v>61709</v>
      </c>
      <c r="K91" t="s">
        <v>53</v>
      </c>
      <c r="L91" s="20" t="s">
        <v>93</v>
      </c>
    </row>
    <row r="92" spans="1:14" x14ac:dyDescent="0.25">
      <c r="D92" s="14" t="s">
        <v>12</v>
      </c>
      <c r="E92">
        <v>9173228</v>
      </c>
      <c r="F92" s="9"/>
      <c r="G92">
        <v>173</v>
      </c>
      <c r="I92" s="15">
        <v>2324030</v>
      </c>
    </row>
    <row r="93" spans="1:14" x14ac:dyDescent="0.25">
      <c r="D93" s="14" t="s">
        <v>11</v>
      </c>
      <c r="E93">
        <v>9481000</v>
      </c>
      <c r="F93" s="9"/>
      <c r="G93">
        <v>481</v>
      </c>
      <c r="I93" s="15">
        <f>-I92</f>
        <v>-2324030</v>
      </c>
      <c r="K93" t="s">
        <v>54</v>
      </c>
    </row>
    <row r="94" spans="1:14" x14ac:dyDescent="0.25">
      <c r="D94" s="14" t="s">
        <v>12</v>
      </c>
      <c r="E94">
        <v>9173228</v>
      </c>
      <c r="F94" s="9"/>
      <c r="G94">
        <v>173</v>
      </c>
      <c r="I94" s="15">
        <v>1454431</v>
      </c>
    </row>
    <row r="95" spans="1:14" x14ac:dyDescent="0.25">
      <c r="D95" s="14" t="s">
        <v>11</v>
      </c>
      <c r="E95">
        <v>9254665</v>
      </c>
      <c r="F95" s="9"/>
      <c r="G95">
        <v>254</v>
      </c>
      <c r="I95" s="15">
        <f>-1454431</f>
        <v>-1454431</v>
      </c>
      <c r="K95" t="s">
        <v>55</v>
      </c>
    </row>
    <row r="96" spans="1:14" x14ac:dyDescent="0.25">
      <c r="D96" s="14" t="s">
        <v>11</v>
      </c>
      <c r="E96">
        <v>9142600</v>
      </c>
      <c r="F96" s="9"/>
      <c r="G96">
        <v>142</v>
      </c>
      <c r="I96" s="15">
        <f>-2841424</f>
        <v>-2841424</v>
      </c>
    </row>
    <row r="97" spans="1:12" x14ac:dyDescent="0.25">
      <c r="D97" s="14" t="s">
        <v>12</v>
      </c>
      <c r="E97">
        <v>9481000</v>
      </c>
      <c r="F97" s="9"/>
      <c r="G97">
        <v>481</v>
      </c>
      <c r="I97" s="15">
        <v>2634597</v>
      </c>
      <c r="K97" t="s">
        <v>56</v>
      </c>
    </row>
    <row r="98" spans="1:12" x14ac:dyDescent="0.25">
      <c r="D98" s="14" t="s">
        <v>12</v>
      </c>
      <c r="E98">
        <v>9480130</v>
      </c>
      <c r="F98" s="9"/>
      <c r="G98">
        <v>480</v>
      </c>
      <c r="I98" s="15">
        <v>25780</v>
      </c>
      <c r="K98" t="s">
        <v>56</v>
      </c>
    </row>
    <row r="99" spans="1:12" x14ac:dyDescent="0.25">
      <c r="D99" s="14" t="s">
        <v>12</v>
      </c>
      <c r="E99">
        <v>9481110</v>
      </c>
      <c r="F99" s="9"/>
      <c r="G99">
        <v>481</v>
      </c>
      <c r="I99" s="15">
        <f>115149-22451</f>
        <v>92698</v>
      </c>
      <c r="K99" t="s">
        <v>56</v>
      </c>
    </row>
    <row r="100" spans="1:12" x14ac:dyDescent="0.25">
      <c r="D100" s="14" t="s">
        <v>12</v>
      </c>
      <c r="E100">
        <v>9495000</v>
      </c>
      <c r="F100" s="9"/>
      <c r="G100">
        <v>495</v>
      </c>
      <c r="I100" s="15">
        <v>26640</v>
      </c>
      <c r="K100" t="s">
        <v>56</v>
      </c>
    </row>
    <row r="101" spans="1:12" x14ac:dyDescent="0.25">
      <c r="I101" s="10"/>
    </row>
    <row r="102" spans="1:12" x14ac:dyDescent="0.25">
      <c r="D102" s="9" t="s">
        <v>57</v>
      </c>
      <c r="E102" s="7"/>
      <c r="I102" s="10"/>
    </row>
    <row r="103" spans="1:12" x14ac:dyDescent="0.25">
      <c r="A103" s="23" t="s">
        <v>7</v>
      </c>
      <c r="B103" s="3" t="s">
        <v>7</v>
      </c>
      <c r="C103" s="3" t="s">
        <v>58</v>
      </c>
      <c r="D103" s="13" t="s">
        <v>59</v>
      </c>
      <c r="E103" s="9"/>
    </row>
    <row r="104" spans="1:12" x14ac:dyDescent="0.25">
      <c r="D104" s="7"/>
      <c r="E104" s="7"/>
      <c r="F104" s="7"/>
      <c r="I104" s="11"/>
    </row>
    <row r="105" spans="1:12" x14ac:dyDescent="0.25">
      <c r="D105" t="s">
        <v>12</v>
      </c>
      <c r="E105">
        <v>9108600</v>
      </c>
      <c r="G105">
        <v>108</v>
      </c>
      <c r="I105" s="10">
        <v>289257</v>
      </c>
      <c r="K105" t="s">
        <v>60</v>
      </c>
      <c r="L105" s="20">
        <v>100027029</v>
      </c>
    </row>
    <row r="106" spans="1:12" x14ac:dyDescent="0.25">
      <c r="D106" t="s">
        <v>11</v>
      </c>
      <c r="E106">
        <v>9403860</v>
      </c>
      <c r="G106">
        <v>403</v>
      </c>
      <c r="I106" s="10">
        <v>-289257</v>
      </c>
    </row>
    <row r="107" spans="1:12" x14ac:dyDescent="0.25">
      <c r="I107" s="16"/>
    </row>
    <row r="108" spans="1:12" x14ac:dyDescent="0.25">
      <c r="C108" s="3" t="s">
        <v>61</v>
      </c>
      <c r="D108" s="9" t="s">
        <v>62</v>
      </c>
      <c r="E108" s="7"/>
      <c r="I108" s="10"/>
    </row>
    <row r="109" spans="1:12" x14ac:dyDescent="0.25">
      <c r="A109" s="23" t="s">
        <v>91</v>
      </c>
      <c r="B109" s="3" t="s">
        <v>63</v>
      </c>
      <c r="C109" s="3" t="s">
        <v>64</v>
      </c>
      <c r="D109" s="13" t="s">
        <v>65</v>
      </c>
      <c r="E109" s="9"/>
    </row>
    <row r="110" spans="1:12" x14ac:dyDescent="0.25">
      <c r="C110" s="3">
        <v>4</v>
      </c>
      <c r="D110" s="7"/>
      <c r="E110" s="7"/>
      <c r="F110" s="7"/>
      <c r="I110" s="11"/>
    </row>
    <row r="111" spans="1:12" x14ac:dyDescent="0.25">
      <c r="D111" t="s">
        <v>12</v>
      </c>
      <c r="E111">
        <v>9254660</v>
      </c>
      <c r="G111">
        <v>254</v>
      </c>
      <c r="I111" s="10">
        <v>56883</v>
      </c>
      <c r="K111" t="s">
        <v>55</v>
      </c>
    </row>
    <row r="112" spans="1:12" x14ac:dyDescent="0.25">
      <c r="D112" t="s">
        <v>11</v>
      </c>
      <c r="E112">
        <v>9407460</v>
      </c>
      <c r="G112">
        <v>407.4</v>
      </c>
      <c r="I112" s="10">
        <f>-I111</f>
        <v>-56883</v>
      </c>
    </row>
    <row r="114" spans="1:12" x14ac:dyDescent="0.25">
      <c r="D114" s="9" t="s">
        <v>47</v>
      </c>
      <c r="I114" s="10"/>
    </row>
    <row r="115" spans="1:12" x14ac:dyDescent="0.25">
      <c r="A115" s="23" t="s">
        <v>7</v>
      </c>
      <c r="B115" s="3" t="s">
        <v>7</v>
      </c>
      <c r="C115" s="3" t="s">
        <v>66</v>
      </c>
      <c r="D115" s="7" t="s">
        <v>67</v>
      </c>
      <c r="I115" s="10"/>
    </row>
    <row r="116" spans="1:12" x14ac:dyDescent="0.25">
      <c r="B116" s="3"/>
      <c r="D116" s="7" t="s">
        <v>12</v>
      </c>
      <c r="E116">
        <v>9489200</v>
      </c>
      <c r="G116">
        <v>489.2</v>
      </c>
      <c r="I116" s="10">
        <v>144679</v>
      </c>
      <c r="K116" t="s">
        <v>54</v>
      </c>
      <c r="L116" s="20" t="s">
        <v>94</v>
      </c>
    </row>
    <row r="117" spans="1:12" x14ac:dyDescent="0.25">
      <c r="B117" s="3"/>
      <c r="D117" s="7" t="s">
        <v>12</v>
      </c>
      <c r="E117">
        <v>9495000</v>
      </c>
      <c r="G117">
        <v>495</v>
      </c>
      <c r="I117" s="10">
        <v>15708</v>
      </c>
    </row>
    <row r="118" spans="1:12" x14ac:dyDescent="0.25">
      <c r="B118" s="3"/>
      <c r="D118" t="s">
        <v>12</v>
      </c>
      <c r="E118">
        <v>9182613</v>
      </c>
      <c r="G118">
        <v>182.3</v>
      </c>
      <c r="I118">
        <v>2493</v>
      </c>
      <c r="K118" t="s">
        <v>53</v>
      </c>
    </row>
    <row r="119" spans="1:12" x14ac:dyDescent="0.25">
      <c r="D119" t="s">
        <v>12</v>
      </c>
      <c r="E119">
        <v>9236705</v>
      </c>
      <c r="F119" s="7"/>
      <c r="G119">
        <v>236</v>
      </c>
      <c r="I119" s="11">
        <v>9773</v>
      </c>
    </row>
    <row r="120" spans="1:12" x14ac:dyDescent="0.25">
      <c r="D120" t="s">
        <v>11</v>
      </c>
      <c r="E120">
        <v>9142600</v>
      </c>
      <c r="G120">
        <v>142</v>
      </c>
      <c r="I120" s="10">
        <v>-21033</v>
      </c>
    </row>
    <row r="121" spans="1:12" x14ac:dyDescent="0.25">
      <c r="D121" t="s">
        <v>11</v>
      </c>
      <c r="E121">
        <v>9232770</v>
      </c>
      <c r="G121">
        <v>232</v>
      </c>
      <c r="I121" s="10">
        <v>-151620</v>
      </c>
    </row>
    <row r="123" spans="1:12" x14ac:dyDescent="0.25">
      <c r="D123" s="9" t="s">
        <v>68</v>
      </c>
      <c r="I123" s="10"/>
    </row>
    <row r="124" spans="1:12" x14ac:dyDescent="0.25">
      <c r="A124" s="23" t="s">
        <v>7</v>
      </c>
      <c r="B124" s="3" t="s">
        <v>7</v>
      </c>
      <c r="C124" s="3" t="s">
        <v>69</v>
      </c>
      <c r="D124" s="7" t="s">
        <v>70</v>
      </c>
      <c r="I124" s="10"/>
    </row>
    <row r="125" spans="1:12" x14ac:dyDescent="0.25">
      <c r="B125" s="3"/>
      <c r="D125" s="7"/>
      <c r="I125" s="10"/>
    </row>
    <row r="126" spans="1:12" x14ac:dyDescent="0.25">
      <c r="D126" t="s">
        <v>12</v>
      </c>
      <c r="E126">
        <v>9142600</v>
      </c>
      <c r="F126" s="7"/>
      <c r="G126">
        <v>142</v>
      </c>
      <c r="I126" s="11">
        <v>193000</v>
      </c>
      <c r="L126" s="20" t="s">
        <v>95</v>
      </c>
    </row>
    <row r="127" spans="1:12" x14ac:dyDescent="0.25">
      <c r="D127" t="s">
        <v>11</v>
      </c>
      <c r="E127">
        <v>9804000</v>
      </c>
      <c r="G127">
        <v>804</v>
      </c>
      <c r="I127" s="10">
        <v>-193000</v>
      </c>
      <c r="K127" t="s">
        <v>71</v>
      </c>
    </row>
    <row r="128" spans="1:12" x14ac:dyDescent="0.25">
      <c r="I128" s="10"/>
    </row>
    <row r="129" spans="1:11" x14ac:dyDescent="0.25">
      <c r="C129" s="3" t="s">
        <v>61</v>
      </c>
      <c r="D129" s="9" t="s">
        <v>47</v>
      </c>
      <c r="I129" s="10"/>
    </row>
    <row r="130" spans="1:11" x14ac:dyDescent="0.25">
      <c r="A130" s="23" t="s">
        <v>91</v>
      </c>
      <c r="B130" s="3" t="s">
        <v>63</v>
      </c>
      <c r="C130" s="3" t="s">
        <v>64</v>
      </c>
      <c r="D130" s="7" t="s">
        <v>72</v>
      </c>
      <c r="E130" s="7"/>
      <c r="F130" s="7"/>
      <c r="G130" s="7"/>
      <c r="H130" s="7"/>
      <c r="I130" s="7"/>
      <c r="J130" s="7"/>
    </row>
    <row r="131" spans="1:11" x14ac:dyDescent="0.25">
      <c r="C131" s="3">
        <v>7</v>
      </c>
      <c r="D131" s="7"/>
      <c r="E131" s="7"/>
      <c r="F131" s="7"/>
      <c r="G131" s="7"/>
      <c r="H131" s="7"/>
      <c r="I131" s="7"/>
      <c r="J131" s="7"/>
    </row>
    <row r="132" spans="1:11" x14ac:dyDescent="0.25">
      <c r="D132" t="s">
        <v>12</v>
      </c>
      <c r="E132">
        <v>9489200</v>
      </c>
      <c r="F132" s="7"/>
      <c r="G132">
        <v>489</v>
      </c>
      <c r="I132" s="11">
        <v>39115</v>
      </c>
      <c r="K132" t="s">
        <v>54</v>
      </c>
    </row>
    <row r="133" spans="1:11" x14ac:dyDescent="0.25">
      <c r="D133" t="s">
        <v>11</v>
      </c>
      <c r="E133">
        <v>9804000</v>
      </c>
      <c r="G133">
        <v>804</v>
      </c>
      <c r="I133" s="10">
        <v>-39115</v>
      </c>
      <c r="K133" t="s">
        <v>71</v>
      </c>
    </row>
    <row r="134" spans="1:11" x14ac:dyDescent="0.25">
      <c r="I134" s="10"/>
    </row>
    <row r="135" spans="1:11" x14ac:dyDescent="0.25">
      <c r="B135" s="3"/>
      <c r="C135" s="3" t="s">
        <v>61</v>
      </c>
      <c r="D135" s="9" t="s">
        <v>47</v>
      </c>
    </row>
    <row r="136" spans="1:11" x14ac:dyDescent="0.25">
      <c r="A136" s="23" t="s">
        <v>91</v>
      </c>
      <c r="B136" s="3" t="s">
        <v>63</v>
      </c>
      <c r="C136" s="3" t="s">
        <v>64</v>
      </c>
      <c r="D136" s="7" t="s">
        <v>73</v>
      </c>
      <c r="E136" s="7"/>
      <c r="F136" s="7"/>
      <c r="G136" s="7"/>
      <c r="H136" s="7"/>
      <c r="I136" s="7"/>
    </row>
    <row r="137" spans="1:11" x14ac:dyDescent="0.25">
      <c r="C137" s="3">
        <v>8</v>
      </c>
      <c r="D137" t="s">
        <v>12</v>
      </c>
      <c r="E137">
        <v>9488000</v>
      </c>
      <c r="F137" s="9"/>
      <c r="G137">
        <v>488</v>
      </c>
      <c r="I137" s="11">
        <v>445533</v>
      </c>
      <c r="K137" t="s">
        <v>54</v>
      </c>
    </row>
    <row r="138" spans="1:11" x14ac:dyDescent="0.25">
      <c r="D138" t="s">
        <v>11</v>
      </c>
      <c r="E138">
        <v>9489200</v>
      </c>
      <c r="G138">
        <v>489</v>
      </c>
      <c r="I138" s="10">
        <v>-266823</v>
      </c>
      <c r="K138" t="s">
        <v>54</v>
      </c>
    </row>
    <row r="139" spans="1:11" x14ac:dyDescent="0.25">
      <c r="D139" t="s">
        <v>11</v>
      </c>
      <c r="E139">
        <v>9495000</v>
      </c>
      <c r="G139">
        <v>495</v>
      </c>
      <c r="I139" s="10">
        <v>-178710</v>
      </c>
      <c r="K139" t="s">
        <v>54</v>
      </c>
    </row>
    <row r="140" spans="1:11" x14ac:dyDescent="0.25">
      <c r="I140" s="10"/>
    </row>
    <row r="141" spans="1:11" x14ac:dyDescent="0.25">
      <c r="C141" s="3" t="s">
        <v>61</v>
      </c>
      <c r="D141" s="9" t="s">
        <v>68</v>
      </c>
      <c r="I141" s="10"/>
    </row>
    <row r="142" spans="1:11" x14ac:dyDescent="0.25">
      <c r="A142" s="23" t="s">
        <v>91</v>
      </c>
      <c r="B142" s="3" t="s">
        <v>63</v>
      </c>
      <c r="C142" s="3" t="s">
        <v>64</v>
      </c>
      <c r="D142" s="7" t="s">
        <v>74</v>
      </c>
      <c r="I142" s="10"/>
    </row>
    <row r="143" spans="1:11" x14ac:dyDescent="0.25">
      <c r="C143" s="3">
        <v>9</v>
      </c>
      <c r="I143" s="10"/>
    </row>
    <row r="144" spans="1:11" x14ac:dyDescent="0.25">
      <c r="D144" t="s">
        <v>12</v>
      </c>
      <c r="E144">
        <v>9489200</v>
      </c>
      <c r="F144" s="7"/>
      <c r="G144">
        <v>489</v>
      </c>
      <c r="I144" s="11">
        <v>25000</v>
      </c>
      <c r="K144" t="s">
        <v>54</v>
      </c>
    </row>
    <row r="145" spans="1:12" x14ac:dyDescent="0.25">
      <c r="D145" t="s">
        <v>11</v>
      </c>
      <c r="E145">
        <v>9182338</v>
      </c>
      <c r="G145">
        <v>182.3</v>
      </c>
      <c r="I145" s="10">
        <v>-25000</v>
      </c>
      <c r="K145" t="s">
        <v>53</v>
      </c>
    </row>
    <row r="146" spans="1:12" x14ac:dyDescent="0.25">
      <c r="I146" s="10"/>
    </row>
    <row r="147" spans="1:12" x14ac:dyDescent="0.25">
      <c r="D147" s="9" t="s">
        <v>75</v>
      </c>
      <c r="I147" s="10"/>
    </row>
    <row r="148" spans="1:12" x14ac:dyDescent="0.25">
      <c r="A148" s="23" t="s">
        <v>90</v>
      </c>
      <c r="B148" s="3" t="s">
        <v>7</v>
      </c>
      <c r="C148" s="3" t="s">
        <v>76</v>
      </c>
      <c r="D148" s="7" t="s">
        <v>77</v>
      </c>
      <c r="I148" s="10"/>
    </row>
    <row r="149" spans="1:12" x14ac:dyDescent="0.25">
      <c r="I149" s="10"/>
    </row>
    <row r="150" spans="1:12" x14ac:dyDescent="0.25">
      <c r="D150" t="s">
        <v>12</v>
      </c>
      <c r="E150">
        <v>9903125</v>
      </c>
      <c r="F150" s="7"/>
      <c r="G150">
        <v>903</v>
      </c>
      <c r="I150" s="11">
        <v>178744</v>
      </c>
      <c r="K150" t="s">
        <v>50</v>
      </c>
    </row>
    <row r="151" spans="1:12" x14ac:dyDescent="0.25">
      <c r="D151" t="s">
        <v>11</v>
      </c>
      <c r="E151">
        <v>9889000</v>
      </c>
      <c r="G151">
        <v>889</v>
      </c>
      <c r="I151" s="10">
        <f>-I150</f>
        <v>-178744</v>
      </c>
      <c r="K151" t="s">
        <v>50</v>
      </c>
    </row>
    <row r="152" spans="1:12" x14ac:dyDescent="0.25">
      <c r="I152" s="10"/>
    </row>
    <row r="153" spans="1:12" x14ac:dyDescent="0.25">
      <c r="B153" s="3"/>
      <c r="D153" s="9" t="s">
        <v>78</v>
      </c>
    </row>
    <row r="154" spans="1:12" ht="42.6" customHeight="1" x14ac:dyDescent="0.25">
      <c r="A154" s="23" t="s">
        <v>7</v>
      </c>
      <c r="B154" s="3" t="s">
        <v>7</v>
      </c>
      <c r="C154" s="3" t="s">
        <v>79</v>
      </c>
      <c r="D154" s="7"/>
      <c r="E154" s="7"/>
      <c r="F154" s="7"/>
      <c r="G154" s="7"/>
      <c r="H154" s="7"/>
      <c r="I154" s="7"/>
      <c r="K154" t="s">
        <v>80</v>
      </c>
      <c r="L154" s="22" t="s">
        <v>96</v>
      </c>
    </row>
    <row r="155" spans="1:12" x14ac:dyDescent="0.25">
      <c r="D155" t="s">
        <v>12</v>
      </c>
      <c r="E155">
        <v>9236600</v>
      </c>
      <c r="G155">
        <v>236</v>
      </c>
      <c r="I155" s="17">
        <v>84885</v>
      </c>
    </row>
    <row r="156" spans="1:12" x14ac:dyDescent="0.25">
      <c r="D156" t="s">
        <v>12</v>
      </c>
      <c r="E156">
        <v>9236610</v>
      </c>
      <c r="G156">
        <v>236</v>
      </c>
      <c r="I156" s="17">
        <v>18861</v>
      </c>
    </row>
    <row r="157" spans="1:12" x14ac:dyDescent="0.25">
      <c r="D157" t="s">
        <v>11</v>
      </c>
      <c r="E157">
        <v>9409160</v>
      </c>
      <c r="G157">
        <v>409.1</v>
      </c>
      <c r="I157" s="17">
        <v>-84885</v>
      </c>
    </row>
    <row r="158" spans="1:12" x14ac:dyDescent="0.25">
      <c r="D158" t="s">
        <v>11</v>
      </c>
      <c r="E158">
        <v>9409170</v>
      </c>
      <c r="F158" s="7"/>
      <c r="G158">
        <v>409.1</v>
      </c>
      <c r="H158" s="7"/>
      <c r="I158" s="18">
        <v>-18861</v>
      </c>
      <c r="J158" s="7"/>
      <c r="K158" s="7"/>
    </row>
    <row r="159" spans="1:12" x14ac:dyDescent="0.25">
      <c r="D159" t="s">
        <v>11</v>
      </c>
      <c r="E159">
        <v>9190610</v>
      </c>
      <c r="G159">
        <v>190</v>
      </c>
      <c r="I159" s="18">
        <v>-97326</v>
      </c>
    </row>
    <row r="160" spans="1:12" x14ac:dyDescent="0.25">
      <c r="D160" t="s">
        <v>11</v>
      </c>
      <c r="E160">
        <v>9190710</v>
      </c>
      <c r="G160">
        <v>190</v>
      </c>
      <c r="I160" s="18">
        <v>-26974</v>
      </c>
    </row>
    <row r="161" spans="1:11" x14ac:dyDescent="0.25">
      <c r="D161" t="s">
        <v>12</v>
      </c>
      <c r="E161">
        <v>9410161</v>
      </c>
      <c r="G161">
        <v>410.1</v>
      </c>
      <c r="I161" s="17">
        <v>97326</v>
      </c>
    </row>
    <row r="162" spans="1:11" x14ac:dyDescent="0.25">
      <c r="D162" t="s">
        <v>12</v>
      </c>
      <c r="E162">
        <v>9410181</v>
      </c>
      <c r="G162">
        <v>410.1</v>
      </c>
      <c r="I162" s="18">
        <v>26974</v>
      </c>
    </row>
    <row r="163" spans="1:11" x14ac:dyDescent="0.25">
      <c r="D163" t="s">
        <v>11</v>
      </c>
      <c r="E163">
        <v>9282610</v>
      </c>
      <c r="G163">
        <v>282</v>
      </c>
      <c r="I163" s="17">
        <v>-57403</v>
      </c>
    </row>
    <row r="164" spans="1:11" x14ac:dyDescent="0.25">
      <c r="D164" t="s">
        <v>11</v>
      </c>
      <c r="E164">
        <v>9282710</v>
      </c>
      <c r="G164">
        <v>282</v>
      </c>
      <c r="I164" s="17">
        <v>-15909</v>
      </c>
    </row>
    <row r="165" spans="1:11" x14ac:dyDescent="0.25">
      <c r="D165" t="s">
        <v>12</v>
      </c>
      <c r="E165">
        <v>9410161</v>
      </c>
      <c r="G165">
        <v>410.1</v>
      </c>
      <c r="I165" s="17">
        <v>57403</v>
      </c>
    </row>
    <row r="166" spans="1:11" x14ac:dyDescent="0.25">
      <c r="D166" t="s">
        <v>12</v>
      </c>
      <c r="E166">
        <v>9410181</v>
      </c>
      <c r="G166">
        <v>410.1</v>
      </c>
      <c r="I166" s="17">
        <v>15909</v>
      </c>
    </row>
    <row r="168" spans="1:11" x14ac:dyDescent="0.25">
      <c r="D168" s="9" t="s">
        <v>47</v>
      </c>
    </row>
    <row r="169" spans="1:11" x14ac:dyDescent="0.25">
      <c r="A169" s="23" t="s">
        <v>90</v>
      </c>
      <c r="B169" s="3" t="s">
        <v>7</v>
      </c>
      <c r="C169" s="3" t="s">
        <v>81</v>
      </c>
      <c r="D169" s="7" t="s">
        <v>73</v>
      </c>
      <c r="E169" s="7"/>
      <c r="F169" s="7"/>
      <c r="G169" s="7"/>
      <c r="H169" s="7"/>
      <c r="I169" s="7"/>
    </row>
    <row r="170" spans="1:11" x14ac:dyDescent="0.25">
      <c r="D170" t="s">
        <v>12</v>
      </c>
      <c r="E170">
        <v>9488000</v>
      </c>
      <c r="F170" s="9"/>
      <c r="G170">
        <v>488</v>
      </c>
      <c r="I170" s="11">
        <v>445533</v>
      </c>
      <c r="K170" t="s">
        <v>54</v>
      </c>
    </row>
    <row r="171" spans="1:11" x14ac:dyDescent="0.25">
      <c r="D171" t="s">
        <v>11</v>
      </c>
      <c r="E171">
        <v>9489200</v>
      </c>
      <c r="G171">
        <v>489</v>
      </c>
      <c r="I171" s="10">
        <v>-266823</v>
      </c>
      <c r="K171" t="s">
        <v>54</v>
      </c>
    </row>
    <row r="172" spans="1:11" x14ac:dyDescent="0.25">
      <c r="D172" t="s">
        <v>11</v>
      </c>
      <c r="E172">
        <v>9495000</v>
      </c>
      <c r="G172">
        <v>495</v>
      </c>
      <c r="I172" s="10">
        <v>-178710</v>
      </c>
      <c r="K172" t="s">
        <v>54</v>
      </c>
    </row>
    <row r="173" spans="1:11" x14ac:dyDescent="0.25">
      <c r="I173" s="10"/>
    </row>
    <row r="174" spans="1:11" x14ac:dyDescent="0.25">
      <c r="I174" s="11"/>
    </row>
    <row r="175" spans="1:11" x14ac:dyDescent="0.25">
      <c r="D175" s="9" t="s">
        <v>47</v>
      </c>
      <c r="I175" s="11"/>
    </row>
    <row r="176" spans="1:11" x14ac:dyDescent="0.25">
      <c r="A176" s="23" t="s">
        <v>90</v>
      </c>
      <c r="B176" s="3" t="s">
        <v>7</v>
      </c>
      <c r="C176" s="3" t="s">
        <v>82</v>
      </c>
      <c r="D176" s="7" t="s">
        <v>83</v>
      </c>
      <c r="I176" s="11"/>
    </row>
    <row r="177" spans="1:14" x14ac:dyDescent="0.25">
      <c r="D177" s="14" t="s">
        <v>12</v>
      </c>
      <c r="E177">
        <v>9173228</v>
      </c>
      <c r="F177" s="9"/>
      <c r="G177">
        <v>173</v>
      </c>
      <c r="I177" s="15">
        <v>1311468</v>
      </c>
      <c r="N177" s="11"/>
    </row>
    <row r="178" spans="1:14" x14ac:dyDescent="0.25">
      <c r="D178" t="s">
        <v>11</v>
      </c>
      <c r="E178">
        <v>9142600</v>
      </c>
      <c r="G178">
        <v>142</v>
      </c>
      <c r="I178" s="15">
        <v>-1311468</v>
      </c>
    </row>
    <row r="179" spans="1:14" x14ac:dyDescent="0.25">
      <c r="I179" s="15"/>
    </row>
    <row r="180" spans="1:14" x14ac:dyDescent="0.25">
      <c r="D180" s="9" t="s">
        <v>68</v>
      </c>
      <c r="I180" s="10"/>
    </row>
    <row r="181" spans="1:14" x14ac:dyDescent="0.25">
      <c r="A181" s="23" t="s">
        <v>7</v>
      </c>
      <c r="B181" s="3" t="s">
        <v>7</v>
      </c>
      <c r="C181" s="3" t="s">
        <v>84</v>
      </c>
      <c r="D181" s="7" t="s">
        <v>85</v>
      </c>
      <c r="I181" s="10"/>
      <c r="L181" s="20">
        <v>100031002</v>
      </c>
    </row>
    <row r="182" spans="1:14" x14ac:dyDescent="0.25">
      <c r="D182" s="14" t="s">
        <v>12</v>
      </c>
      <c r="E182">
        <v>9904125</v>
      </c>
      <c r="G182">
        <v>904</v>
      </c>
      <c r="I182" s="10">
        <v>269605</v>
      </c>
      <c r="K182" t="s">
        <v>86</v>
      </c>
    </row>
    <row r="183" spans="1:14" x14ac:dyDescent="0.25">
      <c r="D183" t="s">
        <v>11</v>
      </c>
      <c r="E183">
        <v>9144700</v>
      </c>
      <c r="G183">
        <v>144</v>
      </c>
      <c r="I183" s="19">
        <f>-I182</f>
        <v>-269605</v>
      </c>
    </row>
    <row r="184" spans="1:14" x14ac:dyDescent="0.25">
      <c r="D184" s="7"/>
    </row>
    <row r="185" spans="1:14" ht="42.6" customHeight="1" x14ac:dyDescent="0.25">
      <c r="A185" s="23" t="s">
        <v>7</v>
      </c>
      <c r="B185" s="3" t="s">
        <v>7</v>
      </c>
      <c r="C185" s="3" t="s">
        <v>87</v>
      </c>
      <c r="D185" s="9" t="s">
        <v>78</v>
      </c>
      <c r="L185" s="22" t="s">
        <v>96</v>
      </c>
    </row>
    <row r="186" spans="1:14" x14ac:dyDescent="0.25">
      <c r="D186" t="s">
        <v>12</v>
      </c>
      <c r="E186">
        <v>9190610</v>
      </c>
      <c r="G186">
        <v>190</v>
      </c>
      <c r="I186" s="11">
        <v>53504</v>
      </c>
      <c r="K186" t="s">
        <v>88</v>
      </c>
    </row>
    <row r="187" spans="1:14" x14ac:dyDescent="0.25">
      <c r="D187" t="s">
        <v>12</v>
      </c>
      <c r="E187">
        <v>9190710</v>
      </c>
      <c r="G187">
        <v>190</v>
      </c>
      <c r="I187" s="10">
        <v>14829</v>
      </c>
      <c r="K187" t="s">
        <v>88</v>
      </c>
    </row>
    <row r="188" spans="1:14" x14ac:dyDescent="0.25">
      <c r="D188" t="s">
        <v>11</v>
      </c>
      <c r="E188">
        <v>9410161</v>
      </c>
      <c r="G188">
        <v>410.1</v>
      </c>
      <c r="I188" s="19">
        <v>-53524</v>
      </c>
      <c r="K188" t="s">
        <v>88</v>
      </c>
    </row>
    <row r="189" spans="1:14" x14ac:dyDescent="0.25">
      <c r="D189" t="s">
        <v>11</v>
      </c>
      <c r="E189">
        <v>9410181</v>
      </c>
      <c r="G189">
        <v>410.1</v>
      </c>
      <c r="I189" s="19">
        <v>-14829</v>
      </c>
      <c r="K189" t="s">
        <v>88</v>
      </c>
    </row>
    <row r="190" spans="1:14" x14ac:dyDescent="0.25">
      <c r="I190" s="10"/>
    </row>
  </sheetData>
  <mergeCells count="1">
    <mergeCell ref="D71:I7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CY topsides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2022-06-26T23:26:47Z</dcterms:created>
  <dcterms:modified xsi:type="dcterms:W3CDTF">2022-06-26T23:26:54Z</dcterms:modified>
</cp:coreProperties>
</file>