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B44173EF-7B8C-4842-86C8-00BD91B6F277}" xr6:coauthVersionLast="46" xr6:coauthVersionMax="46" xr10:uidLastSave="{00000000-0000-0000-0000-000000000000}"/>
  <bookViews>
    <workbookView xWindow="33435" yWindow="285" windowWidth="21270" windowHeight="13680" tabRatio="664" firstSheet="2" activeTab="7" xr2:uid="{B12BAD6A-9CEC-40E0-93FB-9861DACA2721}"/>
  </bookViews>
  <sheets>
    <sheet name="G2-24" sheetId="1" r:id="rId1"/>
    <sheet name="Support --&gt;" sheetId="2" r:id="rId2"/>
    <sheet name="CDR Amortization Data" sheetId="3" r:id="rId3"/>
    <sheet name="CDR Reserve Amortization Data" sheetId="4" r:id="rId4"/>
    <sheet name="Orders" sheetId="8" r:id="rId5"/>
    <sheet name="Reconciliations --&gt;" sheetId="5" r:id="rId6"/>
    <sheet name="General Ledger" sheetId="6" r:id="rId7"/>
    <sheet name="NOI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7" l="1"/>
  <c r="N39" i="7"/>
  <c r="N37" i="7"/>
  <c r="N36" i="7"/>
  <c r="N35" i="7"/>
  <c r="N34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2" i="7"/>
  <c r="N11" i="7"/>
  <c r="C42" i="7"/>
  <c r="D42" i="7"/>
  <c r="E42" i="7"/>
  <c r="F42" i="7"/>
  <c r="G42" i="7"/>
  <c r="H42" i="7"/>
  <c r="I42" i="7"/>
  <c r="J42" i="7"/>
  <c r="K42" i="7"/>
  <c r="L42" i="7"/>
  <c r="M42" i="7"/>
  <c r="B42" i="7"/>
  <c r="C19" i="6"/>
  <c r="D19" i="6"/>
  <c r="E19" i="6"/>
  <c r="F19" i="6"/>
  <c r="G19" i="6"/>
  <c r="H19" i="6"/>
  <c r="I19" i="6"/>
  <c r="J19" i="6"/>
  <c r="K19" i="6"/>
  <c r="L19" i="6"/>
  <c r="M19" i="6"/>
  <c r="B19" i="6"/>
  <c r="N16" i="6"/>
  <c r="N15" i="6"/>
  <c r="N14" i="6"/>
  <c r="N13" i="6"/>
  <c r="N19" i="6" s="1"/>
  <c r="N12" i="6"/>
  <c r="N11" i="6"/>
  <c r="K28" i="1" l="1"/>
  <c r="O23" i="1"/>
  <c r="O25" i="1" s="1"/>
  <c r="N23" i="1"/>
  <c r="N25" i="1" s="1"/>
  <c r="M23" i="1"/>
  <c r="M25" i="1" s="1"/>
  <c r="L23" i="1"/>
  <c r="L25" i="1" s="1"/>
  <c r="K23" i="1"/>
  <c r="K25" i="1" s="1"/>
  <c r="J23" i="1"/>
  <c r="J25" i="1" s="1"/>
  <c r="I23" i="1"/>
  <c r="I25" i="1" s="1"/>
  <c r="H23" i="1"/>
  <c r="H25" i="1" s="1"/>
  <c r="G23" i="1"/>
  <c r="G25" i="1" s="1"/>
  <c r="F23" i="1"/>
  <c r="F25" i="1" s="1"/>
  <c r="E23" i="1"/>
  <c r="E25" i="1" s="1"/>
  <c r="D23" i="1"/>
  <c r="D25" i="1" s="1"/>
  <c r="P23" i="1" l="1"/>
  <c r="P25" i="1" s="1"/>
  <c r="K15" i="1"/>
  <c r="A10" i="4"/>
  <c r="A9" i="4"/>
  <c r="O10" i="1"/>
  <c r="N10" i="1"/>
  <c r="M10" i="1"/>
  <c r="L10" i="1"/>
  <c r="K10" i="1"/>
  <c r="J10" i="1"/>
  <c r="I10" i="1"/>
  <c r="H10" i="1"/>
  <c r="G10" i="1"/>
  <c r="F10" i="1"/>
  <c r="E10" i="1"/>
  <c r="D10" i="1"/>
  <c r="E9" i="1"/>
  <c r="F9" i="1"/>
  <c r="G9" i="1"/>
  <c r="H9" i="1"/>
  <c r="I9" i="1"/>
  <c r="J9" i="1"/>
  <c r="K9" i="1"/>
  <c r="L9" i="1"/>
  <c r="M9" i="1"/>
  <c r="N9" i="1"/>
  <c r="N12" i="1" s="1"/>
  <c r="O9" i="1"/>
  <c r="D9" i="1"/>
  <c r="A10" i="3"/>
  <c r="A9" i="3"/>
  <c r="J12" i="1" l="1"/>
  <c r="D12" i="1"/>
  <c r="B20" i="6" s="1"/>
  <c r="B21" i="6" s="1"/>
  <c r="F12" i="1"/>
  <c r="D43" i="7" s="1"/>
  <c r="D44" i="7" s="1"/>
  <c r="H43" i="7"/>
  <c r="H44" i="7" s="1"/>
  <c r="H20" i="6"/>
  <c r="H21" i="6" s="1"/>
  <c r="L20" i="6"/>
  <c r="L21" i="6" s="1"/>
  <c r="L43" i="7"/>
  <c r="L44" i="7" s="1"/>
  <c r="D20" i="6"/>
  <c r="D21" i="6" s="1"/>
  <c r="H12" i="1"/>
  <c r="G12" i="1"/>
  <c r="O12" i="1"/>
  <c r="K12" i="1"/>
  <c r="L12" i="1"/>
  <c r="P10" i="1"/>
  <c r="E12" i="1"/>
  <c r="I12" i="1"/>
  <c r="M12" i="1"/>
  <c r="P9" i="1"/>
  <c r="P12" i="1" l="1"/>
  <c r="N20" i="6" s="1"/>
  <c r="N21" i="6" s="1"/>
  <c r="B43" i="7"/>
  <c r="B44" i="7" s="1"/>
  <c r="M43" i="7"/>
  <c r="M44" i="7" s="1"/>
  <c r="M20" i="6"/>
  <c r="M21" i="6" s="1"/>
  <c r="G20" i="6"/>
  <c r="G21" i="6" s="1"/>
  <c r="G43" i="7"/>
  <c r="G44" i="7" s="1"/>
  <c r="I43" i="7"/>
  <c r="I44" i="7" s="1"/>
  <c r="I20" i="6"/>
  <c r="I21" i="6" s="1"/>
  <c r="C20" i="6"/>
  <c r="C21" i="6" s="1"/>
  <c r="C43" i="7"/>
  <c r="C44" i="7" s="1"/>
  <c r="E43" i="7"/>
  <c r="E44" i="7" s="1"/>
  <c r="E20" i="6"/>
  <c r="E21" i="6" s="1"/>
  <c r="K20" i="6"/>
  <c r="K21" i="6" s="1"/>
  <c r="K43" i="7"/>
  <c r="K44" i="7" s="1"/>
  <c r="J43" i="7"/>
  <c r="J44" i="7" s="1"/>
  <c r="J20" i="6"/>
  <c r="J21" i="6" s="1"/>
  <c r="F43" i="7"/>
  <c r="F44" i="7" s="1"/>
  <c r="F20" i="6"/>
  <c r="F21" i="6" s="1"/>
  <c r="N43" i="7" l="1"/>
  <c r="N44" i="7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<sst xmlns="http://schemas.openxmlformats.org/spreadsheetml/2006/main" count="200" uniqueCount="108">
  <si>
    <t>Florida City Gas</t>
  </si>
  <si>
    <t>[ALT] A</t>
  </si>
  <si>
    <t>/PPRSCHC19PG1</t>
  </si>
  <si>
    <t>PRINT SCHEDULE C-19 Page ONE ONLY</t>
  </si>
  <si>
    <t>Line</t>
  </si>
  <si>
    <t>Acct.</t>
  </si>
  <si>
    <t>Total Amort/Rec</t>
  </si>
  <si>
    <t>No.</t>
  </si>
  <si>
    <t>Sub-Acct. No.</t>
  </si>
  <si>
    <t>Plant Account Title</t>
  </si>
  <si>
    <t>Expense</t>
  </si>
  <si>
    <t>[ALT] B</t>
  </si>
  <si>
    <t>/PPRSCHC19PG2</t>
  </si>
  <si>
    <t>PRINT SCHEDULE C-19 Page TWO ONLY</t>
  </si>
  <si>
    <t>~A~GPPQ/XQ</t>
  </si>
  <si>
    <t xml:space="preserve"> </t>
  </si>
  <si>
    <t>[ALT] C</t>
  </si>
  <si>
    <t>PRINT SCHEDULE C-19 Page ONE FIRST,</t>
  </si>
  <si>
    <t>EFFECTIVE DATE:</t>
  </si>
  <si>
    <t>AMORTIZATION/RECOVERY PERIOD:</t>
  </si>
  <si>
    <t>REASON:</t>
  </si>
  <si>
    <t>CDR: 2022 FCG Rate Case</t>
  </si>
  <si>
    <t>FCG Plant Summary by Utility Account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</si>
  <si>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</si>
  <si>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</si>
  <si>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</si>
  <si>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</si>
  <si>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</si>
  <si>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</si>
  <si>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</si>
  <si>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</si>
  <si>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</si>
  <si>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</si>
  <si>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</si>
  <si>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</si>
  <si>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12 MTD</t>
  </si>
  <si>
    <t>1570: Florida City Gas</t>
  </si>
  <si>
    <t>Book Depreciation</t>
  </si>
  <si>
    <t>30302: 30302</t>
  </si>
  <si>
    <t>30320: 30320</t>
  </si>
  <si>
    <t>Total</t>
  </si>
  <si>
    <t>Plant Acquisition Adjustment</t>
  </si>
  <si>
    <t>TOTAL AMORTIZATION OF OTHER LIMITED-TERM GAS PLANT</t>
  </si>
  <si>
    <t>TOTAL AMOUNT OF AMORTIZATION/RECOVERY THROUGH 12/31/23:</t>
  </si>
  <si>
    <t>Ending Reserve Balance</t>
  </si>
  <si>
    <t>AUG 2020</t>
  </si>
  <si>
    <r>
      <t xml:space="preserve">CUSTOMIZED SOFTWARE - 12 YR </t>
    </r>
    <r>
      <rPr>
        <vertAlign val="superscript"/>
        <sz val="12"/>
        <rFont val="Arial"/>
        <family val="2"/>
      </rPr>
      <t>(1)</t>
    </r>
  </si>
  <si>
    <r>
      <t xml:space="preserve">CUSTOMIZED SOFTWARE - 20 YR </t>
    </r>
    <r>
      <rPr>
        <vertAlign val="superscript"/>
        <sz val="12"/>
        <rFont val="Arial"/>
        <family val="2"/>
      </rPr>
      <t>(2)</t>
    </r>
  </si>
  <si>
    <r>
      <rPr>
        <vertAlign val="superscript"/>
        <sz val="12"/>
        <rFont val="Arial"/>
        <family val="2"/>
      </rPr>
      <t>(1)</t>
    </r>
    <r>
      <rPr>
        <sz val="12"/>
        <rFont val="Arial"/>
        <family val="2"/>
      </rPr>
      <t xml:space="preserve"> AMORTIZATION/RECOVERY PERIOD:</t>
    </r>
  </si>
  <si>
    <r>
      <rPr>
        <vertAlign val="superscript"/>
        <sz val="12"/>
        <rFont val="Arial"/>
        <family val="2"/>
      </rPr>
      <t>(2)</t>
    </r>
    <r>
      <rPr>
        <sz val="12"/>
        <rFont val="Arial"/>
        <family val="2"/>
      </rPr>
      <t xml:space="preserve"> AMORTIZATION/RECOVERY PERIOD:</t>
    </r>
  </si>
  <si>
    <t>12 YEARS</t>
  </si>
  <si>
    <t>20 YEARS</t>
  </si>
  <si>
    <t xml:space="preserve">Note: MFR reflects amounts included in rate base plant in-service and excludes amounts recovered through FCG's cost recovery clauses. </t>
  </si>
  <si>
    <t>PLANT ACQUISITION ADJUSTMENT</t>
  </si>
  <si>
    <t>TOTAL PLANT ACQUISITION ADJUSTMENT</t>
  </si>
  <si>
    <t>NOV 2004</t>
  </si>
  <si>
    <t>30 YEARS</t>
  </si>
  <si>
    <t>Recovery of investment in excess of original cost per Order No. PSC-07-0913-PAA-GU, Docket No. 060657-GU.</t>
  </si>
  <si>
    <t xml:space="preserve">Amortization of Starnick Customer Information System and Other Software per Order No. PSC-2020-0489-PAA-GU, Docket No. 20200191-GU.  </t>
  </si>
  <si>
    <t>FPLM: 2022 FCG Rate Case</t>
  </si>
  <si>
    <t>RAF: 01 Detailed GL Income Statement</t>
  </si>
  <si>
    <t>Monthly</t>
  </si>
  <si>
    <t>NET INCOME</t>
  </si>
  <si>
    <t>NET OPERATING INCOME</t>
  </si>
  <si>
    <t>DEPRECIATION EXPENSE</t>
  </si>
  <si>
    <t>9403860: Depreciation Expense-Gas</t>
  </si>
  <si>
    <t>9403867: Depreciation Expense-SAFE-A25-Gas</t>
  </si>
  <si>
    <t>9404300: Amort Limited-Term Gas Plt</t>
  </si>
  <si>
    <t>9404302: Amortization-Cloud Implementation-Gas</t>
  </si>
  <si>
    <t>9406100: Amortization Gas Plant Acq Adjs-Gas</t>
  </si>
  <si>
    <t>Amortization Expense presented on MFR</t>
  </si>
  <si>
    <t>Amort included in plant-in-service and recovered through base</t>
  </si>
  <si>
    <t>Check</t>
  </si>
  <si>
    <t>PE_FCG - RAF: 37 Detailed Juris COS ID NOI</t>
  </si>
  <si>
    <t>3: Utility per Book</t>
  </si>
  <si>
    <t>TOTAL DEPRECIATION EXPENSE</t>
  </si>
  <si>
    <t>INTANG DEPRECIATION</t>
  </si>
  <si>
    <t>G-INC603000: DEPR &amp; AMORT EXP - INTANGIBLE</t>
  </si>
  <si>
    <t>DISTRIBUTION DEPRECIATION EXPENSE</t>
  </si>
  <si>
    <t>G-INC603051: DEPR &amp; AMORT EXP - DISTRIBUTION ACCT 375</t>
  </si>
  <si>
    <t>G-INC603052: DEPR &amp; AMORT EXP - DISTRIBUTION ACCT 376</t>
  </si>
  <si>
    <t>G-INC603053: DEPR &amp; AMORT EXP - DISTRIBUTION ACCT 378</t>
  </si>
  <si>
    <t>G-INC603054: DEPR &amp; AMORT EXP - DISTRIBUTION ACCT 379</t>
  </si>
  <si>
    <t>G-INC603055: DEPR &amp; AMORT EXP - DISTRIBUTION ACCT 380</t>
  </si>
  <si>
    <t>G-INC603056: DEPR &amp; AMORT EXP - DISTRIBUTION ACCT 381</t>
  </si>
  <si>
    <t>G-INC603057: DEPR &amp; AMORT EXP - DISTRIBUTION ACCT 382</t>
  </si>
  <si>
    <t>G-INC603058: DEPR &amp; AMORT EXP - DISTRIBUTION ACCT 383</t>
  </si>
  <si>
    <t>G-INC603059: DEPR &amp; AMORT EXP - DISTRIBUTION ACCT 384</t>
  </si>
  <si>
    <t>G-INC603060: DEPR &amp; AMORT EXP - DISTRIBUTION ACCT 385</t>
  </si>
  <si>
    <t>G-INC603061: DEPR &amp; AMORT EXP - DISTRIBUTION ACCT 387</t>
  </si>
  <si>
    <t>G-INC603072: DEPR &amp; AMORT EXP - DISTRIBUTION ACCT 376 - SAFE</t>
  </si>
  <si>
    <t>G-INC603074: DEPR &amp; AMORT EXP - DISTRIBUTION ACCT 380 - SAFE</t>
  </si>
  <si>
    <t>G-INC603079: DEPR &amp; AMORT EXP - DISTRIBUTION ACCT 381 - SAFE</t>
  </si>
  <si>
    <t>G-INC603080: DEPR &amp; AMORT EXP - DISTRIBUTION ACCT 382 - SAFE</t>
  </si>
  <si>
    <t>G-INC603100: DEPR &amp; AMORT EXP - STORAGE</t>
  </si>
  <si>
    <t>GENERAL DEPRECIATION EXPENSE</t>
  </si>
  <si>
    <t>G-INC603091: DEPR &amp; AMORT EXP - GENERAL STRUCTURES</t>
  </si>
  <si>
    <t>G-INC603093: DEPR &amp; AMORT EXP - GENERAL OTHER</t>
  </si>
  <si>
    <t>G-INC603980: DEPR EXP - AMORT GAS PLT  - ACQUI ADJ</t>
  </si>
  <si>
    <t>20220069-GU</t>
  </si>
  <si>
    <t>FCG 002728</t>
  </si>
  <si>
    <t>FCG 002729</t>
  </si>
  <si>
    <t>FCG 002730</t>
  </si>
  <si>
    <t>FCG 002731</t>
  </si>
  <si>
    <t>FCG 002732</t>
  </si>
  <si>
    <t>FCG 002733</t>
  </si>
  <si>
    <t>FCG 002734</t>
  </si>
  <si>
    <t>FCG 002735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</si>
</sst>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[$$-409]#,##0"/>
    <numFmt numFmtId="165" formatCode="0_)"/>
    <numFmt numFmtId="166" formatCode="0.00_)"/>
    <numFmt numFmtId="167" formatCode="[$-409]mmm\-yy;@"/>
    <numFmt numFmtId="168" formatCode="#,##0_);[Red]\(#,##0\);&quot; &quot;"/>
    <numFmt numFmtId="169" formatCode="_(* #,##0_);_(* \(#,##0\);_(* &quot;-&quot;??_);_(@_)"/>
    <numFmt numFmtId="170" formatCode="#,##0.00_);[Red]\(#,##0.00\);&quot; 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Courie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3" fillId="0" borderId="0"/>
    <xf numFmtId="0" fontId="4" fillId="0" borderId="0"/>
    <xf numFmtId="0" fontId="2" fillId="0" borderId="0"/>
  </cellStyleXfs>
  <cellXfs count="8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fill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2" fillId="0" borderId="0" xfId="0" applyNumberFormat="1" applyFont="1"/>
    <xf numFmtId="166" fontId="2" fillId="0" borderId="0" xfId="2" quotePrefix="1" applyNumberFormat="1" applyFont="1" applyAlignment="1">
      <alignment horizontal="center"/>
    </xf>
    <xf numFmtId="165" fontId="2" fillId="0" borderId="0" xfId="2" quotePrefix="1" applyFont="1" applyAlignment="1">
      <alignment horizontal="left"/>
    </xf>
    <xf numFmtId="165" fontId="2" fillId="0" borderId="0" xfId="2" applyFont="1" applyAlignment="1">
      <alignment horizontal="left"/>
    </xf>
    <xf numFmtId="167" fontId="0" fillId="0" borderId="0" xfId="0" applyNumberFormat="1" applyAlignment="1">
      <alignment horizontal="center"/>
    </xf>
    <xf numFmtId="0" fontId="4" fillId="0" borderId="0" xfId="3"/>
    <xf numFmtId="0" fontId="4" fillId="0" borderId="3" xfId="3" applyBorder="1"/>
    <xf numFmtId="0" fontId="5" fillId="0" borderId="0" xfId="3" applyFont="1"/>
    <xf numFmtId="0" fontId="5" fillId="0" borderId="5" xfId="3" applyFont="1" applyBorder="1" applyAlignment="1">
      <alignment horizontal="center" vertical="center" wrapText="1"/>
    </xf>
    <xf numFmtId="0" fontId="6" fillId="0" borderId="0" xfId="3" applyFont="1" applyAlignment="1">
      <alignment horizontal="left"/>
    </xf>
    <xf numFmtId="168" fontId="5" fillId="0" borderId="0" xfId="3" applyNumberFormat="1" applyFont="1" applyAlignment="1">
      <alignment horizontal="right"/>
    </xf>
    <xf numFmtId="0" fontId="7" fillId="0" borderId="0" xfId="3" applyFont="1" applyAlignment="1">
      <alignment horizontal="left" indent="1"/>
    </xf>
    <xf numFmtId="0" fontId="5" fillId="0" borderId="0" xfId="3" applyFont="1" applyAlignment="1">
      <alignment horizontal="left" indent="2"/>
    </xf>
    <xf numFmtId="168" fontId="6" fillId="0" borderId="4" xfId="3" applyNumberFormat="1" applyFont="1" applyBorder="1" applyAlignment="1">
      <alignment horizontal="right"/>
    </xf>
    <xf numFmtId="2" fontId="0" fillId="0" borderId="0" xfId="0" applyNumberFormat="1" applyAlignment="1">
      <alignment horizontal="left"/>
    </xf>
    <xf numFmtId="169" fontId="2" fillId="0" borderId="0" xfId="1" applyNumberFormat="1" applyFont="1"/>
    <xf numFmtId="169" fontId="2" fillId="0" borderId="2" xfId="1" applyNumberFormat="1" applyFont="1" applyBorder="1"/>
    <xf numFmtId="169" fontId="2" fillId="0" borderId="0" xfId="0" applyNumberFormat="1" applyFont="1"/>
    <xf numFmtId="169" fontId="2" fillId="0" borderId="2" xfId="0" applyNumberFormat="1" applyFont="1" applyBorder="1"/>
    <xf numFmtId="0" fontId="4" fillId="0" borderId="0" xfId="3"/>
    <xf numFmtId="0" fontId="4" fillId="0" borderId="3" xfId="3" applyBorder="1"/>
    <xf numFmtId="0" fontId="5" fillId="0" borderId="0" xfId="3" applyFont="1"/>
    <xf numFmtId="0" fontId="5" fillId="0" borderId="5" xfId="3" applyFont="1" applyBorder="1" applyAlignment="1">
      <alignment horizontal="center" vertical="center" wrapText="1"/>
    </xf>
    <xf numFmtId="0" fontId="6" fillId="0" borderId="0" xfId="3" applyFont="1" applyAlignment="1">
      <alignment horizontal="left"/>
    </xf>
    <xf numFmtId="168" fontId="5" fillId="0" borderId="0" xfId="3" applyNumberFormat="1" applyFont="1" applyAlignment="1">
      <alignment horizontal="right"/>
    </xf>
    <xf numFmtId="0" fontId="7" fillId="0" borderId="0" xfId="3" applyFont="1" applyAlignment="1">
      <alignment horizontal="left" indent="1"/>
    </xf>
    <xf numFmtId="0" fontId="5" fillId="0" borderId="0" xfId="3" applyFont="1" applyAlignment="1">
      <alignment horizontal="left" indent="2"/>
    </xf>
    <xf numFmtId="168" fontId="6" fillId="0" borderId="4" xfId="3" applyNumberFormat="1" applyFont="1" applyBorder="1" applyAlignment="1">
      <alignment horizontal="right"/>
    </xf>
    <xf numFmtId="0" fontId="2" fillId="0" borderId="0" xfId="0" quotePrefix="1" applyFont="1" applyAlignment="1">
      <alignment horizontal="right"/>
    </xf>
    <xf numFmtId="169" fontId="2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2" fontId="2" fillId="0" borderId="0" xfId="2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7" fontId="2" fillId="0" borderId="0" xfId="0" quotePrefix="1" applyNumberFormat="1" applyFont="1" applyAlignment="1">
      <alignment horizontal="right"/>
    </xf>
    <xf numFmtId="0" fontId="4" fillId="0" borderId="0" xfId="3"/>
    <xf numFmtId="0" fontId="4" fillId="0" borderId="3" xfId="3" applyBorder="1"/>
    <xf numFmtId="0" fontId="5" fillId="0" borderId="0" xfId="3" applyFont="1"/>
    <xf numFmtId="0" fontId="5" fillId="0" borderId="5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/>
    </xf>
    <xf numFmtId="39" fontId="5" fillId="0" borderId="0" xfId="3" applyNumberFormat="1" applyFont="1" applyAlignment="1">
      <alignment horizontal="right" vertical="center"/>
    </xf>
    <xf numFmtId="0" fontId="9" fillId="0" borderId="0" xfId="3" applyFont="1" applyAlignment="1">
      <alignment horizontal="left" vertical="center" indent="1"/>
    </xf>
    <xf numFmtId="0" fontId="9" fillId="0" borderId="0" xfId="3" applyFont="1" applyAlignment="1">
      <alignment horizontal="left" vertical="center" indent="3"/>
    </xf>
    <xf numFmtId="0" fontId="5" fillId="0" borderId="0" xfId="3" applyFont="1" applyAlignment="1">
      <alignment horizontal="left" vertical="center" indent="6"/>
    </xf>
    <xf numFmtId="0" fontId="5" fillId="0" borderId="0" xfId="3" applyFont="1" applyAlignment="1">
      <alignment horizontal="left" vertical="center" indent="7"/>
    </xf>
    <xf numFmtId="39" fontId="6" fillId="0" borderId="4" xfId="3" applyNumberFormat="1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169" fontId="0" fillId="0" borderId="0" xfId="1" applyNumberFormat="1" applyFont="1"/>
    <xf numFmtId="169" fontId="0" fillId="0" borderId="2" xfId="1" applyNumberFormat="1" applyFont="1" applyBorder="1"/>
    <xf numFmtId="0" fontId="2" fillId="0" borderId="0" xfId="0" applyFont="1" applyAlignment="1">
      <alignment horizontal="left" indent="1"/>
    </xf>
    <xf numFmtId="0" fontId="5" fillId="2" borderId="0" xfId="3" applyFont="1" applyFill="1" applyAlignment="1">
      <alignment horizontal="right" vertical="center"/>
    </xf>
    <xf numFmtId="169" fontId="0" fillId="2" borderId="0" xfId="0" applyNumberFormat="1" applyFill="1"/>
    <xf numFmtId="0" fontId="5" fillId="3" borderId="0" xfId="3" applyFont="1" applyFill="1" applyAlignment="1">
      <alignment horizontal="left" vertical="center" indent="6"/>
    </xf>
    <xf numFmtId="39" fontId="5" fillId="3" borderId="0" xfId="3" applyNumberFormat="1" applyFont="1" applyFill="1" applyAlignment="1">
      <alignment horizontal="right" vertical="center"/>
    </xf>
    <xf numFmtId="0" fontId="5" fillId="3" borderId="0" xfId="3" applyFont="1" applyFill="1" applyAlignment="1">
      <alignment horizontal="left" indent="3"/>
    </xf>
    <xf numFmtId="0" fontId="4" fillId="0" borderId="0" xfId="3"/>
    <xf numFmtId="0" fontId="4" fillId="0" borderId="3" xfId="3" applyBorder="1"/>
    <xf numFmtId="0" fontId="5" fillId="0" borderId="0" xfId="3" applyFont="1"/>
    <xf numFmtId="0" fontId="5" fillId="0" borderId="5" xfId="3" applyFont="1" applyBorder="1" applyAlignment="1">
      <alignment horizontal="center" vertical="center" wrapText="1"/>
    </xf>
    <xf numFmtId="0" fontId="6" fillId="0" borderId="0" xfId="3" applyFont="1" applyAlignment="1">
      <alignment horizontal="left"/>
    </xf>
    <xf numFmtId="170" fontId="5" fillId="0" borderId="0" xfId="3" applyNumberFormat="1" applyFont="1" applyAlignment="1">
      <alignment horizontal="right"/>
    </xf>
    <xf numFmtId="0" fontId="6" fillId="0" borderId="0" xfId="3" applyFont="1" applyAlignment="1">
      <alignment horizontal="left" indent="1"/>
    </xf>
    <xf numFmtId="0" fontId="6" fillId="0" borderId="0" xfId="3" applyFont="1" applyAlignment="1">
      <alignment horizontal="left" indent="2"/>
    </xf>
    <xf numFmtId="0" fontId="5" fillId="0" borderId="0" xfId="3" applyFont="1" applyAlignment="1">
      <alignment horizontal="left" indent="3"/>
    </xf>
    <xf numFmtId="170" fontId="5" fillId="3" borderId="0" xfId="3" applyNumberFormat="1" applyFont="1" applyFill="1" applyAlignment="1">
      <alignment horizontal="right"/>
    </xf>
    <xf numFmtId="0" fontId="4" fillId="0" borderId="0" xfId="3"/>
    <xf numFmtId="0" fontId="4" fillId="0" borderId="3" xfId="3" applyBorder="1"/>
    <xf numFmtId="0" fontId="5" fillId="0" borderId="5" xfId="3" applyFont="1" applyBorder="1" applyAlignment="1">
      <alignment horizontal="center" vertical="center" wrapText="1"/>
    </xf>
    <xf numFmtId="170" fontId="5" fillId="0" borderId="0" xfId="3" applyNumberFormat="1" applyFont="1" applyAlignment="1">
      <alignment horizontal="right"/>
    </xf>
    <xf numFmtId="168" fontId="6" fillId="0" borderId="4" xfId="3" applyNumberFormat="1" applyFont="1" applyBorder="1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11" fillId="0" borderId="0" xfId="4" applyFont="1"/>
  </cellXfs>
  <cellStyles count="5">
    <cellStyle name="Comma" xfId="1" builtinId="3"/>
    <cellStyle name="Normal" xfId="0" builtinId="0"/>
    <cellStyle name="Normal 2" xfId="3" xr:uid="{F634B323-546C-408E-993C-9198E5D6ABC1}"/>
    <cellStyle name="Normal 5" xfId="2" xr:uid="{1FB4E30F-195F-4065-8EB0-E7F2AD71AEA7}"/>
    <cellStyle name="Normal 8" xfId="4" xr:uid="{F489939C-EF41-4BCC-A7A3-73556DEE7E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28575</xdr:rowOff>
    </xdr:from>
    <xdr:to>
      <xdr:col>9</xdr:col>
      <xdr:colOff>275537</xdr:colOff>
      <xdr:row>40</xdr:row>
      <xdr:rowOff>46694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4C11D-2474-4637-8798-7DDA2935E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19075"/>
          <a:ext cx="5504762" cy="744761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390525</xdr:colOff>
      <xdr:row>1</xdr:row>
      <xdr:rowOff>28575</xdr:rowOff>
    </xdr:from>
    <xdr:to>
      <xdr:col>20</xdr:col>
      <xdr:colOff>161925</xdr:colOff>
      <xdr:row>40</xdr:row>
      <xdr:rowOff>10158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B76A33-4E2C-41A7-8679-12CF8671E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6925" y="219075"/>
          <a:ext cx="6477000" cy="741108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1D275-69FC-4366-81AD-F9A50170BFC5}">
  <dimension ref="A1:CW82"/>
  <sheetViews>
    <sheetView zoomScale="85" zoomScaleNormal="85" workbookViewId="0"/>
  </sheetViews>
  <sheetFormatPr defaultColWidth="15" defaultRowHeight="15" x14ac:dyDescent="0.2"/>
  <cols>
    <col min="1" max="2" width="16.140625" style="1" customWidth="1"/>
    <col min="3" max="3" width="68.7109375" style="1" bestFit="1" customWidth="1"/>
    <col min="4" max="15" width="16.140625" style="1" customWidth="1"/>
    <col min="16" max="16" width="15.5703125" style="1" bestFit="1" customWidth="1"/>
    <col min="17" max="17" width="12.42578125" style="1" customWidth="1"/>
    <col min="18" max="31" width="15" style="1"/>
    <col min="32" max="33" width="8.5703125" style="1" customWidth="1"/>
    <col min="34" max="34" width="39.42578125" style="1" customWidth="1"/>
    <col min="35" max="35" width="3.42578125" style="1" customWidth="1"/>
    <col min="36" max="36" width="16.28515625" style="1" customWidth="1"/>
    <col min="37" max="37" width="3.42578125" style="1" customWidth="1"/>
    <col min="38" max="38" width="16.28515625" style="1" customWidth="1"/>
    <col min="39" max="39" width="3.42578125" style="1" customWidth="1"/>
    <col min="40" max="40" width="16.28515625" style="1" customWidth="1"/>
    <col min="41" max="41" width="3.42578125" style="1" customWidth="1"/>
    <col min="42" max="42" width="16.28515625" style="1" customWidth="1"/>
    <col min="43" max="43" width="3.42578125" style="1" customWidth="1"/>
    <col min="44" max="44" width="16.28515625" style="1" customWidth="1"/>
    <col min="45" max="45" width="3.42578125" style="1" customWidth="1"/>
    <col min="46" max="46" width="16.28515625" style="1" customWidth="1"/>
    <col min="47" max="47" width="3.42578125" style="1" customWidth="1"/>
    <col min="48" max="48" width="16.28515625" style="1" customWidth="1"/>
    <col min="49" max="49" width="3.42578125" style="1" customWidth="1"/>
    <col min="50" max="50" width="16.28515625" style="1" customWidth="1"/>
    <col min="51" max="51" width="3.42578125" style="1" customWidth="1"/>
    <col min="52" max="52" width="16.28515625" style="1" customWidth="1"/>
    <col min="53" max="53" width="3.42578125" style="1" customWidth="1"/>
    <col min="54" max="54" width="16.28515625" style="1" customWidth="1"/>
    <col min="55" max="55" width="3.42578125" style="1" customWidth="1"/>
    <col min="56" max="56" width="16.28515625" style="1" customWidth="1"/>
    <col min="57" max="57" width="3.42578125" style="1" customWidth="1"/>
    <col min="58" max="58" width="16.28515625" style="1" customWidth="1"/>
    <col min="59" max="59" width="3.42578125" style="1" customWidth="1"/>
    <col min="60" max="60" width="17.5703125" style="1" customWidth="1"/>
    <col min="61" max="62" width="15" style="1"/>
    <col min="63" max="64" width="8.5703125" style="1" customWidth="1"/>
    <col min="65" max="65" width="35.5703125" style="1" customWidth="1"/>
    <col min="66" max="66" width="3.42578125" style="1" customWidth="1"/>
    <col min="67" max="67" width="15" style="1"/>
    <col min="68" max="68" width="3.42578125" style="1" customWidth="1"/>
    <col min="69" max="69" width="15" style="1"/>
    <col min="70" max="70" width="3.42578125" style="1" customWidth="1"/>
    <col min="71" max="71" width="15" style="1"/>
    <col min="72" max="72" width="3.42578125" style="1" customWidth="1"/>
    <col min="73" max="73" width="15" style="1"/>
    <col min="74" max="74" width="3.42578125" style="1" customWidth="1"/>
    <col min="75" max="75" width="15" style="1"/>
    <col min="76" max="76" width="3.42578125" style="1" customWidth="1"/>
    <col min="77" max="77" width="15" style="1"/>
    <col min="78" max="78" width="3.42578125" style="1" customWidth="1"/>
    <col min="79" max="79" width="15" style="1"/>
    <col min="80" max="80" width="3.42578125" style="1" customWidth="1"/>
    <col min="81" max="81" width="15" style="1"/>
    <col min="82" max="82" width="3.42578125" style="1" customWidth="1"/>
    <col min="83" max="83" width="15" style="1"/>
    <col min="84" max="84" width="3.42578125" style="1" customWidth="1"/>
    <col min="85" max="85" width="15" style="1"/>
    <col min="86" max="86" width="3.42578125" style="1" customWidth="1"/>
    <col min="87" max="87" width="15" style="1"/>
    <col min="88" max="88" width="3.42578125" style="1" customWidth="1"/>
    <col min="89" max="89" width="15" style="1"/>
    <col min="90" max="90" width="3.42578125" style="1" customWidth="1"/>
    <col min="91" max="91" width="15" style="1"/>
    <col min="92" max="92" width="3.42578125" style="1" customWidth="1"/>
    <col min="93" max="93" width="15" style="1"/>
    <col min="94" max="94" width="3.42578125" style="1" customWidth="1"/>
    <col min="95" max="95" width="7.28515625" style="1" customWidth="1"/>
    <col min="96" max="256" width="15" style="1"/>
    <col min="257" max="258" width="16.140625" style="1" customWidth="1"/>
    <col min="259" max="259" width="28" style="1" customWidth="1"/>
    <col min="260" max="271" width="16.140625" style="1" customWidth="1"/>
    <col min="272" max="272" width="28" style="1" customWidth="1"/>
    <col min="273" max="273" width="12.42578125" style="1" customWidth="1"/>
    <col min="274" max="287" width="15" style="1"/>
    <col min="288" max="289" width="8.5703125" style="1" customWidth="1"/>
    <col min="290" max="290" width="39.42578125" style="1" customWidth="1"/>
    <col min="291" max="291" width="3.42578125" style="1" customWidth="1"/>
    <col min="292" max="292" width="16.28515625" style="1" customWidth="1"/>
    <col min="293" max="293" width="3.42578125" style="1" customWidth="1"/>
    <col min="294" max="294" width="16.28515625" style="1" customWidth="1"/>
    <col min="295" max="295" width="3.42578125" style="1" customWidth="1"/>
    <col min="296" max="296" width="16.28515625" style="1" customWidth="1"/>
    <col min="297" max="297" width="3.42578125" style="1" customWidth="1"/>
    <col min="298" max="298" width="16.28515625" style="1" customWidth="1"/>
    <col min="299" max="299" width="3.42578125" style="1" customWidth="1"/>
    <col min="300" max="300" width="16.28515625" style="1" customWidth="1"/>
    <col min="301" max="301" width="3.42578125" style="1" customWidth="1"/>
    <col min="302" max="302" width="16.28515625" style="1" customWidth="1"/>
    <col min="303" max="303" width="3.42578125" style="1" customWidth="1"/>
    <col min="304" max="304" width="16.28515625" style="1" customWidth="1"/>
    <col min="305" max="305" width="3.42578125" style="1" customWidth="1"/>
    <col min="306" max="306" width="16.28515625" style="1" customWidth="1"/>
    <col min="307" max="307" width="3.42578125" style="1" customWidth="1"/>
    <col min="308" max="308" width="16.28515625" style="1" customWidth="1"/>
    <col min="309" max="309" width="3.42578125" style="1" customWidth="1"/>
    <col min="310" max="310" width="16.28515625" style="1" customWidth="1"/>
    <col min="311" max="311" width="3.42578125" style="1" customWidth="1"/>
    <col min="312" max="312" width="16.28515625" style="1" customWidth="1"/>
    <col min="313" max="313" width="3.42578125" style="1" customWidth="1"/>
    <col min="314" max="314" width="16.28515625" style="1" customWidth="1"/>
    <col min="315" max="315" width="3.42578125" style="1" customWidth="1"/>
    <col min="316" max="316" width="17.5703125" style="1" customWidth="1"/>
    <col min="317" max="318" width="15" style="1"/>
    <col min="319" max="320" width="8.5703125" style="1" customWidth="1"/>
    <col min="321" max="321" width="35.5703125" style="1" customWidth="1"/>
    <col min="322" max="322" width="3.42578125" style="1" customWidth="1"/>
    <col min="323" max="323" width="15" style="1"/>
    <col min="324" max="324" width="3.42578125" style="1" customWidth="1"/>
    <col min="325" max="325" width="15" style="1"/>
    <col min="326" max="326" width="3.42578125" style="1" customWidth="1"/>
    <col min="327" max="327" width="15" style="1"/>
    <col min="328" max="328" width="3.42578125" style="1" customWidth="1"/>
    <col min="329" max="329" width="15" style="1"/>
    <col min="330" max="330" width="3.42578125" style="1" customWidth="1"/>
    <col min="331" max="331" width="15" style="1"/>
    <col min="332" max="332" width="3.42578125" style="1" customWidth="1"/>
    <col min="333" max="333" width="15" style="1"/>
    <col min="334" max="334" width="3.42578125" style="1" customWidth="1"/>
    <col min="335" max="335" width="15" style="1"/>
    <col min="336" max="336" width="3.42578125" style="1" customWidth="1"/>
    <col min="337" max="337" width="15" style="1"/>
    <col min="338" max="338" width="3.42578125" style="1" customWidth="1"/>
    <col min="339" max="339" width="15" style="1"/>
    <col min="340" max="340" width="3.42578125" style="1" customWidth="1"/>
    <col min="341" max="341" width="15" style="1"/>
    <col min="342" max="342" width="3.42578125" style="1" customWidth="1"/>
    <col min="343" max="343" width="15" style="1"/>
    <col min="344" max="344" width="3.42578125" style="1" customWidth="1"/>
    <col min="345" max="345" width="15" style="1"/>
    <col min="346" max="346" width="3.42578125" style="1" customWidth="1"/>
    <col min="347" max="347" width="15" style="1"/>
    <col min="348" max="348" width="3.42578125" style="1" customWidth="1"/>
    <col min="349" max="349" width="15" style="1"/>
    <col min="350" max="350" width="3.42578125" style="1" customWidth="1"/>
    <col min="351" max="351" width="7.28515625" style="1" customWidth="1"/>
    <col min="352" max="512" width="15" style="1"/>
    <col min="513" max="514" width="16.140625" style="1" customWidth="1"/>
    <col min="515" max="515" width="28" style="1" customWidth="1"/>
    <col min="516" max="527" width="16.140625" style="1" customWidth="1"/>
    <col min="528" max="528" width="28" style="1" customWidth="1"/>
    <col min="529" max="529" width="12.42578125" style="1" customWidth="1"/>
    <col min="530" max="543" width="15" style="1"/>
    <col min="544" max="545" width="8.5703125" style="1" customWidth="1"/>
    <col min="546" max="546" width="39.42578125" style="1" customWidth="1"/>
    <col min="547" max="547" width="3.42578125" style="1" customWidth="1"/>
    <col min="548" max="548" width="16.28515625" style="1" customWidth="1"/>
    <col min="549" max="549" width="3.42578125" style="1" customWidth="1"/>
    <col min="550" max="550" width="16.28515625" style="1" customWidth="1"/>
    <col min="551" max="551" width="3.42578125" style="1" customWidth="1"/>
    <col min="552" max="552" width="16.28515625" style="1" customWidth="1"/>
    <col min="553" max="553" width="3.42578125" style="1" customWidth="1"/>
    <col min="554" max="554" width="16.28515625" style="1" customWidth="1"/>
    <col min="555" max="555" width="3.42578125" style="1" customWidth="1"/>
    <col min="556" max="556" width="16.28515625" style="1" customWidth="1"/>
    <col min="557" max="557" width="3.42578125" style="1" customWidth="1"/>
    <col min="558" max="558" width="16.28515625" style="1" customWidth="1"/>
    <col min="559" max="559" width="3.42578125" style="1" customWidth="1"/>
    <col min="560" max="560" width="16.28515625" style="1" customWidth="1"/>
    <col min="561" max="561" width="3.42578125" style="1" customWidth="1"/>
    <col min="562" max="562" width="16.28515625" style="1" customWidth="1"/>
    <col min="563" max="563" width="3.42578125" style="1" customWidth="1"/>
    <col min="564" max="564" width="16.28515625" style="1" customWidth="1"/>
    <col min="565" max="565" width="3.42578125" style="1" customWidth="1"/>
    <col min="566" max="566" width="16.28515625" style="1" customWidth="1"/>
    <col min="567" max="567" width="3.42578125" style="1" customWidth="1"/>
    <col min="568" max="568" width="16.28515625" style="1" customWidth="1"/>
    <col min="569" max="569" width="3.42578125" style="1" customWidth="1"/>
    <col min="570" max="570" width="16.28515625" style="1" customWidth="1"/>
    <col min="571" max="571" width="3.42578125" style="1" customWidth="1"/>
    <col min="572" max="572" width="17.5703125" style="1" customWidth="1"/>
    <col min="573" max="574" width="15" style="1"/>
    <col min="575" max="576" width="8.5703125" style="1" customWidth="1"/>
    <col min="577" max="577" width="35.5703125" style="1" customWidth="1"/>
    <col min="578" max="578" width="3.42578125" style="1" customWidth="1"/>
    <col min="579" max="579" width="15" style="1"/>
    <col min="580" max="580" width="3.42578125" style="1" customWidth="1"/>
    <col min="581" max="581" width="15" style="1"/>
    <col min="582" max="582" width="3.42578125" style="1" customWidth="1"/>
    <col min="583" max="583" width="15" style="1"/>
    <col min="584" max="584" width="3.42578125" style="1" customWidth="1"/>
    <col min="585" max="585" width="15" style="1"/>
    <col min="586" max="586" width="3.42578125" style="1" customWidth="1"/>
    <col min="587" max="587" width="15" style="1"/>
    <col min="588" max="588" width="3.42578125" style="1" customWidth="1"/>
    <col min="589" max="589" width="15" style="1"/>
    <col min="590" max="590" width="3.42578125" style="1" customWidth="1"/>
    <col min="591" max="591" width="15" style="1"/>
    <col min="592" max="592" width="3.42578125" style="1" customWidth="1"/>
    <col min="593" max="593" width="15" style="1"/>
    <col min="594" max="594" width="3.42578125" style="1" customWidth="1"/>
    <col min="595" max="595" width="15" style="1"/>
    <col min="596" max="596" width="3.42578125" style="1" customWidth="1"/>
    <col min="597" max="597" width="15" style="1"/>
    <col min="598" max="598" width="3.42578125" style="1" customWidth="1"/>
    <col min="599" max="599" width="15" style="1"/>
    <col min="600" max="600" width="3.42578125" style="1" customWidth="1"/>
    <col min="601" max="601" width="15" style="1"/>
    <col min="602" max="602" width="3.42578125" style="1" customWidth="1"/>
    <col min="603" max="603" width="15" style="1"/>
    <col min="604" max="604" width="3.42578125" style="1" customWidth="1"/>
    <col min="605" max="605" width="15" style="1"/>
    <col min="606" max="606" width="3.42578125" style="1" customWidth="1"/>
    <col min="607" max="607" width="7.28515625" style="1" customWidth="1"/>
    <col min="608" max="768" width="15" style="1"/>
    <col min="769" max="770" width="16.140625" style="1" customWidth="1"/>
    <col min="771" max="771" width="28" style="1" customWidth="1"/>
    <col min="772" max="783" width="16.140625" style="1" customWidth="1"/>
    <col min="784" max="784" width="28" style="1" customWidth="1"/>
    <col min="785" max="785" width="12.42578125" style="1" customWidth="1"/>
    <col min="786" max="799" width="15" style="1"/>
    <col min="800" max="801" width="8.5703125" style="1" customWidth="1"/>
    <col min="802" max="802" width="39.42578125" style="1" customWidth="1"/>
    <col min="803" max="803" width="3.42578125" style="1" customWidth="1"/>
    <col min="804" max="804" width="16.28515625" style="1" customWidth="1"/>
    <col min="805" max="805" width="3.42578125" style="1" customWidth="1"/>
    <col min="806" max="806" width="16.28515625" style="1" customWidth="1"/>
    <col min="807" max="807" width="3.42578125" style="1" customWidth="1"/>
    <col min="808" max="808" width="16.28515625" style="1" customWidth="1"/>
    <col min="809" max="809" width="3.42578125" style="1" customWidth="1"/>
    <col min="810" max="810" width="16.28515625" style="1" customWidth="1"/>
    <col min="811" max="811" width="3.42578125" style="1" customWidth="1"/>
    <col min="812" max="812" width="16.28515625" style="1" customWidth="1"/>
    <col min="813" max="813" width="3.42578125" style="1" customWidth="1"/>
    <col min="814" max="814" width="16.28515625" style="1" customWidth="1"/>
    <col min="815" max="815" width="3.42578125" style="1" customWidth="1"/>
    <col min="816" max="816" width="16.28515625" style="1" customWidth="1"/>
    <col min="817" max="817" width="3.42578125" style="1" customWidth="1"/>
    <col min="818" max="818" width="16.28515625" style="1" customWidth="1"/>
    <col min="819" max="819" width="3.42578125" style="1" customWidth="1"/>
    <col min="820" max="820" width="16.28515625" style="1" customWidth="1"/>
    <col min="821" max="821" width="3.42578125" style="1" customWidth="1"/>
    <col min="822" max="822" width="16.28515625" style="1" customWidth="1"/>
    <col min="823" max="823" width="3.42578125" style="1" customWidth="1"/>
    <col min="824" max="824" width="16.28515625" style="1" customWidth="1"/>
    <col min="825" max="825" width="3.42578125" style="1" customWidth="1"/>
    <col min="826" max="826" width="16.28515625" style="1" customWidth="1"/>
    <col min="827" max="827" width="3.42578125" style="1" customWidth="1"/>
    <col min="828" max="828" width="17.5703125" style="1" customWidth="1"/>
    <col min="829" max="830" width="15" style="1"/>
    <col min="831" max="832" width="8.5703125" style="1" customWidth="1"/>
    <col min="833" max="833" width="35.5703125" style="1" customWidth="1"/>
    <col min="834" max="834" width="3.42578125" style="1" customWidth="1"/>
    <col min="835" max="835" width="15" style="1"/>
    <col min="836" max="836" width="3.42578125" style="1" customWidth="1"/>
    <col min="837" max="837" width="15" style="1"/>
    <col min="838" max="838" width="3.42578125" style="1" customWidth="1"/>
    <col min="839" max="839" width="15" style="1"/>
    <col min="840" max="840" width="3.42578125" style="1" customWidth="1"/>
    <col min="841" max="841" width="15" style="1"/>
    <col min="842" max="842" width="3.42578125" style="1" customWidth="1"/>
    <col min="843" max="843" width="15" style="1"/>
    <col min="844" max="844" width="3.42578125" style="1" customWidth="1"/>
    <col min="845" max="845" width="15" style="1"/>
    <col min="846" max="846" width="3.42578125" style="1" customWidth="1"/>
    <col min="847" max="847" width="15" style="1"/>
    <col min="848" max="848" width="3.42578125" style="1" customWidth="1"/>
    <col min="849" max="849" width="15" style="1"/>
    <col min="850" max="850" width="3.42578125" style="1" customWidth="1"/>
    <col min="851" max="851" width="15" style="1"/>
    <col min="852" max="852" width="3.42578125" style="1" customWidth="1"/>
    <col min="853" max="853" width="15" style="1"/>
    <col min="854" max="854" width="3.42578125" style="1" customWidth="1"/>
    <col min="855" max="855" width="15" style="1"/>
    <col min="856" max="856" width="3.42578125" style="1" customWidth="1"/>
    <col min="857" max="857" width="15" style="1"/>
    <col min="858" max="858" width="3.42578125" style="1" customWidth="1"/>
    <col min="859" max="859" width="15" style="1"/>
    <col min="860" max="860" width="3.42578125" style="1" customWidth="1"/>
    <col min="861" max="861" width="15" style="1"/>
    <col min="862" max="862" width="3.42578125" style="1" customWidth="1"/>
    <col min="863" max="863" width="7.28515625" style="1" customWidth="1"/>
    <col min="864" max="1024" width="15" style="1"/>
    <col min="1025" max="1026" width="16.140625" style="1" customWidth="1"/>
    <col min="1027" max="1027" width="28" style="1" customWidth="1"/>
    <col min="1028" max="1039" width="16.140625" style="1" customWidth="1"/>
    <col min="1040" max="1040" width="28" style="1" customWidth="1"/>
    <col min="1041" max="1041" width="12.42578125" style="1" customWidth="1"/>
    <col min="1042" max="1055" width="15" style="1"/>
    <col min="1056" max="1057" width="8.5703125" style="1" customWidth="1"/>
    <col min="1058" max="1058" width="39.42578125" style="1" customWidth="1"/>
    <col min="1059" max="1059" width="3.42578125" style="1" customWidth="1"/>
    <col min="1060" max="1060" width="16.28515625" style="1" customWidth="1"/>
    <col min="1061" max="1061" width="3.42578125" style="1" customWidth="1"/>
    <col min="1062" max="1062" width="16.28515625" style="1" customWidth="1"/>
    <col min="1063" max="1063" width="3.42578125" style="1" customWidth="1"/>
    <col min="1064" max="1064" width="16.28515625" style="1" customWidth="1"/>
    <col min="1065" max="1065" width="3.42578125" style="1" customWidth="1"/>
    <col min="1066" max="1066" width="16.28515625" style="1" customWidth="1"/>
    <col min="1067" max="1067" width="3.42578125" style="1" customWidth="1"/>
    <col min="1068" max="1068" width="16.28515625" style="1" customWidth="1"/>
    <col min="1069" max="1069" width="3.42578125" style="1" customWidth="1"/>
    <col min="1070" max="1070" width="16.28515625" style="1" customWidth="1"/>
    <col min="1071" max="1071" width="3.42578125" style="1" customWidth="1"/>
    <col min="1072" max="1072" width="16.28515625" style="1" customWidth="1"/>
    <col min="1073" max="1073" width="3.42578125" style="1" customWidth="1"/>
    <col min="1074" max="1074" width="16.28515625" style="1" customWidth="1"/>
    <col min="1075" max="1075" width="3.42578125" style="1" customWidth="1"/>
    <col min="1076" max="1076" width="16.28515625" style="1" customWidth="1"/>
    <col min="1077" max="1077" width="3.42578125" style="1" customWidth="1"/>
    <col min="1078" max="1078" width="16.28515625" style="1" customWidth="1"/>
    <col min="1079" max="1079" width="3.42578125" style="1" customWidth="1"/>
    <col min="1080" max="1080" width="16.28515625" style="1" customWidth="1"/>
    <col min="1081" max="1081" width="3.42578125" style="1" customWidth="1"/>
    <col min="1082" max="1082" width="16.28515625" style="1" customWidth="1"/>
    <col min="1083" max="1083" width="3.42578125" style="1" customWidth="1"/>
    <col min="1084" max="1084" width="17.5703125" style="1" customWidth="1"/>
    <col min="1085" max="1086" width="15" style="1"/>
    <col min="1087" max="1088" width="8.5703125" style="1" customWidth="1"/>
    <col min="1089" max="1089" width="35.5703125" style="1" customWidth="1"/>
    <col min="1090" max="1090" width="3.42578125" style="1" customWidth="1"/>
    <col min="1091" max="1091" width="15" style="1"/>
    <col min="1092" max="1092" width="3.42578125" style="1" customWidth="1"/>
    <col min="1093" max="1093" width="15" style="1"/>
    <col min="1094" max="1094" width="3.42578125" style="1" customWidth="1"/>
    <col min="1095" max="1095" width="15" style="1"/>
    <col min="1096" max="1096" width="3.42578125" style="1" customWidth="1"/>
    <col min="1097" max="1097" width="15" style="1"/>
    <col min="1098" max="1098" width="3.42578125" style="1" customWidth="1"/>
    <col min="1099" max="1099" width="15" style="1"/>
    <col min="1100" max="1100" width="3.42578125" style="1" customWidth="1"/>
    <col min="1101" max="1101" width="15" style="1"/>
    <col min="1102" max="1102" width="3.42578125" style="1" customWidth="1"/>
    <col min="1103" max="1103" width="15" style="1"/>
    <col min="1104" max="1104" width="3.42578125" style="1" customWidth="1"/>
    <col min="1105" max="1105" width="15" style="1"/>
    <col min="1106" max="1106" width="3.42578125" style="1" customWidth="1"/>
    <col min="1107" max="1107" width="15" style="1"/>
    <col min="1108" max="1108" width="3.42578125" style="1" customWidth="1"/>
    <col min="1109" max="1109" width="15" style="1"/>
    <col min="1110" max="1110" width="3.42578125" style="1" customWidth="1"/>
    <col min="1111" max="1111" width="15" style="1"/>
    <col min="1112" max="1112" width="3.42578125" style="1" customWidth="1"/>
    <col min="1113" max="1113" width="15" style="1"/>
    <col min="1114" max="1114" width="3.42578125" style="1" customWidth="1"/>
    <col min="1115" max="1115" width="15" style="1"/>
    <col min="1116" max="1116" width="3.42578125" style="1" customWidth="1"/>
    <col min="1117" max="1117" width="15" style="1"/>
    <col min="1118" max="1118" width="3.42578125" style="1" customWidth="1"/>
    <col min="1119" max="1119" width="7.28515625" style="1" customWidth="1"/>
    <col min="1120" max="1280" width="15" style="1"/>
    <col min="1281" max="1282" width="16.140625" style="1" customWidth="1"/>
    <col min="1283" max="1283" width="28" style="1" customWidth="1"/>
    <col min="1284" max="1295" width="16.140625" style="1" customWidth="1"/>
    <col min="1296" max="1296" width="28" style="1" customWidth="1"/>
    <col min="1297" max="1297" width="12.42578125" style="1" customWidth="1"/>
    <col min="1298" max="1311" width="15" style="1"/>
    <col min="1312" max="1313" width="8.5703125" style="1" customWidth="1"/>
    <col min="1314" max="1314" width="39.42578125" style="1" customWidth="1"/>
    <col min="1315" max="1315" width="3.42578125" style="1" customWidth="1"/>
    <col min="1316" max="1316" width="16.28515625" style="1" customWidth="1"/>
    <col min="1317" max="1317" width="3.42578125" style="1" customWidth="1"/>
    <col min="1318" max="1318" width="16.28515625" style="1" customWidth="1"/>
    <col min="1319" max="1319" width="3.42578125" style="1" customWidth="1"/>
    <col min="1320" max="1320" width="16.28515625" style="1" customWidth="1"/>
    <col min="1321" max="1321" width="3.42578125" style="1" customWidth="1"/>
    <col min="1322" max="1322" width="16.28515625" style="1" customWidth="1"/>
    <col min="1323" max="1323" width="3.42578125" style="1" customWidth="1"/>
    <col min="1324" max="1324" width="16.28515625" style="1" customWidth="1"/>
    <col min="1325" max="1325" width="3.42578125" style="1" customWidth="1"/>
    <col min="1326" max="1326" width="16.28515625" style="1" customWidth="1"/>
    <col min="1327" max="1327" width="3.42578125" style="1" customWidth="1"/>
    <col min="1328" max="1328" width="16.28515625" style="1" customWidth="1"/>
    <col min="1329" max="1329" width="3.42578125" style="1" customWidth="1"/>
    <col min="1330" max="1330" width="16.28515625" style="1" customWidth="1"/>
    <col min="1331" max="1331" width="3.42578125" style="1" customWidth="1"/>
    <col min="1332" max="1332" width="16.28515625" style="1" customWidth="1"/>
    <col min="1333" max="1333" width="3.42578125" style="1" customWidth="1"/>
    <col min="1334" max="1334" width="16.28515625" style="1" customWidth="1"/>
    <col min="1335" max="1335" width="3.42578125" style="1" customWidth="1"/>
    <col min="1336" max="1336" width="16.28515625" style="1" customWidth="1"/>
    <col min="1337" max="1337" width="3.42578125" style="1" customWidth="1"/>
    <col min="1338" max="1338" width="16.28515625" style="1" customWidth="1"/>
    <col min="1339" max="1339" width="3.42578125" style="1" customWidth="1"/>
    <col min="1340" max="1340" width="17.5703125" style="1" customWidth="1"/>
    <col min="1341" max="1342" width="15" style="1"/>
    <col min="1343" max="1344" width="8.5703125" style="1" customWidth="1"/>
    <col min="1345" max="1345" width="35.5703125" style="1" customWidth="1"/>
    <col min="1346" max="1346" width="3.42578125" style="1" customWidth="1"/>
    <col min="1347" max="1347" width="15" style="1"/>
    <col min="1348" max="1348" width="3.42578125" style="1" customWidth="1"/>
    <col min="1349" max="1349" width="15" style="1"/>
    <col min="1350" max="1350" width="3.42578125" style="1" customWidth="1"/>
    <col min="1351" max="1351" width="15" style="1"/>
    <col min="1352" max="1352" width="3.42578125" style="1" customWidth="1"/>
    <col min="1353" max="1353" width="15" style="1"/>
    <col min="1354" max="1354" width="3.42578125" style="1" customWidth="1"/>
    <col min="1355" max="1355" width="15" style="1"/>
    <col min="1356" max="1356" width="3.42578125" style="1" customWidth="1"/>
    <col min="1357" max="1357" width="15" style="1"/>
    <col min="1358" max="1358" width="3.42578125" style="1" customWidth="1"/>
    <col min="1359" max="1359" width="15" style="1"/>
    <col min="1360" max="1360" width="3.42578125" style="1" customWidth="1"/>
    <col min="1361" max="1361" width="15" style="1"/>
    <col min="1362" max="1362" width="3.42578125" style="1" customWidth="1"/>
    <col min="1363" max="1363" width="15" style="1"/>
    <col min="1364" max="1364" width="3.42578125" style="1" customWidth="1"/>
    <col min="1365" max="1365" width="15" style="1"/>
    <col min="1366" max="1366" width="3.42578125" style="1" customWidth="1"/>
    <col min="1367" max="1367" width="15" style="1"/>
    <col min="1368" max="1368" width="3.42578125" style="1" customWidth="1"/>
    <col min="1369" max="1369" width="15" style="1"/>
    <col min="1370" max="1370" width="3.42578125" style="1" customWidth="1"/>
    <col min="1371" max="1371" width="15" style="1"/>
    <col min="1372" max="1372" width="3.42578125" style="1" customWidth="1"/>
    <col min="1373" max="1373" width="15" style="1"/>
    <col min="1374" max="1374" width="3.42578125" style="1" customWidth="1"/>
    <col min="1375" max="1375" width="7.28515625" style="1" customWidth="1"/>
    <col min="1376" max="1536" width="15" style="1"/>
    <col min="1537" max="1538" width="16.140625" style="1" customWidth="1"/>
    <col min="1539" max="1539" width="28" style="1" customWidth="1"/>
    <col min="1540" max="1551" width="16.140625" style="1" customWidth="1"/>
    <col min="1552" max="1552" width="28" style="1" customWidth="1"/>
    <col min="1553" max="1553" width="12.42578125" style="1" customWidth="1"/>
    <col min="1554" max="1567" width="15" style="1"/>
    <col min="1568" max="1569" width="8.5703125" style="1" customWidth="1"/>
    <col min="1570" max="1570" width="39.42578125" style="1" customWidth="1"/>
    <col min="1571" max="1571" width="3.42578125" style="1" customWidth="1"/>
    <col min="1572" max="1572" width="16.28515625" style="1" customWidth="1"/>
    <col min="1573" max="1573" width="3.42578125" style="1" customWidth="1"/>
    <col min="1574" max="1574" width="16.28515625" style="1" customWidth="1"/>
    <col min="1575" max="1575" width="3.42578125" style="1" customWidth="1"/>
    <col min="1576" max="1576" width="16.28515625" style="1" customWidth="1"/>
    <col min="1577" max="1577" width="3.42578125" style="1" customWidth="1"/>
    <col min="1578" max="1578" width="16.28515625" style="1" customWidth="1"/>
    <col min="1579" max="1579" width="3.42578125" style="1" customWidth="1"/>
    <col min="1580" max="1580" width="16.28515625" style="1" customWidth="1"/>
    <col min="1581" max="1581" width="3.42578125" style="1" customWidth="1"/>
    <col min="1582" max="1582" width="16.28515625" style="1" customWidth="1"/>
    <col min="1583" max="1583" width="3.42578125" style="1" customWidth="1"/>
    <col min="1584" max="1584" width="16.28515625" style="1" customWidth="1"/>
    <col min="1585" max="1585" width="3.42578125" style="1" customWidth="1"/>
    <col min="1586" max="1586" width="16.28515625" style="1" customWidth="1"/>
    <col min="1587" max="1587" width="3.42578125" style="1" customWidth="1"/>
    <col min="1588" max="1588" width="16.28515625" style="1" customWidth="1"/>
    <col min="1589" max="1589" width="3.42578125" style="1" customWidth="1"/>
    <col min="1590" max="1590" width="16.28515625" style="1" customWidth="1"/>
    <col min="1591" max="1591" width="3.42578125" style="1" customWidth="1"/>
    <col min="1592" max="1592" width="16.28515625" style="1" customWidth="1"/>
    <col min="1593" max="1593" width="3.42578125" style="1" customWidth="1"/>
    <col min="1594" max="1594" width="16.28515625" style="1" customWidth="1"/>
    <col min="1595" max="1595" width="3.42578125" style="1" customWidth="1"/>
    <col min="1596" max="1596" width="17.5703125" style="1" customWidth="1"/>
    <col min="1597" max="1598" width="15" style="1"/>
    <col min="1599" max="1600" width="8.5703125" style="1" customWidth="1"/>
    <col min="1601" max="1601" width="35.5703125" style="1" customWidth="1"/>
    <col min="1602" max="1602" width="3.42578125" style="1" customWidth="1"/>
    <col min="1603" max="1603" width="15" style="1"/>
    <col min="1604" max="1604" width="3.42578125" style="1" customWidth="1"/>
    <col min="1605" max="1605" width="15" style="1"/>
    <col min="1606" max="1606" width="3.42578125" style="1" customWidth="1"/>
    <col min="1607" max="1607" width="15" style="1"/>
    <col min="1608" max="1608" width="3.42578125" style="1" customWidth="1"/>
    <col min="1609" max="1609" width="15" style="1"/>
    <col min="1610" max="1610" width="3.42578125" style="1" customWidth="1"/>
    <col min="1611" max="1611" width="15" style="1"/>
    <col min="1612" max="1612" width="3.42578125" style="1" customWidth="1"/>
    <col min="1613" max="1613" width="15" style="1"/>
    <col min="1614" max="1614" width="3.42578125" style="1" customWidth="1"/>
    <col min="1615" max="1615" width="15" style="1"/>
    <col min="1616" max="1616" width="3.42578125" style="1" customWidth="1"/>
    <col min="1617" max="1617" width="15" style="1"/>
    <col min="1618" max="1618" width="3.42578125" style="1" customWidth="1"/>
    <col min="1619" max="1619" width="15" style="1"/>
    <col min="1620" max="1620" width="3.42578125" style="1" customWidth="1"/>
    <col min="1621" max="1621" width="15" style="1"/>
    <col min="1622" max="1622" width="3.42578125" style="1" customWidth="1"/>
    <col min="1623" max="1623" width="15" style="1"/>
    <col min="1624" max="1624" width="3.42578125" style="1" customWidth="1"/>
    <col min="1625" max="1625" width="15" style="1"/>
    <col min="1626" max="1626" width="3.42578125" style="1" customWidth="1"/>
    <col min="1627" max="1627" width="15" style="1"/>
    <col min="1628" max="1628" width="3.42578125" style="1" customWidth="1"/>
    <col min="1629" max="1629" width="15" style="1"/>
    <col min="1630" max="1630" width="3.42578125" style="1" customWidth="1"/>
    <col min="1631" max="1631" width="7.28515625" style="1" customWidth="1"/>
    <col min="1632" max="1792" width="15" style="1"/>
    <col min="1793" max="1794" width="16.140625" style="1" customWidth="1"/>
    <col min="1795" max="1795" width="28" style="1" customWidth="1"/>
    <col min="1796" max="1807" width="16.140625" style="1" customWidth="1"/>
    <col min="1808" max="1808" width="28" style="1" customWidth="1"/>
    <col min="1809" max="1809" width="12.42578125" style="1" customWidth="1"/>
    <col min="1810" max="1823" width="15" style="1"/>
    <col min="1824" max="1825" width="8.5703125" style="1" customWidth="1"/>
    <col min="1826" max="1826" width="39.42578125" style="1" customWidth="1"/>
    <col min="1827" max="1827" width="3.42578125" style="1" customWidth="1"/>
    <col min="1828" max="1828" width="16.28515625" style="1" customWidth="1"/>
    <col min="1829" max="1829" width="3.42578125" style="1" customWidth="1"/>
    <col min="1830" max="1830" width="16.28515625" style="1" customWidth="1"/>
    <col min="1831" max="1831" width="3.42578125" style="1" customWidth="1"/>
    <col min="1832" max="1832" width="16.28515625" style="1" customWidth="1"/>
    <col min="1833" max="1833" width="3.42578125" style="1" customWidth="1"/>
    <col min="1834" max="1834" width="16.28515625" style="1" customWidth="1"/>
    <col min="1835" max="1835" width="3.42578125" style="1" customWidth="1"/>
    <col min="1836" max="1836" width="16.28515625" style="1" customWidth="1"/>
    <col min="1837" max="1837" width="3.42578125" style="1" customWidth="1"/>
    <col min="1838" max="1838" width="16.28515625" style="1" customWidth="1"/>
    <col min="1839" max="1839" width="3.42578125" style="1" customWidth="1"/>
    <col min="1840" max="1840" width="16.28515625" style="1" customWidth="1"/>
    <col min="1841" max="1841" width="3.42578125" style="1" customWidth="1"/>
    <col min="1842" max="1842" width="16.28515625" style="1" customWidth="1"/>
    <col min="1843" max="1843" width="3.42578125" style="1" customWidth="1"/>
    <col min="1844" max="1844" width="16.28515625" style="1" customWidth="1"/>
    <col min="1845" max="1845" width="3.42578125" style="1" customWidth="1"/>
    <col min="1846" max="1846" width="16.28515625" style="1" customWidth="1"/>
    <col min="1847" max="1847" width="3.42578125" style="1" customWidth="1"/>
    <col min="1848" max="1848" width="16.28515625" style="1" customWidth="1"/>
    <col min="1849" max="1849" width="3.42578125" style="1" customWidth="1"/>
    <col min="1850" max="1850" width="16.28515625" style="1" customWidth="1"/>
    <col min="1851" max="1851" width="3.42578125" style="1" customWidth="1"/>
    <col min="1852" max="1852" width="17.5703125" style="1" customWidth="1"/>
    <col min="1853" max="1854" width="15" style="1"/>
    <col min="1855" max="1856" width="8.5703125" style="1" customWidth="1"/>
    <col min="1857" max="1857" width="35.5703125" style="1" customWidth="1"/>
    <col min="1858" max="1858" width="3.42578125" style="1" customWidth="1"/>
    <col min="1859" max="1859" width="15" style="1"/>
    <col min="1860" max="1860" width="3.42578125" style="1" customWidth="1"/>
    <col min="1861" max="1861" width="15" style="1"/>
    <col min="1862" max="1862" width="3.42578125" style="1" customWidth="1"/>
    <col min="1863" max="1863" width="15" style="1"/>
    <col min="1864" max="1864" width="3.42578125" style="1" customWidth="1"/>
    <col min="1865" max="1865" width="15" style="1"/>
    <col min="1866" max="1866" width="3.42578125" style="1" customWidth="1"/>
    <col min="1867" max="1867" width="15" style="1"/>
    <col min="1868" max="1868" width="3.42578125" style="1" customWidth="1"/>
    <col min="1869" max="1869" width="15" style="1"/>
    <col min="1870" max="1870" width="3.42578125" style="1" customWidth="1"/>
    <col min="1871" max="1871" width="15" style="1"/>
    <col min="1872" max="1872" width="3.42578125" style="1" customWidth="1"/>
    <col min="1873" max="1873" width="15" style="1"/>
    <col min="1874" max="1874" width="3.42578125" style="1" customWidth="1"/>
    <col min="1875" max="1875" width="15" style="1"/>
    <col min="1876" max="1876" width="3.42578125" style="1" customWidth="1"/>
    <col min="1877" max="1877" width="15" style="1"/>
    <col min="1878" max="1878" width="3.42578125" style="1" customWidth="1"/>
    <col min="1879" max="1879" width="15" style="1"/>
    <col min="1880" max="1880" width="3.42578125" style="1" customWidth="1"/>
    <col min="1881" max="1881" width="15" style="1"/>
    <col min="1882" max="1882" width="3.42578125" style="1" customWidth="1"/>
    <col min="1883" max="1883" width="15" style="1"/>
    <col min="1884" max="1884" width="3.42578125" style="1" customWidth="1"/>
    <col min="1885" max="1885" width="15" style="1"/>
    <col min="1886" max="1886" width="3.42578125" style="1" customWidth="1"/>
    <col min="1887" max="1887" width="7.28515625" style="1" customWidth="1"/>
    <col min="1888" max="2048" width="15" style="1"/>
    <col min="2049" max="2050" width="16.140625" style="1" customWidth="1"/>
    <col min="2051" max="2051" width="28" style="1" customWidth="1"/>
    <col min="2052" max="2063" width="16.140625" style="1" customWidth="1"/>
    <col min="2064" max="2064" width="28" style="1" customWidth="1"/>
    <col min="2065" max="2065" width="12.42578125" style="1" customWidth="1"/>
    <col min="2066" max="2079" width="15" style="1"/>
    <col min="2080" max="2081" width="8.5703125" style="1" customWidth="1"/>
    <col min="2082" max="2082" width="39.42578125" style="1" customWidth="1"/>
    <col min="2083" max="2083" width="3.42578125" style="1" customWidth="1"/>
    <col min="2084" max="2084" width="16.28515625" style="1" customWidth="1"/>
    <col min="2085" max="2085" width="3.42578125" style="1" customWidth="1"/>
    <col min="2086" max="2086" width="16.28515625" style="1" customWidth="1"/>
    <col min="2087" max="2087" width="3.42578125" style="1" customWidth="1"/>
    <col min="2088" max="2088" width="16.28515625" style="1" customWidth="1"/>
    <col min="2089" max="2089" width="3.42578125" style="1" customWidth="1"/>
    <col min="2090" max="2090" width="16.28515625" style="1" customWidth="1"/>
    <col min="2091" max="2091" width="3.42578125" style="1" customWidth="1"/>
    <col min="2092" max="2092" width="16.28515625" style="1" customWidth="1"/>
    <col min="2093" max="2093" width="3.42578125" style="1" customWidth="1"/>
    <col min="2094" max="2094" width="16.28515625" style="1" customWidth="1"/>
    <col min="2095" max="2095" width="3.42578125" style="1" customWidth="1"/>
    <col min="2096" max="2096" width="16.28515625" style="1" customWidth="1"/>
    <col min="2097" max="2097" width="3.42578125" style="1" customWidth="1"/>
    <col min="2098" max="2098" width="16.28515625" style="1" customWidth="1"/>
    <col min="2099" max="2099" width="3.42578125" style="1" customWidth="1"/>
    <col min="2100" max="2100" width="16.28515625" style="1" customWidth="1"/>
    <col min="2101" max="2101" width="3.42578125" style="1" customWidth="1"/>
    <col min="2102" max="2102" width="16.28515625" style="1" customWidth="1"/>
    <col min="2103" max="2103" width="3.42578125" style="1" customWidth="1"/>
    <col min="2104" max="2104" width="16.28515625" style="1" customWidth="1"/>
    <col min="2105" max="2105" width="3.42578125" style="1" customWidth="1"/>
    <col min="2106" max="2106" width="16.28515625" style="1" customWidth="1"/>
    <col min="2107" max="2107" width="3.42578125" style="1" customWidth="1"/>
    <col min="2108" max="2108" width="17.5703125" style="1" customWidth="1"/>
    <col min="2109" max="2110" width="15" style="1"/>
    <col min="2111" max="2112" width="8.5703125" style="1" customWidth="1"/>
    <col min="2113" max="2113" width="35.5703125" style="1" customWidth="1"/>
    <col min="2114" max="2114" width="3.42578125" style="1" customWidth="1"/>
    <col min="2115" max="2115" width="15" style="1"/>
    <col min="2116" max="2116" width="3.42578125" style="1" customWidth="1"/>
    <col min="2117" max="2117" width="15" style="1"/>
    <col min="2118" max="2118" width="3.42578125" style="1" customWidth="1"/>
    <col min="2119" max="2119" width="15" style="1"/>
    <col min="2120" max="2120" width="3.42578125" style="1" customWidth="1"/>
    <col min="2121" max="2121" width="15" style="1"/>
    <col min="2122" max="2122" width="3.42578125" style="1" customWidth="1"/>
    <col min="2123" max="2123" width="15" style="1"/>
    <col min="2124" max="2124" width="3.42578125" style="1" customWidth="1"/>
    <col min="2125" max="2125" width="15" style="1"/>
    <col min="2126" max="2126" width="3.42578125" style="1" customWidth="1"/>
    <col min="2127" max="2127" width="15" style="1"/>
    <col min="2128" max="2128" width="3.42578125" style="1" customWidth="1"/>
    <col min="2129" max="2129" width="15" style="1"/>
    <col min="2130" max="2130" width="3.42578125" style="1" customWidth="1"/>
    <col min="2131" max="2131" width="15" style="1"/>
    <col min="2132" max="2132" width="3.42578125" style="1" customWidth="1"/>
    <col min="2133" max="2133" width="15" style="1"/>
    <col min="2134" max="2134" width="3.42578125" style="1" customWidth="1"/>
    <col min="2135" max="2135" width="15" style="1"/>
    <col min="2136" max="2136" width="3.42578125" style="1" customWidth="1"/>
    <col min="2137" max="2137" width="15" style="1"/>
    <col min="2138" max="2138" width="3.42578125" style="1" customWidth="1"/>
    <col min="2139" max="2139" width="15" style="1"/>
    <col min="2140" max="2140" width="3.42578125" style="1" customWidth="1"/>
    <col min="2141" max="2141" width="15" style="1"/>
    <col min="2142" max="2142" width="3.42578125" style="1" customWidth="1"/>
    <col min="2143" max="2143" width="7.28515625" style="1" customWidth="1"/>
    <col min="2144" max="2304" width="15" style="1"/>
    <col min="2305" max="2306" width="16.140625" style="1" customWidth="1"/>
    <col min="2307" max="2307" width="28" style="1" customWidth="1"/>
    <col min="2308" max="2319" width="16.140625" style="1" customWidth="1"/>
    <col min="2320" max="2320" width="28" style="1" customWidth="1"/>
    <col min="2321" max="2321" width="12.42578125" style="1" customWidth="1"/>
    <col min="2322" max="2335" width="15" style="1"/>
    <col min="2336" max="2337" width="8.5703125" style="1" customWidth="1"/>
    <col min="2338" max="2338" width="39.42578125" style="1" customWidth="1"/>
    <col min="2339" max="2339" width="3.42578125" style="1" customWidth="1"/>
    <col min="2340" max="2340" width="16.28515625" style="1" customWidth="1"/>
    <col min="2341" max="2341" width="3.42578125" style="1" customWidth="1"/>
    <col min="2342" max="2342" width="16.28515625" style="1" customWidth="1"/>
    <col min="2343" max="2343" width="3.42578125" style="1" customWidth="1"/>
    <col min="2344" max="2344" width="16.28515625" style="1" customWidth="1"/>
    <col min="2345" max="2345" width="3.42578125" style="1" customWidth="1"/>
    <col min="2346" max="2346" width="16.28515625" style="1" customWidth="1"/>
    <col min="2347" max="2347" width="3.42578125" style="1" customWidth="1"/>
    <col min="2348" max="2348" width="16.28515625" style="1" customWidth="1"/>
    <col min="2349" max="2349" width="3.42578125" style="1" customWidth="1"/>
    <col min="2350" max="2350" width="16.28515625" style="1" customWidth="1"/>
    <col min="2351" max="2351" width="3.42578125" style="1" customWidth="1"/>
    <col min="2352" max="2352" width="16.28515625" style="1" customWidth="1"/>
    <col min="2353" max="2353" width="3.42578125" style="1" customWidth="1"/>
    <col min="2354" max="2354" width="16.28515625" style="1" customWidth="1"/>
    <col min="2355" max="2355" width="3.42578125" style="1" customWidth="1"/>
    <col min="2356" max="2356" width="16.28515625" style="1" customWidth="1"/>
    <col min="2357" max="2357" width="3.42578125" style="1" customWidth="1"/>
    <col min="2358" max="2358" width="16.28515625" style="1" customWidth="1"/>
    <col min="2359" max="2359" width="3.42578125" style="1" customWidth="1"/>
    <col min="2360" max="2360" width="16.28515625" style="1" customWidth="1"/>
    <col min="2361" max="2361" width="3.42578125" style="1" customWidth="1"/>
    <col min="2362" max="2362" width="16.28515625" style="1" customWidth="1"/>
    <col min="2363" max="2363" width="3.42578125" style="1" customWidth="1"/>
    <col min="2364" max="2364" width="17.5703125" style="1" customWidth="1"/>
    <col min="2365" max="2366" width="15" style="1"/>
    <col min="2367" max="2368" width="8.5703125" style="1" customWidth="1"/>
    <col min="2369" max="2369" width="35.5703125" style="1" customWidth="1"/>
    <col min="2370" max="2370" width="3.42578125" style="1" customWidth="1"/>
    <col min="2371" max="2371" width="15" style="1"/>
    <col min="2372" max="2372" width="3.42578125" style="1" customWidth="1"/>
    <col min="2373" max="2373" width="15" style="1"/>
    <col min="2374" max="2374" width="3.42578125" style="1" customWidth="1"/>
    <col min="2375" max="2375" width="15" style="1"/>
    <col min="2376" max="2376" width="3.42578125" style="1" customWidth="1"/>
    <col min="2377" max="2377" width="15" style="1"/>
    <col min="2378" max="2378" width="3.42578125" style="1" customWidth="1"/>
    <col min="2379" max="2379" width="15" style="1"/>
    <col min="2380" max="2380" width="3.42578125" style="1" customWidth="1"/>
    <col min="2381" max="2381" width="15" style="1"/>
    <col min="2382" max="2382" width="3.42578125" style="1" customWidth="1"/>
    <col min="2383" max="2383" width="15" style="1"/>
    <col min="2384" max="2384" width="3.42578125" style="1" customWidth="1"/>
    <col min="2385" max="2385" width="15" style="1"/>
    <col min="2386" max="2386" width="3.42578125" style="1" customWidth="1"/>
    <col min="2387" max="2387" width="15" style="1"/>
    <col min="2388" max="2388" width="3.42578125" style="1" customWidth="1"/>
    <col min="2389" max="2389" width="15" style="1"/>
    <col min="2390" max="2390" width="3.42578125" style="1" customWidth="1"/>
    <col min="2391" max="2391" width="15" style="1"/>
    <col min="2392" max="2392" width="3.42578125" style="1" customWidth="1"/>
    <col min="2393" max="2393" width="15" style="1"/>
    <col min="2394" max="2394" width="3.42578125" style="1" customWidth="1"/>
    <col min="2395" max="2395" width="15" style="1"/>
    <col min="2396" max="2396" width="3.42578125" style="1" customWidth="1"/>
    <col min="2397" max="2397" width="15" style="1"/>
    <col min="2398" max="2398" width="3.42578125" style="1" customWidth="1"/>
    <col min="2399" max="2399" width="7.28515625" style="1" customWidth="1"/>
    <col min="2400" max="2560" width="15" style="1"/>
    <col min="2561" max="2562" width="16.140625" style="1" customWidth="1"/>
    <col min="2563" max="2563" width="28" style="1" customWidth="1"/>
    <col min="2564" max="2575" width="16.140625" style="1" customWidth="1"/>
    <col min="2576" max="2576" width="28" style="1" customWidth="1"/>
    <col min="2577" max="2577" width="12.42578125" style="1" customWidth="1"/>
    <col min="2578" max="2591" width="15" style="1"/>
    <col min="2592" max="2593" width="8.5703125" style="1" customWidth="1"/>
    <col min="2594" max="2594" width="39.42578125" style="1" customWidth="1"/>
    <col min="2595" max="2595" width="3.42578125" style="1" customWidth="1"/>
    <col min="2596" max="2596" width="16.28515625" style="1" customWidth="1"/>
    <col min="2597" max="2597" width="3.42578125" style="1" customWidth="1"/>
    <col min="2598" max="2598" width="16.28515625" style="1" customWidth="1"/>
    <col min="2599" max="2599" width="3.42578125" style="1" customWidth="1"/>
    <col min="2600" max="2600" width="16.28515625" style="1" customWidth="1"/>
    <col min="2601" max="2601" width="3.42578125" style="1" customWidth="1"/>
    <col min="2602" max="2602" width="16.28515625" style="1" customWidth="1"/>
    <col min="2603" max="2603" width="3.42578125" style="1" customWidth="1"/>
    <col min="2604" max="2604" width="16.28515625" style="1" customWidth="1"/>
    <col min="2605" max="2605" width="3.42578125" style="1" customWidth="1"/>
    <col min="2606" max="2606" width="16.28515625" style="1" customWidth="1"/>
    <col min="2607" max="2607" width="3.42578125" style="1" customWidth="1"/>
    <col min="2608" max="2608" width="16.28515625" style="1" customWidth="1"/>
    <col min="2609" max="2609" width="3.42578125" style="1" customWidth="1"/>
    <col min="2610" max="2610" width="16.28515625" style="1" customWidth="1"/>
    <col min="2611" max="2611" width="3.42578125" style="1" customWidth="1"/>
    <col min="2612" max="2612" width="16.28515625" style="1" customWidth="1"/>
    <col min="2613" max="2613" width="3.42578125" style="1" customWidth="1"/>
    <col min="2614" max="2614" width="16.28515625" style="1" customWidth="1"/>
    <col min="2615" max="2615" width="3.42578125" style="1" customWidth="1"/>
    <col min="2616" max="2616" width="16.28515625" style="1" customWidth="1"/>
    <col min="2617" max="2617" width="3.42578125" style="1" customWidth="1"/>
    <col min="2618" max="2618" width="16.28515625" style="1" customWidth="1"/>
    <col min="2619" max="2619" width="3.42578125" style="1" customWidth="1"/>
    <col min="2620" max="2620" width="17.5703125" style="1" customWidth="1"/>
    <col min="2621" max="2622" width="15" style="1"/>
    <col min="2623" max="2624" width="8.5703125" style="1" customWidth="1"/>
    <col min="2625" max="2625" width="35.5703125" style="1" customWidth="1"/>
    <col min="2626" max="2626" width="3.42578125" style="1" customWidth="1"/>
    <col min="2627" max="2627" width="15" style="1"/>
    <col min="2628" max="2628" width="3.42578125" style="1" customWidth="1"/>
    <col min="2629" max="2629" width="15" style="1"/>
    <col min="2630" max="2630" width="3.42578125" style="1" customWidth="1"/>
    <col min="2631" max="2631" width="15" style="1"/>
    <col min="2632" max="2632" width="3.42578125" style="1" customWidth="1"/>
    <col min="2633" max="2633" width="15" style="1"/>
    <col min="2634" max="2634" width="3.42578125" style="1" customWidth="1"/>
    <col min="2635" max="2635" width="15" style="1"/>
    <col min="2636" max="2636" width="3.42578125" style="1" customWidth="1"/>
    <col min="2637" max="2637" width="15" style="1"/>
    <col min="2638" max="2638" width="3.42578125" style="1" customWidth="1"/>
    <col min="2639" max="2639" width="15" style="1"/>
    <col min="2640" max="2640" width="3.42578125" style="1" customWidth="1"/>
    <col min="2641" max="2641" width="15" style="1"/>
    <col min="2642" max="2642" width="3.42578125" style="1" customWidth="1"/>
    <col min="2643" max="2643" width="15" style="1"/>
    <col min="2644" max="2644" width="3.42578125" style="1" customWidth="1"/>
    <col min="2645" max="2645" width="15" style="1"/>
    <col min="2646" max="2646" width="3.42578125" style="1" customWidth="1"/>
    <col min="2647" max="2647" width="15" style="1"/>
    <col min="2648" max="2648" width="3.42578125" style="1" customWidth="1"/>
    <col min="2649" max="2649" width="15" style="1"/>
    <col min="2650" max="2650" width="3.42578125" style="1" customWidth="1"/>
    <col min="2651" max="2651" width="15" style="1"/>
    <col min="2652" max="2652" width="3.42578125" style="1" customWidth="1"/>
    <col min="2653" max="2653" width="15" style="1"/>
    <col min="2654" max="2654" width="3.42578125" style="1" customWidth="1"/>
    <col min="2655" max="2655" width="7.28515625" style="1" customWidth="1"/>
    <col min="2656" max="2816" width="15" style="1"/>
    <col min="2817" max="2818" width="16.140625" style="1" customWidth="1"/>
    <col min="2819" max="2819" width="28" style="1" customWidth="1"/>
    <col min="2820" max="2831" width="16.140625" style="1" customWidth="1"/>
    <col min="2832" max="2832" width="28" style="1" customWidth="1"/>
    <col min="2833" max="2833" width="12.42578125" style="1" customWidth="1"/>
    <col min="2834" max="2847" width="15" style="1"/>
    <col min="2848" max="2849" width="8.5703125" style="1" customWidth="1"/>
    <col min="2850" max="2850" width="39.42578125" style="1" customWidth="1"/>
    <col min="2851" max="2851" width="3.42578125" style="1" customWidth="1"/>
    <col min="2852" max="2852" width="16.28515625" style="1" customWidth="1"/>
    <col min="2853" max="2853" width="3.42578125" style="1" customWidth="1"/>
    <col min="2854" max="2854" width="16.28515625" style="1" customWidth="1"/>
    <col min="2855" max="2855" width="3.42578125" style="1" customWidth="1"/>
    <col min="2856" max="2856" width="16.28515625" style="1" customWidth="1"/>
    <col min="2857" max="2857" width="3.42578125" style="1" customWidth="1"/>
    <col min="2858" max="2858" width="16.28515625" style="1" customWidth="1"/>
    <col min="2859" max="2859" width="3.42578125" style="1" customWidth="1"/>
    <col min="2860" max="2860" width="16.28515625" style="1" customWidth="1"/>
    <col min="2861" max="2861" width="3.42578125" style="1" customWidth="1"/>
    <col min="2862" max="2862" width="16.28515625" style="1" customWidth="1"/>
    <col min="2863" max="2863" width="3.42578125" style="1" customWidth="1"/>
    <col min="2864" max="2864" width="16.28515625" style="1" customWidth="1"/>
    <col min="2865" max="2865" width="3.42578125" style="1" customWidth="1"/>
    <col min="2866" max="2866" width="16.28515625" style="1" customWidth="1"/>
    <col min="2867" max="2867" width="3.42578125" style="1" customWidth="1"/>
    <col min="2868" max="2868" width="16.28515625" style="1" customWidth="1"/>
    <col min="2869" max="2869" width="3.42578125" style="1" customWidth="1"/>
    <col min="2870" max="2870" width="16.28515625" style="1" customWidth="1"/>
    <col min="2871" max="2871" width="3.42578125" style="1" customWidth="1"/>
    <col min="2872" max="2872" width="16.28515625" style="1" customWidth="1"/>
    <col min="2873" max="2873" width="3.42578125" style="1" customWidth="1"/>
    <col min="2874" max="2874" width="16.28515625" style="1" customWidth="1"/>
    <col min="2875" max="2875" width="3.42578125" style="1" customWidth="1"/>
    <col min="2876" max="2876" width="17.5703125" style="1" customWidth="1"/>
    <col min="2877" max="2878" width="15" style="1"/>
    <col min="2879" max="2880" width="8.5703125" style="1" customWidth="1"/>
    <col min="2881" max="2881" width="35.5703125" style="1" customWidth="1"/>
    <col min="2882" max="2882" width="3.42578125" style="1" customWidth="1"/>
    <col min="2883" max="2883" width="15" style="1"/>
    <col min="2884" max="2884" width="3.42578125" style="1" customWidth="1"/>
    <col min="2885" max="2885" width="15" style="1"/>
    <col min="2886" max="2886" width="3.42578125" style="1" customWidth="1"/>
    <col min="2887" max="2887" width="15" style="1"/>
    <col min="2888" max="2888" width="3.42578125" style="1" customWidth="1"/>
    <col min="2889" max="2889" width="15" style="1"/>
    <col min="2890" max="2890" width="3.42578125" style="1" customWidth="1"/>
    <col min="2891" max="2891" width="15" style="1"/>
    <col min="2892" max="2892" width="3.42578125" style="1" customWidth="1"/>
    <col min="2893" max="2893" width="15" style="1"/>
    <col min="2894" max="2894" width="3.42578125" style="1" customWidth="1"/>
    <col min="2895" max="2895" width="15" style="1"/>
    <col min="2896" max="2896" width="3.42578125" style="1" customWidth="1"/>
    <col min="2897" max="2897" width="15" style="1"/>
    <col min="2898" max="2898" width="3.42578125" style="1" customWidth="1"/>
    <col min="2899" max="2899" width="15" style="1"/>
    <col min="2900" max="2900" width="3.42578125" style="1" customWidth="1"/>
    <col min="2901" max="2901" width="15" style="1"/>
    <col min="2902" max="2902" width="3.42578125" style="1" customWidth="1"/>
    <col min="2903" max="2903" width="15" style="1"/>
    <col min="2904" max="2904" width="3.42578125" style="1" customWidth="1"/>
    <col min="2905" max="2905" width="15" style="1"/>
    <col min="2906" max="2906" width="3.42578125" style="1" customWidth="1"/>
    <col min="2907" max="2907" width="15" style="1"/>
    <col min="2908" max="2908" width="3.42578125" style="1" customWidth="1"/>
    <col min="2909" max="2909" width="15" style="1"/>
    <col min="2910" max="2910" width="3.42578125" style="1" customWidth="1"/>
    <col min="2911" max="2911" width="7.28515625" style="1" customWidth="1"/>
    <col min="2912" max="3072" width="15" style="1"/>
    <col min="3073" max="3074" width="16.140625" style="1" customWidth="1"/>
    <col min="3075" max="3075" width="28" style="1" customWidth="1"/>
    <col min="3076" max="3087" width="16.140625" style="1" customWidth="1"/>
    <col min="3088" max="3088" width="28" style="1" customWidth="1"/>
    <col min="3089" max="3089" width="12.42578125" style="1" customWidth="1"/>
    <col min="3090" max="3103" width="15" style="1"/>
    <col min="3104" max="3105" width="8.5703125" style="1" customWidth="1"/>
    <col min="3106" max="3106" width="39.42578125" style="1" customWidth="1"/>
    <col min="3107" max="3107" width="3.42578125" style="1" customWidth="1"/>
    <col min="3108" max="3108" width="16.28515625" style="1" customWidth="1"/>
    <col min="3109" max="3109" width="3.42578125" style="1" customWidth="1"/>
    <col min="3110" max="3110" width="16.28515625" style="1" customWidth="1"/>
    <col min="3111" max="3111" width="3.42578125" style="1" customWidth="1"/>
    <col min="3112" max="3112" width="16.28515625" style="1" customWidth="1"/>
    <col min="3113" max="3113" width="3.42578125" style="1" customWidth="1"/>
    <col min="3114" max="3114" width="16.28515625" style="1" customWidth="1"/>
    <col min="3115" max="3115" width="3.42578125" style="1" customWidth="1"/>
    <col min="3116" max="3116" width="16.28515625" style="1" customWidth="1"/>
    <col min="3117" max="3117" width="3.42578125" style="1" customWidth="1"/>
    <col min="3118" max="3118" width="16.28515625" style="1" customWidth="1"/>
    <col min="3119" max="3119" width="3.42578125" style="1" customWidth="1"/>
    <col min="3120" max="3120" width="16.28515625" style="1" customWidth="1"/>
    <col min="3121" max="3121" width="3.42578125" style="1" customWidth="1"/>
    <col min="3122" max="3122" width="16.28515625" style="1" customWidth="1"/>
    <col min="3123" max="3123" width="3.42578125" style="1" customWidth="1"/>
    <col min="3124" max="3124" width="16.28515625" style="1" customWidth="1"/>
    <col min="3125" max="3125" width="3.42578125" style="1" customWidth="1"/>
    <col min="3126" max="3126" width="16.28515625" style="1" customWidth="1"/>
    <col min="3127" max="3127" width="3.42578125" style="1" customWidth="1"/>
    <col min="3128" max="3128" width="16.28515625" style="1" customWidth="1"/>
    <col min="3129" max="3129" width="3.42578125" style="1" customWidth="1"/>
    <col min="3130" max="3130" width="16.28515625" style="1" customWidth="1"/>
    <col min="3131" max="3131" width="3.42578125" style="1" customWidth="1"/>
    <col min="3132" max="3132" width="17.5703125" style="1" customWidth="1"/>
    <col min="3133" max="3134" width="15" style="1"/>
    <col min="3135" max="3136" width="8.5703125" style="1" customWidth="1"/>
    <col min="3137" max="3137" width="35.5703125" style="1" customWidth="1"/>
    <col min="3138" max="3138" width="3.42578125" style="1" customWidth="1"/>
    <col min="3139" max="3139" width="15" style="1"/>
    <col min="3140" max="3140" width="3.42578125" style="1" customWidth="1"/>
    <col min="3141" max="3141" width="15" style="1"/>
    <col min="3142" max="3142" width="3.42578125" style="1" customWidth="1"/>
    <col min="3143" max="3143" width="15" style="1"/>
    <col min="3144" max="3144" width="3.42578125" style="1" customWidth="1"/>
    <col min="3145" max="3145" width="15" style="1"/>
    <col min="3146" max="3146" width="3.42578125" style="1" customWidth="1"/>
    <col min="3147" max="3147" width="15" style="1"/>
    <col min="3148" max="3148" width="3.42578125" style="1" customWidth="1"/>
    <col min="3149" max="3149" width="15" style="1"/>
    <col min="3150" max="3150" width="3.42578125" style="1" customWidth="1"/>
    <col min="3151" max="3151" width="15" style="1"/>
    <col min="3152" max="3152" width="3.42578125" style="1" customWidth="1"/>
    <col min="3153" max="3153" width="15" style="1"/>
    <col min="3154" max="3154" width="3.42578125" style="1" customWidth="1"/>
    <col min="3155" max="3155" width="15" style="1"/>
    <col min="3156" max="3156" width="3.42578125" style="1" customWidth="1"/>
    <col min="3157" max="3157" width="15" style="1"/>
    <col min="3158" max="3158" width="3.42578125" style="1" customWidth="1"/>
    <col min="3159" max="3159" width="15" style="1"/>
    <col min="3160" max="3160" width="3.42578125" style="1" customWidth="1"/>
    <col min="3161" max="3161" width="15" style="1"/>
    <col min="3162" max="3162" width="3.42578125" style="1" customWidth="1"/>
    <col min="3163" max="3163" width="15" style="1"/>
    <col min="3164" max="3164" width="3.42578125" style="1" customWidth="1"/>
    <col min="3165" max="3165" width="15" style="1"/>
    <col min="3166" max="3166" width="3.42578125" style="1" customWidth="1"/>
    <col min="3167" max="3167" width="7.28515625" style="1" customWidth="1"/>
    <col min="3168" max="3328" width="15" style="1"/>
    <col min="3329" max="3330" width="16.140625" style="1" customWidth="1"/>
    <col min="3331" max="3331" width="28" style="1" customWidth="1"/>
    <col min="3332" max="3343" width="16.140625" style="1" customWidth="1"/>
    <col min="3344" max="3344" width="28" style="1" customWidth="1"/>
    <col min="3345" max="3345" width="12.42578125" style="1" customWidth="1"/>
    <col min="3346" max="3359" width="15" style="1"/>
    <col min="3360" max="3361" width="8.5703125" style="1" customWidth="1"/>
    <col min="3362" max="3362" width="39.42578125" style="1" customWidth="1"/>
    <col min="3363" max="3363" width="3.42578125" style="1" customWidth="1"/>
    <col min="3364" max="3364" width="16.28515625" style="1" customWidth="1"/>
    <col min="3365" max="3365" width="3.42578125" style="1" customWidth="1"/>
    <col min="3366" max="3366" width="16.28515625" style="1" customWidth="1"/>
    <col min="3367" max="3367" width="3.42578125" style="1" customWidth="1"/>
    <col min="3368" max="3368" width="16.28515625" style="1" customWidth="1"/>
    <col min="3369" max="3369" width="3.42578125" style="1" customWidth="1"/>
    <col min="3370" max="3370" width="16.28515625" style="1" customWidth="1"/>
    <col min="3371" max="3371" width="3.42578125" style="1" customWidth="1"/>
    <col min="3372" max="3372" width="16.28515625" style="1" customWidth="1"/>
    <col min="3373" max="3373" width="3.42578125" style="1" customWidth="1"/>
    <col min="3374" max="3374" width="16.28515625" style="1" customWidth="1"/>
    <col min="3375" max="3375" width="3.42578125" style="1" customWidth="1"/>
    <col min="3376" max="3376" width="16.28515625" style="1" customWidth="1"/>
    <col min="3377" max="3377" width="3.42578125" style="1" customWidth="1"/>
    <col min="3378" max="3378" width="16.28515625" style="1" customWidth="1"/>
    <col min="3379" max="3379" width="3.42578125" style="1" customWidth="1"/>
    <col min="3380" max="3380" width="16.28515625" style="1" customWidth="1"/>
    <col min="3381" max="3381" width="3.42578125" style="1" customWidth="1"/>
    <col min="3382" max="3382" width="16.28515625" style="1" customWidth="1"/>
    <col min="3383" max="3383" width="3.42578125" style="1" customWidth="1"/>
    <col min="3384" max="3384" width="16.28515625" style="1" customWidth="1"/>
    <col min="3385" max="3385" width="3.42578125" style="1" customWidth="1"/>
    <col min="3386" max="3386" width="16.28515625" style="1" customWidth="1"/>
    <col min="3387" max="3387" width="3.42578125" style="1" customWidth="1"/>
    <col min="3388" max="3388" width="17.5703125" style="1" customWidth="1"/>
    <col min="3389" max="3390" width="15" style="1"/>
    <col min="3391" max="3392" width="8.5703125" style="1" customWidth="1"/>
    <col min="3393" max="3393" width="35.5703125" style="1" customWidth="1"/>
    <col min="3394" max="3394" width="3.42578125" style="1" customWidth="1"/>
    <col min="3395" max="3395" width="15" style="1"/>
    <col min="3396" max="3396" width="3.42578125" style="1" customWidth="1"/>
    <col min="3397" max="3397" width="15" style="1"/>
    <col min="3398" max="3398" width="3.42578125" style="1" customWidth="1"/>
    <col min="3399" max="3399" width="15" style="1"/>
    <col min="3400" max="3400" width="3.42578125" style="1" customWidth="1"/>
    <col min="3401" max="3401" width="15" style="1"/>
    <col min="3402" max="3402" width="3.42578125" style="1" customWidth="1"/>
    <col min="3403" max="3403" width="15" style="1"/>
    <col min="3404" max="3404" width="3.42578125" style="1" customWidth="1"/>
    <col min="3405" max="3405" width="15" style="1"/>
    <col min="3406" max="3406" width="3.42578125" style="1" customWidth="1"/>
    <col min="3407" max="3407" width="15" style="1"/>
    <col min="3408" max="3408" width="3.42578125" style="1" customWidth="1"/>
    <col min="3409" max="3409" width="15" style="1"/>
    <col min="3410" max="3410" width="3.42578125" style="1" customWidth="1"/>
    <col min="3411" max="3411" width="15" style="1"/>
    <col min="3412" max="3412" width="3.42578125" style="1" customWidth="1"/>
    <col min="3413" max="3413" width="15" style="1"/>
    <col min="3414" max="3414" width="3.42578125" style="1" customWidth="1"/>
    <col min="3415" max="3415" width="15" style="1"/>
    <col min="3416" max="3416" width="3.42578125" style="1" customWidth="1"/>
    <col min="3417" max="3417" width="15" style="1"/>
    <col min="3418" max="3418" width="3.42578125" style="1" customWidth="1"/>
    <col min="3419" max="3419" width="15" style="1"/>
    <col min="3420" max="3420" width="3.42578125" style="1" customWidth="1"/>
    <col min="3421" max="3421" width="15" style="1"/>
    <col min="3422" max="3422" width="3.42578125" style="1" customWidth="1"/>
    <col min="3423" max="3423" width="7.28515625" style="1" customWidth="1"/>
    <col min="3424" max="3584" width="15" style="1"/>
    <col min="3585" max="3586" width="16.140625" style="1" customWidth="1"/>
    <col min="3587" max="3587" width="28" style="1" customWidth="1"/>
    <col min="3588" max="3599" width="16.140625" style="1" customWidth="1"/>
    <col min="3600" max="3600" width="28" style="1" customWidth="1"/>
    <col min="3601" max="3601" width="12.42578125" style="1" customWidth="1"/>
    <col min="3602" max="3615" width="15" style="1"/>
    <col min="3616" max="3617" width="8.5703125" style="1" customWidth="1"/>
    <col min="3618" max="3618" width="39.42578125" style="1" customWidth="1"/>
    <col min="3619" max="3619" width="3.42578125" style="1" customWidth="1"/>
    <col min="3620" max="3620" width="16.28515625" style="1" customWidth="1"/>
    <col min="3621" max="3621" width="3.42578125" style="1" customWidth="1"/>
    <col min="3622" max="3622" width="16.28515625" style="1" customWidth="1"/>
    <col min="3623" max="3623" width="3.42578125" style="1" customWidth="1"/>
    <col min="3624" max="3624" width="16.28515625" style="1" customWidth="1"/>
    <col min="3625" max="3625" width="3.42578125" style="1" customWidth="1"/>
    <col min="3626" max="3626" width="16.28515625" style="1" customWidth="1"/>
    <col min="3627" max="3627" width="3.42578125" style="1" customWidth="1"/>
    <col min="3628" max="3628" width="16.28515625" style="1" customWidth="1"/>
    <col min="3629" max="3629" width="3.42578125" style="1" customWidth="1"/>
    <col min="3630" max="3630" width="16.28515625" style="1" customWidth="1"/>
    <col min="3631" max="3631" width="3.42578125" style="1" customWidth="1"/>
    <col min="3632" max="3632" width="16.28515625" style="1" customWidth="1"/>
    <col min="3633" max="3633" width="3.42578125" style="1" customWidth="1"/>
    <col min="3634" max="3634" width="16.28515625" style="1" customWidth="1"/>
    <col min="3635" max="3635" width="3.42578125" style="1" customWidth="1"/>
    <col min="3636" max="3636" width="16.28515625" style="1" customWidth="1"/>
    <col min="3637" max="3637" width="3.42578125" style="1" customWidth="1"/>
    <col min="3638" max="3638" width="16.28515625" style="1" customWidth="1"/>
    <col min="3639" max="3639" width="3.42578125" style="1" customWidth="1"/>
    <col min="3640" max="3640" width="16.28515625" style="1" customWidth="1"/>
    <col min="3641" max="3641" width="3.42578125" style="1" customWidth="1"/>
    <col min="3642" max="3642" width="16.28515625" style="1" customWidth="1"/>
    <col min="3643" max="3643" width="3.42578125" style="1" customWidth="1"/>
    <col min="3644" max="3644" width="17.5703125" style="1" customWidth="1"/>
    <col min="3645" max="3646" width="15" style="1"/>
    <col min="3647" max="3648" width="8.5703125" style="1" customWidth="1"/>
    <col min="3649" max="3649" width="35.5703125" style="1" customWidth="1"/>
    <col min="3650" max="3650" width="3.42578125" style="1" customWidth="1"/>
    <col min="3651" max="3651" width="15" style="1"/>
    <col min="3652" max="3652" width="3.42578125" style="1" customWidth="1"/>
    <col min="3653" max="3653" width="15" style="1"/>
    <col min="3654" max="3654" width="3.42578125" style="1" customWidth="1"/>
    <col min="3655" max="3655" width="15" style="1"/>
    <col min="3656" max="3656" width="3.42578125" style="1" customWidth="1"/>
    <col min="3657" max="3657" width="15" style="1"/>
    <col min="3658" max="3658" width="3.42578125" style="1" customWidth="1"/>
    <col min="3659" max="3659" width="15" style="1"/>
    <col min="3660" max="3660" width="3.42578125" style="1" customWidth="1"/>
    <col min="3661" max="3661" width="15" style="1"/>
    <col min="3662" max="3662" width="3.42578125" style="1" customWidth="1"/>
    <col min="3663" max="3663" width="15" style="1"/>
    <col min="3664" max="3664" width="3.42578125" style="1" customWidth="1"/>
    <col min="3665" max="3665" width="15" style="1"/>
    <col min="3666" max="3666" width="3.42578125" style="1" customWidth="1"/>
    <col min="3667" max="3667" width="15" style="1"/>
    <col min="3668" max="3668" width="3.42578125" style="1" customWidth="1"/>
    <col min="3669" max="3669" width="15" style="1"/>
    <col min="3670" max="3670" width="3.42578125" style="1" customWidth="1"/>
    <col min="3671" max="3671" width="15" style="1"/>
    <col min="3672" max="3672" width="3.42578125" style="1" customWidth="1"/>
    <col min="3673" max="3673" width="15" style="1"/>
    <col min="3674" max="3674" width="3.42578125" style="1" customWidth="1"/>
    <col min="3675" max="3675" width="15" style="1"/>
    <col min="3676" max="3676" width="3.42578125" style="1" customWidth="1"/>
    <col min="3677" max="3677" width="15" style="1"/>
    <col min="3678" max="3678" width="3.42578125" style="1" customWidth="1"/>
    <col min="3679" max="3679" width="7.28515625" style="1" customWidth="1"/>
    <col min="3680" max="3840" width="15" style="1"/>
    <col min="3841" max="3842" width="16.140625" style="1" customWidth="1"/>
    <col min="3843" max="3843" width="28" style="1" customWidth="1"/>
    <col min="3844" max="3855" width="16.140625" style="1" customWidth="1"/>
    <col min="3856" max="3856" width="28" style="1" customWidth="1"/>
    <col min="3857" max="3857" width="12.42578125" style="1" customWidth="1"/>
    <col min="3858" max="3871" width="15" style="1"/>
    <col min="3872" max="3873" width="8.5703125" style="1" customWidth="1"/>
    <col min="3874" max="3874" width="39.42578125" style="1" customWidth="1"/>
    <col min="3875" max="3875" width="3.42578125" style="1" customWidth="1"/>
    <col min="3876" max="3876" width="16.28515625" style="1" customWidth="1"/>
    <col min="3877" max="3877" width="3.42578125" style="1" customWidth="1"/>
    <col min="3878" max="3878" width="16.28515625" style="1" customWidth="1"/>
    <col min="3879" max="3879" width="3.42578125" style="1" customWidth="1"/>
    <col min="3880" max="3880" width="16.28515625" style="1" customWidth="1"/>
    <col min="3881" max="3881" width="3.42578125" style="1" customWidth="1"/>
    <col min="3882" max="3882" width="16.28515625" style="1" customWidth="1"/>
    <col min="3883" max="3883" width="3.42578125" style="1" customWidth="1"/>
    <col min="3884" max="3884" width="16.28515625" style="1" customWidth="1"/>
    <col min="3885" max="3885" width="3.42578125" style="1" customWidth="1"/>
    <col min="3886" max="3886" width="16.28515625" style="1" customWidth="1"/>
    <col min="3887" max="3887" width="3.42578125" style="1" customWidth="1"/>
    <col min="3888" max="3888" width="16.28515625" style="1" customWidth="1"/>
    <col min="3889" max="3889" width="3.42578125" style="1" customWidth="1"/>
    <col min="3890" max="3890" width="16.28515625" style="1" customWidth="1"/>
    <col min="3891" max="3891" width="3.42578125" style="1" customWidth="1"/>
    <col min="3892" max="3892" width="16.28515625" style="1" customWidth="1"/>
    <col min="3893" max="3893" width="3.42578125" style="1" customWidth="1"/>
    <col min="3894" max="3894" width="16.28515625" style="1" customWidth="1"/>
    <col min="3895" max="3895" width="3.42578125" style="1" customWidth="1"/>
    <col min="3896" max="3896" width="16.28515625" style="1" customWidth="1"/>
    <col min="3897" max="3897" width="3.42578125" style="1" customWidth="1"/>
    <col min="3898" max="3898" width="16.28515625" style="1" customWidth="1"/>
    <col min="3899" max="3899" width="3.42578125" style="1" customWidth="1"/>
    <col min="3900" max="3900" width="17.5703125" style="1" customWidth="1"/>
    <col min="3901" max="3902" width="15" style="1"/>
    <col min="3903" max="3904" width="8.5703125" style="1" customWidth="1"/>
    <col min="3905" max="3905" width="35.5703125" style="1" customWidth="1"/>
    <col min="3906" max="3906" width="3.42578125" style="1" customWidth="1"/>
    <col min="3907" max="3907" width="15" style="1"/>
    <col min="3908" max="3908" width="3.42578125" style="1" customWidth="1"/>
    <col min="3909" max="3909" width="15" style="1"/>
    <col min="3910" max="3910" width="3.42578125" style="1" customWidth="1"/>
    <col min="3911" max="3911" width="15" style="1"/>
    <col min="3912" max="3912" width="3.42578125" style="1" customWidth="1"/>
    <col min="3913" max="3913" width="15" style="1"/>
    <col min="3914" max="3914" width="3.42578125" style="1" customWidth="1"/>
    <col min="3915" max="3915" width="15" style="1"/>
    <col min="3916" max="3916" width="3.42578125" style="1" customWidth="1"/>
    <col min="3917" max="3917" width="15" style="1"/>
    <col min="3918" max="3918" width="3.42578125" style="1" customWidth="1"/>
    <col min="3919" max="3919" width="15" style="1"/>
    <col min="3920" max="3920" width="3.42578125" style="1" customWidth="1"/>
    <col min="3921" max="3921" width="15" style="1"/>
    <col min="3922" max="3922" width="3.42578125" style="1" customWidth="1"/>
    <col min="3923" max="3923" width="15" style="1"/>
    <col min="3924" max="3924" width="3.42578125" style="1" customWidth="1"/>
    <col min="3925" max="3925" width="15" style="1"/>
    <col min="3926" max="3926" width="3.42578125" style="1" customWidth="1"/>
    <col min="3927" max="3927" width="15" style="1"/>
    <col min="3928" max="3928" width="3.42578125" style="1" customWidth="1"/>
    <col min="3929" max="3929" width="15" style="1"/>
    <col min="3930" max="3930" width="3.42578125" style="1" customWidth="1"/>
    <col min="3931" max="3931" width="15" style="1"/>
    <col min="3932" max="3932" width="3.42578125" style="1" customWidth="1"/>
    <col min="3933" max="3933" width="15" style="1"/>
    <col min="3934" max="3934" width="3.42578125" style="1" customWidth="1"/>
    <col min="3935" max="3935" width="7.28515625" style="1" customWidth="1"/>
    <col min="3936" max="4096" width="15" style="1"/>
    <col min="4097" max="4098" width="16.140625" style="1" customWidth="1"/>
    <col min="4099" max="4099" width="28" style="1" customWidth="1"/>
    <col min="4100" max="4111" width="16.140625" style="1" customWidth="1"/>
    <col min="4112" max="4112" width="28" style="1" customWidth="1"/>
    <col min="4113" max="4113" width="12.42578125" style="1" customWidth="1"/>
    <col min="4114" max="4127" width="15" style="1"/>
    <col min="4128" max="4129" width="8.5703125" style="1" customWidth="1"/>
    <col min="4130" max="4130" width="39.42578125" style="1" customWidth="1"/>
    <col min="4131" max="4131" width="3.42578125" style="1" customWidth="1"/>
    <col min="4132" max="4132" width="16.28515625" style="1" customWidth="1"/>
    <col min="4133" max="4133" width="3.42578125" style="1" customWidth="1"/>
    <col min="4134" max="4134" width="16.28515625" style="1" customWidth="1"/>
    <col min="4135" max="4135" width="3.42578125" style="1" customWidth="1"/>
    <col min="4136" max="4136" width="16.28515625" style="1" customWidth="1"/>
    <col min="4137" max="4137" width="3.42578125" style="1" customWidth="1"/>
    <col min="4138" max="4138" width="16.28515625" style="1" customWidth="1"/>
    <col min="4139" max="4139" width="3.42578125" style="1" customWidth="1"/>
    <col min="4140" max="4140" width="16.28515625" style="1" customWidth="1"/>
    <col min="4141" max="4141" width="3.42578125" style="1" customWidth="1"/>
    <col min="4142" max="4142" width="16.28515625" style="1" customWidth="1"/>
    <col min="4143" max="4143" width="3.42578125" style="1" customWidth="1"/>
    <col min="4144" max="4144" width="16.28515625" style="1" customWidth="1"/>
    <col min="4145" max="4145" width="3.42578125" style="1" customWidth="1"/>
    <col min="4146" max="4146" width="16.28515625" style="1" customWidth="1"/>
    <col min="4147" max="4147" width="3.42578125" style="1" customWidth="1"/>
    <col min="4148" max="4148" width="16.28515625" style="1" customWidth="1"/>
    <col min="4149" max="4149" width="3.42578125" style="1" customWidth="1"/>
    <col min="4150" max="4150" width="16.28515625" style="1" customWidth="1"/>
    <col min="4151" max="4151" width="3.42578125" style="1" customWidth="1"/>
    <col min="4152" max="4152" width="16.28515625" style="1" customWidth="1"/>
    <col min="4153" max="4153" width="3.42578125" style="1" customWidth="1"/>
    <col min="4154" max="4154" width="16.28515625" style="1" customWidth="1"/>
    <col min="4155" max="4155" width="3.42578125" style="1" customWidth="1"/>
    <col min="4156" max="4156" width="17.5703125" style="1" customWidth="1"/>
    <col min="4157" max="4158" width="15" style="1"/>
    <col min="4159" max="4160" width="8.5703125" style="1" customWidth="1"/>
    <col min="4161" max="4161" width="35.5703125" style="1" customWidth="1"/>
    <col min="4162" max="4162" width="3.42578125" style="1" customWidth="1"/>
    <col min="4163" max="4163" width="15" style="1"/>
    <col min="4164" max="4164" width="3.42578125" style="1" customWidth="1"/>
    <col min="4165" max="4165" width="15" style="1"/>
    <col min="4166" max="4166" width="3.42578125" style="1" customWidth="1"/>
    <col min="4167" max="4167" width="15" style="1"/>
    <col min="4168" max="4168" width="3.42578125" style="1" customWidth="1"/>
    <col min="4169" max="4169" width="15" style="1"/>
    <col min="4170" max="4170" width="3.42578125" style="1" customWidth="1"/>
    <col min="4171" max="4171" width="15" style="1"/>
    <col min="4172" max="4172" width="3.42578125" style="1" customWidth="1"/>
    <col min="4173" max="4173" width="15" style="1"/>
    <col min="4174" max="4174" width="3.42578125" style="1" customWidth="1"/>
    <col min="4175" max="4175" width="15" style="1"/>
    <col min="4176" max="4176" width="3.42578125" style="1" customWidth="1"/>
    <col min="4177" max="4177" width="15" style="1"/>
    <col min="4178" max="4178" width="3.42578125" style="1" customWidth="1"/>
    <col min="4179" max="4179" width="15" style="1"/>
    <col min="4180" max="4180" width="3.42578125" style="1" customWidth="1"/>
    <col min="4181" max="4181" width="15" style="1"/>
    <col min="4182" max="4182" width="3.42578125" style="1" customWidth="1"/>
    <col min="4183" max="4183" width="15" style="1"/>
    <col min="4184" max="4184" width="3.42578125" style="1" customWidth="1"/>
    <col min="4185" max="4185" width="15" style="1"/>
    <col min="4186" max="4186" width="3.42578125" style="1" customWidth="1"/>
    <col min="4187" max="4187" width="15" style="1"/>
    <col min="4188" max="4188" width="3.42578125" style="1" customWidth="1"/>
    <col min="4189" max="4189" width="15" style="1"/>
    <col min="4190" max="4190" width="3.42578125" style="1" customWidth="1"/>
    <col min="4191" max="4191" width="7.28515625" style="1" customWidth="1"/>
    <col min="4192" max="4352" width="15" style="1"/>
    <col min="4353" max="4354" width="16.140625" style="1" customWidth="1"/>
    <col min="4355" max="4355" width="28" style="1" customWidth="1"/>
    <col min="4356" max="4367" width="16.140625" style="1" customWidth="1"/>
    <col min="4368" max="4368" width="28" style="1" customWidth="1"/>
    <col min="4369" max="4369" width="12.42578125" style="1" customWidth="1"/>
    <col min="4370" max="4383" width="15" style="1"/>
    <col min="4384" max="4385" width="8.5703125" style="1" customWidth="1"/>
    <col min="4386" max="4386" width="39.42578125" style="1" customWidth="1"/>
    <col min="4387" max="4387" width="3.42578125" style="1" customWidth="1"/>
    <col min="4388" max="4388" width="16.28515625" style="1" customWidth="1"/>
    <col min="4389" max="4389" width="3.42578125" style="1" customWidth="1"/>
    <col min="4390" max="4390" width="16.28515625" style="1" customWidth="1"/>
    <col min="4391" max="4391" width="3.42578125" style="1" customWidth="1"/>
    <col min="4392" max="4392" width="16.28515625" style="1" customWidth="1"/>
    <col min="4393" max="4393" width="3.42578125" style="1" customWidth="1"/>
    <col min="4394" max="4394" width="16.28515625" style="1" customWidth="1"/>
    <col min="4395" max="4395" width="3.42578125" style="1" customWidth="1"/>
    <col min="4396" max="4396" width="16.28515625" style="1" customWidth="1"/>
    <col min="4397" max="4397" width="3.42578125" style="1" customWidth="1"/>
    <col min="4398" max="4398" width="16.28515625" style="1" customWidth="1"/>
    <col min="4399" max="4399" width="3.42578125" style="1" customWidth="1"/>
    <col min="4400" max="4400" width="16.28515625" style="1" customWidth="1"/>
    <col min="4401" max="4401" width="3.42578125" style="1" customWidth="1"/>
    <col min="4402" max="4402" width="16.28515625" style="1" customWidth="1"/>
    <col min="4403" max="4403" width="3.42578125" style="1" customWidth="1"/>
    <col min="4404" max="4404" width="16.28515625" style="1" customWidth="1"/>
    <col min="4405" max="4405" width="3.42578125" style="1" customWidth="1"/>
    <col min="4406" max="4406" width="16.28515625" style="1" customWidth="1"/>
    <col min="4407" max="4407" width="3.42578125" style="1" customWidth="1"/>
    <col min="4408" max="4408" width="16.28515625" style="1" customWidth="1"/>
    <col min="4409" max="4409" width="3.42578125" style="1" customWidth="1"/>
    <col min="4410" max="4410" width="16.28515625" style="1" customWidth="1"/>
    <col min="4411" max="4411" width="3.42578125" style="1" customWidth="1"/>
    <col min="4412" max="4412" width="17.5703125" style="1" customWidth="1"/>
    <col min="4413" max="4414" width="15" style="1"/>
    <col min="4415" max="4416" width="8.5703125" style="1" customWidth="1"/>
    <col min="4417" max="4417" width="35.5703125" style="1" customWidth="1"/>
    <col min="4418" max="4418" width="3.42578125" style="1" customWidth="1"/>
    <col min="4419" max="4419" width="15" style="1"/>
    <col min="4420" max="4420" width="3.42578125" style="1" customWidth="1"/>
    <col min="4421" max="4421" width="15" style="1"/>
    <col min="4422" max="4422" width="3.42578125" style="1" customWidth="1"/>
    <col min="4423" max="4423" width="15" style="1"/>
    <col min="4424" max="4424" width="3.42578125" style="1" customWidth="1"/>
    <col min="4425" max="4425" width="15" style="1"/>
    <col min="4426" max="4426" width="3.42578125" style="1" customWidth="1"/>
    <col min="4427" max="4427" width="15" style="1"/>
    <col min="4428" max="4428" width="3.42578125" style="1" customWidth="1"/>
    <col min="4429" max="4429" width="15" style="1"/>
    <col min="4430" max="4430" width="3.42578125" style="1" customWidth="1"/>
    <col min="4431" max="4431" width="15" style="1"/>
    <col min="4432" max="4432" width="3.42578125" style="1" customWidth="1"/>
    <col min="4433" max="4433" width="15" style="1"/>
    <col min="4434" max="4434" width="3.42578125" style="1" customWidth="1"/>
    <col min="4435" max="4435" width="15" style="1"/>
    <col min="4436" max="4436" width="3.42578125" style="1" customWidth="1"/>
    <col min="4437" max="4437" width="15" style="1"/>
    <col min="4438" max="4438" width="3.42578125" style="1" customWidth="1"/>
    <col min="4439" max="4439" width="15" style="1"/>
    <col min="4440" max="4440" width="3.42578125" style="1" customWidth="1"/>
    <col min="4441" max="4441" width="15" style="1"/>
    <col min="4442" max="4442" width="3.42578125" style="1" customWidth="1"/>
    <col min="4443" max="4443" width="15" style="1"/>
    <col min="4444" max="4444" width="3.42578125" style="1" customWidth="1"/>
    <col min="4445" max="4445" width="15" style="1"/>
    <col min="4446" max="4446" width="3.42578125" style="1" customWidth="1"/>
    <col min="4447" max="4447" width="7.28515625" style="1" customWidth="1"/>
    <col min="4448" max="4608" width="15" style="1"/>
    <col min="4609" max="4610" width="16.140625" style="1" customWidth="1"/>
    <col min="4611" max="4611" width="28" style="1" customWidth="1"/>
    <col min="4612" max="4623" width="16.140625" style="1" customWidth="1"/>
    <col min="4624" max="4624" width="28" style="1" customWidth="1"/>
    <col min="4625" max="4625" width="12.42578125" style="1" customWidth="1"/>
    <col min="4626" max="4639" width="15" style="1"/>
    <col min="4640" max="4641" width="8.5703125" style="1" customWidth="1"/>
    <col min="4642" max="4642" width="39.42578125" style="1" customWidth="1"/>
    <col min="4643" max="4643" width="3.42578125" style="1" customWidth="1"/>
    <col min="4644" max="4644" width="16.28515625" style="1" customWidth="1"/>
    <col min="4645" max="4645" width="3.42578125" style="1" customWidth="1"/>
    <col min="4646" max="4646" width="16.28515625" style="1" customWidth="1"/>
    <col min="4647" max="4647" width="3.42578125" style="1" customWidth="1"/>
    <col min="4648" max="4648" width="16.28515625" style="1" customWidth="1"/>
    <col min="4649" max="4649" width="3.42578125" style="1" customWidth="1"/>
    <col min="4650" max="4650" width="16.28515625" style="1" customWidth="1"/>
    <col min="4651" max="4651" width="3.42578125" style="1" customWidth="1"/>
    <col min="4652" max="4652" width="16.28515625" style="1" customWidth="1"/>
    <col min="4653" max="4653" width="3.42578125" style="1" customWidth="1"/>
    <col min="4654" max="4654" width="16.28515625" style="1" customWidth="1"/>
    <col min="4655" max="4655" width="3.42578125" style="1" customWidth="1"/>
    <col min="4656" max="4656" width="16.28515625" style="1" customWidth="1"/>
    <col min="4657" max="4657" width="3.42578125" style="1" customWidth="1"/>
    <col min="4658" max="4658" width="16.28515625" style="1" customWidth="1"/>
    <col min="4659" max="4659" width="3.42578125" style="1" customWidth="1"/>
    <col min="4660" max="4660" width="16.28515625" style="1" customWidth="1"/>
    <col min="4661" max="4661" width="3.42578125" style="1" customWidth="1"/>
    <col min="4662" max="4662" width="16.28515625" style="1" customWidth="1"/>
    <col min="4663" max="4663" width="3.42578125" style="1" customWidth="1"/>
    <col min="4664" max="4664" width="16.28515625" style="1" customWidth="1"/>
    <col min="4665" max="4665" width="3.42578125" style="1" customWidth="1"/>
    <col min="4666" max="4666" width="16.28515625" style="1" customWidth="1"/>
    <col min="4667" max="4667" width="3.42578125" style="1" customWidth="1"/>
    <col min="4668" max="4668" width="17.5703125" style="1" customWidth="1"/>
    <col min="4669" max="4670" width="15" style="1"/>
    <col min="4671" max="4672" width="8.5703125" style="1" customWidth="1"/>
    <col min="4673" max="4673" width="35.5703125" style="1" customWidth="1"/>
    <col min="4674" max="4674" width="3.42578125" style="1" customWidth="1"/>
    <col min="4675" max="4675" width="15" style="1"/>
    <col min="4676" max="4676" width="3.42578125" style="1" customWidth="1"/>
    <col min="4677" max="4677" width="15" style="1"/>
    <col min="4678" max="4678" width="3.42578125" style="1" customWidth="1"/>
    <col min="4679" max="4679" width="15" style="1"/>
    <col min="4680" max="4680" width="3.42578125" style="1" customWidth="1"/>
    <col min="4681" max="4681" width="15" style="1"/>
    <col min="4682" max="4682" width="3.42578125" style="1" customWidth="1"/>
    <col min="4683" max="4683" width="15" style="1"/>
    <col min="4684" max="4684" width="3.42578125" style="1" customWidth="1"/>
    <col min="4685" max="4685" width="15" style="1"/>
    <col min="4686" max="4686" width="3.42578125" style="1" customWidth="1"/>
    <col min="4687" max="4687" width="15" style="1"/>
    <col min="4688" max="4688" width="3.42578125" style="1" customWidth="1"/>
    <col min="4689" max="4689" width="15" style="1"/>
    <col min="4690" max="4690" width="3.42578125" style="1" customWidth="1"/>
    <col min="4691" max="4691" width="15" style="1"/>
    <col min="4692" max="4692" width="3.42578125" style="1" customWidth="1"/>
    <col min="4693" max="4693" width="15" style="1"/>
    <col min="4694" max="4694" width="3.42578125" style="1" customWidth="1"/>
    <col min="4695" max="4695" width="15" style="1"/>
    <col min="4696" max="4696" width="3.42578125" style="1" customWidth="1"/>
    <col min="4697" max="4697" width="15" style="1"/>
    <col min="4698" max="4698" width="3.42578125" style="1" customWidth="1"/>
    <col min="4699" max="4699" width="15" style="1"/>
    <col min="4700" max="4700" width="3.42578125" style="1" customWidth="1"/>
    <col min="4701" max="4701" width="15" style="1"/>
    <col min="4702" max="4702" width="3.42578125" style="1" customWidth="1"/>
    <col min="4703" max="4703" width="7.28515625" style="1" customWidth="1"/>
    <col min="4704" max="4864" width="15" style="1"/>
    <col min="4865" max="4866" width="16.140625" style="1" customWidth="1"/>
    <col min="4867" max="4867" width="28" style="1" customWidth="1"/>
    <col min="4868" max="4879" width="16.140625" style="1" customWidth="1"/>
    <col min="4880" max="4880" width="28" style="1" customWidth="1"/>
    <col min="4881" max="4881" width="12.42578125" style="1" customWidth="1"/>
    <col min="4882" max="4895" width="15" style="1"/>
    <col min="4896" max="4897" width="8.5703125" style="1" customWidth="1"/>
    <col min="4898" max="4898" width="39.42578125" style="1" customWidth="1"/>
    <col min="4899" max="4899" width="3.42578125" style="1" customWidth="1"/>
    <col min="4900" max="4900" width="16.28515625" style="1" customWidth="1"/>
    <col min="4901" max="4901" width="3.42578125" style="1" customWidth="1"/>
    <col min="4902" max="4902" width="16.28515625" style="1" customWidth="1"/>
    <col min="4903" max="4903" width="3.42578125" style="1" customWidth="1"/>
    <col min="4904" max="4904" width="16.28515625" style="1" customWidth="1"/>
    <col min="4905" max="4905" width="3.42578125" style="1" customWidth="1"/>
    <col min="4906" max="4906" width="16.28515625" style="1" customWidth="1"/>
    <col min="4907" max="4907" width="3.42578125" style="1" customWidth="1"/>
    <col min="4908" max="4908" width="16.28515625" style="1" customWidth="1"/>
    <col min="4909" max="4909" width="3.42578125" style="1" customWidth="1"/>
    <col min="4910" max="4910" width="16.28515625" style="1" customWidth="1"/>
    <col min="4911" max="4911" width="3.42578125" style="1" customWidth="1"/>
    <col min="4912" max="4912" width="16.28515625" style="1" customWidth="1"/>
    <col min="4913" max="4913" width="3.42578125" style="1" customWidth="1"/>
    <col min="4914" max="4914" width="16.28515625" style="1" customWidth="1"/>
    <col min="4915" max="4915" width="3.42578125" style="1" customWidth="1"/>
    <col min="4916" max="4916" width="16.28515625" style="1" customWidth="1"/>
    <col min="4917" max="4917" width="3.42578125" style="1" customWidth="1"/>
    <col min="4918" max="4918" width="16.28515625" style="1" customWidth="1"/>
    <col min="4919" max="4919" width="3.42578125" style="1" customWidth="1"/>
    <col min="4920" max="4920" width="16.28515625" style="1" customWidth="1"/>
    <col min="4921" max="4921" width="3.42578125" style="1" customWidth="1"/>
    <col min="4922" max="4922" width="16.28515625" style="1" customWidth="1"/>
    <col min="4923" max="4923" width="3.42578125" style="1" customWidth="1"/>
    <col min="4924" max="4924" width="17.5703125" style="1" customWidth="1"/>
    <col min="4925" max="4926" width="15" style="1"/>
    <col min="4927" max="4928" width="8.5703125" style="1" customWidth="1"/>
    <col min="4929" max="4929" width="35.5703125" style="1" customWidth="1"/>
    <col min="4930" max="4930" width="3.42578125" style="1" customWidth="1"/>
    <col min="4931" max="4931" width="15" style="1"/>
    <col min="4932" max="4932" width="3.42578125" style="1" customWidth="1"/>
    <col min="4933" max="4933" width="15" style="1"/>
    <col min="4934" max="4934" width="3.42578125" style="1" customWidth="1"/>
    <col min="4935" max="4935" width="15" style="1"/>
    <col min="4936" max="4936" width="3.42578125" style="1" customWidth="1"/>
    <col min="4937" max="4937" width="15" style="1"/>
    <col min="4938" max="4938" width="3.42578125" style="1" customWidth="1"/>
    <col min="4939" max="4939" width="15" style="1"/>
    <col min="4940" max="4940" width="3.42578125" style="1" customWidth="1"/>
    <col min="4941" max="4941" width="15" style="1"/>
    <col min="4942" max="4942" width="3.42578125" style="1" customWidth="1"/>
    <col min="4943" max="4943" width="15" style="1"/>
    <col min="4944" max="4944" width="3.42578125" style="1" customWidth="1"/>
    <col min="4945" max="4945" width="15" style="1"/>
    <col min="4946" max="4946" width="3.42578125" style="1" customWidth="1"/>
    <col min="4947" max="4947" width="15" style="1"/>
    <col min="4948" max="4948" width="3.42578125" style="1" customWidth="1"/>
    <col min="4949" max="4949" width="15" style="1"/>
    <col min="4950" max="4950" width="3.42578125" style="1" customWidth="1"/>
    <col min="4951" max="4951" width="15" style="1"/>
    <col min="4952" max="4952" width="3.42578125" style="1" customWidth="1"/>
    <col min="4953" max="4953" width="15" style="1"/>
    <col min="4954" max="4954" width="3.42578125" style="1" customWidth="1"/>
    <col min="4955" max="4955" width="15" style="1"/>
    <col min="4956" max="4956" width="3.42578125" style="1" customWidth="1"/>
    <col min="4957" max="4957" width="15" style="1"/>
    <col min="4958" max="4958" width="3.42578125" style="1" customWidth="1"/>
    <col min="4959" max="4959" width="7.28515625" style="1" customWidth="1"/>
    <col min="4960" max="5120" width="15" style="1"/>
    <col min="5121" max="5122" width="16.140625" style="1" customWidth="1"/>
    <col min="5123" max="5123" width="28" style="1" customWidth="1"/>
    <col min="5124" max="5135" width="16.140625" style="1" customWidth="1"/>
    <col min="5136" max="5136" width="28" style="1" customWidth="1"/>
    <col min="5137" max="5137" width="12.42578125" style="1" customWidth="1"/>
    <col min="5138" max="5151" width="15" style="1"/>
    <col min="5152" max="5153" width="8.5703125" style="1" customWidth="1"/>
    <col min="5154" max="5154" width="39.42578125" style="1" customWidth="1"/>
    <col min="5155" max="5155" width="3.42578125" style="1" customWidth="1"/>
    <col min="5156" max="5156" width="16.28515625" style="1" customWidth="1"/>
    <col min="5157" max="5157" width="3.42578125" style="1" customWidth="1"/>
    <col min="5158" max="5158" width="16.28515625" style="1" customWidth="1"/>
    <col min="5159" max="5159" width="3.42578125" style="1" customWidth="1"/>
    <col min="5160" max="5160" width="16.28515625" style="1" customWidth="1"/>
    <col min="5161" max="5161" width="3.42578125" style="1" customWidth="1"/>
    <col min="5162" max="5162" width="16.28515625" style="1" customWidth="1"/>
    <col min="5163" max="5163" width="3.42578125" style="1" customWidth="1"/>
    <col min="5164" max="5164" width="16.28515625" style="1" customWidth="1"/>
    <col min="5165" max="5165" width="3.42578125" style="1" customWidth="1"/>
    <col min="5166" max="5166" width="16.28515625" style="1" customWidth="1"/>
    <col min="5167" max="5167" width="3.42578125" style="1" customWidth="1"/>
    <col min="5168" max="5168" width="16.28515625" style="1" customWidth="1"/>
    <col min="5169" max="5169" width="3.42578125" style="1" customWidth="1"/>
    <col min="5170" max="5170" width="16.28515625" style="1" customWidth="1"/>
    <col min="5171" max="5171" width="3.42578125" style="1" customWidth="1"/>
    <col min="5172" max="5172" width="16.28515625" style="1" customWidth="1"/>
    <col min="5173" max="5173" width="3.42578125" style="1" customWidth="1"/>
    <col min="5174" max="5174" width="16.28515625" style="1" customWidth="1"/>
    <col min="5175" max="5175" width="3.42578125" style="1" customWidth="1"/>
    <col min="5176" max="5176" width="16.28515625" style="1" customWidth="1"/>
    <col min="5177" max="5177" width="3.42578125" style="1" customWidth="1"/>
    <col min="5178" max="5178" width="16.28515625" style="1" customWidth="1"/>
    <col min="5179" max="5179" width="3.42578125" style="1" customWidth="1"/>
    <col min="5180" max="5180" width="17.5703125" style="1" customWidth="1"/>
    <col min="5181" max="5182" width="15" style="1"/>
    <col min="5183" max="5184" width="8.5703125" style="1" customWidth="1"/>
    <col min="5185" max="5185" width="35.5703125" style="1" customWidth="1"/>
    <col min="5186" max="5186" width="3.42578125" style="1" customWidth="1"/>
    <col min="5187" max="5187" width="15" style="1"/>
    <col min="5188" max="5188" width="3.42578125" style="1" customWidth="1"/>
    <col min="5189" max="5189" width="15" style="1"/>
    <col min="5190" max="5190" width="3.42578125" style="1" customWidth="1"/>
    <col min="5191" max="5191" width="15" style="1"/>
    <col min="5192" max="5192" width="3.42578125" style="1" customWidth="1"/>
    <col min="5193" max="5193" width="15" style="1"/>
    <col min="5194" max="5194" width="3.42578125" style="1" customWidth="1"/>
    <col min="5195" max="5195" width="15" style="1"/>
    <col min="5196" max="5196" width="3.42578125" style="1" customWidth="1"/>
    <col min="5197" max="5197" width="15" style="1"/>
    <col min="5198" max="5198" width="3.42578125" style="1" customWidth="1"/>
    <col min="5199" max="5199" width="15" style="1"/>
    <col min="5200" max="5200" width="3.42578125" style="1" customWidth="1"/>
    <col min="5201" max="5201" width="15" style="1"/>
    <col min="5202" max="5202" width="3.42578125" style="1" customWidth="1"/>
    <col min="5203" max="5203" width="15" style="1"/>
    <col min="5204" max="5204" width="3.42578125" style="1" customWidth="1"/>
    <col min="5205" max="5205" width="15" style="1"/>
    <col min="5206" max="5206" width="3.42578125" style="1" customWidth="1"/>
    <col min="5207" max="5207" width="15" style="1"/>
    <col min="5208" max="5208" width="3.42578125" style="1" customWidth="1"/>
    <col min="5209" max="5209" width="15" style="1"/>
    <col min="5210" max="5210" width="3.42578125" style="1" customWidth="1"/>
    <col min="5211" max="5211" width="15" style="1"/>
    <col min="5212" max="5212" width="3.42578125" style="1" customWidth="1"/>
    <col min="5213" max="5213" width="15" style="1"/>
    <col min="5214" max="5214" width="3.42578125" style="1" customWidth="1"/>
    <col min="5215" max="5215" width="7.28515625" style="1" customWidth="1"/>
    <col min="5216" max="5376" width="15" style="1"/>
    <col min="5377" max="5378" width="16.140625" style="1" customWidth="1"/>
    <col min="5379" max="5379" width="28" style="1" customWidth="1"/>
    <col min="5380" max="5391" width="16.140625" style="1" customWidth="1"/>
    <col min="5392" max="5392" width="28" style="1" customWidth="1"/>
    <col min="5393" max="5393" width="12.42578125" style="1" customWidth="1"/>
    <col min="5394" max="5407" width="15" style="1"/>
    <col min="5408" max="5409" width="8.5703125" style="1" customWidth="1"/>
    <col min="5410" max="5410" width="39.42578125" style="1" customWidth="1"/>
    <col min="5411" max="5411" width="3.42578125" style="1" customWidth="1"/>
    <col min="5412" max="5412" width="16.28515625" style="1" customWidth="1"/>
    <col min="5413" max="5413" width="3.42578125" style="1" customWidth="1"/>
    <col min="5414" max="5414" width="16.28515625" style="1" customWidth="1"/>
    <col min="5415" max="5415" width="3.42578125" style="1" customWidth="1"/>
    <col min="5416" max="5416" width="16.28515625" style="1" customWidth="1"/>
    <col min="5417" max="5417" width="3.42578125" style="1" customWidth="1"/>
    <col min="5418" max="5418" width="16.28515625" style="1" customWidth="1"/>
    <col min="5419" max="5419" width="3.42578125" style="1" customWidth="1"/>
    <col min="5420" max="5420" width="16.28515625" style="1" customWidth="1"/>
    <col min="5421" max="5421" width="3.42578125" style="1" customWidth="1"/>
    <col min="5422" max="5422" width="16.28515625" style="1" customWidth="1"/>
    <col min="5423" max="5423" width="3.42578125" style="1" customWidth="1"/>
    <col min="5424" max="5424" width="16.28515625" style="1" customWidth="1"/>
    <col min="5425" max="5425" width="3.42578125" style="1" customWidth="1"/>
    <col min="5426" max="5426" width="16.28515625" style="1" customWidth="1"/>
    <col min="5427" max="5427" width="3.42578125" style="1" customWidth="1"/>
    <col min="5428" max="5428" width="16.28515625" style="1" customWidth="1"/>
    <col min="5429" max="5429" width="3.42578125" style="1" customWidth="1"/>
    <col min="5430" max="5430" width="16.28515625" style="1" customWidth="1"/>
    <col min="5431" max="5431" width="3.42578125" style="1" customWidth="1"/>
    <col min="5432" max="5432" width="16.28515625" style="1" customWidth="1"/>
    <col min="5433" max="5433" width="3.42578125" style="1" customWidth="1"/>
    <col min="5434" max="5434" width="16.28515625" style="1" customWidth="1"/>
    <col min="5435" max="5435" width="3.42578125" style="1" customWidth="1"/>
    <col min="5436" max="5436" width="17.5703125" style="1" customWidth="1"/>
    <col min="5437" max="5438" width="15" style="1"/>
    <col min="5439" max="5440" width="8.5703125" style="1" customWidth="1"/>
    <col min="5441" max="5441" width="35.5703125" style="1" customWidth="1"/>
    <col min="5442" max="5442" width="3.42578125" style="1" customWidth="1"/>
    <col min="5443" max="5443" width="15" style="1"/>
    <col min="5444" max="5444" width="3.42578125" style="1" customWidth="1"/>
    <col min="5445" max="5445" width="15" style="1"/>
    <col min="5446" max="5446" width="3.42578125" style="1" customWidth="1"/>
    <col min="5447" max="5447" width="15" style="1"/>
    <col min="5448" max="5448" width="3.42578125" style="1" customWidth="1"/>
    <col min="5449" max="5449" width="15" style="1"/>
    <col min="5450" max="5450" width="3.42578125" style="1" customWidth="1"/>
    <col min="5451" max="5451" width="15" style="1"/>
    <col min="5452" max="5452" width="3.42578125" style="1" customWidth="1"/>
    <col min="5453" max="5453" width="15" style="1"/>
    <col min="5454" max="5454" width="3.42578125" style="1" customWidth="1"/>
    <col min="5455" max="5455" width="15" style="1"/>
    <col min="5456" max="5456" width="3.42578125" style="1" customWidth="1"/>
    <col min="5457" max="5457" width="15" style="1"/>
    <col min="5458" max="5458" width="3.42578125" style="1" customWidth="1"/>
    <col min="5459" max="5459" width="15" style="1"/>
    <col min="5460" max="5460" width="3.42578125" style="1" customWidth="1"/>
    <col min="5461" max="5461" width="15" style="1"/>
    <col min="5462" max="5462" width="3.42578125" style="1" customWidth="1"/>
    <col min="5463" max="5463" width="15" style="1"/>
    <col min="5464" max="5464" width="3.42578125" style="1" customWidth="1"/>
    <col min="5465" max="5465" width="15" style="1"/>
    <col min="5466" max="5466" width="3.42578125" style="1" customWidth="1"/>
    <col min="5467" max="5467" width="15" style="1"/>
    <col min="5468" max="5468" width="3.42578125" style="1" customWidth="1"/>
    <col min="5469" max="5469" width="15" style="1"/>
    <col min="5470" max="5470" width="3.42578125" style="1" customWidth="1"/>
    <col min="5471" max="5471" width="7.28515625" style="1" customWidth="1"/>
    <col min="5472" max="5632" width="15" style="1"/>
    <col min="5633" max="5634" width="16.140625" style="1" customWidth="1"/>
    <col min="5635" max="5635" width="28" style="1" customWidth="1"/>
    <col min="5636" max="5647" width="16.140625" style="1" customWidth="1"/>
    <col min="5648" max="5648" width="28" style="1" customWidth="1"/>
    <col min="5649" max="5649" width="12.42578125" style="1" customWidth="1"/>
    <col min="5650" max="5663" width="15" style="1"/>
    <col min="5664" max="5665" width="8.5703125" style="1" customWidth="1"/>
    <col min="5666" max="5666" width="39.42578125" style="1" customWidth="1"/>
    <col min="5667" max="5667" width="3.42578125" style="1" customWidth="1"/>
    <col min="5668" max="5668" width="16.28515625" style="1" customWidth="1"/>
    <col min="5669" max="5669" width="3.42578125" style="1" customWidth="1"/>
    <col min="5670" max="5670" width="16.28515625" style="1" customWidth="1"/>
    <col min="5671" max="5671" width="3.42578125" style="1" customWidth="1"/>
    <col min="5672" max="5672" width="16.28515625" style="1" customWidth="1"/>
    <col min="5673" max="5673" width="3.42578125" style="1" customWidth="1"/>
    <col min="5674" max="5674" width="16.28515625" style="1" customWidth="1"/>
    <col min="5675" max="5675" width="3.42578125" style="1" customWidth="1"/>
    <col min="5676" max="5676" width="16.28515625" style="1" customWidth="1"/>
    <col min="5677" max="5677" width="3.42578125" style="1" customWidth="1"/>
    <col min="5678" max="5678" width="16.28515625" style="1" customWidth="1"/>
    <col min="5679" max="5679" width="3.42578125" style="1" customWidth="1"/>
    <col min="5680" max="5680" width="16.28515625" style="1" customWidth="1"/>
    <col min="5681" max="5681" width="3.42578125" style="1" customWidth="1"/>
    <col min="5682" max="5682" width="16.28515625" style="1" customWidth="1"/>
    <col min="5683" max="5683" width="3.42578125" style="1" customWidth="1"/>
    <col min="5684" max="5684" width="16.28515625" style="1" customWidth="1"/>
    <col min="5685" max="5685" width="3.42578125" style="1" customWidth="1"/>
    <col min="5686" max="5686" width="16.28515625" style="1" customWidth="1"/>
    <col min="5687" max="5687" width="3.42578125" style="1" customWidth="1"/>
    <col min="5688" max="5688" width="16.28515625" style="1" customWidth="1"/>
    <col min="5689" max="5689" width="3.42578125" style="1" customWidth="1"/>
    <col min="5690" max="5690" width="16.28515625" style="1" customWidth="1"/>
    <col min="5691" max="5691" width="3.42578125" style="1" customWidth="1"/>
    <col min="5692" max="5692" width="17.5703125" style="1" customWidth="1"/>
    <col min="5693" max="5694" width="15" style="1"/>
    <col min="5695" max="5696" width="8.5703125" style="1" customWidth="1"/>
    <col min="5697" max="5697" width="35.5703125" style="1" customWidth="1"/>
    <col min="5698" max="5698" width="3.42578125" style="1" customWidth="1"/>
    <col min="5699" max="5699" width="15" style="1"/>
    <col min="5700" max="5700" width="3.42578125" style="1" customWidth="1"/>
    <col min="5701" max="5701" width="15" style="1"/>
    <col min="5702" max="5702" width="3.42578125" style="1" customWidth="1"/>
    <col min="5703" max="5703" width="15" style="1"/>
    <col min="5704" max="5704" width="3.42578125" style="1" customWidth="1"/>
    <col min="5705" max="5705" width="15" style="1"/>
    <col min="5706" max="5706" width="3.42578125" style="1" customWidth="1"/>
    <col min="5707" max="5707" width="15" style="1"/>
    <col min="5708" max="5708" width="3.42578125" style="1" customWidth="1"/>
    <col min="5709" max="5709" width="15" style="1"/>
    <col min="5710" max="5710" width="3.42578125" style="1" customWidth="1"/>
    <col min="5711" max="5711" width="15" style="1"/>
    <col min="5712" max="5712" width="3.42578125" style="1" customWidth="1"/>
    <col min="5713" max="5713" width="15" style="1"/>
    <col min="5714" max="5714" width="3.42578125" style="1" customWidth="1"/>
    <col min="5715" max="5715" width="15" style="1"/>
    <col min="5716" max="5716" width="3.42578125" style="1" customWidth="1"/>
    <col min="5717" max="5717" width="15" style="1"/>
    <col min="5718" max="5718" width="3.42578125" style="1" customWidth="1"/>
    <col min="5719" max="5719" width="15" style="1"/>
    <col min="5720" max="5720" width="3.42578125" style="1" customWidth="1"/>
    <col min="5721" max="5721" width="15" style="1"/>
    <col min="5722" max="5722" width="3.42578125" style="1" customWidth="1"/>
    <col min="5723" max="5723" width="15" style="1"/>
    <col min="5724" max="5724" width="3.42578125" style="1" customWidth="1"/>
    <col min="5725" max="5725" width="15" style="1"/>
    <col min="5726" max="5726" width="3.42578125" style="1" customWidth="1"/>
    <col min="5727" max="5727" width="7.28515625" style="1" customWidth="1"/>
    <col min="5728" max="5888" width="15" style="1"/>
    <col min="5889" max="5890" width="16.140625" style="1" customWidth="1"/>
    <col min="5891" max="5891" width="28" style="1" customWidth="1"/>
    <col min="5892" max="5903" width="16.140625" style="1" customWidth="1"/>
    <col min="5904" max="5904" width="28" style="1" customWidth="1"/>
    <col min="5905" max="5905" width="12.42578125" style="1" customWidth="1"/>
    <col min="5906" max="5919" width="15" style="1"/>
    <col min="5920" max="5921" width="8.5703125" style="1" customWidth="1"/>
    <col min="5922" max="5922" width="39.42578125" style="1" customWidth="1"/>
    <col min="5923" max="5923" width="3.42578125" style="1" customWidth="1"/>
    <col min="5924" max="5924" width="16.28515625" style="1" customWidth="1"/>
    <col min="5925" max="5925" width="3.42578125" style="1" customWidth="1"/>
    <col min="5926" max="5926" width="16.28515625" style="1" customWidth="1"/>
    <col min="5927" max="5927" width="3.42578125" style="1" customWidth="1"/>
    <col min="5928" max="5928" width="16.28515625" style="1" customWidth="1"/>
    <col min="5929" max="5929" width="3.42578125" style="1" customWidth="1"/>
    <col min="5930" max="5930" width="16.28515625" style="1" customWidth="1"/>
    <col min="5931" max="5931" width="3.42578125" style="1" customWidth="1"/>
    <col min="5932" max="5932" width="16.28515625" style="1" customWidth="1"/>
    <col min="5933" max="5933" width="3.42578125" style="1" customWidth="1"/>
    <col min="5934" max="5934" width="16.28515625" style="1" customWidth="1"/>
    <col min="5935" max="5935" width="3.42578125" style="1" customWidth="1"/>
    <col min="5936" max="5936" width="16.28515625" style="1" customWidth="1"/>
    <col min="5937" max="5937" width="3.42578125" style="1" customWidth="1"/>
    <col min="5938" max="5938" width="16.28515625" style="1" customWidth="1"/>
    <col min="5939" max="5939" width="3.42578125" style="1" customWidth="1"/>
    <col min="5940" max="5940" width="16.28515625" style="1" customWidth="1"/>
    <col min="5941" max="5941" width="3.42578125" style="1" customWidth="1"/>
    <col min="5942" max="5942" width="16.28515625" style="1" customWidth="1"/>
    <col min="5943" max="5943" width="3.42578125" style="1" customWidth="1"/>
    <col min="5944" max="5944" width="16.28515625" style="1" customWidth="1"/>
    <col min="5945" max="5945" width="3.42578125" style="1" customWidth="1"/>
    <col min="5946" max="5946" width="16.28515625" style="1" customWidth="1"/>
    <col min="5947" max="5947" width="3.42578125" style="1" customWidth="1"/>
    <col min="5948" max="5948" width="17.5703125" style="1" customWidth="1"/>
    <col min="5949" max="5950" width="15" style="1"/>
    <col min="5951" max="5952" width="8.5703125" style="1" customWidth="1"/>
    <col min="5953" max="5953" width="35.5703125" style="1" customWidth="1"/>
    <col min="5954" max="5954" width="3.42578125" style="1" customWidth="1"/>
    <col min="5955" max="5955" width="15" style="1"/>
    <col min="5956" max="5956" width="3.42578125" style="1" customWidth="1"/>
    <col min="5957" max="5957" width="15" style="1"/>
    <col min="5958" max="5958" width="3.42578125" style="1" customWidth="1"/>
    <col min="5959" max="5959" width="15" style="1"/>
    <col min="5960" max="5960" width="3.42578125" style="1" customWidth="1"/>
    <col min="5961" max="5961" width="15" style="1"/>
    <col min="5962" max="5962" width="3.42578125" style="1" customWidth="1"/>
    <col min="5963" max="5963" width="15" style="1"/>
    <col min="5964" max="5964" width="3.42578125" style="1" customWidth="1"/>
    <col min="5965" max="5965" width="15" style="1"/>
    <col min="5966" max="5966" width="3.42578125" style="1" customWidth="1"/>
    <col min="5967" max="5967" width="15" style="1"/>
    <col min="5968" max="5968" width="3.42578125" style="1" customWidth="1"/>
    <col min="5969" max="5969" width="15" style="1"/>
    <col min="5970" max="5970" width="3.42578125" style="1" customWidth="1"/>
    <col min="5971" max="5971" width="15" style="1"/>
    <col min="5972" max="5972" width="3.42578125" style="1" customWidth="1"/>
    <col min="5973" max="5973" width="15" style="1"/>
    <col min="5974" max="5974" width="3.42578125" style="1" customWidth="1"/>
    <col min="5975" max="5975" width="15" style="1"/>
    <col min="5976" max="5976" width="3.42578125" style="1" customWidth="1"/>
    <col min="5977" max="5977" width="15" style="1"/>
    <col min="5978" max="5978" width="3.42578125" style="1" customWidth="1"/>
    <col min="5979" max="5979" width="15" style="1"/>
    <col min="5980" max="5980" width="3.42578125" style="1" customWidth="1"/>
    <col min="5981" max="5981" width="15" style="1"/>
    <col min="5982" max="5982" width="3.42578125" style="1" customWidth="1"/>
    <col min="5983" max="5983" width="7.28515625" style="1" customWidth="1"/>
    <col min="5984" max="6144" width="15" style="1"/>
    <col min="6145" max="6146" width="16.140625" style="1" customWidth="1"/>
    <col min="6147" max="6147" width="28" style="1" customWidth="1"/>
    <col min="6148" max="6159" width="16.140625" style="1" customWidth="1"/>
    <col min="6160" max="6160" width="28" style="1" customWidth="1"/>
    <col min="6161" max="6161" width="12.42578125" style="1" customWidth="1"/>
    <col min="6162" max="6175" width="15" style="1"/>
    <col min="6176" max="6177" width="8.5703125" style="1" customWidth="1"/>
    <col min="6178" max="6178" width="39.42578125" style="1" customWidth="1"/>
    <col min="6179" max="6179" width="3.42578125" style="1" customWidth="1"/>
    <col min="6180" max="6180" width="16.28515625" style="1" customWidth="1"/>
    <col min="6181" max="6181" width="3.42578125" style="1" customWidth="1"/>
    <col min="6182" max="6182" width="16.28515625" style="1" customWidth="1"/>
    <col min="6183" max="6183" width="3.42578125" style="1" customWidth="1"/>
    <col min="6184" max="6184" width="16.28515625" style="1" customWidth="1"/>
    <col min="6185" max="6185" width="3.42578125" style="1" customWidth="1"/>
    <col min="6186" max="6186" width="16.28515625" style="1" customWidth="1"/>
    <col min="6187" max="6187" width="3.42578125" style="1" customWidth="1"/>
    <col min="6188" max="6188" width="16.28515625" style="1" customWidth="1"/>
    <col min="6189" max="6189" width="3.42578125" style="1" customWidth="1"/>
    <col min="6190" max="6190" width="16.28515625" style="1" customWidth="1"/>
    <col min="6191" max="6191" width="3.42578125" style="1" customWidth="1"/>
    <col min="6192" max="6192" width="16.28515625" style="1" customWidth="1"/>
    <col min="6193" max="6193" width="3.42578125" style="1" customWidth="1"/>
    <col min="6194" max="6194" width="16.28515625" style="1" customWidth="1"/>
    <col min="6195" max="6195" width="3.42578125" style="1" customWidth="1"/>
    <col min="6196" max="6196" width="16.28515625" style="1" customWidth="1"/>
    <col min="6197" max="6197" width="3.42578125" style="1" customWidth="1"/>
    <col min="6198" max="6198" width="16.28515625" style="1" customWidth="1"/>
    <col min="6199" max="6199" width="3.42578125" style="1" customWidth="1"/>
    <col min="6200" max="6200" width="16.28515625" style="1" customWidth="1"/>
    <col min="6201" max="6201" width="3.42578125" style="1" customWidth="1"/>
    <col min="6202" max="6202" width="16.28515625" style="1" customWidth="1"/>
    <col min="6203" max="6203" width="3.42578125" style="1" customWidth="1"/>
    <col min="6204" max="6204" width="17.5703125" style="1" customWidth="1"/>
    <col min="6205" max="6206" width="15" style="1"/>
    <col min="6207" max="6208" width="8.5703125" style="1" customWidth="1"/>
    <col min="6209" max="6209" width="35.5703125" style="1" customWidth="1"/>
    <col min="6210" max="6210" width="3.42578125" style="1" customWidth="1"/>
    <col min="6211" max="6211" width="15" style="1"/>
    <col min="6212" max="6212" width="3.42578125" style="1" customWidth="1"/>
    <col min="6213" max="6213" width="15" style="1"/>
    <col min="6214" max="6214" width="3.42578125" style="1" customWidth="1"/>
    <col min="6215" max="6215" width="15" style="1"/>
    <col min="6216" max="6216" width="3.42578125" style="1" customWidth="1"/>
    <col min="6217" max="6217" width="15" style="1"/>
    <col min="6218" max="6218" width="3.42578125" style="1" customWidth="1"/>
    <col min="6219" max="6219" width="15" style="1"/>
    <col min="6220" max="6220" width="3.42578125" style="1" customWidth="1"/>
    <col min="6221" max="6221" width="15" style="1"/>
    <col min="6222" max="6222" width="3.42578125" style="1" customWidth="1"/>
    <col min="6223" max="6223" width="15" style="1"/>
    <col min="6224" max="6224" width="3.42578125" style="1" customWidth="1"/>
    <col min="6225" max="6225" width="15" style="1"/>
    <col min="6226" max="6226" width="3.42578125" style="1" customWidth="1"/>
    <col min="6227" max="6227" width="15" style="1"/>
    <col min="6228" max="6228" width="3.42578125" style="1" customWidth="1"/>
    <col min="6229" max="6229" width="15" style="1"/>
    <col min="6230" max="6230" width="3.42578125" style="1" customWidth="1"/>
    <col min="6231" max="6231" width="15" style="1"/>
    <col min="6232" max="6232" width="3.42578125" style="1" customWidth="1"/>
    <col min="6233" max="6233" width="15" style="1"/>
    <col min="6234" max="6234" width="3.42578125" style="1" customWidth="1"/>
    <col min="6235" max="6235" width="15" style="1"/>
    <col min="6236" max="6236" width="3.42578125" style="1" customWidth="1"/>
    <col min="6237" max="6237" width="15" style="1"/>
    <col min="6238" max="6238" width="3.42578125" style="1" customWidth="1"/>
    <col min="6239" max="6239" width="7.28515625" style="1" customWidth="1"/>
    <col min="6240" max="6400" width="15" style="1"/>
    <col min="6401" max="6402" width="16.140625" style="1" customWidth="1"/>
    <col min="6403" max="6403" width="28" style="1" customWidth="1"/>
    <col min="6404" max="6415" width="16.140625" style="1" customWidth="1"/>
    <col min="6416" max="6416" width="28" style="1" customWidth="1"/>
    <col min="6417" max="6417" width="12.42578125" style="1" customWidth="1"/>
    <col min="6418" max="6431" width="15" style="1"/>
    <col min="6432" max="6433" width="8.5703125" style="1" customWidth="1"/>
    <col min="6434" max="6434" width="39.42578125" style="1" customWidth="1"/>
    <col min="6435" max="6435" width="3.42578125" style="1" customWidth="1"/>
    <col min="6436" max="6436" width="16.28515625" style="1" customWidth="1"/>
    <col min="6437" max="6437" width="3.42578125" style="1" customWidth="1"/>
    <col min="6438" max="6438" width="16.28515625" style="1" customWidth="1"/>
    <col min="6439" max="6439" width="3.42578125" style="1" customWidth="1"/>
    <col min="6440" max="6440" width="16.28515625" style="1" customWidth="1"/>
    <col min="6441" max="6441" width="3.42578125" style="1" customWidth="1"/>
    <col min="6442" max="6442" width="16.28515625" style="1" customWidth="1"/>
    <col min="6443" max="6443" width="3.42578125" style="1" customWidth="1"/>
    <col min="6444" max="6444" width="16.28515625" style="1" customWidth="1"/>
    <col min="6445" max="6445" width="3.42578125" style="1" customWidth="1"/>
    <col min="6446" max="6446" width="16.28515625" style="1" customWidth="1"/>
    <col min="6447" max="6447" width="3.42578125" style="1" customWidth="1"/>
    <col min="6448" max="6448" width="16.28515625" style="1" customWidth="1"/>
    <col min="6449" max="6449" width="3.42578125" style="1" customWidth="1"/>
    <col min="6450" max="6450" width="16.28515625" style="1" customWidth="1"/>
    <col min="6451" max="6451" width="3.42578125" style="1" customWidth="1"/>
    <col min="6452" max="6452" width="16.28515625" style="1" customWidth="1"/>
    <col min="6453" max="6453" width="3.42578125" style="1" customWidth="1"/>
    <col min="6454" max="6454" width="16.28515625" style="1" customWidth="1"/>
    <col min="6455" max="6455" width="3.42578125" style="1" customWidth="1"/>
    <col min="6456" max="6456" width="16.28515625" style="1" customWidth="1"/>
    <col min="6457" max="6457" width="3.42578125" style="1" customWidth="1"/>
    <col min="6458" max="6458" width="16.28515625" style="1" customWidth="1"/>
    <col min="6459" max="6459" width="3.42578125" style="1" customWidth="1"/>
    <col min="6460" max="6460" width="17.5703125" style="1" customWidth="1"/>
    <col min="6461" max="6462" width="15" style="1"/>
    <col min="6463" max="6464" width="8.5703125" style="1" customWidth="1"/>
    <col min="6465" max="6465" width="35.5703125" style="1" customWidth="1"/>
    <col min="6466" max="6466" width="3.42578125" style="1" customWidth="1"/>
    <col min="6467" max="6467" width="15" style="1"/>
    <col min="6468" max="6468" width="3.42578125" style="1" customWidth="1"/>
    <col min="6469" max="6469" width="15" style="1"/>
    <col min="6470" max="6470" width="3.42578125" style="1" customWidth="1"/>
    <col min="6471" max="6471" width="15" style="1"/>
    <col min="6472" max="6472" width="3.42578125" style="1" customWidth="1"/>
    <col min="6473" max="6473" width="15" style="1"/>
    <col min="6474" max="6474" width="3.42578125" style="1" customWidth="1"/>
    <col min="6475" max="6475" width="15" style="1"/>
    <col min="6476" max="6476" width="3.42578125" style="1" customWidth="1"/>
    <col min="6477" max="6477" width="15" style="1"/>
    <col min="6478" max="6478" width="3.42578125" style="1" customWidth="1"/>
    <col min="6479" max="6479" width="15" style="1"/>
    <col min="6480" max="6480" width="3.42578125" style="1" customWidth="1"/>
    <col min="6481" max="6481" width="15" style="1"/>
    <col min="6482" max="6482" width="3.42578125" style="1" customWidth="1"/>
    <col min="6483" max="6483" width="15" style="1"/>
    <col min="6484" max="6484" width="3.42578125" style="1" customWidth="1"/>
    <col min="6485" max="6485" width="15" style="1"/>
    <col min="6486" max="6486" width="3.42578125" style="1" customWidth="1"/>
    <col min="6487" max="6487" width="15" style="1"/>
    <col min="6488" max="6488" width="3.42578125" style="1" customWidth="1"/>
    <col min="6489" max="6489" width="15" style="1"/>
    <col min="6490" max="6490" width="3.42578125" style="1" customWidth="1"/>
    <col min="6491" max="6491" width="15" style="1"/>
    <col min="6492" max="6492" width="3.42578125" style="1" customWidth="1"/>
    <col min="6493" max="6493" width="15" style="1"/>
    <col min="6494" max="6494" width="3.42578125" style="1" customWidth="1"/>
    <col min="6495" max="6495" width="7.28515625" style="1" customWidth="1"/>
    <col min="6496" max="6656" width="15" style="1"/>
    <col min="6657" max="6658" width="16.140625" style="1" customWidth="1"/>
    <col min="6659" max="6659" width="28" style="1" customWidth="1"/>
    <col min="6660" max="6671" width="16.140625" style="1" customWidth="1"/>
    <col min="6672" max="6672" width="28" style="1" customWidth="1"/>
    <col min="6673" max="6673" width="12.42578125" style="1" customWidth="1"/>
    <col min="6674" max="6687" width="15" style="1"/>
    <col min="6688" max="6689" width="8.5703125" style="1" customWidth="1"/>
    <col min="6690" max="6690" width="39.42578125" style="1" customWidth="1"/>
    <col min="6691" max="6691" width="3.42578125" style="1" customWidth="1"/>
    <col min="6692" max="6692" width="16.28515625" style="1" customWidth="1"/>
    <col min="6693" max="6693" width="3.42578125" style="1" customWidth="1"/>
    <col min="6694" max="6694" width="16.28515625" style="1" customWidth="1"/>
    <col min="6695" max="6695" width="3.42578125" style="1" customWidth="1"/>
    <col min="6696" max="6696" width="16.28515625" style="1" customWidth="1"/>
    <col min="6697" max="6697" width="3.42578125" style="1" customWidth="1"/>
    <col min="6698" max="6698" width="16.28515625" style="1" customWidth="1"/>
    <col min="6699" max="6699" width="3.42578125" style="1" customWidth="1"/>
    <col min="6700" max="6700" width="16.28515625" style="1" customWidth="1"/>
    <col min="6701" max="6701" width="3.42578125" style="1" customWidth="1"/>
    <col min="6702" max="6702" width="16.28515625" style="1" customWidth="1"/>
    <col min="6703" max="6703" width="3.42578125" style="1" customWidth="1"/>
    <col min="6704" max="6704" width="16.28515625" style="1" customWidth="1"/>
    <col min="6705" max="6705" width="3.42578125" style="1" customWidth="1"/>
    <col min="6706" max="6706" width="16.28515625" style="1" customWidth="1"/>
    <col min="6707" max="6707" width="3.42578125" style="1" customWidth="1"/>
    <col min="6708" max="6708" width="16.28515625" style="1" customWidth="1"/>
    <col min="6709" max="6709" width="3.42578125" style="1" customWidth="1"/>
    <col min="6710" max="6710" width="16.28515625" style="1" customWidth="1"/>
    <col min="6711" max="6711" width="3.42578125" style="1" customWidth="1"/>
    <col min="6712" max="6712" width="16.28515625" style="1" customWidth="1"/>
    <col min="6713" max="6713" width="3.42578125" style="1" customWidth="1"/>
    <col min="6714" max="6714" width="16.28515625" style="1" customWidth="1"/>
    <col min="6715" max="6715" width="3.42578125" style="1" customWidth="1"/>
    <col min="6716" max="6716" width="17.5703125" style="1" customWidth="1"/>
    <col min="6717" max="6718" width="15" style="1"/>
    <col min="6719" max="6720" width="8.5703125" style="1" customWidth="1"/>
    <col min="6721" max="6721" width="35.5703125" style="1" customWidth="1"/>
    <col min="6722" max="6722" width="3.42578125" style="1" customWidth="1"/>
    <col min="6723" max="6723" width="15" style="1"/>
    <col min="6724" max="6724" width="3.42578125" style="1" customWidth="1"/>
    <col min="6725" max="6725" width="15" style="1"/>
    <col min="6726" max="6726" width="3.42578125" style="1" customWidth="1"/>
    <col min="6727" max="6727" width="15" style="1"/>
    <col min="6728" max="6728" width="3.42578125" style="1" customWidth="1"/>
    <col min="6729" max="6729" width="15" style="1"/>
    <col min="6730" max="6730" width="3.42578125" style="1" customWidth="1"/>
    <col min="6731" max="6731" width="15" style="1"/>
    <col min="6732" max="6732" width="3.42578125" style="1" customWidth="1"/>
    <col min="6733" max="6733" width="15" style="1"/>
    <col min="6734" max="6734" width="3.42578125" style="1" customWidth="1"/>
    <col min="6735" max="6735" width="15" style="1"/>
    <col min="6736" max="6736" width="3.42578125" style="1" customWidth="1"/>
    <col min="6737" max="6737" width="15" style="1"/>
    <col min="6738" max="6738" width="3.42578125" style="1" customWidth="1"/>
    <col min="6739" max="6739" width="15" style="1"/>
    <col min="6740" max="6740" width="3.42578125" style="1" customWidth="1"/>
    <col min="6741" max="6741" width="15" style="1"/>
    <col min="6742" max="6742" width="3.42578125" style="1" customWidth="1"/>
    <col min="6743" max="6743" width="15" style="1"/>
    <col min="6744" max="6744" width="3.42578125" style="1" customWidth="1"/>
    <col min="6745" max="6745" width="15" style="1"/>
    <col min="6746" max="6746" width="3.42578125" style="1" customWidth="1"/>
    <col min="6747" max="6747" width="15" style="1"/>
    <col min="6748" max="6748" width="3.42578125" style="1" customWidth="1"/>
    <col min="6749" max="6749" width="15" style="1"/>
    <col min="6750" max="6750" width="3.42578125" style="1" customWidth="1"/>
    <col min="6751" max="6751" width="7.28515625" style="1" customWidth="1"/>
    <col min="6752" max="6912" width="15" style="1"/>
    <col min="6913" max="6914" width="16.140625" style="1" customWidth="1"/>
    <col min="6915" max="6915" width="28" style="1" customWidth="1"/>
    <col min="6916" max="6927" width="16.140625" style="1" customWidth="1"/>
    <col min="6928" max="6928" width="28" style="1" customWidth="1"/>
    <col min="6929" max="6929" width="12.42578125" style="1" customWidth="1"/>
    <col min="6930" max="6943" width="15" style="1"/>
    <col min="6944" max="6945" width="8.5703125" style="1" customWidth="1"/>
    <col min="6946" max="6946" width="39.42578125" style="1" customWidth="1"/>
    <col min="6947" max="6947" width="3.42578125" style="1" customWidth="1"/>
    <col min="6948" max="6948" width="16.28515625" style="1" customWidth="1"/>
    <col min="6949" max="6949" width="3.42578125" style="1" customWidth="1"/>
    <col min="6950" max="6950" width="16.28515625" style="1" customWidth="1"/>
    <col min="6951" max="6951" width="3.42578125" style="1" customWidth="1"/>
    <col min="6952" max="6952" width="16.28515625" style="1" customWidth="1"/>
    <col min="6953" max="6953" width="3.42578125" style="1" customWidth="1"/>
    <col min="6954" max="6954" width="16.28515625" style="1" customWidth="1"/>
    <col min="6955" max="6955" width="3.42578125" style="1" customWidth="1"/>
    <col min="6956" max="6956" width="16.28515625" style="1" customWidth="1"/>
    <col min="6957" max="6957" width="3.42578125" style="1" customWidth="1"/>
    <col min="6958" max="6958" width="16.28515625" style="1" customWidth="1"/>
    <col min="6959" max="6959" width="3.42578125" style="1" customWidth="1"/>
    <col min="6960" max="6960" width="16.28515625" style="1" customWidth="1"/>
    <col min="6961" max="6961" width="3.42578125" style="1" customWidth="1"/>
    <col min="6962" max="6962" width="16.28515625" style="1" customWidth="1"/>
    <col min="6963" max="6963" width="3.42578125" style="1" customWidth="1"/>
    <col min="6964" max="6964" width="16.28515625" style="1" customWidth="1"/>
    <col min="6965" max="6965" width="3.42578125" style="1" customWidth="1"/>
    <col min="6966" max="6966" width="16.28515625" style="1" customWidth="1"/>
    <col min="6967" max="6967" width="3.42578125" style="1" customWidth="1"/>
    <col min="6968" max="6968" width="16.28515625" style="1" customWidth="1"/>
    <col min="6969" max="6969" width="3.42578125" style="1" customWidth="1"/>
    <col min="6970" max="6970" width="16.28515625" style="1" customWidth="1"/>
    <col min="6971" max="6971" width="3.42578125" style="1" customWidth="1"/>
    <col min="6972" max="6972" width="17.5703125" style="1" customWidth="1"/>
    <col min="6973" max="6974" width="15" style="1"/>
    <col min="6975" max="6976" width="8.5703125" style="1" customWidth="1"/>
    <col min="6977" max="6977" width="35.5703125" style="1" customWidth="1"/>
    <col min="6978" max="6978" width="3.42578125" style="1" customWidth="1"/>
    <col min="6979" max="6979" width="15" style="1"/>
    <col min="6980" max="6980" width="3.42578125" style="1" customWidth="1"/>
    <col min="6981" max="6981" width="15" style="1"/>
    <col min="6982" max="6982" width="3.42578125" style="1" customWidth="1"/>
    <col min="6983" max="6983" width="15" style="1"/>
    <col min="6984" max="6984" width="3.42578125" style="1" customWidth="1"/>
    <col min="6985" max="6985" width="15" style="1"/>
    <col min="6986" max="6986" width="3.42578125" style="1" customWidth="1"/>
    <col min="6987" max="6987" width="15" style="1"/>
    <col min="6988" max="6988" width="3.42578125" style="1" customWidth="1"/>
    <col min="6989" max="6989" width="15" style="1"/>
    <col min="6990" max="6990" width="3.42578125" style="1" customWidth="1"/>
    <col min="6991" max="6991" width="15" style="1"/>
    <col min="6992" max="6992" width="3.42578125" style="1" customWidth="1"/>
    <col min="6993" max="6993" width="15" style="1"/>
    <col min="6994" max="6994" width="3.42578125" style="1" customWidth="1"/>
    <col min="6995" max="6995" width="15" style="1"/>
    <col min="6996" max="6996" width="3.42578125" style="1" customWidth="1"/>
    <col min="6997" max="6997" width="15" style="1"/>
    <col min="6998" max="6998" width="3.42578125" style="1" customWidth="1"/>
    <col min="6999" max="6999" width="15" style="1"/>
    <col min="7000" max="7000" width="3.42578125" style="1" customWidth="1"/>
    <col min="7001" max="7001" width="15" style="1"/>
    <col min="7002" max="7002" width="3.42578125" style="1" customWidth="1"/>
    <col min="7003" max="7003" width="15" style="1"/>
    <col min="7004" max="7004" width="3.42578125" style="1" customWidth="1"/>
    <col min="7005" max="7005" width="15" style="1"/>
    <col min="7006" max="7006" width="3.42578125" style="1" customWidth="1"/>
    <col min="7007" max="7007" width="7.28515625" style="1" customWidth="1"/>
    <col min="7008" max="7168" width="15" style="1"/>
    <col min="7169" max="7170" width="16.140625" style="1" customWidth="1"/>
    <col min="7171" max="7171" width="28" style="1" customWidth="1"/>
    <col min="7172" max="7183" width="16.140625" style="1" customWidth="1"/>
    <col min="7184" max="7184" width="28" style="1" customWidth="1"/>
    <col min="7185" max="7185" width="12.42578125" style="1" customWidth="1"/>
    <col min="7186" max="7199" width="15" style="1"/>
    <col min="7200" max="7201" width="8.5703125" style="1" customWidth="1"/>
    <col min="7202" max="7202" width="39.42578125" style="1" customWidth="1"/>
    <col min="7203" max="7203" width="3.42578125" style="1" customWidth="1"/>
    <col min="7204" max="7204" width="16.28515625" style="1" customWidth="1"/>
    <col min="7205" max="7205" width="3.42578125" style="1" customWidth="1"/>
    <col min="7206" max="7206" width="16.28515625" style="1" customWidth="1"/>
    <col min="7207" max="7207" width="3.42578125" style="1" customWidth="1"/>
    <col min="7208" max="7208" width="16.28515625" style="1" customWidth="1"/>
    <col min="7209" max="7209" width="3.42578125" style="1" customWidth="1"/>
    <col min="7210" max="7210" width="16.28515625" style="1" customWidth="1"/>
    <col min="7211" max="7211" width="3.42578125" style="1" customWidth="1"/>
    <col min="7212" max="7212" width="16.28515625" style="1" customWidth="1"/>
    <col min="7213" max="7213" width="3.42578125" style="1" customWidth="1"/>
    <col min="7214" max="7214" width="16.28515625" style="1" customWidth="1"/>
    <col min="7215" max="7215" width="3.42578125" style="1" customWidth="1"/>
    <col min="7216" max="7216" width="16.28515625" style="1" customWidth="1"/>
    <col min="7217" max="7217" width="3.42578125" style="1" customWidth="1"/>
    <col min="7218" max="7218" width="16.28515625" style="1" customWidth="1"/>
    <col min="7219" max="7219" width="3.42578125" style="1" customWidth="1"/>
    <col min="7220" max="7220" width="16.28515625" style="1" customWidth="1"/>
    <col min="7221" max="7221" width="3.42578125" style="1" customWidth="1"/>
    <col min="7222" max="7222" width="16.28515625" style="1" customWidth="1"/>
    <col min="7223" max="7223" width="3.42578125" style="1" customWidth="1"/>
    <col min="7224" max="7224" width="16.28515625" style="1" customWidth="1"/>
    <col min="7225" max="7225" width="3.42578125" style="1" customWidth="1"/>
    <col min="7226" max="7226" width="16.28515625" style="1" customWidth="1"/>
    <col min="7227" max="7227" width="3.42578125" style="1" customWidth="1"/>
    <col min="7228" max="7228" width="17.5703125" style="1" customWidth="1"/>
    <col min="7229" max="7230" width="15" style="1"/>
    <col min="7231" max="7232" width="8.5703125" style="1" customWidth="1"/>
    <col min="7233" max="7233" width="35.5703125" style="1" customWidth="1"/>
    <col min="7234" max="7234" width="3.42578125" style="1" customWidth="1"/>
    <col min="7235" max="7235" width="15" style="1"/>
    <col min="7236" max="7236" width="3.42578125" style="1" customWidth="1"/>
    <col min="7237" max="7237" width="15" style="1"/>
    <col min="7238" max="7238" width="3.42578125" style="1" customWidth="1"/>
    <col min="7239" max="7239" width="15" style="1"/>
    <col min="7240" max="7240" width="3.42578125" style="1" customWidth="1"/>
    <col min="7241" max="7241" width="15" style="1"/>
    <col min="7242" max="7242" width="3.42578125" style="1" customWidth="1"/>
    <col min="7243" max="7243" width="15" style="1"/>
    <col min="7244" max="7244" width="3.42578125" style="1" customWidth="1"/>
    <col min="7245" max="7245" width="15" style="1"/>
    <col min="7246" max="7246" width="3.42578125" style="1" customWidth="1"/>
    <col min="7247" max="7247" width="15" style="1"/>
    <col min="7248" max="7248" width="3.42578125" style="1" customWidth="1"/>
    <col min="7249" max="7249" width="15" style="1"/>
    <col min="7250" max="7250" width="3.42578125" style="1" customWidth="1"/>
    <col min="7251" max="7251" width="15" style="1"/>
    <col min="7252" max="7252" width="3.42578125" style="1" customWidth="1"/>
    <col min="7253" max="7253" width="15" style="1"/>
    <col min="7254" max="7254" width="3.42578125" style="1" customWidth="1"/>
    <col min="7255" max="7255" width="15" style="1"/>
    <col min="7256" max="7256" width="3.42578125" style="1" customWidth="1"/>
    <col min="7257" max="7257" width="15" style="1"/>
    <col min="7258" max="7258" width="3.42578125" style="1" customWidth="1"/>
    <col min="7259" max="7259" width="15" style="1"/>
    <col min="7260" max="7260" width="3.42578125" style="1" customWidth="1"/>
    <col min="7261" max="7261" width="15" style="1"/>
    <col min="7262" max="7262" width="3.42578125" style="1" customWidth="1"/>
    <col min="7263" max="7263" width="7.28515625" style="1" customWidth="1"/>
    <col min="7264" max="7424" width="15" style="1"/>
    <col min="7425" max="7426" width="16.140625" style="1" customWidth="1"/>
    <col min="7427" max="7427" width="28" style="1" customWidth="1"/>
    <col min="7428" max="7439" width="16.140625" style="1" customWidth="1"/>
    <col min="7440" max="7440" width="28" style="1" customWidth="1"/>
    <col min="7441" max="7441" width="12.42578125" style="1" customWidth="1"/>
    <col min="7442" max="7455" width="15" style="1"/>
    <col min="7456" max="7457" width="8.5703125" style="1" customWidth="1"/>
    <col min="7458" max="7458" width="39.42578125" style="1" customWidth="1"/>
    <col min="7459" max="7459" width="3.42578125" style="1" customWidth="1"/>
    <col min="7460" max="7460" width="16.28515625" style="1" customWidth="1"/>
    <col min="7461" max="7461" width="3.42578125" style="1" customWidth="1"/>
    <col min="7462" max="7462" width="16.28515625" style="1" customWidth="1"/>
    <col min="7463" max="7463" width="3.42578125" style="1" customWidth="1"/>
    <col min="7464" max="7464" width="16.28515625" style="1" customWidth="1"/>
    <col min="7465" max="7465" width="3.42578125" style="1" customWidth="1"/>
    <col min="7466" max="7466" width="16.28515625" style="1" customWidth="1"/>
    <col min="7467" max="7467" width="3.42578125" style="1" customWidth="1"/>
    <col min="7468" max="7468" width="16.28515625" style="1" customWidth="1"/>
    <col min="7469" max="7469" width="3.42578125" style="1" customWidth="1"/>
    <col min="7470" max="7470" width="16.28515625" style="1" customWidth="1"/>
    <col min="7471" max="7471" width="3.42578125" style="1" customWidth="1"/>
    <col min="7472" max="7472" width="16.28515625" style="1" customWidth="1"/>
    <col min="7473" max="7473" width="3.42578125" style="1" customWidth="1"/>
    <col min="7474" max="7474" width="16.28515625" style="1" customWidth="1"/>
    <col min="7475" max="7475" width="3.42578125" style="1" customWidth="1"/>
    <col min="7476" max="7476" width="16.28515625" style="1" customWidth="1"/>
    <col min="7477" max="7477" width="3.42578125" style="1" customWidth="1"/>
    <col min="7478" max="7478" width="16.28515625" style="1" customWidth="1"/>
    <col min="7479" max="7479" width="3.42578125" style="1" customWidth="1"/>
    <col min="7480" max="7480" width="16.28515625" style="1" customWidth="1"/>
    <col min="7481" max="7481" width="3.42578125" style="1" customWidth="1"/>
    <col min="7482" max="7482" width="16.28515625" style="1" customWidth="1"/>
    <col min="7483" max="7483" width="3.42578125" style="1" customWidth="1"/>
    <col min="7484" max="7484" width="17.5703125" style="1" customWidth="1"/>
    <col min="7485" max="7486" width="15" style="1"/>
    <col min="7487" max="7488" width="8.5703125" style="1" customWidth="1"/>
    <col min="7489" max="7489" width="35.5703125" style="1" customWidth="1"/>
    <col min="7490" max="7490" width="3.42578125" style="1" customWidth="1"/>
    <col min="7491" max="7491" width="15" style="1"/>
    <col min="7492" max="7492" width="3.42578125" style="1" customWidth="1"/>
    <col min="7493" max="7493" width="15" style="1"/>
    <col min="7494" max="7494" width="3.42578125" style="1" customWidth="1"/>
    <col min="7495" max="7495" width="15" style="1"/>
    <col min="7496" max="7496" width="3.42578125" style="1" customWidth="1"/>
    <col min="7497" max="7497" width="15" style="1"/>
    <col min="7498" max="7498" width="3.42578125" style="1" customWidth="1"/>
    <col min="7499" max="7499" width="15" style="1"/>
    <col min="7500" max="7500" width="3.42578125" style="1" customWidth="1"/>
    <col min="7501" max="7501" width="15" style="1"/>
    <col min="7502" max="7502" width="3.42578125" style="1" customWidth="1"/>
    <col min="7503" max="7503" width="15" style="1"/>
    <col min="7504" max="7504" width="3.42578125" style="1" customWidth="1"/>
    <col min="7505" max="7505" width="15" style="1"/>
    <col min="7506" max="7506" width="3.42578125" style="1" customWidth="1"/>
    <col min="7507" max="7507" width="15" style="1"/>
    <col min="7508" max="7508" width="3.42578125" style="1" customWidth="1"/>
    <col min="7509" max="7509" width="15" style="1"/>
    <col min="7510" max="7510" width="3.42578125" style="1" customWidth="1"/>
    <col min="7511" max="7511" width="15" style="1"/>
    <col min="7512" max="7512" width="3.42578125" style="1" customWidth="1"/>
    <col min="7513" max="7513" width="15" style="1"/>
    <col min="7514" max="7514" width="3.42578125" style="1" customWidth="1"/>
    <col min="7515" max="7515" width="15" style="1"/>
    <col min="7516" max="7516" width="3.42578125" style="1" customWidth="1"/>
    <col min="7517" max="7517" width="15" style="1"/>
    <col min="7518" max="7518" width="3.42578125" style="1" customWidth="1"/>
    <col min="7519" max="7519" width="7.28515625" style="1" customWidth="1"/>
    <col min="7520" max="7680" width="15" style="1"/>
    <col min="7681" max="7682" width="16.140625" style="1" customWidth="1"/>
    <col min="7683" max="7683" width="28" style="1" customWidth="1"/>
    <col min="7684" max="7695" width="16.140625" style="1" customWidth="1"/>
    <col min="7696" max="7696" width="28" style="1" customWidth="1"/>
    <col min="7697" max="7697" width="12.42578125" style="1" customWidth="1"/>
    <col min="7698" max="7711" width="15" style="1"/>
    <col min="7712" max="7713" width="8.5703125" style="1" customWidth="1"/>
    <col min="7714" max="7714" width="39.42578125" style="1" customWidth="1"/>
    <col min="7715" max="7715" width="3.42578125" style="1" customWidth="1"/>
    <col min="7716" max="7716" width="16.28515625" style="1" customWidth="1"/>
    <col min="7717" max="7717" width="3.42578125" style="1" customWidth="1"/>
    <col min="7718" max="7718" width="16.28515625" style="1" customWidth="1"/>
    <col min="7719" max="7719" width="3.42578125" style="1" customWidth="1"/>
    <col min="7720" max="7720" width="16.28515625" style="1" customWidth="1"/>
    <col min="7721" max="7721" width="3.42578125" style="1" customWidth="1"/>
    <col min="7722" max="7722" width="16.28515625" style="1" customWidth="1"/>
    <col min="7723" max="7723" width="3.42578125" style="1" customWidth="1"/>
    <col min="7724" max="7724" width="16.28515625" style="1" customWidth="1"/>
    <col min="7725" max="7725" width="3.42578125" style="1" customWidth="1"/>
    <col min="7726" max="7726" width="16.28515625" style="1" customWidth="1"/>
    <col min="7727" max="7727" width="3.42578125" style="1" customWidth="1"/>
    <col min="7728" max="7728" width="16.28515625" style="1" customWidth="1"/>
    <col min="7729" max="7729" width="3.42578125" style="1" customWidth="1"/>
    <col min="7730" max="7730" width="16.28515625" style="1" customWidth="1"/>
    <col min="7731" max="7731" width="3.42578125" style="1" customWidth="1"/>
    <col min="7732" max="7732" width="16.28515625" style="1" customWidth="1"/>
    <col min="7733" max="7733" width="3.42578125" style="1" customWidth="1"/>
    <col min="7734" max="7734" width="16.28515625" style="1" customWidth="1"/>
    <col min="7735" max="7735" width="3.42578125" style="1" customWidth="1"/>
    <col min="7736" max="7736" width="16.28515625" style="1" customWidth="1"/>
    <col min="7737" max="7737" width="3.42578125" style="1" customWidth="1"/>
    <col min="7738" max="7738" width="16.28515625" style="1" customWidth="1"/>
    <col min="7739" max="7739" width="3.42578125" style="1" customWidth="1"/>
    <col min="7740" max="7740" width="17.5703125" style="1" customWidth="1"/>
    <col min="7741" max="7742" width="15" style="1"/>
    <col min="7743" max="7744" width="8.5703125" style="1" customWidth="1"/>
    <col min="7745" max="7745" width="35.5703125" style="1" customWidth="1"/>
    <col min="7746" max="7746" width="3.42578125" style="1" customWidth="1"/>
    <col min="7747" max="7747" width="15" style="1"/>
    <col min="7748" max="7748" width="3.42578125" style="1" customWidth="1"/>
    <col min="7749" max="7749" width="15" style="1"/>
    <col min="7750" max="7750" width="3.42578125" style="1" customWidth="1"/>
    <col min="7751" max="7751" width="15" style="1"/>
    <col min="7752" max="7752" width="3.42578125" style="1" customWidth="1"/>
    <col min="7753" max="7753" width="15" style="1"/>
    <col min="7754" max="7754" width="3.42578125" style="1" customWidth="1"/>
    <col min="7755" max="7755" width="15" style="1"/>
    <col min="7756" max="7756" width="3.42578125" style="1" customWidth="1"/>
    <col min="7757" max="7757" width="15" style="1"/>
    <col min="7758" max="7758" width="3.42578125" style="1" customWidth="1"/>
    <col min="7759" max="7759" width="15" style="1"/>
    <col min="7760" max="7760" width="3.42578125" style="1" customWidth="1"/>
    <col min="7761" max="7761" width="15" style="1"/>
    <col min="7762" max="7762" width="3.42578125" style="1" customWidth="1"/>
    <col min="7763" max="7763" width="15" style="1"/>
    <col min="7764" max="7764" width="3.42578125" style="1" customWidth="1"/>
    <col min="7765" max="7765" width="15" style="1"/>
    <col min="7766" max="7766" width="3.42578125" style="1" customWidth="1"/>
    <col min="7767" max="7767" width="15" style="1"/>
    <col min="7768" max="7768" width="3.42578125" style="1" customWidth="1"/>
    <col min="7769" max="7769" width="15" style="1"/>
    <col min="7770" max="7770" width="3.42578125" style="1" customWidth="1"/>
    <col min="7771" max="7771" width="15" style="1"/>
    <col min="7772" max="7772" width="3.42578125" style="1" customWidth="1"/>
    <col min="7773" max="7773" width="15" style="1"/>
    <col min="7774" max="7774" width="3.42578125" style="1" customWidth="1"/>
    <col min="7775" max="7775" width="7.28515625" style="1" customWidth="1"/>
    <col min="7776" max="7936" width="15" style="1"/>
    <col min="7937" max="7938" width="16.140625" style="1" customWidth="1"/>
    <col min="7939" max="7939" width="28" style="1" customWidth="1"/>
    <col min="7940" max="7951" width="16.140625" style="1" customWidth="1"/>
    <col min="7952" max="7952" width="28" style="1" customWidth="1"/>
    <col min="7953" max="7953" width="12.42578125" style="1" customWidth="1"/>
    <col min="7954" max="7967" width="15" style="1"/>
    <col min="7968" max="7969" width="8.5703125" style="1" customWidth="1"/>
    <col min="7970" max="7970" width="39.42578125" style="1" customWidth="1"/>
    <col min="7971" max="7971" width="3.42578125" style="1" customWidth="1"/>
    <col min="7972" max="7972" width="16.28515625" style="1" customWidth="1"/>
    <col min="7973" max="7973" width="3.42578125" style="1" customWidth="1"/>
    <col min="7974" max="7974" width="16.28515625" style="1" customWidth="1"/>
    <col min="7975" max="7975" width="3.42578125" style="1" customWidth="1"/>
    <col min="7976" max="7976" width="16.28515625" style="1" customWidth="1"/>
    <col min="7977" max="7977" width="3.42578125" style="1" customWidth="1"/>
    <col min="7978" max="7978" width="16.28515625" style="1" customWidth="1"/>
    <col min="7979" max="7979" width="3.42578125" style="1" customWidth="1"/>
    <col min="7980" max="7980" width="16.28515625" style="1" customWidth="1"/>
    <col min="7981" max="7981" width="3.42578125" style="1" customWidth="1"/>
    <col min="7982" max="7982" width="16.28515625" style="1" customWidth="1"/>
    <col min="7983" max="7983" width="3.42578125" style="1" customWidth="1"/>
    <col min="7984" max="7984" width="16.28515625" style="1" customWidth="1"/>
    <col min="7985" max="7985" width="3.42578125" style="1" customWidth="1"/>
    <col min="7986" max="7986" width="16.28515625" style="1" customWidth="1"/>
    <col min="7987" max="7987" width="3.42578125" style="1" customWidth="1"/>
    <col min="7988" max="7988" width="16.28515625" style="1" customWidth="1"/>
    <col min="7989" max="7989" width="3.42578125" style="1" customWidth="1"/>
    <col min="7990" max="7990" width="16.28515625" style="1" customWidth="1"/>
    <col min="7991" max="7991" width="3.42578125" style="1" customWidth="1"/>
    <col min="7992" max="7992" width="16.28515625" style="1" customWidth="1"/>
    <col min="7993" max="7993" width="3.42578125" style="1" customWidth="1"/>
    <col min="7994" max="7994" width="16.28515625" style="1" customWidth="1"/>
    <col min="7995" max="7995" width="3.42578125" style="1" customWidth="1"/>
    <col min="7996" max="7996" width="17.5703125" style="1" customWidth="1"/>
    <col min="7997" max="7998" width="15" style="1"/>
    <col min="7999" max="8000" width="8.5703125" style="1" customWidth="1"/>
    <col min="8001" max="8001" width="35.5703125" style="1" customWidth="1"/>
    <col min="8002" max="8002" width="3.42578125" style="1" customWidth="1"/>
    <col min="8003" max="8003" width="15" style="1"/>
    <col min="8004" max="8004" width="3.42578125" style="1" customWidth="1"/>
    <col min="8005" max="8005" width="15" style="1"/>
    <col min="8006" max="8006" width="3.42578125" style="1" customWidth="1"/>
    <col min="8007" max="8007" width="15" style="1"/>
    <col min="8008" max="8008" width="3.42578125" style="1" customWidth="1"/>
    <col min="8009" max="8009" width="15" style="1"/>
    <col min="8010" max="8010" width="3.42578125" style="1" customWidth="1"/>
    <col min="8011" max="8011" width="15" style="1"/>
    <col min="8012" max="8012" width="3.42578125" style="1" customWidth="1"/>
    <col min="8013" max="8013" width="15" style="1"/>
    <col min="8014" max="8014" width="3.42578125" style="1" customWidth="1"/>
    <col min="8015" max="8015" width="15" style="1"/>
    <col min="8016" max="8016" width="3.42578125" style="1" customWidth="1"/>
    <col min="8017" max="8017" width="15" style="1"/>
    <col min="8018" max="8018" width="3.42578125" style="1" customWidth="1"/>
    <col min="8019" max="8019" width="15" style="1"/>
    <col min="8020" max="8020" width="3.42578125" style="1" customWidth="1"/>
    <col min="8021" max="8021" width="15" style="1"/>
    <col min="8022" max="8022" width="3.42578125" style="1" customWidth="1"/>
    <col min="8023" max="8023" width="15" style="1"/>
    <col min="8024" max="8024" width="3.42578125" style="1" customWidth="1"/>
    <col min="8025" max="8025" width="15" style="1"/>
    <col min="8026" max="8026" width="3.42578125" style="1" customWidth="1"/>
    <col min="8027" max="8027" width="15" style="1"/>
    <col min="8028" max="8028" width="3.42578125" style="1" customWidth="1"/>
    <col min="8029" max="8029" width="15" style="1"/>
    <col min="8030" max="8030" width="3.42578125" style="1" customWidth="1"/>
    <col min="8031" max="8031" width="7.28515625" style="1" customWidth="1"/>
    <col min="8032" max="8192" width="15" style="1"/>
    <col min="8193" max="8194" width="16.140625" style="1" customWidth="1"/>
    <col min="8195" max="8195" width="28" style="1" customWidth="1"/>
    <col min="8196" max="8207" width="16.140625" style="1" customWidth="1"/>
    <col min="8208" max="8208" width="28" style="1" customWidth="1"/>
    <col min="8209" max="8209" width="12.42578125" style="1" customWidth="1"/>
    <col min="8210" max="8223" width="15" style="1"/>
    <col min="8224" max="8225" width="8.5703125" style="1" customWidth="1"/>
    <col min="8226" max="8226" width="39.42578125" style="1" customWidth="1"/>
    <col min="8227" max="8227" width="3.42578125" style="1" customWidth="1"/>
    <col min="8228" max="8228" width="16.28515625" style="1" customWidth="1"/>
    <col min="8229" max="8229" width="3.42578125" style="1" customWidth="1"/>
    <col min="8230" max="8230" width="16.28515625" style="1" customWidth="1"/>
    <col min="8231" max="8231" width="3.42578125" style="1" customWidth="1"/>
    <col min="8232" max="8232" width="16.28515625" style="1" customWidth="1"/>
    <col min="8233" max="8233" width="3.42578125" style="1" customWidth="1"/>
    <col min="8234" max="8234" width="16.28515625" style="1" customWidth="1"/>
    <col min="8235" max="8235" width="3.42578125" style="1" customWidth="1"/>
    <col min="8236" max="8236" width="16.28515625" style="1" customWidth="1"/>
    <col min="8237" max="8237" width="3.42578125" style="1" customWidth="1"/>
    <col min="8238" max="8238" width="16.28515625" style="1" customWidth="1"/>
    <col min="8239" max="8239" width="3.42578125" style="1" customWidth="1"/>
    <col min="8240" max="8240" width="16.28515625" style="1" customWidth="1"/>
    <col min="8241" max="8241" width="3.42578125" style="1" customWidth="1"/>
    <col min="8242" max="8242" width="16.28515625" style="1" customWidth="1"/>
    <col min="8243" max="8243" width="3.42578125" style="1" customWidth="1"/>
    <col min="8244" max="8244" width="16.28515625" style="1" customWidth="1"/>
    <col min="8245" max="8245" width="3.42578125" style="1" customWidth="1"/>
    <col min="8246" max="8246" width="16.28515625" style="1" customWidth="1"/>
    <col min="8247" max="8247" width="3.42578125" style="1" customWidth="1"/>
    <col min="8248" max="8248" width="16.28515625" style="1" customWidth="1"/>
    <col min="8249" max="8249" width="3.42578125" style="1" customWidth="1"/>
    <col min="8250" max="8250" width="16.28515625" style="1" customWidth="1"/>
    <col min="8251" max="8251" width="3.42578125" style="1" customWidth="1"/>
    <col min="8252" max="8252" width="17.5703125" style="1" customWidth="1"/>
    <col min="8253" max="8254" width="15" style="1"/>
    <col min="8255" max="8256" width="8.5703125" style="1" customWidth="1"/>
    <col min="8257" max="8257" width="35.5703125" style="1" customWidth="1"/>
    <col min="8258" max="8258" width="3.42578125" style="1" customWidth="1"/>
    <col min="8259" max="8259" width="15" style="1"/>
    <col min="8260" max="8260" width="3.42578125" style="1" customWidth="1"/>
    <col min="8261" max="8261" width="15" style="1"/>
    <col min="8262" max="8262" width="3.42578125" style="1" customWidth="1"/>
    <col min="8263" max="8263" width="15" style="1"/>
    <col min="8264" max="8264" width="3.42578125" style="1" customWidth="1"/>
    <col min="8265" max="8265" width="15" style="1"/>
    <col min="8266" max="8266" width="3.42578125" style="1" customWidth="1"/>
    <col min="8267" max="8267" width="15" style="1"/>
    <col min="8268" max="8268" width="3.42578125" style="1" customWidth="1"/>
    <col min="8269" max="8269" width="15" style="1"/>
    <col min="8270" max="8270" width="3.42578125" style="1" customWidth="1"/>
    <col min="8271" max="8271" width="15" style="1"/>
    <col min="8272" max="8272" width="3.42578125" style="1" customWidth="1"/>
    <col min="8273" max="8273" width="15" style="1"/>
    <col min="8274" max="8274" width="3.42578125" style="1" customWidth="1"/>
    <col min="8275" max="8275" width="15" style="1"/>
    <col min="8276" max="8276" width="3.42578125" style="1" customWidth="1"/>
    <col min="8277" max="8277" width="15" style="1"/>
    <col min="8278" max="8278" width="3.42578125" style="1" customWidth="1"/>
    <col min="8279" max="8279" width="15" style="1"/>
    <col min="8280" max="8280" width="3.42578125" style="1" customWidth="1"/>
    <col min="8281" max="8281" width="15" style="1"/>
    <col min="8282" max="8282" width="3.42578125" style="1" customWidth="1"/>
    <col min="8283" max="8283" width="15" style="1"/>
    <col min="8284" max="8284" width="3.42578125" style="1" customWidth="1"/>
    <col min="8285" max="8285" width="15" style="1"/>
    <col min="8286" max="8286" width="3.42578125" style="1" customWidth="1"/>
    <col min="8287" max="8287" width="7.28515625" style="1" customWidth="1"/>
    <col min="8288" max="8448" width="15" style="1"/>
    <col min="8449" max="8450" width="16.140625" style="1" customWidth="1"/>
    <col min="8451" max="8451" width="28" style="1" customWidth="1"/>
    <col min="8452" max="8463" width="16.140625" style="1" customWidth="1"/>
    <col min="8464" max="8464" width="28" style="1" customWidth="1"/>
    <col min="8465" max="8465" width="12.42578125" style="1" customWidth="1"/>
    <col min="8466" max="8479" width="15" style="1"/>
    <col min="8480" max="8481" width="8.5703125" style="1" customWidth="1"/>
    <col min="8482" max="8482" width="39.42578125" style="1" customWidth="1"/>
    <col min="8483" max="8483" width="3.42578125" style="1" customWidth="1"/>
    <col min="8484" max="8484" width="16.28515625" style="1" customWidth="1"/>
    <col min="8485" max="8485" width="3.42578125" style="1" customWidth="1"/>
    <col min="8486" max="8486" width="16.28515625" style="1" customWidth="1"/>
    <col min="8487" max="8487" width="3.42578125" style="1" customWidth="1"/>
    <col min="8488" max="8488" width="16.28515625" style="1" customWidth="1"/>
    <col min="8489" max="8489" width="3.42578125" style="1" customWidth="1"/>
    <col min="8490" max="8490" width="16.28515625" style="1" customWidth="1"/>
    <col min="8491" max="8491" width="3.42578125" style="1" customWidth="1"/>
    <col min="8492" max="8492" width="16.28515625" style="1" customWidth="1"/>
    <col min="8493" max="8493" width="3.42578125" style="1" customWidth="1"/>
    <col min="8494" max="8494" width="16.28515625" style="1" customWidth="1"/>
    <col min="8495" max="8495" width="3.42578125" style="1" customWidth="1"/>
    <col min="8496" max="8496" width="16.28515625" style="1" customWidth="1"/>
    <col min="8497" max="8497" width="3.42578125" style="1" customWidth="1"/>
    <col min="8498" max="8498" width="16.28515625" style="1" customWidth="1"/>
    <col min="8499" max="8499" width="3.42578125" style="1" customWidth="1"/>
    <col min="8500" max="8500" width="16.28515625" style="1" customWidth="1"/>
    <col min="8501" max="8501" width="3.42578125" style="1" customWidth="1"/>
    <col min="8502" max="8502" width="16.28515625" style="1" customWidth="1"/>
    <col min="8503" max="8503" width="3.42578125" style="1" customWidth="1"/>
    <col min="8504" max="8504" width="16.28515625" style="1" customWidth="1"/>
    <col min="8505" max="8505" width="3.42578125" style="1" customWidth="1"/>
    <col min="8506" max="8506" width="16.28515625" style="1" customWidth="1"/>
    <col min="8507" max="8507" width="3.42578125" style="1" customWidth="1"/>
    <col min="8508" max="8508" width="17.5703125" style="1" customWidth="1"/>
    <col min="8509" max="8510" width="15" style="1"/>
    <col min="8511" max="8512" width="8.5703125" style="1" customWidth="1"/>
    <col min="8513" max="8513" width="35.5703125" style="1" customWidth="1"/>
    <col min="8514" max="8514" width="3.42578125" style="1" customWidth="1"/>
    <col min="8515" max="8515" width="15" style="1"/>
    <col min="8516" max="8516" width="3.42578125" style="1" customWidth="1"/>
    <col min="8517" max="8517" width="15" style="1"/>
    <col min="8518" max="8518" width="3.42578125" style="1" customWidth="1"/>
    <col min="8519" max="8519" width="15" style="1"/>
    <col min="8520" max="8520" width="3.42578125" style="1" customWidth="1"/>
    <col min="8521" max="8521" width="15" style="1"/>
    <col min="8522" max="8522" width="3.42578125" style="1" customWidth="1"/>
    <col min="8523" max="8523" width="15" style="1"/>
    <col min="8524" max="8524" width="3.42578125" style="1" customWidth="1"/>
    <col min="8525" max="8525" width="15" style="1"/>
    <col min="8526" max="8526" width="3.42578125" style="1" customWidth="1"/>
    <col min="8527" max="8527" width="15" style="1"/>
    <col min="8528" max="8528" width="3.42578125" style="1" customWidth="1"/>
    <col min="8529" max="8529" width="15" style="1"/>
    <col min="8530" max="8530" width="3.42578125" style="1" customWidth="1"/>
    <col min="8531" max="8531" width="15" style="1"/>
    <col min="8532" max="8532" width="3.42578125" style="1" customWidth="1"/>
    <col min="8533" max="8533" width="15" style="1"/>
    <col min="8534" max="8534" width="3.42578125" style="1" customWidth="1"/>
    <col min="8535" max="8535" width="15" style="1"/>
    <col min="8536" max="8536" width="3.42578125" style="1" customWidth="1"/>
    <col min="8537" max="8537" width="15" style="1"/>
    <col min="8538" max="8538" width="3.42578125" style="1" customWidth="1"/>
    <col min="8539" max="8539" width="15" style="1"/>
    <col min="8540" max="8540" width="3.42578125" style="1" customWidth="1"/>
    <col min="8541" max="8541" width="15" style="1"/>
    <col min="8542" max="8542" width="3.42578125" style="1" customWidth="1"/>
    <col min="8543" max="8543" width="7.28515625" style="1" customWidth="1"/>
    <col min="8544" max="8704" width="15" style="1"/>
    <col min="8705" max="8706" width="16.140625" style="1" customWidth="1"/>
    <col min="8707" max="8707" width="28" style="1" customWidth="1"/>
    <col min="8708" max="8719" width="16.140625" style="1" customWidth="1"/>
    <col min="8720" max="8720" width="28" style="1" customWidth="1"/>
    <col min="8721" max="8721" width="12.42578125" style="1" customWidth="1"/>
    <col min="8722" max="8735" width="15" style="1"/>
    <col min="8736" max="8737" width="8.5703125" style="1" customWidth="1"/>
    <col min="8738" max="8738" width="39.42578125" style="1" customWidth="1"/>
    <col min="8739" max="8739" width="3.42578125" style="1" customWidth="1"/>
    <col min="8740" max="8740" width="16.28515625" style="1" customWidth="1"/>
    <col min="8741" max="8741" width="3.42578125" style="1" customWidth="1"/>
    <col min="8742" max="8742" width="16.28515625" style="1" customWidth="1"/>
    <col min="8743" max="8743" width="3.42578125" style="1" customWidth="1"/>
    <col min="8744" max="8744" width="16.28515625" style="1" customWidth="1"/>
    <col min="8745" max="8745" width="3.42578125" style="1" customWidth="1"/>
    <col min="8746" max="8746" width="16.28515625" style="1" customWidth="1"/>
    <col min="8747" max="8747" width="3.42578125" style="1" customWidth="1"/>
    <col min="8748" max="8748" width="16.28515625" style="1" customWidth="1"/>
    <col min="8749" max="8749" width="3.42578125" style="1" customWidth="1"/>
    <col min="8750" max="8750" width="16.28515625" style="1" customWidth="1"/>
    <col min="8751" max="8751" width="3.42578125" style="1" customWidth="1"/>
    <col min="8752" max="8752" width="16.28515625" style="1" customWidth="1"/>
    <col min="8753" max="8753" width="3.42578125" style="1" customWidth="1"/>
    <col min="8754" max="8754" width="16.28515625" style="1" customWidth="1"/>
    <col min="8755" max="8755" width="3.42578125" style="1" customWidth="1"/>
    <col min="8756" max="8756" width="16.28515625" style="1" customWidth="1"/>
    <col min="8757" max="8757" width="3.42578125" style="1" customWidth="1"/>
    <col min="8758" max="8758" width="16.28515625" style="1" customWidth="1"/>
    <col min="8759" max="8759" width="3.42578125" style="1" customWidth="1"/>
    <col min="8760" max="8760" width="16.28515625" style="1" customWidth="1"/>
    <col min="8761" max="8761" width="3.42578125" style="1" customWidth="1"/>
    <col min="8762" max="8762" width="16.28515625" style="1" customWidth="1"/>
    <col min="8763" max="8763" width="3.42578125" style="1" customWidth="1"/>
    <col min="8764" max="8764" width="17.5703125" style="1" customWidth="1"/>
    <col min="8765" max="8766" width="15" style="1"/>
    <col min="8767" max="8768" width="8.5703125" style="1" customWidth="1"/>
    <col min="8769" max="8769" width="35.5703125" style="1" customWidth="1"/>
    <col min="8770" max="8770" width="3.42578125" style="1" customWidth="1"/>
    <col min="8771" max="8771" width="15" style="1"/>
    <col min="8772" max="8772" width="3.42578125" style="1" customWidth="1"/>
    <col min="8773" max="8773" width="15" style="1"/>
    <col min="8774" max="8774" width="3.42578125" style="1" customWidth="1"/>
    <col min="8775" max="8775" width="15" style="1"/>
    <col min="8776" max="8776" width="3.42578125" style="1" customWidth="1"/>
    <col min="8777" max="8777" width="15" style="1"/>
    <col min="8778" max="8778" width="3.42578125" style="1" customWidth="1"/>
    <col min="8779" max="8779" width="15" style="1"/>
    <col min="8780" max="8780" width="3.42578125" style="1" customWidth="1"/>
    <col min="8781" max="8781" width="15" style="1"/>
    <col min="8782" max="8782" width="3.42578125" style="1" customWidth="1"/>
    <col min="8783" max="8783" width="15" style="1"/>
    <col min="8784" max="8784" width="3.42578125" style="1" customWidth="1"/>
    <col min="8785" max="8785" width="15" style="1"/>
    <col min="8786" max="8786" width="3.42578125" style="1" customWidth="1"/>
    <col min="8787" max="8787" width="15" style="1"/>
    <col min="8788" max="8788" width="3.42578125" style="1" customWidth="1"/>
    <col min="8789" max="8789" width="15" style="1"/>
    <col min="8790" max="8790" width="3.42578125" style="1" customWidth="1"/>
    <col min="8791" max="8791" width="15" style="1"/>
    <col min="8792" max="8792" width="3.42578125" style="1" customWidth="1"/>
    <col min="8793" max="8793" width="15" style="1"/>
    <col min="8794" max="8794" width="3.42578125" style="1" customWidth="1"/>
    <col min="8795" max="8795" width="15" style="1"/>
    <col min="8796" max="8796" width="3.42578125" style="1" customWidth="1"/>
    <col min="8797" max="8797" width="15" style="1"/>
    <col min="8798" max="8798" width="3.42578125" style="1" customWidth="1"/>
    <col min="8799" max="8799" width="7.28515625" style="1" customWidth="1"/>
    <col min="8800" max="8960" width="15" style="1"/>
    <col min="8961" max="8962" width="16.140625" style="1" customWidth="1"/>
    <col min="8963" max="8963" width="28" style="1" customWidth="1"/>
    <col min="8964" max="8975" width="16.140625" style="1" customWidth="1"/>
    <col min="8976" max="8976" width="28" style="1" customWidth="1"/>
    <col min="8977" max="8977" width="12.42578125" style="1" customWidth="1"/>
    <col min="8978" max="8991" width="15" style="1"/>
    <col min="8992" max="8993" width="8.5703125" style="1" customWidth="1"/>
    <col min="8994" max="8994" width="39.42578125" style="1" customWidth="1"/>
    <col min="8995" max="8995" width="3.42578125" style="1" customWidth="1"/>
    <col min="8996" max="8996" width="16.28515625" style="1" customWidth="1"/>
    <col min="8997" max="8997" width="3.42578125" style="1" customWidth="1"/>
    <col min="8998" max="8998" width="16.28515625" style="1" customWidth="1"/>
    <col min="8999" max="8999" width="3.42578125" style="1" customWidth="1"/>
    <col min="9000" max="9000" width="16.28515625" style="1" customWidth="1"/>
    <col min="9001" max="9001" width="3.42578125" style="1" customWidth="1"/>
    <col min="9002" max="9002" width="16.28515625" style="1" customWidth="1"/>
    <col min="9003" max="9003" width="3.42578125" style="1" customWidth="1"/>
    <col min="9004" max="9004" width="16.28515625" style="1" customWidth="1"/>
    <col min="9005" max="9005" width="3.42578125" style="1" customWidth="1"/>
    <col min="9006" max="9006" width="16.28515625" style="1" customWidth="1"/>
    <col min="9007" max="9007" width="3.42578125" style="1" customWidth="1"/>
    <col min="9008" max="9008" width="16.28515625" style="1" customWidth="1"/>
    <col min="9009" max="9009" width="3.42578125" style="1" customWidth="1"/>
    <col min="9010" max="9010" width="16.28515625" style="1" customWidth="1"/>
    <col min="9011" max="9011" width="3.42578125" style="1" customWidth="1"/>
    <col min="9012" max="9012" width="16.28515625" style="1" customWidth="1"/>
    <col min="9013" max="9013" width="3.42578125" style="1" customWidth="1"/>
    <col min="9014" max="9014" width="16.28515625" style="1" customWidth="1"/>
    <col min="9015" max="9015" width="3.42578125" style="1" customWidth="1"/>
    <col min="9016" max="9016" width="16.28515625" style="1" customWidth="1"/>
    <col min="9017" max="9017" width="3.42578125" style="1" customWidth="1"/>
    <col min="9018" max="9018" width="16.28515625" style="1" customWidth="1"/>
    <col min="9019" max="9019" width="3.42578125" style="1" customWidth="1"/>
    <col min="9020" max="9020" width="17.5703125" style="1" customWidth="1"/>
    <col min="9021" max="9022" width="15" style="1"/>
    <col min="9023" max="9024" width="8.5703125" style="1" customWidth="1"/>
    <col min="9025" max="9025" width="35.5703125" style="1" customWidth="1"/>
    <col min="9026" max="9026" width="3.42578125" style="1" customWidth="1"/>
    <col min="9027" max="9027" width="15" style="1"/>
    <col min="9028" max="9028" width="3.42578125" style="1" customWidth="1"/>
    <col min="9029" max="9029" width="15" style="1"/>
    <col min="9030" max="9030" width="3.42578125" style="1" customWidth="1"/>
    <col min="9031" max="9031" width="15" style="1"/>
    <col min="9032" max="9032" width="3.42578125" style="1" customWidth="1"/>
    <col min="9033" max="9033" width="15" style="1"/>
    <col min="9034" max="9034" width="3.42578125" style="1" customWidth="1"/>
    <col min="9035" max="9035" width="15" style="1"/>
    <col min="9036" max="9036" width="3.42578125" style="1" customWidth="1"/>
    <col min="9037" max="9037" width="15" style="1"/>
    <col min="9038" max="9038" width="3.42578125" style="1" customWidth="1"/>
    <col min="9039" max="9039" width="15" style="1"/>
    <col min="9040" max="9040" width="3.42578125" style="1" customWidth="1"/>
    <col min="9041" max="9041" width="15" style="1"/>
    <col min="9042" max="9042" width="3.42578125" style="1" customWidth="1"/>
    <col min="9043" max="9043" width="15" style="1"/>
    <col min="9044" max="9044" width="3.42578125" style="1" customWidth="1"/>
    <col min="9045" max="9045" width="15" style="1"/>
    <col min="9046" max="9046" width="3.42578125" style="1" customWidth="1"/>
    <col min="9047" max="9047" width="15" style="1"/>
    <col min="9048" max="9048" width="3.42578125" style="1" customWidth="1"/>
    <col min="9049" max="9049" width="15" style="1"/>
    <col min="9050" max="9050" width="3.42578125" style="1" customWidth="1"/>
    <col min="9051" max="9051" width="15" style="1"/>
    <col min="9052" max="9052" width="3.42578125" style="1" customWidth="1"/>
    <col min="9053" max="9053" width="15" style="1"/>
    <col min="9054" max="9054" width="3.42578125" style="1" customWidth="1"/>
    <col min="9055" max="9055" width="7.28515625" style="1" customWidth="1"/>
    <col min="9056" max="9216" width="15" style="1"/>
    <col min="9217" max="9218" width="16.140625" style="1" customWidth="1"/>
    <col min="9219" max="9219" width="28" style="1" customWidth="1"/>
    <col min="9220" max="9231" width="16.140625" style="1" customWidth="1"/>
    <col min="9232" max="9232" width="28" style="1" customWidth="1"/>
    <col min="9233" max="9233" width="12.42578125" style="1" customWidth="1"/>
    <col min="9234" max="9247" width="15" style="1"/>
    <col min="9248" max="9249" width="8.5703125" style="1" customWidth="1"/>
    <col min="9250" max="9250" width="39.42578125" style="1" customWidth="1"/>
    <col min="9251" max="9251" width="3.42578125" style="1" customWidth="1"/>
    <col min="9252" max="9252" width="16.28515625" style="1" customWidth="1"/>
    <col min="9253" max="9253" width="3.42578125" style="1" customWidth="1"/>
    <col min="9254" max="9254" width="16.28515625" style="1" customWidth="1"/>
    <col min="9255" max="9255" width="3.42578125" style="1" customWidth="1"/>
    <col min="9256" max="9256" width="16.28515625" style="1" customWidth="1"/>
    <col min="9257" max="9257" width="3.42578125" style="1" customWidth="1"/>
    <col min="9258" max="9258" width="16.28515625" style="1" customWidth="1"/>
    <col min="9259" max="9259" width="3.42578125" style="1" customWidth="1"/>
    <col min="9260" max="9260" width="16.28515625" style="1" customWidth="1"/>
    <col min="9261" max="9261" width="3.42578125" style="1" customWidth="1"/>
    <col min="9262" max="9262" width="16.28515625" style="1" customWidth="1"/>
    <col min="9263" max="9263" width="3.42578125" style="1" customWidth="1"/>
    <col min="9264" max="9264" width="16.28515625" style="1" customWidth="1"/>
    <col min="9265" max="9265" width="3.42578125" style="1" customWidth="1"/>
    <col min="9266" max="9266" width="16.28515625" style="1" customWidth="1"/>
    <col min="9267" max="9267" width="3.42578125" style="1" customWidth="1"/>
    <col min="9268" max="9268" width="16.28515625" style="1" customWidth="1"/>
    <col min="9269" max="9269" width="3.42578125" style="1" customWidth="1"/>
    <col min="9270" max="9270" width="16.28515625" style="1" customWidth="1"/>
    <col min="9271" max="9271" width="3.42578125" style="1" customWidth="1"/>
    <col min="9272" max="9272" width="16.28515625" style="1" customWidth="1"/>
    <col min="9273" max="9273" width="3.42578125" style="1" customWidth="1"/>
    <col min="9274" max="9274" width="16.28515625" style="1" customWidth="1"/>
    <col min="9275" max="9275" width="3.42578125" style="1" customWidth="1"/>
    <col min="9276" max="9276" width="17.5703125" style="1" customWidth="1"/>
    <col min="9277" max="9278" width="15" style="1"/>
    <col min="9279" max="9280" width="8.5703125" style="1" customWidth="1"/>
    <col min="9281" max="9281" width="35.5703125" style="1" customWidth="1"/>
    <col min="9282" max="9282" width="3.42578125" style="1" customWidth="1"/>
    <col min="9283" max="9283" width="15" style="1"/>
    <col min="9284" max="9284" width="3.42578125" style="1" customWidth="1"/>
    <col min="9285" max="9285" width="15" style="1"/>
    <col min="9286" max="9286" width="3.42578125" style="1" customWidth="1"/>
    <col min="9287" max="9287" width="15" style="1"/>
    <col min="9288" max="9288" width="3.42578125" style="1" customWidth="1"/>
    <col min="9289" max="9289" width="15" style="1"/>
    <col min="9290" max="9290" width="3.42578125" style="1" customWidth="1"/>
    <col min="9291" max="9291" width="15" style="1"/>
    <col min="9292" max="9292" width="3.42578125" style="1" customWidth="1"/>
    <col min="9293" max="9293" width="15" style="1"/>
    <col min="9294" max="9294" width="3.42578125" style="1" customWidth="1"/>
    <col min="9295" max="9295" width="15" style="1"/>
    <col min="9296" max="9296" width="3.42578125" style="1" customWidth="1"/>
    <col min="9297" max="9297" width="15" style="1"/>
    <col min="9298" max="9298" width="3.42578125" style="1" customWidth="1"/>
    <col min="9299" max="9299" width="15" style="1"/>
    <col min="9300" max="9300" width="3.42578125" style="1" customWidth="1"/>
    <col min="9301" max="9301" width="15" style="1"/>
    <col min="9302" max="9302" width="3.42578125" style="1" customWidth="1"/>
    <col min="9303" max="9303" width="15" style="1"/>
    <col min="9304" max="9304" width="3.42578125" style="1" customWidth="1"/>
    <col min="9305" max="9305" width="15" style="1"/>
    <col min="9306" max="9306" width="3.42578125" style="1" customWidth="1"/>
    <col min="9307" max="9307" width="15" style="1"/>
    <col min="9308" max="9308" width="3.42578125" style="1" customWidth="1"/>
    <col min="9309" max="9309" width="15" style="1"/>
    <col min="9310" max="9310" width="3.42578125" style="1" customWidth="1"/>
    <col min="9311" max="9311" width="7.28515625" style="1" customWidth="1"/>
    <col min="9312" max="9472" width="15" style="1"/>
    <col min="9473" max="9474" width="16.140625" style="1" customWidth="1"/>
    <col min="9475" max="9475" width="28" style="1" customWidth="1"/>
    <col min="9476" max="9487" width="16.140625" style="1" customWidth="1"/>
    <col min="9488" max="9488" width="28" style="1" customWidth="1"/>
    <col min="9489" max="9489" width="12.42578125" style="1" customWidth="1"/>
    <col min="9490" max="9503" width="15" style="1"/>
    <col min="9504" max="9505" width="8.5703125" style="1" customWidth="1"/>
    <col min="9506" max="9506" width="39.42578125" style="1" customWidth="1"/>
    <col min="9507" max="9507" width="3.42578125" style="1" customWidth="1"/>
    <col min="9508" max="9508" width="16.28515625" style="1" customWidth="1"/>
    <col min="9509" max="9509" width="3.42578125" style="1" customWidth="1"/>
    <col min="9510" max="9510" width="16.28515625" style="1" customWidth="1"/>
    <col min="9511" max="9511" width="3.42578125" style="1" customWidth="1"/>
    <col min="9512" max="9512" width="16.28515625" style="1" customWidth="1"/>
    <col min="9513" max="9513" width="3.42578125" style="1" customWidth="1"/>
    <col min="9514" max="9514" width="16.28515625" style="1" customWidth="1"/>
    <col min="9515" max="9515" width="3.42578125" style="1" customWidth="1"/>
    <col min="9516" max="9516" width="16.28515625" style="1" customWidth="1"/>
    <col min="9517" max="9517" width="3.42578125" style="1" customWidth="1"/>
    <col min="9518" max="9518" width="16.28515625" style="1" customWidth="1"/>
    <col min="9519" max="9519" width="3.42578125" style="1" customWidth="1"/>
    <col min="9520" max="9520" width="16.28515625" style="1" customWidth="1"/>
    <col min="9521" max="9521" width="3.42578125" style="1" customWidth="1"/>
    <col min="9522" max="9522" width="16.28515625" style="1" customWidth="1"/>
    <col min="9523" max="9523" width="3.42578125" style="1" customWidth="1"/>
    <col min="9524" max="9524" width="16.28515625" style="1" customWidth="1"/>
    <col min="9525" max="9525" width="3.42578125" style="1" customWidth="1"/>
    <col min="9526" max="9526" width="16.28515625" style="1" customWidth="1"/>
    <col min="9527" max="9527" width="3.42578125" style="1" customWidth="1"/>
    <col min="9528" max="9528" width="16.28515625" style="1" customWidth="1"/>
    <col min="9529" max="9529" width="3.42578125" style="1" customWidth="1"/>
    <col min="9530" max="9530" width="16.28515625" style="1" customWidth="1"/>
    <col min="9531" max="9531" width="3.42578125" style="1" customWidth="1"/>
    <col min="9532" max="9532" width="17.5703125" style="1" customWidth="1"/>
    <col min="9533" max="9534" width="15" style="1"/>
    <col min="9535" max="9536" width="8.5703125" style="1" customWidth="1"/>
    <col min="9537" max="9537" width="35.5703125" style="1" customWidth="1"/>
    <col min="9538" max="9538" width="3.42578125" style="1" customWidth="1"/>
    <col min="9539" max="9539" width="15" style="1"/>
    <col min="9540" max="9540" width="3.42578125" style="1" customWidth="1"/>
    <col min="9541" max="9541" width="15" style="1"/>
    <col min="9542" max="9542" width="3.42578125" style="1" customWidth="1"/>
    <col min="9543" max="9543" width="15" style="1"/>
    <col min="9544" max="9544" width="3.42578125" style="1" customWidth="1"/>
    <col min="9545" max="9545" width="15" style="1"/>
    <col min="9546" max="9546" width="3.42578125" style="1" customWidth="1"/>
    <col min="9547" max="9547" width="15" style="1"/>
    <col min="9548" max="9548" width="3.42578125" style="1" customWidth="1"/>
    <col min="9549" max="9549" width="15" style="1"/>
    <col min="9550" max="9550" width="3.42578125" style="1" customWidth="1"/>
    <col min="9551" max="9551" width="15" style="1"/>
    <col min="9552" max="9552" width="3.42578125" style="1" customWidth="1"/>
    <col min="9553" max="9553" width="15" style="1"/>
    <col min="9554" max="9554" width="3.42578125" style="1" customWidth="1"/>
    <col min="9555" max="9555" width="15" style="1"/>
    <col min="9556" max="9556" width="3.42578125" style="1" customWidth="1"/>
    <col min="9557" max="9557" width="15" style="1"/>
    <col min="9558" max="9558" width="3.42578125" style="1" customWidth="1"/>
    <col min="9559" max="9559" width="15" style="1"/>
    <col min="9560" max="9560" width="3.42578125" style="1" customWidth="1"/>
    <col min="9561" max="9561" width="15" style="1"/>
    <col min="9562" max="9562" width="3.42578125" style="1" customWidth="1"/>
    <col min="9563" max="9563" width="15" style="1"/>
    <col min="9564" max="9564" width="3.42578125" style="1" customWidth="1"/>
    <col min="9565" max="9565" width="15" style="1"/>
    <col min="9566" max="9566" width="3.42578125" style="1" customWidth="1"/>
    <col min="9567" max="9567" width="7.28515625" style="1" customWidth="1"/>
    <col min="9568" max="9728" width="15" style="1"/>
    <col min="9729" max="9730" width="16.140625" style="1" customWidth="1"/>
    <col min="9731" max="9731" width="28" style="1" customWidth="1"/>
    <col min="9732" max="9743" width="16.140625" style="1" customWidth="1"/>
    <col min="9744" max="9744" width="28" style="1" customWidth="1"/>
    <col min="9745" max="9745" width="12.42578125" style="1" customWidth="1"/>
    <col min="9746" max="9759" width="15" style="1"/>
    <col min="9760" max="9761" width="8.5703125" style="1" customWidth="1"/>
    <col min="9762" max="9762" width="39.42578125" style="1" customWidth="1"/>
    <col min="9763" max="9763" width="3.42578125" style="1" customWidth="1"/>
    <col min="9764" max="9764" width="16.28515625" style="1" customWidth="1"/>
    <col min="9765" max="9765" width="3.42578125" style="1" customWidth="1"/>
    <col min="9766" max="9766" width="16.28515625" style="1" customWidth="1"/>
    <col min="9767" max="9767" width="3.42578125" style="1" customWidth="1"/>
    <col min="9768" max="9768" width="16.28515625" style="1" customWidth="1"/>
    <col min="9769" max="9769" width="3.42578125" style="1" customWidth="1"/>
    <col min="9770" max="9770" width="16.28515625" style="1" customWidth="1"/>
    <col min="9771" max="9771" width="3.42578125" style="1" customWidth="1"/>
    <col min="9772" max="9772" width="16.28515625" style="1" customWidth="1"/>
    <col min="9773" max="9773" width="3.42578125" style="1" customWidth="1"/>
    <col min="9774" max="9774" width="16.28515625" style="1" customWidth="1"/>
    <col min="9775" max="9775" width="3.42578125" style="1" customWidth="1"/>
    <col min="9776" max="9776" width="16.28515625" style="1" customWidth="1"/>
    <col min="9777" max="9777" width="3.42578125" style="1" customWidth="1"/>
    <col min="9778" max="9778" width="16.28515625" style="1" customWidth="1"/>
    <col min="9779" max="9779" width="3.42578125" style="1" customWidth="1"/>
    <col min="9780" max="9780" width="16.28515625" style="1" customWidth="1"/>
    <col min="9781" max="9781" width="3.42578125" style="1" customWidth="1"/>
    <col min="9782" max="9782" width="16.28515625" style="1" customWidth="1"/>
    <col min="9783" max="9783" width="3.42578125" style="1" customWidth="1"/>
    <col min="9784" max="9784" width="16.28515625" style="1" customWidth="1"/>
    <col min="9785" max="9785" width="3.42578125" style="1" customWidth="1"/>
    <col min="9786" max="9786" width="16.28515625" style="1" customWidth="1"/>
    <col min="9787" max="9787" width="3.42578125" style="1" customWidth="1"/>
    <col min="9788" max="9788" width="17.5703125" style="1" customWidth="1"/>
    <col min="9789" max="9790" width="15" style="1"/>
    <col min="9791" max="9792" width="8.5703125" style="1" customWidth="1"/>
    <col min="9793" max="9793" width="35.5703125" style="1" customWidth="1"/>
    <col min="9794" max="9794" width="3.42578125" style="1" customWidth="1"/>
    <col min="9795" max="9795" width="15" style="1"/>
    <col min="9796" max="9796" width="3.42578125" style="1" customWidth="1"/>
    <col min="9797" max="9797" width="15" style="1"/>
    <col min="9798" max="9798" width="3.42578125" style="1" customWidth="1"/>
    <col min="9799" max="9799" width="15" style="1"/>
    <col min="9800" max="9800" width="3.42578125" style="1" customWidth="1"/>
    <col min="9801" max="9801" width="15" style="1"/>
    <col min="9802" max="9802" width="3.42578125" style="1" customWidth="1"/>
    <col min="9803" max="9803" width="15" style="1"/>
    <col min="9804" max="9804" width="3.42578125" style="1" customWidth="1"/>
    <col min="9805" max="9805" width="15" style="1"/>
    <col min="9806" max="9806" width="3.42578125" style="1" customWidth="1"/>
    <col min="9807" max="9807" width="15" style="1"/>
    <col min="9808" max="9808" width="3.42578125" style="1" customWidth="1"/>
    <col min="9809" max="9809" width="15" style="1"/>
    <col min="9810" max="9810" width="3.42578125" style="1" customWidth="1"/>
    <col min="9811" max="9811" width="15" style="1"/>
    <col min="9812" max="9812" width="3.42578125" style="1" customWidth="1"/>
    <col min="9813" max="9813" width="15" style="1"/>
    <col min="9814" max="9814" width="3.42578125" style="1" customWidth="1"/>
    <col min="9815" max="9815" width="15" style="1"/>
    <col min="9816" max="9816" width="3.42578125" style="1" customWidth="1"/>
    <col min="9817" max="9817" width="15" style="1"/>
    <col min="9818" max="9818" width="3.42578125" style="1" customWidth="1"/>
    <col min="9819" max="9819" width="15" style="1"/>
    <col min="9820" max="9820" width="3.42578125" style="1" customWidth="1"/>
    <col min="9821" max="9821" width="15" style="1"/>
    <col min="9822" max="9822" width="3.42578125" style="1" customWidth="1"/>
    <col min="9823" max="9823" width="7.28515625" style="1" customWidth="1"/>
    <col min="9824" max="9984" width="15" style="1"/>
    <col min="9985" max="9986" width="16.140625" style="1" customWidth="1"/>
    <col min="9987" max="9987" width="28" style="1" customWidth="1"/>
    <col min="9988" max="9999" width="16.140625" style="1" customWidth="1"/>
    <col min="10000" max="10000" width="28" style="1" customWidth="1"/>
    <col min="10001" max="10001" width="12.42578125" style="1" customWidth="1"/>
    <col min="10002" max="10015" width="15" style="1"/>
    <col min="10016" max="10017" width="8.5703125" style="1" customWidth="1"/>
    <col min="10018" max="10018" width="39.42578125" style="1" customWidth="1"/>
    <col min="10019" max="10019" width="3.42578125" style="1" customWidth="1"/>
    <col min="10020" max="10020" width="16.28515625" style="1" customWidth="1"/>
    <col min="10021" max="10021" width="3.42578125" style="1" customWidth="1"/>
    <col min="10022" max="10022" width="16.28515625" style="1" customWidth="1"/>
    <col min="10023" max="10023" width="3.42578125" style="1" customWidth="1"/>
    <col min="10024" max="10024" width="16.28515625" style="1" customWidth="1"/>
    <col min="10025" max="10025" width="3.42578125" style="1" customWidth="1"/>
    <col min="10026" max="10026" width="16.28515625" style="1" customWidth="1"/>
    <col min="10027" max="10027" width="3.42578125" style="1" customWidth="1"/>
    <col min="10028" max="10028" width="16.28515625" style="1" customWidth="1"/>
    <col min="10029" max="10029" width="3.42578125" style="1" customWidth="1"/>
    <col min="10030" max="10030" width="16.28515625" style="1" customWidth="1"/>
    <col min="10031" max="10031" width="3.42578125" style="1" customWidth="1"/>
    <col min="10032" max="10032" width="16.28515625" style="1" customWidth="1"/>
    <col min="10033" max="10033" width="3.42578125" style="1" customWidth="1"/>
    <col min="10034" max="10034" width="16.28515625" style="1" customWidth="1"/>
    <col min="10035" max="10035" width="3.42578125" style="1" customWidth="1"/>
    <col min="10036" max="10036" width="16.28515625" style="1" customWidth="1"/>
    <col min="10037" max="10037" width="3.42578125" style="1" customWidth="1"/>
    <col min="10038" max="10038" width="16.28515625" style="1" customWidth="1"/>
    <col min="10039" max="10039" width="3.42578125" style="1" customWidth="1"/>
    <col min="10040" max="10040" width="16.28515625" style="1" customWidth="1"/>
    <col min="10041" max="10041" width="3.42578125" style="1" customWidth="1"/>
    <col min="10042" max="10042" width="16.28515625" style="1" customWidth="1"/>
    <col min="10043" max="10043" width="3.42578125" style="1" customWidth="1"/>
    <col min="10044" max="10044" width="17.5703125" style="1" customWidth="1"/>
    <col min="10045" max="10046" width="15" style="1"/>
    <col min="10047" max="10048" width="8.5703125" style="1" customWidth="1"/>
    <col min="10049" max="10049" width="35.5703125" style="1" customWidth="1"/>
    <col min="10050" max="10050" width="3.42578125" style="1" customWidth="1"/>
    <col min="10051" max="10051" width="15" style="1"/>
    <col min="10052" max="10052" width="3.42578125" style="1" customWidth="1"/>
    <col min="10053" max="10053" width="15" style="1"/>
    <col min="10054" max="10054" width="3.42578125" style="1" customWidth="1"/>
    <col min="10055" max="10055" width="15" style="1"/>
    <col min="10056" max="10056" width="3.42578125" style="1" customWidth="1"/>
    <col min="10057" max="10057" width="15" style="1"/>
    <col min="10058" max="10058" width="3.42578125" style="1" customWidth="1"/>
    <col min="10059" max="10059" width="15" style="1"/>
    <col min="10060" max="10060" width="3.42578125" style="1" customWidth="1"/>
    <col min="10061" max="10061" width="15" style="1"/>
    <col min="10062" max="10062" width="3.42578125" style="1" customWidth="1"/>
    <col min="10063" max="10063" width="15" style="1"/>
    <col min="10064" max="10064" width="3.42578125" style="1" customWidth="1"/>
    <col min="10065" max="10065" width="15" style="1"/>
    <col min="10066" max="10066" width="3.42578125" style="1" customWidth="1"/>
    <col min="10067" max="10067" width="15" style="1"/>
    <col min="10068" max="10068" width="3.42578125" style="1" customWidth="1"/>
    <col min="10069" max="10069" width="15" style="1"/>
    <col min="10070" max="10070" width="3.42578125" style="1" customWidth="1"/>
    <col min="10071" max="10071" width="15" style="1"/>
    <col min="10072" max="10072" width="3.42578125" style="1" customWidth="1"/>
    <col min="10073" max="10073" width="15" style="1"/>
    <col min="10074" max="10074" width="3.42578125" style="1" customWidth="1"/>
    <col min="10075" max="10075" width="15" style="1"/>
    <col min="10076" max="10076" width="3.42578125" style="1" customWidth="1"/>
    <col min="10077" max="10077" width="15" style="1"/>
    <col min="10078" max="10078" width="3.42578125" style="1" customWidth="1"/>
    <col min="10079" max="10079" width="7.28515625" style="1" customWidth="1"/>
    <col min="10080" max="10240" width="15" style="1"/>
    <col min="10241" max="10242" width="16.140625" style="1" customWidth="1"/>
    <col min="10243" max="10243" width="28" style="1" customWidth="1"/>
    <col min="10244" max="10255" width="16.140625" style="1" customWidth="1"/>
    <col min="10256" max="10256" width="28" style="1" customWidth="1"/>
    <col min="10257" max="10257" width="12.42578125" style="1" customWidth="1"/>
    <col min="10258" max="10271" width="15" style="1"/>
    <col min="10272" max="10273" width="8.5703125" style="1" customWidth="1"/>
    <col min="10274" max="10274" width="39.42578125" style="1" customWidth="1"/>
    <col min="10275" max="10275" width="3.42578125" style="1" customWidth="1"/>
    <col min="10276" max="10276" width="16.28515625" style="1" customWidth="1"/>
    <col min="10277" max="10277" width="3.42578125" style="1" customWidth="1"/>
    <col min="10278" max="10278" width="16.28515625" style="1" customWidth="1"/>
    <col min="10279" max="10279" width="3.42578125" style="1" customWidth="1"/>
    <col min="10280" max="10280" width="16.28515625" style="1" customWidth="1"/>
    <col min="10281" max="10281" width="3.42578125" style="1" customWidth="1"/>
    <col min="10282" max="10282" width="16.28515625" style="1" customWidth="1"/>
    <col min="10283" max="10283" width="3.42578125" style="1" customWidth="1"/>
    <col min="10284" max="10284" width="16.28515625" style="1" customWidth="1"/>
    <col min="10285" max="10285" width="3.42578125" style="1" customWidth="1"/>
    <col min="10286" max="10286" width="16.28515625" style="1" customWidth="1"/>
    <col min="10287" max="10287" width="3.42578125" style="1" customWidth="1"/>
    <col min="10288" max="10288" width="16.28515625" style="1" customWidth="1"/>
    <col min="10289" max="10289" width="3.42578125" style="1" customWidth="1"/>
    <col min="10290" max="10290" width="16.28515625" style="1" customWidth="1"/>
    <col min="10291" max="10291" width="3.42578125" style="1" customWidth="1"/>
    <col min="10292" max="10292" width="16.28515625" style="1" customWidth="1"/>
    <col min="10293" max="10293" width="3.42578125" style="1" customWidth="1"/>
    <col min="10294" max="10294" width="16.28515625" style="1" customWidth="1"/>
    <col min="10295" max="10295" width="3.42578125" style="1" customWidth="1"/>
    <col min="10296" max="10296" width="16.28515625" style="1" customWidth="1"/>
    <col min="10297" max="10297" width="3.42578125" style="1" customWidth="1"/>
    <col min="10298" max="10298" width="16.28515625" style="1" customWidth="1"/>
    <col min="10299" max="10299" width="3.42578125" style="1" customWidth="1"/>
    <col min="10300" max="10300" width="17.5703125" style="1" customWidth="1"/>
    <col min="10301" max="10302" width="15" style="1"/>
    <col min="10303" max="10304" width="8.5703125" style="1" customWidth="1"/>
    <col min="10305" max="10305" width="35.5703125" style="1" customWidth="1"/>
    <col min="10306" max="10306" width="3.42578125" style="1" customWidth="1"/>
    <col min="10307" max="10307" width="15" style="1"/>
    <col min="10308" max="10308" width="3.42578125" style="1" customWidth="1"/>
    <col min="10309" max="10309" width="15" style="1"/>
    <col min="10310" max="10310" width="3.42578125" style="1" customWidth="1"/>
    <col min="10311" max="10311" width="15" style="1"/>
    <col min="10312" max="10312" width="3.42578125" style="1" customWidth="1"/>
    <col min="10313" max="10313" width="15" style="1"/>
    <col min="10314" max="10314" width="3.42578125" style="1" customWidth="1"/>
    <col min="10315" max="10315" width="15" style="1"/>
    <col min="10316" max="10316" width="3.42578125" style="1" customWidth="1"/>
    <col min="10317" max="10317" width="15" style="1"/>
    <col min="10318" max="10318" width="3.42578125" style="1" customWidth="1"/>
    <col min="10319" max="10319" width="15" style="1"/>
    <col min="10320" max="10320" width="3.42578125" style="1" customWidth="1"/>
    <col min="10321" max="10321" width="15" style="1"/>
    <col min="10322" max="10322" width="3.42578125" style="1" customWidth="1"/>
    <col min="10323" max="10323" width="15" style="1"/>
    <col min="10324" max="10324" width="3.42578125" style="1" customWidth="1"/>
    <col min="10325" max="10325" width="15" style="1"/>
    <col min="10326" max="10326" width="3.42578125" style="1" customWidth="1"/>
    <col min="10327" max="10327" width="15" style="1"/>
    <col min="10328" max="10328" width="3.42578125" style="1" customWidth="1"/>
    <col min="10329" max="10329" width="15" style="1"/>
    <col min="10330" max="10330" width="3.42578125" style="1" customWidth="1"/>
    <col min="10331" max="10331" width="15" style="1"/>
    <col min="10332" max="10332" width="3.42578125" style="1" customWidth="1"/>
    <col min="10333" max="10333" width="15" style="1"/>
    <col min="10334" max="10334" width="3.42578125" style="1" customWidth="1"/>
    <col min="10335" max="10335" width="7.28515625" style="1" customWidth="1"/>
    <col min="10336" max="10496" width="15" style="1"/>
    <col min="10497" max="10498" width="16.140625" style="1" customWidth="1"/>
    <col min="10499" max="10499" width="28" style="1" customWidth="1"/>
    <col min="10500" max="10511" width="16.140625" style="1" customWidth="1"/>
    <col min="10512" max="10512" width="28" style="1" customWidth="1"/>
    <col min="10513" max="10513" width="12.42578125" style="1" customWidth="1"/>
    <col min="10514" max="10527" width="15" style="1"/>
    <col min="10528" max="10529" width="8.5703125" style="1" customWidth="1"/>
    <col min="10530" max="10530" width="39.42578125" style="1" customWidth="1"/>
    <col min="10531" max="10531" width="3.42578125" style="1" customWidth="1"/>
    <col min="10532" max="10532" width="16.28515625" style="1" customWidth="1"/>
    <col min="10533" max="10533" width="3.42578125" style="1" customWidth="1"/>
    <col min="10534" max="10534" width="16.28515625" style="1" customWidth="1"/>
    <col min="10535" max="10535" width="3.42578125" style="1" customWidth="1"/>
    <col min="10536" max="10536" width="16.28515625" style="1" customWidth="1"/>
    <col min="10537" max="10537" width="3.42578125" style="1" customWidth="1"/>
    <col min="10538" max="10538" width="16.28515625" style="1" customWidth="1"/>
    <col min="10539" max="10539" width="3.42578125" style="1" customWidth="1"/>
    <col min="10540" max="10540" width="16.28515625" style="1" customWidth="1"/>
    <col min="10541" max="10541" width="3.42578125" style="1" customWidth="1"/>
    <col min="10542" max="10542" width="16.28515625" style="1" customWidth="1"/>
    <col min="10543" max="10543" width="3.42578125" style="1" customWidth="1"/>
    <col min="10544" max="10544" width="16.28515625" style="1" customWidth="1"/>
    <col min="10545" max="10545" width="3.42578125" style="1" customWidth="1"/>
    <col min="10546" max="10546" width="16.28515625" style="1" customWidth="1"/>
    <col min="10547" max="10547" width="3.42578125" style="1" customWidth="1"/>
    <col min="10548" max="10548" width="16.28515625" style="1" customWidth="1"/>
    <col min="10549" max="10549" width="3.42578125" style="1" customWidth="1"/>
    <col min="10550" max="10550" width="16.28515625" style="1" customWidth="1"/>
    <col min="10551" max="10551" width="3.42578125" style="1" customWidth="1"/>
    <col min="10552" max="10552" width="16.28515625" style="1" customWidth="1"/>
    <col min="10553" max="10553" width="3.42578125" style="1" customWidth="1"/>
    <col min="10554" max="10554" width="16.28515625" style="1" customWidth="1"/>
    <col min="10555" max="10555" width="3.42578125" style="1" customWidth="1"/>
    <col min="10556" max="10556" width="17.5703125" style="1" customWidth="1"/>
    <col min="10557" max="10558" width="15" style="1"/>
    <col min="10559" max="10560" width="8.5703125" style="1" customWidth="1"/>
    <col min="10561" max="10561" width="35.5703125" style="1" customWidth="1"/>
    <col min="10562" max="10562" width="3.42578125" style="1" customWidth="1"/>
    <col min="10563" max="10563" width="15" style="1"/>
    <col min="10564" max="10564" width="3.42578125" style="1" customWidth="1"/>
    <col min="10565" max="10565" width="15" style="1"/>
    <col min="10566" max="10566" width="3.42578125" style="1" customWidth="1"/>
    <col min="10567" max="10567" width="15" style="1"/>
    <col min="10568" max="10568" width="3.42578125" style="1" customWidth="1"/>
    <col min="10569" max="10569" width="15" style="1"/>
    <col min="10570" max="10570" width="3.42578125" style="1" customWidth="1"/>
    <col min="10571" max="10571" width="15" style="1"/>
    <col min="10572" max="10572" width="3.42578125" style="1" customWidth="1"/>
    <col min="10573" max="10573" width="15" style="1"/>
    <col min="10574" max="10574" width="3.42578125" style="1" customWidth="1"/>
    <col min="10575" max="10575" width="15" style="1"/>
    <col min="10576" max="10576" width="3.42578125" style="1" customWidth="1"/>
    <col min="10577" max="10577" width="15" style="1"/>
    <col min="10578" max="10578" width="3.42578125" style="1" customWidth="1"/>
    <col min="10579" max="10579" width="15" style="1"/>
    <col min="10580" max="10580" width="3.42578125" style="1" customWidth="1"/>
    <col min="10581" max="10581" width="15" style="1"/>
    <col min="10582" max="10582" width="3.42578125" style="1" customWidth="1"/>
    <col min="10583" max="10583" width="15" style="1"/>
    <col min="10584" max="10584" width="3.42578125" style="1" customWidth="1"/>
    <col min="10585" max="10585" width="15" style="1"/>
    <col min="10586" max="10586" width="3.42578125" style="1" customWidth="1"/>
    <col min="10587" max="10587" width="15" style="1"/>
    <col min="10588" max="10588" width="3.42578125" style="1" customWidth="1"/>
    <col min="10589" max="10589" width="15" style="1"/>
    <col min="10590" max="10590" width="3.42578125" style="1" customWidth="1"/>
    <col min="10591" max="10591" width="7.28515625" style="1" customWidth="1"/>
    <col min="10592" max="10752" width="15" style="1"/>
    <col min="10753" max="10754" width="16.140625" style="1" customWidth="1"/>
    <col min="10755" max="10755" width="28" style="1" customWidth="1"/>
    <col min="10756" max="10767" width="16.140625" style="1" customWidth="1"/>
    <col min="10768" max="10768" width="28" style="1" customWidth="1"/>
    <col min="10769" max="10769" width="12.42578125" style="1" customWidth="1"/>
    <col min="10770" max="10783" width="15" style="1"/>
    <col min="10784" max="10785" width="8.5703125" style="1" customWidth="1"/>
    <col min="10786" max="10786" width="39.42578125" style="1" customWidth="1"/>
    <col min="10787" max="10787" width="3.42578125" style="1" customWidth="1"/>
    <col min="10788" max="10788" width="16.28515625" style="1" customWidth="1"/>
    <col min="10789" max="10789" width="3.42578125" style="1" customWidth="1"/>
    <col min="10790" max="10790" width="16.28515625" style="1" customWidth="1"/>
    <col min="10791" max="10791" width="3.42578125" style="1" customWidth="1"/>
    <col min="10792" max="10792" width="16.28515625" style="1" customWidth="1"/>
    <col min="10793" max="10793" width="3.42578125" style="1" customWidth="1"/>
    <col min="10794" max="10794" width="16.28515625" style="1" customWidth="1"/>
    <col min="10795" max="10795" width="3.42578125" style="1" customWidth="1"/>
    <col min="10796" max="10796" width="16.28515625" style="1" customWidth="1"/>
    <col min="10797" max="10797" width="3.42578125" style="1" customWidth="1"/>
    <col min="10798" max="10798" width="16.28515625" style="1" customWidth="1"/>
    <col min="10799" max="10799" width="3.42578125" style="1" customWidth="1"/>
    <col min="10800" max="10800" width="16.28515625" style="1" customWidth="1"/>
    <col min="10801" max="10801" width="3.42578125" style="1" customWidth="1"/>
    <col min="10802" max="10802" width="16.28515625" style="1" customWidth="1"/>
    <col min="10803" max="10803" width="3.42578125" style="1" customWidth="1"/>
    <col min="10804" max="10804" width="16.28515625" style="1" customWidth="1"/>
    <col min="10805" max="10805" width="3.42578125" style="1" customWidth="1"/>
    <col min="10806" max="10806" width="16.28515625" style="1" customWidth="1"/>
    <col min="10807" max="10807" width="3.42578125" style="1" customWidth="1"/>
    <col min="10808" max="10808" width="16.28515625" style="1" customWidth="1"/>
    <col min="10809" max="10809" width="3.42578125" style="1" customWidth="1"/>
    <col min="10810" max="10810" width="16.28515625" style="1" customWidth="1"/>
    <col min="10811" max="10811" width="3.42578125" style="1" customWidth="1"/>
    <col min="10812" max="10812" width="17.5703125" style="1" customWidth="1"/>
    <col min="10813" max="10814" width="15" style="1"/>
    <col min="10815" max="10816" width="8.5703125" style="1" customWidth="1"/>
    <col min="10817" max="10817" width="35.5703125" style="1" customWidth="1"/>
    <col min="10818" max="10818" width="3.42578125" style="1" customWidth="1"/>
    <col min="10819" max="10819" width="15" style="1"/>
    <col min="10820" max="10820" width="3.42578125" style="1" customWidth="1"/>
    <col min="10821" max="10821" width="15" style="1"/>
    <col min="10822" max="10822" width="3.42578125" style="1" customWidth="1"/>
    <col min="10823" max="10823" width="15" style="1"/>
    <col min="10824" max="10824" width="3.42578125" style="1" customWidth="1"/>
    <col min="10825" max="10825" width="15" style="1"/>
    <col min="10826" max="10826" width="3.42578125" style="1" customWidth="1"/>
    <col min="10827" max="10827" width="15" style="1"/>
    <col min="10828" max="10828" width="3.42578125" style="1" customWidth="1"/>
    <col min="10829" max="10829" width="15" style="1"/>
    <col min="10830" max="10830" width="3.42578125" style="1" customWidth="1"/>
    <col min="10831" max="10831" width="15" style="1"/>
    <col min="10832" max="10832" width="3.42578125" style="1" customWidth="1"/>
    <col min="10833" max="10833" width="15" style="1"/>
    <col min="10834" max="10834" width="3.42578125" style="1" customWidth="1"/>
    <col min="10835" max="10835" width="15" style="1"/>
    <col min="10836" max="10836" width="3.42578125" style="1" customWidth="1"/>
    <col min="10837" max="10837" width="15" style="1"/>
    <col min="10838" max="10838" width="3.42578125" style="1" customWidth="1"/>
    <col min="10839" max="10839" width="15" style="1"/>
    <col min="10840" max="10840" width="3.42578125" style="1" customWidth="1"/>
    <col min="10841" max="10841" width="15" style="1"/>
    <col min="10842" max="10842" width="3.42578125" style="1" customWidth="1"/>
    <col min="10843" max="10843" width="15" style="1"/>
    <col min="10844" max="10844" width="3.42578125" style="1" customWidth="1"/>
    <col min="10845" max="10845" width="15" style="1"/>
    <col min="10846" max="10846" width="3.42578125" style="1" customWidth="1"/>
    <col min="10847" max="10847" width="7.28515625" style="1" customWidth="1"/>
    <col min="10848" max="11008" width="15" style="1"/>
    <col min="11009" max="11010" width="16.140625" style="1" customWidth="1"/>
    <col min="11011" max="11011" width="28" style="1" customWidth="1"/>
    <col min="11012" max="11023" width="16.140625" style="1" customWidth="1"/>
    <col min="11024" max="11024" width="28" style="1" customWidth="1"/>
    <col min="11025" max="11025" width="12.42578125" style="1" customWidth="1"/>
    <col min="11026" max="11039" width="15" style="1"/>
    <col min="11040" max="11041" width="8.5703125" style="1" customWidth="1"/>
    <col min="11042" max="11042" width="39.42578125" style="1" customWidth="1"/>
    <col min="11043" max="11043" width="3.42578125" style="1" customWidth="1"/>
    <col min="11044" max="11044" width="16.28515625" style="1" customWidth="1"/>
    <col min="11045" max="11045" width="3.42578125" style="1" customWidth="1"/>
    <col min="11046" max="11046" width="16.28515625" style="1" customWidth="1"/>
    <col min="11047" max="11047" width="3.42578125" style="1" customWidth="1"/>
    <col min="11048" max="11048" width="16.28515625" style="1" customWidth="1"/>
    <col min="11049" max="11049" width="3.42578125" style="1" customWidth="1"/>
    <col min="11050" max="11050" width="16.28515625" style="1" customWidth="1"/>
    <col min="11051" max="11051" width="3.42578125" style="1" customWidth="1"/>
    <col min="11052" max="11052" width="16.28515625" style="1" customWidth="1"/>
    <col min="11053" max="11053" width="3.42578125" style="1" customWidth="1"/>
    <col min="11054" max="11054" width="16.28515625" style="1" customWidth="1"/>
    <col min="11055" max="11055" width="3.42578125" style="1" customWidth="1"/>
    <col min="11056" max="11056" width="16.28515625" style="1" customWidth="1"/>
    <col min="11057" max="11057" width="3.42578125" style="1" customWidth="1"/>
    <col min="11058" max="11058" width="16.28515625" style="1" customWidth="1"/>
    <col min="11059" max="11059" width="3.42578125" style="1" customWidth="1"/>
    <col min="11060" max="11060" width="16.28515625" style="1" customWidth="1"/>
    <col min="11061" max="11061" width="3.42578125" style="1" customWidth="1"/>
    <col min="11062" max="11062" width="16.28515625" style="1" customWidth="1"/>
    <col min="11063" max="11063" width="3.42578125" style="1" customWidth="1"/>
    <col min="11064" max="11064" width="16.28515625" style="1" customWidth="1"/>
    <col min="11065" max="11065" width="3.42578125" style="1" customWidth="1"/>
    <col min="11066" max="11066" width="16.28515625" style="1" customWidth="1"/>
    <col min="11067" max="11067" width="3.42578125" style="1" customWidth="1"/>
    <col min="11068" max="11068" width="17.5703125" style="1" customWidth="1"/>
    <col min="11069" max="11070" width="15" style="1"/>
    <col min="11071" max="11072" width="8.5703125" style="1" customWidth="1"/>
    <col min="11073" max="11073" width="35.5703125" style="1" customWidth="1"/>
    <col min="11074" max="11074" width="3.42578125" style="1" customWidth="1"/>
    <col min="11075" max="11075" width="15" style="1"/>
    <col min="11076" max="11076" width="3.42578125" style="1" customWidth="1"/>
    <col min="11077" max="11077" width="15" style="1"/>
    <col min="11078" max="11078" width="3.42578125" style="1" customWidth="1"/>
    <col min="11079" max="11079" width="15" style="1"/>
    <col min="11080" max="11080" width="3.42578125" style="1" customWidth="1"/>
    <col min="11081" max="11081" width="15" style="1"/>
    <col min="11082" max="11082" width="3.42578125" style="1" customWidth="1"/>
    <col min="11083" max="11083" width="15" style="1"/>
    <col min="11084" max="11084" width="3.42578125" style="1" customWidth="1"/>
    <col min="11085" max="11085" width="15" style="1"/>
    <col min="11086" max="11086" width="3.42578125" style="1" customWidth="1"/>
    <col min="11087" max="11087" width="15" style="1"/>
    <col min="11088" max="11088" width="3.42578125" style="1" customWidth="1"/>
    <col min="11089" max="11089" width="15" style="1"/>
    <col min="11090" max="11090" width="3.42578125" style="1" customWidth="1"/>
    <col min="11091" max="11091" width="15" style="1"/>
    <col min="11092" max="11092" width="3.42578125" style="1" customWidth="1"/>
    <col min="11093" max="11093" width="15" style="1"/>
    <col min="11094" max="11094" width="3.42578125" style="1" customWidth="1"/>
    <col min="11095" max="11095" width="15" style="1"/>
    <col min="11096" max="11096" width="3.42578125" style="1" customWidth="1"/>
    <col min="11097" max="11097" width="15" style="1"/>
    <col min="11098" max="11098" width="3.42578125" style="1" customWidth="1"/>
    <col min="11099" max="11099" width="15" style="1"/>
    <col min="11100" max="11100" width="3.42578125" style="1" customWidth="1"/>
    <col min="11101" max="11101" width="15" style="1"/>
    <col min="11102" max="11102" width="3.42578125" style="1" customWidth="1"/>
    <col min="11103" max="11103" width="7.28515625" style="1" customWidth="1"/>
    <col min="11104" max="11264" width="15" style="1"/>
    <col min="11265" max="11266" width="16.140625" style="1" customWidth="1"/>
    <col min="11267" max="11267" width="28" style="1" customWidth="1"/>
    <col min="11268" max="11279" width="16.140625" style="1" customWidth="1"/>
    <col min="11280" max="11280" width="28" style="1" customWidth="1"/>
    <col min="11281" max="11281" width="12.42578125" style="1" customWidth="1"/>
    <col min="11282" max="11295" width="15" style="1"/>
    <col min="11296" max="11297" width="8.5703125" style="1" customWidth="1"/>
    <col min="11298" max="11298" width="39.42578125" style="1" customWidth="1"/>
    <col min="11299" max="11299" width="3.42578125" style="1" customWidth="1"/>
    <col min="11300" max="11300" width="16.28515625" style="1" customWidth="1"/>
    <col min="11301" max="11301" width="3.42578125" style="1" customWidth="1"/>
    <col min="11302" max="11302" width="16.28515625" style="1" customWidth="1"/>
    <col min="11303" max="11303" width="3.42578125" style="1" customWidth="1"/>
    <col min="11304" max="11304" width="16.28515625" style="1" customWidth="1"/>
    <col min="11305" max="11305" width="3.42578125" style="1" customWidth="1"/>
    <col min="11306" max="11306" width="16.28515625" style="1" customWidth="1"/>
    <col min="11307" max="11307" width="3.42578125" style="1" customWidth="1"/>
    <col min="11308" max="11308" width="16.28515625" style="1" customWidth="1"/>
    <col min="11309" max="11309" width="3.42578125" style="1" customWidth="1"/>
    <col min="11310" max="11310" width="16.28515625" style="1" customWidth="1"/>
    <col min="11311" max="11311" width="3.42578125" style="1" customWidth="1"/>
    <col min="11312" max="11312" width="16.28515625" style="1" customWidth="1"/>
    <col min="11313" max="11313" width="3.42578125" style="1" customWidth="1"/>
    <col min="11314" max="11314" width="16.28515625" style="1" customWidth="1"/>
    <col min="11315" max="11315" width="3.42578125" style="1" customWidth="1"/>
    <col min="11316" max="11316" width="16.28515625" style="1" customWidth="1"/>
    <col min="11317" max="11317" width="3.42578125" style="1" customWidth="1"/>
    <col min="11318" max="11318" width="16.28515625" style="1" customWidth="1"/>
    <col min="11319" max="11319" width="3.42578125" style="1" customWidth="1"/>
    <col min="11320" max="11320" width="16.28515625" style="1" customWidth="1"/>
    <col min="11321" max="11321" width="3.42578125" style="1" customWidth="1"/>
    <col min="11322" max="11322" width="16.28515625" style="1" customWidth="1"/>
    <col min="11323" max="11323" width="3.42578125" style="1" customWidth="1"/>
    <col min="11324" max="11324" width="17.5703125" style="1" customWidth="1"/>
    <col min="11325" max="11326" width="15" style="1"/>
    <col min="11327" max="11328" width="8.5703125" style="1" customWidth="1"/>
    <col min="11329" max="11329" width="35.5703125" style="1" customWidth="1"/>
    <col min="11330" max="11330" width="3.42578125" style="1" customWidth="1"/>
    <col min="11331" max="11331" width="15" style="1"/>
    <col min="11332" max="11332" width="3.42578125" style="1" customWidth="1"/>
    <col min="11333" max="11333" width="15" style="1"/>
    <col min="11334" max="11334" width="3.42578125" style="1" customWidth="1"/>
    <col min="11335" max="11335" width="15" style="1"/>
    <col min="11336" max="11336" width="3.42578125" style="1" customWidth="1"/>
    <col min="11337" max="11337" width="15" style="1"/>
    <col min="11338" max="11338" width="3.42578125" style="1" customWidth="1"/>
    <col min="11339" max="11339" width="15" style="1"/>
    <col min="11340" max="11340" width="3.42578125" style="1" customWidth="1"/>
    <col min="11341" max="11341" width="15" style="1"/>
    <col min="11342" max="11342" width="3.42578125" style="1" customWidth="1"/>
    <col min="11343" max="11343" width="15" style="1"/>
    <col min="11344" max="11344" width="3.42578125" style="1" customWidth="1"/>
    <col min="11345" max="11345" width="15" style="1"/>
    <col min="11346" max="11346" width="3.42578125" style="1" customWidth="1"/>
    <col min="11347" max="11347" width="15" style="1"/>
    <col min="11348" max="11348" width="3.42578125" style="1" customWidth="1"/>
    <col min="11349" max="11349" width="15" style="1"/>
    <col min="11350" max="11350" width="3.42578125" style="1" customWidth="1"/>
    <col min="11351" max="11351" width="15" style="1"/>
    <col min="11352" max="11352" width="3.42578125" style="1" customWidth="1"/>
    <col min="11353" max="11353" width="15" style="1"/>
    <col min="11354" max="11354" width="3.42578125" style="1" customWidth="1"/>
    <col min="11355" max="11355" width="15" style="1"/>
    <col min="11356" max="11356" width="3.42578125" style="1" customWidth="1"/>
    <col min="11357" max="11357" width="15" style="1"/>
    <col min="11358" max="11358" width="3.42578125" style="1" customWidth="1"/>
    <col min="11359" max="11359" width="7.28515625" style="1" customWidth="1"/>
    <col min="11360" max="11520" width="15" style="1"/>
    <col min="11521" max="11522" width="16.140625" style="1" customWidth="1"/>
    <col min="11523" max="11523" width="28" style="1" customWidth="1"/>
    <col min="11524" max="11535" width="16.140625" style="1" customWidth="1"/>
    <col min="11536" max="11536" width="28" style="1" customWidth="1"/>
    <col min="11537" max="11537" width="12.42578125" style="1" customWidth="1"/>
    <col min="11538" max="11551" width="15" style="1"/>
    <col min="11552" max="11553" width="8.5703125" style="1" customWidth="1"/>
    <col min="11554" max="11554" width="39.42578125" style="1" customWidth="1"/>
    <col min="11555" max="11555" width="3.42578125" style="1" customWidth="1"/>
    <col min="11556" max="11556" width="16.28515625" style="1" customWidth="1"/>
    <col min="11557" max="11557" width="3.42578125" style="1" customWidth="1"/>
    <col min="11558" max="11558" width="16.28515625" style="1" customWidth="1"/>
    <col min="11559" max="11559" width="3.42578125" style="1" customWidth="1"/>
    <col min="11560" max="11560" width="16.28515625" style="1" customWidth="1"/>
    <col min="11561" max="11561" width="3.42578125" style="1" customWidth="1"/>
    <col min="11562" max="11562" width="16.28515625" style="1" customWidth="1"/>
    <col min="11563" max="11563" width="3.42578125" style="1" customWidth="1"/>
    <col min="11564" max="11564" width="16.28515625" style="1" customWidth="1"/>
    <col min="11565" max="11565" width="3.42578125" style="1" customWidth="1"/>
    <col min="11566" max="11566" width="16.28515625" style="1" customWidth="1"/>
    <col min="11567" max="11567" width="3.42578125" style="1" customWidth="1"/>
    <col min="11568" max="11568" width="16.28515625" style="1" customWidth="1"/>
    <col min="11569" max="11569" width="3.42578125" style="1" customWidth="1"/>
    <col min="11570" max="11570" width="16.28515625" style="1" customWidth="1"/>
    <col min="11571" max="11571" width="3.42578125" style="1" customWidth="1"/>
    <col min="11572" max="11572" width="16.28515625" style="1" customWidth="1"/>
    <col min="11573" max="11573" width="3.42578125" style="1" customWidth="1"/>
    <col min="11574" max="11574" width="16.28515625" style="1" customWidth="1"/>
    <col min="11575" max="11575" width="3.42578125" style="1" customWidth="1"/>
    <col min="11576" max="11576" width="16.28515625" style="1" customWidth="1"/>
    <col min="11577" max="11577" width="3.42578125" style="1" customWidth="1"/>
    <col min="11578" max="11578" width="16.28515625" style="1" customWidth="1"/>
    <col min="11579" max="11579" width="3.42578125" style="1" customWidth="1"/>
    <col min="11580" max="11580" width="17.5703125" style="1" customWidth="1"/>
    <col min="11581" max="11582" width="15" style="1"/>
    <col min="11583" max="11584" width="8.5703125" style="1" customWidth="1"/>
    <col min="11585" max="11585" width="35.5703125" style="1" customWidth="1"/>
    <col min="11586" max="11586" width="3.42578125" style="1" customWidth="1"/>
    <col min="11587" max="11587" width="15" style="1"/>
    <col min="11588" max="11588" width="3.42578125" style="1" customWidth="1"/>
    <col min="11589" max="11589" width="15" style="1"/>
    <col min="11590" max="11590" width="3.42578125" style="1" customWidth="1"/>
    <col min="11591" max="11591" width="15" style="1"/>
    <col min="11592" max="11592" width="3.42578125" style="1" customWidth="1"/>
    <col min="11593" max="11593" width="15" style="1"/>
    <col min="11594" max="11594" width="3.42578125" style="1" customWidth="1"/>
    <col min="11595" max="11595" width="15" style="1"/>
    <col min="11596" max="11596" width="3.42578125" style="1" customWidth="1"/>
    <col min="11597" max="11597" width="15" style="1"/>
    <col min="11598" max="11598" width="3.42578125" style="1" customWidth="1"/>
    <col min="11599" max="11599" width="15" style="1"/>
    <col min="11600" max="11600" width="3.42578125" style="1" customWidth="1"/>
    <col min="11601" max="11601" width="15" style="1"/>
    <col min="11602" max="11602" width="3.42578125" style="1" customWidth="1"/>
    <col min="11603" max="11603" width="15" style="1"/>
    <col min="11604" max="11604" width="3.42578125" style="1" customWidth="1"/>
    <col min="11605" max="11605" width="15" style="1"/>
    <col min="11606" max="11606" width="3.42578125" style="1" customWidth="1"/>
    <col min="11607" max="11607" width="15" style="1"/>
    <col min="11608" max="11608" width="3.42578125" style="1" customWidth="1"/>
    <col min="11609" max="11609" width="15" style="1"/>
    <col min="11610" max="11610" width="3.42578125" style="1" customWidth="1"/>
    <col min="11611" max="11611" width="15" style="1"/>
    <col min="11612" max="11612" width="3.42578125" style="1" customWidth="1"/>
    <col min="11613" max="11613" width="15" style="1"/>
    <col min="11614" max="11614" width="3.42578125" style="1" customWidth="1"/>
    <col min="11615" max="11615" width="7.28515625" style="1" customWidth="1"/>
    <col min="11616" max="11776" width="15" style="1"/>
    <col min="11777" max="11778" width="16.140625" style="1" customWidth="1"/>
    <col min="11779" max="11779" width="28" style="1" customWidth="1"/>
    <col min="11780" max="11791" width="16.140625" style="1" customWidth="1"/>
    <col min="11792" max="11792" width="28" style="1" customWidth="1"/>
    <col min="11793" max="11793" width="12.42578125" style="1" customWidth="1"/>
    <col min="11794" max="11807" width="15" style="1"/>
    <col min="11808" max="11809" width="8.5703125" style="1" customWidth="1"/>
    <col min="11810" max="11810" width="39.42578125" style="1" customWidth="1"/>
    <col min="11811" max="11811" width="3.42578125" style="1" customWidth="1"/>
    <col min="11812" max="11812" width="16.28515625" style="1" customWidth="1"/>
    <col min="11813" max="11813" width="3.42578125" style="1" customWidth="1"/>
    <col min="11814" max="11814" width="16.28515625" style="1" customWidth="1"/>
    <col min="11815" max="11815" width="3.42578125" style="1" customWidth="1"/>
    <col min="11816" max="11816" width="16.28515625" style="1" customWidth="1"/>
    <col min="11817" max="11817" width="3.42578125" style="1" customWidth="1"/>
    <col min="11818" max="11818" width="16.28515625" style="1" customWidth="1"/>
    <col min="11819" max="11819" width="3.42578125" style="1" customWidth="1"/>
    <col min="11820" max="11820" width="16.28515625" style="1" customWidth="1"/>
    <col min="11821" max="11821" width="3.42578125" style="1" customWidth="1"/>
    <col min="11822" max="11822" width="16.28515625" style="1" customWidth="1"/>
    <col min="11823" max="11823" width="3.42578125" style="1" customWidth="1"/>
    <col min="11824" max="11824" width="16.28515625" style="1" customWidth="1"/>
    <col min="11825" max="11825" width="3.42578125" style="1" customWidth="1"/>
    <col min="11826" max="11826" width="16.28515625" style="1" customWidth="1"/>
    <col min="11827" max="11827" width="3.42578125" style="1" customWidth="1"/>
    <col min="11828" max="11828" width="16.28515625" style="1" customWidth="1"/>
    <col min="11829" max="11829" width="3.42578125" style="1" customWidth="1"/>
    <col min="11830" max="11830" width="16.28515625" style="1" customWidth="1"/>
    <col min="11831" max="11831" width="3.42578125" style="1" customWidth="1"/>
    <col min="11832" max="11832" width="16.28515625" style="1" customWidth="1"/>
    <col min="11833" max="11833" width="3.42578125" style="1" customWidth="1"/>
    <col min="11834" max="11834" width="16.28515625" style="1" customWidth="1"/>
    <col min="11835" max="11835" width="3.42578125" style="1" customWidth="1"/>
    <col min="11836" max="11836" width="17.5703125" style="1" customWidth="1"/>
    <col min="11837" max="11838" width="15" style="1"/>
    <col min="11839" max="11840" width="8.5703125" style="1" customWidth="1"/>
    <col min="11841" max="11841" width="35.5703125" style="1" customWidth="1"/>
    <col min="11842" max="11842" width="3.42578125" style="1" customWidth="1"/>
    <col min="11843" max="11843" width="15" style="1"/>
    <col min="11844" max="11844" width="3.42578125" style="1" customWidth="1"/>
    <col min="11845" max="11845" width="15" style="1"/>
    <col min="11846" max="11846" width="3.42578125" style="1" customWidth="1"/>
    <col min="11847" max="11847" width="15" style="1"/>
    <col min="11848" max="11848" width="3.42578125" style="1" customWidth="1"/>
    <col min="11849" max="11849" width="15" style="1"/>
    <col min="11850" max="11850" width="3.42578125" style="1" customWidth="1"/>
    <col min="11851" max="11851" width="15" style="1"/>
    <col min="11852" max="11852" width="3.42578125" style="1" customWidth="1"/>
    <col min="11853" max="11853" width="15" style="1"/>
    <col min="11854" max="11854" width="3.42578125" style="1" customWidth="1"/>
    <col min="11855" max="11855" width="15" style="1"/>
    <col min="11856" max="11856" width="3.42578125" style="1" customWidth="1"/>
    <col min="11857" max="11857" width="15" style="1"/>
    <col min="11858" max="11858" width="3.42578125" style="1" customWidth="1"/>
    <col min="11859" max="11859" width="15" style="1"/>
    <col min="11860" max="11860" width="3.42578125" style="1" customWidth="1"/>
    <col min="11861" max="11861" width="15" style="1"/>
    <col min="11862" max="11862" width="3.42578125" style="1" customWidth="1"/>
    <col min="11863" max="11863" width="15" style="1"/>
    <col min="11864" max="11864" width="3.42578125" style="1" customWidth="1"/>
    <col min="11865" max="11865" width="15" style="1"/>
    <col min="11866" max="11866" width="3.42578125" style="1" customWidth="1"/>
    <col min="11867" max="11867" width="15" style="1"/>
    <col min="11868" max="11868" width="3.42578125" style="1" customWidth="1"/>
    <col min="11869" max="11869" width="15" style="1"/>
    <col min="11870" max="11870" width="3.42578125" style="1" customWidth="1"/>
    <col min="11871" max="11871" width="7.28515625" style="1" customWidth="1"/>
    <col min="11872" max="12032" width="15" style="1"/>
    <col min="12033" max="12034" width="16.140625" style="1" customWidth="1"/>
    <col min="12035" max="12035" width="28" style="1" customWidth="1"/>
    <col min="12036" max="12047" width="16.140625" style="1" customWidth="1"/>
    <col min="12048" max="12048" width="28" style="1" customWidth="1"/>
    <col min="12049" max="12049" width="12.42578125" style="1" customWidth="1"/>
    <col min="12050" max="12063" width="15" style="1"/>
    <col min="12064" max="12065" width="8.5703125" style="1" customWidth="1"/>
    <col min="12066" max="12066" width="39.42578125" style="1" customWidth="1"/>
    <col min="12067" max="12067" width="3.42578125" style="1" customWidth="1"/>
    <col min="12068" max="12068" width="16.28515625" style="1" customWidth="1"/>
    <col min="12069" max="12069" width="3.42578125" style="1" customWidth="1"/>
    <col min="12070" max="12070" width="16.28515625" style="1" customWidth="1"/>
    <col min="12071" max="12071" width="3.42578125" style="1" customWidth="1"/>
    <col min="12072" max="12072" width="16.28515625" style="1" customWidth="1"/>
    <col min="12073" max="12073" width="3.42578125" style="1" customWidth="1"/>
    <col min="12074" max="12074" width="16.28515625" style="1" customWidth="1"/>
    <col min="12075" max="12075" width="3.42578125" style="1" customWidth="1"/>
    <col min="12076" max="12076" width="16.28515625" style="1" customWidth="1"/>
    <col min="12077" max="12077" width="3.42578125" style="1" customWidth="1"/>
    <col min="12078" max="12078" width="16.28515625" style="1" customWidth="1"/>
    <col min="12079" max="12079" width="3.42578125" style="1" customWidth="1"/>
    <col min="12080" max="12080" width="16.28515625" style="1" customWidth="1"/>
    <col min="12081" max="12081" width="3.42578125" style="1" customWidth="1"/>
    <col min="12082" max="12082" width="16.28515625" style="1" customWidth="1"/>
    <col min="12083" max="12083" width="3.42578125" style="1" customWidth="1"/>
    <col min="12084" max="12084" width="16.28515625" style="1" customWidth="1"/>
    <col min="12085" max="12085" width="3.42578125" style="1" customWidth="1"/>
    <col min="12086" max="12086" width="16.28515625" style="1" customWidth="1"/>
    <col min="12087" max="12087" width="3.42578125" style="1" customWidth="1"/>
    <col min="12088" max="12088" width="16.28515625" style="1" customWidth="1"/>
    <col min="12089" max="12089" width="3.42578125" style="1" customWidth="1"/>
    <col min="12090" max="12090" width="16.28515625" style="1" customWidth="1"/>
    <col min="12091" max="12091" width="3.42578125" style="1" customWidth="1"/>
    <col min="12092" max="12092" width="17.5703125" style="1" customWidth="1"/>
    <col min="12093" max="12094" width="15" style="1"/>
    <col min="12095" max="12096" width="8.5703125" style="1" customWidth="1"/>
    <col min="12097" max="12097" width="35.5703125" style="1" customWidth="1"/>
    <col min="12098" max="12098" width="3.42578125" style="1" customWidth="1"/>
    <col min="12099" max="12099" width="15" style="1"/>
    <col min="12100" max="12100" width="3.42578125" style="1" customWidth="1"/>
    <col min="12101" max="12101" width="15" style="1"/>
    <col min="12102" max="12102" width="3.42578125" style="1" customWidth="1"/>
    <col min="12103" max="12103" width="15" style="1"/>
    <col min="12104" max="12104" width="3.42578125" style="1" customWidth="1"/>
    <col min="12105" max="12105" width="15" style="1"/>
    <col min="12106" max="12106" width="3.42578125" style="1" customWidth="1"/>
    <col min="12107" max="12107" width="15" style="1"/>
    <col min="12108" max="12108" width="3.42578125" style="1" customWidth="1"/>
    <col min="12109" max="12109" width="15" style="1"/>
    <col min="12110" max="12110" width="3.42578125" style="1" customWidth="1"/>
    <col min="12111" max="12111" width="15" style="1"/>
    <col min="12112" max="12112" width="3.42578125" style="1" customWidth="1"/>
    <col min="12113" max="12113" width="15" style="1"/>
    <col min="12114" max="12114" width="3.42578125" style="1" customWidth="1"/>
    <col min="12115" max="12115" width="15" style="1"/>
    <col min="12116" max="12116" width="3.42578125" style="1" customWidth="1"/>
    <col min="12117" max="12117" width="15" style="1"/>
    <col min="12118" max="12118" width="3.42578125" style="1" customWidth="1"/>
    <col min="12119" max="12119" width="15" style="1"/>
    <col min="12120" max="12120" width="3.42578125" style="1" customWidth="1"/>
    <col min="12121" max="12121" width="15" style="1"/>
    <col min="12122" max="12122" width="3.42578125" style="1" customWidth="1"/>
    <col min="12123" max="12123" width="15" style="1"/>
    <col min="12124" max="12124" width="3.42578125" style="1" customWidth="1"/>
    <col min="12125" max="12125" width="15" style="1"/>
    <col min="12126" max="12126" width="3.42578125" style="1" customWidth="1"/>
    <col min="12127" max="12127" width="7.28515625" style="1" customWidth="1"/>
    <col min="12128" max="12288" width="15" style="1"/>
    <col min="12289" max="12290" width="16.140625" style="1" customWidth="1"/>
    <col min="12291" max="12291" width="28" style="1" customWidth="1"/>
    <col min="12292" max="12303" width="16.140625" style="1" customWidth="1"/>
    <col min="12304" max="12304" width="28" style="1" customWidth="1"/>
    <col min="12305" max="12305" width="12.42578125" style="1" customWidth="1"/>
    <col min="12306" max="12319" width="15" style="1"/>
    <col min="12320" max="12321" width="8.5703125" style="1" customWidth="1"/>
    <col min="12322" max="12322" width="39.42578125" style="1" customWidth="1"/>
    <col min="12323" max="12323" width="3.42578125" style="1" customWidth="1"/>
    <col min="12324" max="12324" width="16.28515625" style="1" customWidth="1"/>
    <col min="12325" max="12325" width="3.42578125" style="1" customWidth="1"/>
    <col min="12326" max="12326" width="16.28515625" style="1" customWidth="1"/>
    <col min="12327" max="12327" width="3.42578125" style="1" customWidth="1"/>
    <col min="12328" max="12328" width="16.28515625" style="1" customWidth="1"/>
    <col min="12329" max="12329" width="3.42578125" style="1" customWidth="1"/>
    <col min="12330" max="12330" width="16.28515625" style="1" customWidth="1"/>
    <col min="12331" max="12331" width="3.42578125" style="1" customWidth="1"/>
    <col min="12332" max="12332" width="16.28515625" style="1" customWidth="1"/>
    <col min="12333" max="12333" width="3.42578125" style="1" customWidth="1"/>
    <col min="12334" max="12334" width="16.28515625" style="1" customWidth="1"/>
    <col min="12335" max="12335" width="3.42578125" style="1" customWidth="1"/>
    <col min="12336" max="12336" width="16.28515625" style="1" customWidth="1"/>
    <col min="12337" max="12337" width="3.42578125" style="1" customWidth="1"/>
    <col min="12338" max="12338" width="16.28515625" style="1" customWidth="1"/>
    <col min="12339" max="12339" width="3.42578125" style="1" customWidth="1"/>
    <col min="12340" max="12340" width="16.28515625" style="1" customWidth="1"/>
    <col min="12341" max="12341" width="3.42578125" style="1" customWidth="1"/>
    <col min="12342" max="12342" width="16.28515625" style="1" customWidth="1"/>
    <col min="12343" max="12343" width="3.42578125" style="1" customWidth="1"/>
    <col min="12344" max="12344" width="16.28515625" style="1" customWidth="1"/>
    <col min="12345" max="12345" width="3.42578125" style="1" customWidth="1"/>
    <col min="12346" max="12346" width="16.28515625" style="1" customWidth="1"/>
    <col min="12347" max="12347" width="3.42578125" style="1" customWidth="1"/>
    <col min="12348" max="12348" width="17.5703125" style="1" customWidth="1"/>
    <col min="12349" max="12350" width="15" style="1"/>
    <col min="12351" max="12352" width="8.5703125" style="1" customWidth="1"/>
    <col min="12353" max="12353" width="35.5703125" style="1" customWidth="1"/>
    <col min="12354" max="12354" width="3.42578125" style="1" customWidth="1"/>
    <col min="12355" max="12355" width="15" style="1"/>
    <col min="12356" max="12356" width="3.42578125" style="1" customWidth="1"/>
    <col min="12357" max="12357" width="15" style="1"/>
    <col min="12358" max="12358" width="3.42578125" style="1" customWidth="1"/>
    <col min="12359" max="12359" width="15" style="1"/>
    <col min="12360" max="12360" width="3.42578125" style="1" customWidth="1"/>
    <col min="12361" max="12361" width="15" style="1"/>
    <col min="12362" max="12362" width="3.42578125" style="1" customWidth="1"/>
    <col min="12363" max="12363" width="15" style="1"/>
    <col min="12364" max="12364" width="3.42578125" style="1" customWidth="1"/>
    <col min="12365" max="12365" width="15" style="1"/>
    <col min="12366" max="12366" width="3.42578125" style="1" customWidth="1"/>
    <col min="12367" max="12367" width="15" style="1"/>
    <col min="12368" max="12368" width="3.42578125" style="1" customWidth="1"/>
    <col min="12369" max="12369" width="15" style="1"/>
    <col min="12370" max="12370" width="3.42578125" style="1" customWidth="1"/>
    <col min="12371" max="12371" width="15" style="1"/>
    <col min="12372" max="12372" width="3.42578125" style="1" customWidth="1"/>
    <col min="12373" max="12373" width="15" style="1"/>
    <col min="12374" max="12374" width="3.42578125" style="1" customWidth="1"/>
    <col min="12375" max="12375" width="15" style="1"/>
    <col min="12376" max="12376" width="3.42578125" style="1" customWidth="1"/>
    <col min="12377" max="12377" width="15" style="1"/>
    <col min="12378" max="12378" width="3.42578125" style="1" customWidth="1"/>
    <col min="12379" max="12379" width="15" style="1"/>
    <col min="12380" max="12380" width="3.42578125" style="1" customWidth="1"/>
    <col min="12381" max="12381" width="15" style="1"/>
    <col min="12382" max="12382" width="3.42578125" style="1" customWidth="1"/>
    <col min="12383" max="12383" width="7.28515625" style="1" customWidth="1"/>
    <col min="12384" max="12544" width="15" style="1"/>
    <col min="12545" max="12546" width="16.140625" style="1" customWidth="1"/>
    <col min="12547" max="12547" width="28" style="1" customWidth="1"/>
    <col min="12548" max="12559" width="16.140625" style="1" customWidth="1"/>
    <col min="12560" max="12560" width="28" style="1" customWidth="1"/>
    <col min="12561" max="12561" width="12.42578125" style="1" customWidth="1"/>
    <col min="12562" max="12575" width="15" style="1"/>
    <col min="12576" max="12577" width="8.5703125" style="1" customWidth="1"/>
    <col min="12578" max="12578" width="39.42578125" style="1" customWidth="1"/>
    <col min="12579" max="12579" width="3.42578125" style="1" customWidth="1"/>
    <col min="12580" max="12580" width="16.28515625" style="1" customWidth="1"/>
    <col min="12581" max="12581" width="3.42578125" style="1" customWidth="1"/>
    <col min="12582" max="12582" width="16.28515625" style="1" customWidth="1"/>
    <col min="12583" max="12583" width="3.42578125" style="1" customWidth="1"/>
    <col min="12584" max="12584" width="16.28515625" style="1" customWidth="1"/>
    <col min="12585" max="12585" width="3.42578125" style="1" customWidth="1"/>
    <col min="12586" max="12586" width="16.28515625" style="1" customWidth="1"/>
    <col min="12587" max="12587" width="3.42578125" style="1" customWidth="1"/>
    <col min="12588" max="12588" width="16.28515625" style="1" customWidth="1"/>
    <col min="12589" max="12589" width="3.42578125" style="1" customWidth="1"/>
    <col min="12590" max="12590" width="16.28515625" style="1" customWidth="1"/>
    <col min="12591" max="12591" width="3.42578125" style="1" customWidth="1"/>
    <col min="12592" max="12592" width="16.28515625" style="1" customWidth="1"/>
    <col min="12593" max="12593" width="3.42578125" style="1" customWidth="1"/>
    <col min="12594" max="12594" width="16.28515625" style="1" customWidth="1"/>
    <col min="12595" max="12595" width="3.42578125" style="1" customWidth="1"/>
    <col min="12596" max="12596" width="16.28515625" style="1" customWidth="1"/>
    <col min="12597" max="12597" width="3.42578125" style="1" customWidth="1"/>
    <col min="12598" max="12598" width="16.28515625" style="1" customWidth="1"/>
    <col min="12599" max="12599" width="3.42578125" style="1" customWidth="1"/>
    <col min="12600" max="12600" width="16.28515625" style="1" customWidth="1"/>
    <col min="12601" max="12601" width="3.42578125" style="1" customWidth="1"/>
    <col min="12602" max="12602" width="16.28515625" style="1" customWidth="1"/>
    <col min="12603" max="12603" width="3.42578125" style="1" customWidth="1"/>
    <col min="12604" max="12604" width="17.5703125" style="1" customWidth="1"/>
    <col min="12605" max="12606" width="15" style="1"/>
    <col min="12607" max="12608" width="8.5703125" style="1" customWidth="1"/>
    <col min="12609" max="12609" width="35.5703125" style="1" customWidth="1"/>
    <col min="12610" max="12610" width="3.42578125" style="1" customWidth="1"/>
    <col min="12611" max="12611" width="15" style="1"/>
    <col min="12612" max="12612" width="3.42578125" style="1" customWidth="1"/>
    <col min="12613" max="12613" width="15" style="1"/>
    <col min="12614" max="12614" width="3.42578125" style="1" customWidth="1"/>
    <col min="12615" max="12615" width="15" style="1"/>
    <col min="12616" max="12616" width="3.42578125" style="1" customWidth="1"/>
    <col min="12617" max="12617" width="15" style="1"/>
    <col min="12618" max="12618" width="3.42578125" style="1" customWidth="1"/>
    <col min="12619" max="12619" width="15" style="1"/>
    <col min="12620" max="12620" width="3.42578125" style="1" customWidth="1"/>
    <col min="12621" max="12621" width="15" style="1"/>
    <col min="12622" max="12622" width="3.42578125" style="1" customWidth="1"/>
    <col min="12623" max="12623" width="15" style="1"/>
    <col min="12624" max="12624" width="3.42578125" style="1" customWidth="1"/>
    <col min="12625" max="12625" width="15" style="1"/>
    <col min="12626" max="12626" width="3.42578125" style="1" customWidth="1"/>
    <col min="12627" max="12627" width="15" style="1"/>
    <col min="12628" max="12628" width="3.42578125" style="1" customWidth="1"/>
    <col min="12629" max="12629" width="15" style="1"/>
    <col min="12630" max="12630" width="3.42578125" style="1" customWidth="1"/>
    <col min="12631" max="12631" width="15" style="1"/>
    <col min="12632" max="12632" width="3.42578125" style="1" customWidth="1"/>
    <col min="12633" max="12633" width="15" style="1"/>
    <col min="12634" max="12634" width="3.42578125" style="1" customWidth="1"/>
    <col min="12635" max="12635" width="15" style="1"/>
    <col min="12636" max="12636" width="3.42578125" style="1" customWidth="1"/>
    <col min="12637" max="12637" width="15" style="1"/>
    <col min="12638" max="12638" width="3.42578125" style="1" customWidth="1"/>
    <col min="12639" max="12639" width="7.28515625" style="1" customWidth="1"/>
    <col min="12640" max="12800" width="15" style="1"/>
    <col min="12801" max="12802" width="16.140625" style="1" customWidth="1"/>
    <col min="12803" max="12803" width="28" style="1" customWidth="1"/>
    <col min="12804" max="12815" width="16.140625" style="1" customWidth="1"/>
    <col min="12816" max="12816" width="28" style="1" customWidth="1"/>
    <col min="12817" max="12817" width="12.42578125" style="1" customWidth="1"/>
    <col min="12818" max="12831" width="15" style="1"/>
    <col min="12832" max="12833" width="8.5703125" style="1" customWidth="1"/>
    <col min="12834" max="12834" width="39.42578125" style="1" customWidth="1"/>
    <col min="12835" max="12835" width="3.42578125" style="1" customWidth="1"/>
    <col min="12836" max="12836" width="16.28515625" style="1" customWidth="1"/>
    <col min="12837" max="12837" width="3.42578125" style="1" customWidth="1"/>
    <col min="12838" max="12838" width="16.28515625" style="1" customWidth="1"/>
    <col min="12839" max="12839" width="3.42578125" style="1" customWidth="1"/>
    <col min="12840" max="12840" width="16.28515625" style="1" customWidth="1"/>
    <col min="12841" max="12841" width="3.42578125" style="1" customWidth="1"/>
    <col min="12842" max="12842" width="16.28515625" style="1" customWidth="1"/>
    <col min="12843" max="12843" width="3.42578125" style="1" customWidth="1"/>
    <col min="12844" max="12844" width="16.28515625" style="1" customWidth="1"/>
    <col min="12845" max="12845" width="3.42578125" style="1" customWidth="1"/>
    <col min="12846" max="12846" width="16.28515625" style="1" customWidth="1"/>
    <col min="12847" max="12847" width="3.42578125" style="1" customWidth="1"/>
    <col min="12848" max="12848" width="16.28515625" style="1" customWidth="1"/>
    <col min="12849" max="12849" width="3.42578125" style="1" customWidth="1"/>
    <col min="12850" max="12850" width="16.28515625" style="1" customWidth="1"/>
    <col min="12851" max="12851" width="3.42578125" style="1" customWidth="1"/>
    <col min="12852" max="12852" width="16.28515625" style="1" customWidth="1"/>
    <col min="12853" max="12853" width="3.42578125" style="1" customWidth="1"/>
    <col min="12854" max="12854" width="16.28515625" style="1" customWidth="1"/>
    <col min="12855" max="12855" width="3.42578125" style="1" customWidth="1"/>
    <col min="12856" max="12856" width="16.28515625" style="1" customWidth="1"/>
    <col min="12857" max="12857" width="3.42578125" style="1" customWidth="1"/>
    <col min="12858" max="12858" width="16.28515625" style="1" customWidth="1"/>
    <col min="12859" max="12859" width="3.42578125" style="1" customWidth="1"/>
    <col min="12860" max="12860" width="17.5703125" style="1" customWidth="1"/>
    <col min="12861" max="12862" width="15" style="1"/>
    <col min="12863" max="12864" width="8.5703125" style="1" customWidth="1"/>
    <col min="12865" max="12865" width="35.5703125" style="1" customWidth="1"/>
    <col min="12866" max="12866" width="3.42578125" style="1" customWidth="1"/>
    <col min="12867" max="12867" width="15" style="1"/>
    <col min="12868" max="12868" width="3.42578125" style="1" customWidth="1"/>
    <col min="12869" max="12869" width="15" style="1"/>
    <col min="12870" max="12870" width="3.42578125" style="1" customWidth="1"/>
    <col min="12871" max="12871" width="15" style="1"/>
    <col min="12872" max="12872" width="3.42578125" style="1" customWidth="1"/>
    <col min="12873" max="12873" width="15" style="1"/>
    <col min="12874" max="12874" width="3.42578125" style="1" customWidth="1"/>
    <col min="12875" max="12875" width="15" style="1"/>
    <col min="12876" max="12876" width="3.42578125" style="1" customWidth="1"/>
    <col min="12877" max="12877" width="15" style="1"/>
    <col min="12878" max="12878" width="3.42578125" style="1" customWidth="1"/>
    <col min="12879" max="12879" width="15" style="1"/>
    <col min="12880" max="12880" width="3.42578125" style="1" customWidth="1"/>
    <col min="12881" max="12881" width="15" style="1"/>
    <col min="12882" max="12882" width="3.42578125" style="1" customWidth="1"/>
    <col min="12883" max="12883" width="15" style="1"/>
    <col min="12884" max="12884" width="3.42578125" style="1" customWidth="1"/>
    <col min="12885" max="12885" width="15" style="1"/>
    <col min="12886" max="12886" width="3.42578125" style="1" customWidth="1"/>
    <col min="12887" max="12887" width="15" style="1"/>
    <col min="12888" max="12888" width="3.42578125" style="1" customWidth="1"/>
    <col min="12889" max="12889" width="15" style="1"/>
    <col min="12890" max="12890" width="3.42578125" style="1" customWidth="1"/>
    <col min="12891" max="12891" width="15" style="1"/>
    <col min="12892" max="12892" width="3.42578125" style="1" customWidth="1"/>
    <col min="12893" max="12893" width="15" style="1"/>
    <col min="12894" max="12894" width="3.42578125" style="1" customWidth="1"/>
    <col min="12895" max="12895" width="7.28515625" style="1" customWidth="1"/>
    <col min="12896" max="13056" width="15" style="1"/>
    <col min="13057" max="13058" width="16.140625" style="1" customWidth="1"/>
    <col min="13059" max="13059" width="28" style="1" customWidth="1"/>
    <col min="13060" max="13071" width="16.140625" style="1" customWidth="1"/>
    <col min="13072" max="13072" width="28" style="1" customWidth="1"/>
    <col min="13073" max="13073" width="12.42578125" style="1" customWidth="1"/>
    <col min="13074" max="13087" width="15" style="1"/>
    <col min="13088" max="13089" width="8.5703125" style="1" customWidth="1"/>
    <col min="13090" max="13090" width="39.42578125" style="1" customWidth="1"/>
    <col min="13091" max="13091" width="3.42578125" style="1" customWidth="1"/>
    <col min="13092" max="13092" width="16.28515625" style="1" customWidth="1"/>
    <col min="13093" max="13093" width="3.42578125" style="1" customWidth="1"/>
    <col min="13094" max="13094" width="16.28515625" style="1" customWidth="1"/>
    <col min="13095" max="13095" width="3.42578125" style="1" customWidth="1"/>
    <col min="13096" max="13096" width="16.28515625" style="1" customWidth="1"/>
    <col min="13097" max="13097" width="3.42578125" style="1" customWidth="1"/>
    <col min="13098" max="13098" width="16.28515625" style="1" customWidth="1"/>
    <col min="13099" max="13099" width="3.42578125" style="1" customWidth="1"/>
    <col min="13100" max="13100" width="16.28515625" style="1" customWidth="1"/>
    <col min="13101" max="13101" width="3.42578125" style="1" customWidth="1"/>
    <col min="13102" max="13102" width="16.28515625" style="1" customWidth="1"/>
    <col min="13103" max="13103" width="3.42578125" style="1" customWidth="1"/>
    <col min="13104" max="13104" width="16.28515625" style="1" customWidth="1"/>
    <col min="13105" max="13105" width="3.42578125" style="1" customWidth="1"/>
    <col min="13106" max="13106" width="16.28515625" style="1" customWidth="1"/>
    <col min="13107" max="13107" width="3.42578125" style="1" customWidth="1"/>
    <col min="13108" max="13108" width="16.28515625" style="1" customWidth="1"/>
    <col min="13109" max="13109" width="3.42578125" style="1" customWidth="1"/>
    <col min="13110" max="13110" width="16.28515625" style="1" customWidth="1"/>
    <col min="13111" max="13111" width="3.42578125" style="1" customWidth="1"/>
    <col min="13112" max="13112" width="16.28515625" style="1" customWidth="1"/>
    <col min="13113" max="13113" width="3.42578125" style="1" customWidth="1"/>
    <col min="13114" max="13114" width="16.28515625" style="1" customWidth="1"/>
    <col min="13115" max="13115" width="3.42578125" style="1" customWidth="1"/>
    <col min="13116" max="13116" width="17.5703125" style="1" customWidth="1"/>
    <col min="13117" max="13118" width="15" style="1"/>
    <col min="13119" max="13120" width="8.5703125" style="1" customWidth="1"/>
    <col min="13121" max="13121" width="35.5703125" style="1" customWidth="1"/>
    <col min="13122" max="13122" width="3.42578125" style="1" customWidth="1"/>
    <col min="13123" max="13123" width="15" style="1"/>
    <col min="13124" max="13124" width="3.42578125" style="1" customWidth="1"/>
    <col min="13125" max="13125" width="15" style="1"/>
    <col min="13126" max="13126" width="3.42578125" style="1" customWidth="1"/>
    <col min="13127" max="13127" width="15" style="1"/>
    <col min="13128" max="13128" width="3.42578125" style="1" customWidth="1"/>
    <col min="13129" max="13129" width="15" style="1"/>
    <col min="13130" max="13130" width="3.42578125" style="1" customWidth="1"/>
    <col min="13131" max="13131" width="15" style="1"/>
    <col min="13132" max="13132" width="3.42578125" style="1" customWidth="1"/>
    <col min="13133" max="13133" width="15" style="1"/>
    <col min="13134" max="13134" width="3.42578125" style="1" customWidth="1"/>
    <col min="13135" max="13135" width="15" style="1"/>
    <col min="13136" max="13136" width="3.42578125" style="1" customWidth="1"/>
    <col min="13137" max="13137" width="15" style="1"/>
    <col min="13138" max="13138" width="3.42578125" style="1" customWidth="1"/>
    <col min="13139" max="13139" width="15" style="1"/>
    <col min="13140" max="13140" width="3.42578125" style="1" customWidth="1"/>
    <col min="13141" max="13141" width="15" style="1"/>
    <col min="13142" max="13142" width="3.42578125" style="1" customWidth="1"/>
    <col min="13143" max="13143" width="15" style="1"/>
    <col min="13144" max="13144" width="3.42578125" style="1" customWidth="1"/>
    <col min="13145" max="13145" width="15" style="1"/>
    <col min="13146" max="13146" width="3.42578125" style="1" customWidth="1"/>
    <col min="13147" max="13147" width="15" style="1"/>
    <col min="13148" max="13148" width="3.42578125" style="1" customWidth="1"/>
    <col min="13149" max="13149" width="15" style="1"/>
    <col min="13150" max="13150" width="3.42578125" style="1" customWidth="1"/>
    <col min="13151" max="13151" width="7.28515625" style="1" customWidth="1"/>
    <col min="13152" max="13312" width="15" style="1"/>
    <col min="13313" max="13314" width="16.140625" style="1" customWidth="1"/>
    <col min="13315" max="13315" width="28" style="1" customWidth="1"/>
    <col min="13316" max="13327" width="16.140625" style="1" customWidth="1"/>
    <col min="13328" max="13328" width="28" style="1" customWidth="1"/>
    <col min="13329" max="13329" width="12.42578125" style="1" customWidth="1"/>
    <col min="13330" max="13343" width="15" style="1"/>
    <col min="13344" max="13345" width="8.5703125" style="1" customWidth="1"/>
    <col min="13346" max="13346" width="39.42578125" style="1" customWidth="1"/>
    <col min="13347" max="13347" width="3.42578125" style="1" customWidth="1"/>
    <col min="13348" max="13348" width="16.28515625" style="1" customWidth="1"/>
    <col min="13349" max="13349" width="3.42578125" style="1" customWidth="1"/>
    <col min="13350" max="13350" width="16.28515625" style="1" customWidth="1"/>
    <col min="13351" max="13351" width="3.42578125" style="1" customWidth="1"/>
    <col min="13352" max="13352" width="16.28515625" style="1" customWidth="1"/>
    <col min="13353" max="13353" width="3.42578125" style="1" customWidth="1"/>
    <col min="13354" max="13354" width="16.28515625" style="1" customWidth="1"/>
    <col min="13355" max="13355" width="3.42578125" style="1" customWidth="1"/>
    <col min="13356" max="13356" width="16.28515625" style="1" customWidth="1"/>
    <col min="13357" max="13357" width="3.42578125" style="1" customWidth="1"/>
    <col min="13358" max="13358" width="16.28515625" style="1" customWidth="1"/>
    <col min="13359" max="13359" width="3.42578125" style="1" customWidth="1"/>
    <col min="13360" max="13360" width="16.28515625" style="1" customWidth="1"/>
    <col min="13361" max="13361" width="3.42578125" style="1" customWidth="1"/>
    <col min="13362" max="13362" width="16.28515625" style="1" customWidth="1"/>
    <col min="13363" max="13363" width="3.42578125" style="1" customWidth="1"/>
    <col min="13364" max="13364" width="16.28515625" style="1" customWidth="1"/>
    <col min="13365" max="13365" width="3.42578125" style="1" customWidth="1"/>
    <col min="13366" max="13366" width="16.28515625" style="1" customWidth="1"/>
    <col min="13367" max="13367" width="3.42578125" style="1" customWidth="1"/>
    <col min="13368" max="13368" width="16.28515625" style="1" customWidth="1"/>
    <col min="13369" max="13369" width="3.42578125" style="1" customWidth="1"/>
    <col min="13370" max="13370" width="16.28515625" style="1" customWidth="1"/>
    <col min="13371" max="13371" width="3.42578125" style="1" customWidth="1"/>
    <col min="13372" max="13372" width="17.5703125" style="1" customWidth="1"/>
    <col min="13373" max="13374" width="15" style="1"/>
    <col min="13375" max="13376" width="8.5703125" style="1" customWidth="1"/>
    <col min="13377" max="13377" width="35.5703125" style="1" customWidth="1"/>
    <col min="13378" max="13378" width="3.42578125" style="1" customWidth="1"/>
    <col min="13379" max="13379" width="15" style="1"/>
    <col min="13380" max="13380" width="3.42578125" style="1" customWidth="1"/>
    <col min="13381" max="13381" width="15" style="1"/>
    <col min="13382" max="13382" width="3.42578125" style="1" customWidth="1"/>
    <col min="13383" max="13383" width="15" style="1"/>
    <col min="13384" max="13384" width="3.42578125" style="1" customWidth="1"/>
    <col min="13385" max="13385" width="15" style="1"/>
    <col min="13386" max="13386" width="3.42578125" style="1" customWidth="1"/>
    <col min="13387" max="13387" width="15" style="1"/>
    <col min="13388" max="13388" width="3.42578125" style="1" customWidth="1"/>
    <col min="13389" max="13389" width="15" style="1"/>
    <col min="13390" max="13390" width="3.42578125" style="1" customWidth="1"/>
    <col min="13391" max="13391" width="15" style="1"/>
    <col min="13392" max="13392" width="3.42578125" style="1" customWidth="1"/>
    <col min="13393" max="13393" width="15" style="1"/>
    <col min="13394" max="13394" width="3.42578125" style="1" customWidth="1"/>
    <col min="13395" max="13395" width="15" style="1"/>
    <col min="13396" max="13396" width="3.42578125" style="1" customWidth="1"/>
    <col min="13397" max="13397" width="15" style="1"/>
    <col min="13398" max="13398" width="3.42578125" style="1" customWidth="1"/>
    <col min="13399" max="13399" width="15" style="1"/>
    <col min="13400" max="13400" width="3.42578125" style="1" customWidth="1"/>
    <col min="13401" max="13401" width="15" style="1"/>
    <col min="13402" max="13402" width="3.42578125" style="1" customWidth="1"/>
    <col min="13403" max="13403" width="15" style="1"/>
    <col min="13404" max="13404" width="3.42578125" style="1" customWidth="1"/>
    <col min="13405" max="13405" width="15" style="1"/>
    <col min="13406" max="13406" width="3.42578125" style="1" customWidth="1"/>
    <col min="13407" max="13407" width="7.28515625" style="1" customWidth="1"/>
    <col min="13408" max="13568" width="15" style="1"/>
    <col min="13569" max="13570" width="16.140625" style="1" customWidth="1"/>
    <col min="13571" max="13571" width="28" style="1" customWidth="1"/>
    <col min="13572" max="13583" width="16.140625" style="1" customWidth="1"/>
    <col min="13584" max="13584" width="28" style="1" customWidth="1"/>
    <col min="13585" max="13585" width="12.42578125" style="1" customWidth="1"/>
    <col min="13586" max="13599" width="15" style="1"/>
    <col min="13600" max="13601" width="8.5703125" style="1" customWidth="1"/>
    <col min="13602" max="13602" width="39.42578125" style="1" customWidth="1"/>
    <col min="13603" max="13603" width="3.42578125" style="1" customWidth="1"/>
    <col min="13604" max="13604" width="16.28515625" style="1" customWidth="1"/>
    <col min="13605" max="13605" width="3.42578125" style="1" customWidth="1"/>
    <col min="13606" max="13606" width="16.28515625" style="1" customWidth="1"/>
    <col min="13607" max="13607" width="3.42578125" style="1" customWidth="1"/>
    <col min="13608" max="13608" width="16.28515625" style="1" customWidth="1"/>
    <col min="13609" max="13609" width="3.42578125" style="1" customWidth="1"/>
    <col min="13610" max="13610" width="16.28515625" style="1" customWidth="1"/>
    <col min="13611" max="13611" width="3.42578125" style="1" customWidth="1"/>
    <col min="13612" max="13612" width="16.28515625" style="1" customWidth="1"/>
    <col min="13613" max="13613" width="3.42578125" style="1" customWidth="1"/>
    <col min="13614" max="13614" width="16.28515625" style="1" customWidth="1"/>
    <col min="13615" max="13615" width="3.42578125" style="1" customWidth="1"/>
    <col min="13616" max="13616" width="16.28515625" style="1" customWidth="1"/>
    <col min="13617" max="13617" width="3.42578125" style="1" customWidth="1"/>
    <col min="13618" max="13618" width="16.28515625" style="1" customWidth="1"/>
    <col min="13619" max="13619" width="3.42578125" style="1" customWidth="1"/>
    <col min="13620" max="13620" width="16.28515625" style="1" customWidth="1"/>
    <col min="13621" max="13621" width="3.42578125" style="1" customWidth="1"/>
    <col min="13622" max="13622" width="16.28515625" style="1" customWidth="1"/>
    <col min="13623" max="13623" width="3.42578125" style="1" customWidth="1"/>
    <col min="13624" max="13624" width="16.28515625" style="1" customWidth="1"/>
    <col min="13625" max="13625" width="3.42578125" style="1" customWidth="1"/>
    <col min="13626" max="13626" width="16.28515625" style="1" customWidth="1"/>
    <col min="13627" max="13627" width="3.42578125" style="1" customWidth="1"/>
    <col min="13628" max="13628" width="17.5703125" style="1" customWidth="1"/>
    <col min="13629" max="13630" width="15" style="1"/>
    <col min="13631" max="13632" width="8.5703125" style="1" customWidth="1"/>
    <col min="13633" max="13633" width="35.5703125" style="1" customWidth="1"/>
    <col min="13634" max="13634" width="3.42578125" style="1" customWidth="1"/>
    <col min="13635" max="13635" width="15" style="1"/>
    <col min="13636" max="13636" width="3.42578125" style="1" customWidth="1"/>
    <col min="13637" max="13637" width="15" style="1"/>
    <col min="13638" max="13638" width="3.42578125" style="1" customWidth="1"/>
    <col min="13639" max="13639" width="15" style="1"/>
    <col min="13640" max="13640" width="3.42578125" style="1" customWidth="1"/>
    <col min="13641" max="13641" width="15" style="1"/>
    <col min="13642" max="13642" width="3.42578125" style="1" customWidth="1"/>
    <col min="13643" max="13643" width="15" style="1"/>
    <col min="13644" max="13644" width="3.42578125" style="1" customWidth="1"/>
    <col min="13645" max="13645" width="15" style="1"/>
    <col min="13646" max="13646" width="3.42578125" style="1" customWidth="1"/>
    <col min="13647" max="13647" width="15" style="1"/>
    <col min="13648" max="13648" width="3.42578125" style="1" customWidth="1"/>
    <col min="13649" max="13649" width="15" style="1"/>
    <col min="13650" max="13650" width="3.42578125" style="1" customWidth="1"/>
    <col min="13651" max="13651" width="15" style="1"/>
    <col min="13652" max="13652" width="3.42578125" style="1" customWidth="1"/>
    <col min="13653" max="13653" width="15" style="1"/>
    <col min="13654" max="13654" width="3.42578125" style="1" customWidth="1"/>
    <col min="13655" max="13655" width="15" style="1"/>
    <col min="13656" max="13656" width="3.42578125" style="1" customWidth="1"/>
    <col min="13657" max="13657" width="15" style="1"/>
    <col min="13658" max="13658" width="3.42578125" style="1" customWidth="1"/>
    <col min="13659" max="13659" width="15" style="1"/>
    <col min="13660" max="13660" width="3.42578125" style="1" customWidth="1"/>
    <col min="13661" max="13661" width="15" style="1"/>
    <col min="13662" max="13662" width="3.42578125" style="1" customWidth="1"/>
    <col min="13663" max="13663" width="7.28515625" style="1" customWidth="1"/>
    <col min="13664" max="13824" width="15" style="1"/>
    <col min="13825" max="13826" width="16.140625" style="1" customWidth="1"/>
    <col min="13827" max="13827" width="28" style="1" customWidth="1"/>
    <col min="13828" max="13839" width="16.140625" style="1" customWidth="1"/>
    <col min="13840" max="13840" width="28" style="1" customWidth="1"/>
    <col min="13841" max="13841" width="12.42578125" style="1" customWidth="1"/>
    <col min="13842" max="13855" width="15" style="1"/>
    <col min="13856" max="13857" width="8.5703125" style="1" customWidth="1"/>
    <col min="13858" max="13858" width="39.42578125" style="1" customWidth="1"/>
    <col min="13859" max="13859" width="3.42578125" style="1" customWidth="1"/>
    <col min="13860" max="13860" width="16.28515625" style="1" customWidth="1"/>
    <col min="13861" max="13861" width="3.42578125" style="1" customWidth="1"/>
    <col min="13862" max="13862" width="16.28515625" style="1" customWidth="1"/>
    <col min="13863" max="13863" width="3.42578125" style="1" customWidth="1"/>
    <col min="13864" max="13864" width="16.28515625" style="1" customWidth="1"/>
    <col min="13865" max="13865" width="3.42578125" style="1" customWidth="1"/>
    <col min="13866" max="13866" width="16.28515625" style="1" customWidth="1"/>
    <col min="13867" max="13867" width="3.42578125" style="1" customWidth="1"/>
    <col min="13868" max="13868" width="16.28515625" style="1" customWidth="1"/>
    <col min="13869" max="13869" width="3.42578125" style="1" customWidth="1"/>
    <col min="13870" max="13870" width="16.28515625" style="1" customWidth="1"/>
    <col min="13871" max="13871" width="3.42578125" style="1" customWidth="1"/>
    <col min="13872" max="13872" width="16.28515625" style="1" customWidth="1"/>
    <col min="13873" max="13873" width="3.42578125" style="1" customWidth="1"/>
    <col min="13874" max="13874" width="16.28515625" style="1" customWidth="1"/>
    <col min="13875" max="13875" width="3.42578125" style="1" customWidth="1"/>
    <col min="13876" max="13876" width="16.28515625" style="1" customWidth="1"/>
    <col min="13877" max="13877" width="3.42578125" style="1" customWidth="1"/>
    <col min="13878" max="13878" width="16.28515625" style="1" customWidth="1"/>
    <col min="13879" max="13879" width="3.42578125" style="1" customWidth="1"/>
    <col min="13880" max="13880" width="16.28515625" style="1" customWidth="1"/>
    <col min="13881" max="13881" width="3.42578125" style="1" customWidth="1"/>
    <col min="13882" max="13882" width="16.28515625" style="1" customWidth="1"/>
    <col min="13883" max="13883" width="3.42578125" style="1" customWidth="1"/>
    <col min="13884" max="13884" width="17.5703125" style="1" customWidth="1"/>
    <col min="13885" max="13886" width="15" style="1"/>
    <col min="13887" max="13888" width="8.5703125" style="1" customWidth="1"/>
    <col min="13889" max="13889" width="35.5703125" style="1" customWidth="1"/>
    <col min="13890" max="13890" width="3.42578125" style="1" customWidth="1"/>
    <col min="13891" max="13891" width="15" style="1"/>
    <col min="13892" max="13892" width="3.42578125" style="1" customWidth="1"/>
    <col min="13893" max="13893" width="15" style="1"/>
    <col min="13894" max="13894" width="3.42578125" style="1" customWidth="1"/>
    <col min="13895" max="13895" width="15" style="1"/>
    <col min="13896" max="13896" width="3.42578125" style="1" customWidth="1"/>
    <col min="13897" max="13897" width="15" style="1"/>
    <col min="13898" max="13898" width="3.42578125" style="1" customWidth="1"/>
    <col min="13899" max="13899" width="15" style="1"/>
    <col min="13900" max="13900" width="3.42578125" style="1" customWidth="1"/>
    <col min="13901" max="13901" width="15" style="1"/>
    <col min="13902" max="13902" width="3.42578125" style="1" customWidth="1"/>
    <col min="13903" max="13903" width="15" style="1"/>
    <col min="13904" max="13904" width="3.42578125" style="1" customWidth="1"/>
    <col min="13905" max="13905" width="15" style="1"/>
    <col min="13906" max="13906" width="3.42578125" style="1" customWidth="1"/>
    <col min="13907" max="13907" width="15" style="1"/>
    <col min="13908" max="13908" width="3.42578125" style="1" customWidth="1"/>
    <col min="13909" max="13909" width="15" style="1"/>
    <col min="13910" max="13910" width="3.42578125" style="1" customWidth="1"/>
    <col min="13911" max="13911" width="15" style="1"/>
    <col min="13912" max="13912" width="3.42578125" style="1" customWidth="1"/>
    <col min="13913" max="13913" width="15" style="1"/>
    <col min="13914" max="13914" width="3.42578125" style="1" customWidth="1"/>
    <col min="13915" max="13915" width="15" style="1"/>
    <col min="13916" max="13916" width="3.42578125" style="1" customWidth="1"/>
    <col min="13917" max="13917" width="15" style="1"/>
    <col min="13918" max="13918" width="3.42578125" style="1" customWidth="1"/>
    <col min="13919" max="13919" width="7.28515625" style="1" customWidth="1"/>
    <col min="13920" max="14080" width="15" style="1"/>
    <col min="14081" max="14082" width="16.140625" style="1" customWidth="1"/>
    <col min="14083" max="14083" width="28" style="1" customWidth="1"/>
    <col min="14084" max="14095" width="16.140625" style="1" customWidth="1"/>
    <col min="14096" max="14096" width="28" style="1" customWidth="1"/>
    <col min="14097" max="14097" width="12.42578125" style="1" customWidth="1"/>
    <col min="14098" max="14111" width="15" style="1"/>
    <col min="14112" max="14113" width="8.5703125" style="1" customWidth="1"/>
    <col min="14114" max="14114" width="39.42578125" style="1" customWidth="1"/>
    <col min="14115" max="14115" width="3.42578125" style="1" customWidth="1"/>
    <col min="14116" max="14116" width="16.28515625" style="1" customWidth="1"/>
    <col min="14117" max="14117" width="3.42578125" style="1" customWidth="1"/>
    <col min="14118" max="14118" width="16.28515625" style="1" customWidth="1"/>
    <col min="14119" max="14119" width="3.42578125" style="1" customWidth="1"/>
    <col min="14120" max="14120" width="16.28515625" style="1" customWidth="1"/>
    <col min="14121" max="14121" width="3.42578125" style="1" customWidth="1"/>
    <col min="14122" max="14122" width="16.28515625" style="1" customWidth="1"/>
    <col min="14123" max="14123" width="3.42578125" style="1" customWidth="1"/>
    <col min="14124" max="14124" width="16.28515625" style="1" customWidth="1"/>
    <col min="14125" max="14125" width="3.42578125" style="1" customWidth="1"/>
    <col min="14126" max="14126" width="16.28515625" style="1" customWidth="1"/>
    <col min="14127" max="14127" width="3.42578125" style="1" customWidth="1"/>
    <col min="14128" max="14128" width="16.28515625" style="1" customWidth="1"/>
    <col min="14129" max="14129" width="3.42578125" style="1" customWidth="1"/>
    <col min="14130" max="14130" width="16.28515625" style="1" customWidth="1"/>
    <col min="14131" max="14131" width="3.42578125" style="1" customWidth="1"/>
    <col min="14132" max="14132" width="16.28515625" style="1" customWidth="1"/>
    <col min="14133" max="14133" width="3.42578125" style="1" customWidth="1"/>
    <col min="14134" max="14134" width="16.28515625" style="1" customWidth="1"/>
    <col min="14135" max="14135" width="3.42578125" style="1" customWidth="1"/>
    <col min="14136" max="14136" width="16.28515625" style="1" customWidth="1"/>
    <col min="14137" max="14137" width="3.42578125" style="1" customWidth="1"/>
    <col min="14138" max="14138" width="16.28515625" style="1" customWidth="1"/>
    <col min="14139" max="14139" width="3.42578125" style="1" customWidth="1"/>
    <col min="14140" max="14140" width="17.5703125" style="1" customWidth="1"/>
    <col min="14141" max="14142" width="15" style="1"/>
    <col min="14143" max="14144" width="8.5703125" style="1" customWidth="1"/>
    <col min="14145" max="14145" width="35.5703125" style="1" customWidth="1"/>
    <col min="14146" max="14146" width="3.42578125" style="1" customWidth="1"/>
    <col min="14147" max="14147" width="15" style="1"/>
    <col min="14148" max="14148" width="3.42578125" style="1" customWidth="1"/>
    <col min="14149" max="14149" width="15" style="1"/>
    <col min="14150" max="14150" width="3.42578125" style="1" customWidth="1"/>
    <col min="14151" max="14151" width="15" style="1"/>
    <col min="14152" max="14152" width="3.42578125" style="1" customWidth="1"/>
    <col min="14153" max="14153" width="15" style="1"/>
    <col min="14154" max="14154" width="3.42578125" style="1" customWidth="1"/>
    <col min="14155" max="14155" width="15" style="1"/>
    <col min="14156" max="14156" width="3.42578125" style="1" customWidth="1"/>
    <col min="14157" max="14157" width="15" style="1"/>
    <col min="14158" max="14158" width="3.42578125" style="1" customWidth="1"/>
    <col min="14159" max="14159" width="15" style="1"/>
    <col min="14160" max="14160" width="3.42578125" style="1" customWidth="1"/>
    <col min="14161" max="14161" width="15" style="1"/>
    <col min="14162" max="14162" width="3.42578125" style="1" customWidth="1"/>
    <col min="14163" max="14163" width="15" style="1"/>
    <col min="14164" max="14164" width="3.42578125" style="1" customWidth="1"/>
    <col min="14165" max="14165" width="15" style="1"/>
    <col min="14166" max="14166" width="3.42578125" style="1" customWidth="1"/>
    <col min="14167" max="14167" width="15" style="1"/>
    <col min="14168" max="14168" width="3.42578125" style="1" customWidth="1"/>
    <col min="14169" max="14169" width="15" style="1"/>
    <col min="14170" max="14170" width="3.42578125" style="1" customWidth="1"/>
    <col min="14171" max="14171" width="15" style="1"/>
    <col min="14172" max="14172" width="3.42578125" style="1" customWidth="1"/>
    <col min="14173" max="14173" width="15" style="1"/>
    <col min="14174" max="14174" width="3.42578125" style="1" customWidth="1"/>
    <col min="14175" max="14175" width="7.28515625" style="1" customWidth="1"/>
    <col min="14176" max="14336" width="15" style="1"/>
    <col min="14337" max="14338" width="16.140625" style="1" customWidth="1"/>
    <col min="14339" max="14339" width="28" style="1" customWidth="1"/>
    <col min="14340" max="14351" width="16.140625" style="1" customWidth="1"/>
    <col min="14352" max="14352" width="28" style="1" customWidth="1"/>
    <col min="14353" max="14353" width="12.42578125" style="1" customWidth="1"/>
    <col min="14354" max="14367" width="15" style="1"/>
    <col min="14368" max="14369" width="8.5703125" style="1" customWidth="1"/>
    <col min="14370" max="14370" width="39.42578125" style="1" customWidth="1"/>
    <col min="14371" max="14371" width="3.42578125" style="1" customWidth="1"/>
    <col min="14372" max="14372" width="16.28515625" style="1" customWidth="1"/>
    <col min="14373" max="14373" width="3.42578125" style="1" customWidth="1"/>
    <col min="14374" max="14374" width="16.28515625" style="1" customWidth="1"/>
    <col min="14375" max="14375" width="3.42578125" style="1" customWidth="1"/>
    <col min="14376" max="14376" width="16.28515625" style="1" customWidth="1"/>
    <col min="14377" max="14377" width="3.42578125" style="1" customWidth="1"/>
    <col min="14378" max="14378" width="16.28515625" style="1" customWidth="1"/>
    <col min="14379" max="14379" width="3.42578125" style="1" customWidth="1"/>
    <col min="14380" max="14380" width="16.28515625" style="1" customWidth="1"/>
    <col min="14381" max="14381" width="3.42578125" style="1" customWidth="1"/>
    <col min="14382" max="14382" width="16.28515625" style="1" customWidth="1"/>
    <col min="14383" max="14383" width="3.42578125" style="1" customWidth="1"/>
    <col min="14384" max="14384" width="16.28515625" style="1" customWidth="1"/>
    <col min="14385" max="14385" width="3.42578125" style="1" customWidth="1"/>
    <col min="14386" max="14386" width="16.28515625" style="1" customWidth="1"/>
    <col min="14387" max="14387" width="3.42578125" style="1" customWidth="1"/>
    <col min="14388" max="14388" width="16.28515625" style="1" customWidth="1"/>
    <col min="14389" max="14389" width="3.42578125" style="1" customWidth="1"/>
    <col min="14390" max="14390" width="16.28515625" style="1" customWidth="1"/>
    <col min="14391" max="14391" width="3.42578125" style="1" customWidth="1"/>
    <col min="14392" max="14392" width="16.28515625" style="1" customWidth="1"/>
    <col min="14393" max="14393" width="3.42578125" style="1" customWidth="1"/>
    <col min="14394" max="14394" width="16.28515625" style="1" customWidth="1"/>
    <col min="14395" max="14395" width="3.42578125" style="1" customWidth="1"/>
    <col min="14396" max="14396" width="17.5703125" style="1" customWidth="1"/>
    <col min="14397" max="14398" width="15" style="1"/>
    <col min="14399" max="14400" width="8.5703125" style="1" customWidth="1"/>
    <col min="14401" max="14401" width="35.5703125" style="1" customWidth="1"/>
    <col min="14402" max="14402" width="3.42578125" style="1" customWidth="1"/>
    <col min="14403" max="14403" width="15" style="1"/>
    <col min="14404" max="14404" width="3.42578125" style="1" customWidth="1"/>
    <col min="14405" max="14405" width="15" style="1"/>
    <col min="14406" max="14406" width="3.42578125" style="1" customWidth="1"/>
    <col min="14407" max="14407" width="15" style="1"/>
    <col min="14408" max="14408" width="3.42578125" style="1" customWidth="1"/>
    <col min="14409" max="14409" width="15" style="1"/>
    <col min="14410" max="14410" width="3.42578125" style="1" customWidth="1"/>
    <col min="14411" max="14411" width="15" style="1"/>
    <col min="14412" max="14412" width="3.42578125" style="1" customWidth="1"/>
    <col min="14413" max="14413" width="15" style="1"/>
    <col min="14414" max="14414" width="3.42578125" style="1" customWidth="1"/>
    <col min="14415" max="14415" width="15" style="1"/>
    <col min="14416" max="14416" width="3.42578125" style="1" customWidth="1"/>
    <col min="14417" max="14417" width="15" style="1"/>
    <col min="14418" max="14418" width="3.42578125" style="1" customWidth="1"/>
    <col min="14419" max="14419" width="15" style="1"/>
    <col min="14420" max="14420" width="3.42578125" style="1" customWidth="1"/>
    <col min="14421" max="14421" width="15" style="1"/>
    <col min="14422" max="14422" width="3.42578125" style="1" customWidth="1"/>
    <col min="14423" max="14423" width="15" style="1"/>
    <col min="14424" max="14424" width="3.42578125" style="1" customWidth="1"/>
    <col min="14425" max="14425" width="15" style="1"/>
    <col min="14426" max="14426" width="3.42578125" style="1" customWidth="1"/>
    <col min="14427" max="14427" width="15" style="1"/>
    <col min="14428" max="14428" width="3.42578125" style="1" customWidth="1"/>
    <col min="14429" max="14429" width="15" style="1"/>
    <col min="14430" max="14430" width="3.42578125" style="1" customWidth="1"/>
    <col min="14431" max="14431" width="7.28515625" style="1" customWidth="1"/>
    <col min="14432" max="14592" width="15" style="1"/>
    <col min="14593" max="14594" width="16.140625" style="1" customWidth="1"/>
    <col min="14595" max="14595" width="28" style="1" customWidth="1"/>
    <col min="14596" max="14607" width="16.140625" style="1" customWidth="1"/>
    <col min="14608" max="14608" width="28" style="1" customWidth="1"/>
    <col min="14609" max="14609" width="12.42578125" style="1" customWidth="1"/>
    <col min="14610" max="14623" width="15" style="1"/>
    <col min="14624" max="14625" width="8.5703125" style="1" customWidth="1"/>
    <col min="14626" max="14626" width="39.42578125" style="1" customWidth="1"/>
    <col min="14627" max="14627" width="3.42578125" style="1" customWidth="1"/>
    <col min="14628" max="14628" width="16.28515625" style="1" customWidth="1"/>
    <col min="14629" max="14629" width="3.42578125" style="1" customWidth="1"/>
    <col min="14630" max="14630" width="16.28515625" style="1" customWidth="1"/>
    <col min="14631" max="14631" width="3.42578125" style="1" customWidth="1"/>
    <col min="14632" max="14632" width="16.28515625" style="1" customWidth="1"/>
    <col min="14633" max="14633" width="3.42578125" style="1" customWidth="1"/>
    <col min="14634" max="14634" width="16.28515625" style="1" customWidth="1"/>
    <col min="14635" max="14635" width="3.42578125" style="1" customWidth="1"/>
    <col min="14636" max="14636" width="16.28515625" style="1" customWidth="1"/>
    <col min="14637" max="14637" width="3.42578125" style="1" customWidth="1"/>
    <col min="14638" max="14638" width="16.28515625" style="1" customWidth="1"/>
    <col min="14639" max="14639" width="3.42578125" style="1" customWidth="1"/>
    <col min="14640" max="14640" width="16.28515625" style="1" customWidth="1"/>
    <col min="14641" max="14641" width="3.42578125" style="1" customWidth="1"/>
    <col min="14642" max="14642" width="16.28515625" style="1" customWidth="1"/>
    <col min="14643" max="14643" width="3.42578125" style="1" customWidth="1"/>
    <col min="14644" max="14644" width="16.28515625" style="1" customWidth="1"/>
    <col min="14645" max="14645" width="3.42578125" style="1" customWidth="1"/>
    <col min="14646" max="14646" width="16.28515625" style="1" customWidth="1"/>
    <col min="14647" max="14647" width="3.42578125" style="1" customWidth="1"/>
    <col min="14648" max="14648" width="16.28515625" style="1" customWidth="1"/>
    <col min="14649" max="14649" width="3.42578125" style="1" customWidth="1"/>
    <col min="14650" max="14650" width="16.28515625" style="1" customWidth="1"/>
    <col min="14651" max="14651" width="3.42578125" style="1" customWidth="1"/>
    <col min="14652" max="14652" width="17.5703125" style="1" customWidth="1"/>
    <col min="14653" max="14654" width="15" style="1"/>
    <col min="14655" max="14656" width="8.5703125" style="1" customWidth="1"/>
    <col min="14657" max="14657" width="35.5703125" style="1" customWidth="1"/>
    <col min="14658" max="14658" width="3.42578125" style="1" customWidth="1"/>
    <col min="14659" max="14659" width="15" style="1"/>
    <col min="14660" max="14660" width="3.42578125" style="1" customWidth="1"/>
    <col min="14661" max="14661" width="15" style="1"/>
    <col min="14662" max="14662" width="3.42578125" style="1" customWidth="1"/>
    <col min="14663" max="14663" width="15" style="1"/>
    <col min="14664" max="14664" width="3.42578125" style="1" customWidth="1"/>
    <col min="14665" max="14665" width="15" style="1"/>
    <col min="14666" max="14666" width="3.42578125" style="1" customWidth="1"/>
    <col min="14667" max="14667" width="15" style="1"/>
    <col min="14668" max="14668" width="3.42578125" style="1" customWidth="1"/>
    <col min="14669" max="14669" width="15" style="1"/>
    <col min="14670" max="14670" width="3.42578125" style="1" customWidth="1"/>
    <col min="14671" max="14671" width="15" style="1"/>
    <col min="14672" max="14672" width="3.42578125" style="1" customWidth="1"/>
    <col min="14673" max="14673" width="15" style="1"/>
    <col min="14674" max="14674" width="3.42578125" style="1" customWidth="1"/>
    <col min="14675" max="14675" width="15" style="1"/>
    <col min="14676" max="14676" width="3.42578125" style="1" customWidth="1"/>
    <col min="14677" max="14677" width="15" style="1"/>
    <col min="14678" max="14678" width="3.42578125" style="1" customWidth="1"/>
    <col min="14679" max="14679" width="15" style="1"/>
    <col min="14680" max="14680" width="3.42578125" style="1" customWidth="1"/>
    <col min="14681" max="14681" width="15" style="1"/>
    <col min="14682" max="14682" width="3.42578125" style="1" customWidth="1"/>
    <col min="14683" max="14683" width="15" style="1"/>
    <col min="14684" max="14684" width="3.42578125" style="1" customWidth="1"/>
    <col min="14685" max="14685" width="15" style="1"/>
    <col min="14686" max="14686" width="3.42578125" style="1" customWidth="1"/>
    <col min="14687" max="14687" width="7.28515625" style="1" customWidth="1"/>
    <col min="14688" max="14848" width="15" style="1"/>
    <col min="14849" max="14850" width="16.140625" style="1" customWidth="1"/>
    <col min="14851" max="14851" width="28" style="1" customWidth="1"/>
    <col min="14852" max="14863" width="16.140625" style="1" customWidth="1"/>
    <col min="14864" max="14864" width="28" style="1" customWidth="1"/>
    <col min="14865" max="14865" width="12.42578125" style="1" customWidth="1"/>
    <col min="14866" max="14879" width="15" style="1"/>
    <col min="14880" max="14881" width="8.5703125" style="1" customWidth="1"/>
    <col min="14882" max="14882" width="39.42578125" style="1" customWidth="1"/>
    <col min="14883" max="14883" width="3.42578125" style="1" customWidth="1"/>
    <col min="14884" max="14884" width="16.28515625" style="1" customWidth="1"/>
    <col min="14885" max="14885" width="3.42578125" style="1" customWidth="1"/>
    <col min="14886" max="14886" width="16.28515625" style="1" customWidth="1"/>
    <col min="14887" max="14887" width="3.42578125" style="1" customWidth="1"/>
    <col min="14888" max="14888" width="16.28515625" style="1" customWidth="1"/>
    <col min="14889" max="14889" width="3.42578125" style="1" customWidth="1"/>
    <col min="14890" max="14890" width="16.28515625" style="1" customWidth="1"/>
    <col min="14891" max="14891" width="3.42578125" style="1" customWidth="1"/>
    <col min="14892" max="14892" width="16.28515625" style="1" customWidth="1"/>
    <col min="14893" max="14893" width="3.42578125" style="1" customWidth="1"/>
    <col min="14894" max="14894" width="16.28515625" style="1" customWidth="1"/>
    <col min="14895" max="14895" width="3.42578125" style="1" customWidth="1"/>
    <col min="14896" max="14896" width="16.28515625" style="1" customWidth="1"/>
    <col min="14897" max="14897" width="3.42578125" style="1" customWidth="1"/>
    <col min="14898" max="14898" width="16.28515625" style="1" customWidth="1"/>
    <col min="14899" max="14899" width="3.42578125" style="1" customWidth="1"/>
    <col min="14900" max="14900" width="16.28515625" style="1" customWidth="1"/>
    <col min="14901" max="14901" width="3.42578125" style="1" customWidth="1"/>
    <col min="14902" max="14902" width="16.28515625" style="1" customWidth="1"/>
    <col min="14903" max="14903" width="3.42578125" style="1" customWidth="1"/>
    <col min="14904" max="14904" width="16.28515625" style="1" customWidth="1"/>
    <col min="14905" max="14905" width="3.42578125" style="1" customWidth="1"/>
    <col min="14906" max="14906" width="16.28515625" style="1" customWidth="1"/>
    <col min="14907" max="14907" width="3.42578125" style="1" customWidth="1"/>
    <col min="14908" max="14908" width="17.5703125" style="1" customWidth="1"/>
    <col min="14909" max="14910" width="15" style="1"/>
    <col min="14911" max="14912" width="8.5703125" style="1" customWidth="1"/>
    <col min="14913" max="14913" width="35.5703125" style="1" customWidth="1"/>
    <col min="14914" max="14914" width="3.42578125" style="1" customWidth="1"/>
    <col min="14915" max="14915" width="15" style="1"/>
    <col min="14916" max="14916" width="3.42578125" style="1" customWidth="1"/>
    <col min="14917" max="14917" width="15" style="1"/>
    <col min="14918" max="14918" width="3.42578125" style="1" customWidth="1"/>
    <col min="14919" max="14919" width="15" style="1"/>
    <col min="14920" max="14920" width="3.42578125" style="1" customWidth="1"/>
    <col min="14921" max="14921" width="15" style="1"/>
    <col min="14922" max="14922" width="3.42578125" style="1" customWidth="1"/>
    <col min="14923" max="14923" width="15" style="1"/>
    <col min="14924" max="14924" width="3.42578125" style="1" customWidth="1"/>
    <col min="14925" max="14925" width="15" style="1"/>
    <col min="14926" max="14926" width="3.42578125" style="1" customWidth="1"/>
    <col min="14927" max="14927" width="15" style="1"/>
    <col min="14928" max="14928" width="3.42578125" style="1" customWidth="1"/>
    <col min="14929" max="14929" width="15" style="1"/>
    <col min="14930" max="14930" width="3.42578125" style="1" customWidth="1"/>
    <col min="14931" max="14931" width="15" style="1"/>
    <col min="14932" max="14932" width="3.42578125" style="1" customWidth="1"/>
    <col min="14933" max="14933" width="15" style="1"/>
    <col min="14934" max="14934" width="3.42578125" style="1" customWidth="1"/>
    <col min="14935" max="14935" width="15" style="1"/>
    <col min="14936" max="14936" width="3.42578125" style="1" customWidth="1"/>
    <col min="14937" max="14937" width="15" style="1"/>
    <col min="14938" max="14938" width="3.42578125" style="1" customWidth="1"/>
    <col min="14939" max="14939" width="15" style="1"/>
    <col min="14940" max="14940" width="3.42578125" style="1" customWidth="1"/>
    <col min="14941" max="14941" width="15" style="1"/>
    <col min="14942" max="14942" width="3.42578125" style="1" customWidth="1"/>
    <col min="14943" max="14943" width="7.28515625" style="1" customWidth="1"/>
    <col min="14944" max="15104" width="15" style="1"/>
    <col min="15105" max="15106" width="16.140625" style="1" customWidth="1"/>
    <col min="15107" max="15107" width="28" style="1" customWidth="1"/>
    <col min="15108" max="15119" width="16.140625" style="1" customWidth="1"/>
    <col min="15120" max="15120" width="28" style="1" customWidth="1"/>
    <col min="15121" max="15121" width="12.42578125" style="1" customWidth="1"/>
    <col min="15122" max="15135" width="15" style="1"/>
    <col min="15136" max="15137" width="8.5703125" style="1" customWidth="1"/>
    <col min="15138" max="15138" width="39.42578125" style="1" customWidth="1"/>
    <col min="15139" max="15139" width="3.42578125" style="1" customWidth="1"/>
    <col min="15140" max="15140" width="16.28515625" style="1" customWidth="1"/>
    <col min="15141" max="15141" width="3.42578125" style="1" customWidth="1"/>
    <col min="15142" max="15142" width="16.28515625" style="1" customWidth="1"/>
    <col min="15143" max="15143" width="3.42578125" style="1" customWidth="1"/>
    <col min="15144" max="15144" width="16.28515625" style="1" customWidth="1"/>
    <col min="15145" max="15145" width="3.42578125" style="1" customWidth="1"/>
    <col min="15146" max="15146" width="16.28515625" style="1" customWidth="1"/>
    <col min="15147" max="15147" width="3.42578125" style="1" customWidth="1"/>
    <col min="15148" max="15148" width="16.28515625" style="1" customWidth="1"/>
    <col min="15149" max="15149" width="3.42578125" style="1" customWidth="1"/>
    <col min="15150" max="15150" width="16.28515625" style="1" customWidth="1"/>
    <col min="15151" max="15151" width="3.42578125" style="1" customWidth="1"/>
    <col min="15152" max="15152" width="16.28515625" style="1" customWidth="1"/>
    <col min="15153" max="15153" width="3.42578125" style="1" customWidth="1"/>
    <col min="15154" max="15154" width="16.28515625" style="1" customWidth="1"/>
    <col min="15155" max="15155" width="3.42578125" style="1" customWidth="1"/>
    <col min="15156" max="15156" width="16.28515625" style="1" customWidth="1"/>
    <col min="15157" max="15157" width="3.42578125" style="1" customWidth="1"/>
    <col min="15158" max="15158" width="16.28515625" style="1" customWidth="1"/>
    <col min="15159" max="15159" width="3.42578125" style="1" customWidth="1"/>
    <col min="15160" max="15160" width="16.28515625" style="1" customWidth="1"/>
    <col min="15161" max="15161" width="3.42578125" style="1" customWidth="1"/>
    <col min="15162" max="15162" width="16.28515625" style="1" customWidth="1"/>
    <col min="15163" max="15163" width="3.42578125" style="1" customWidth="1"/>
    <col min="15164" max="15164" width="17.5703125" style="1" customWidth="1"/>
    <col min="15165" max="15166" width="15" style="1"/>
    <col min="15167" max="15168" width="8.5703125" style="1" customWidth="1"/>
    <col min="15169" max="15169" width="35.5703125" style="1" customWidth="1"/>
    <col min="15170" max="15170" width="3.42578125" style="1" customWidth="1"/>
    <col min="15171" max="15171" width="15" style="1"/>
    <col min="15172" max="15172" width="3.42578125" style="1" customWidth="1"/>
    <col min="15173" max="15173" width="15" style="1"/>
    <col min="15174" max="15174" width="3.42578125" style="1" customWidth="1"/>
    <col min="15175" max="15175" width="15" style="1"/>
    <col min="15176" max="15176" width="3.42578125" style="1" customWidth="1"/>
    <col min="15177" max="15177" width="15" style="1"/>
    <col min="15178" max="15178" width="3.42578125" style="1" customWidth="1"/>
    <col min="15179" max="15179" width="15" style="1"/>
    <col min="15180" max="15180" width="3.42578125" style="1" customWidth="1"/>
    <col min="15181" max="15181" width="15" style="1"/>
    <col min="15182" max="15182" width="3.42578125" style="1" customWidth="1"/>
    <col min="15183" max="15183" width="15" style="1"/>
    <col min="15184" max="15184" width="3.42578125" style="1" customWidth="1"/>
    <col min="15185" max="15185" width="15" style="1"/>
    <col min="15186" max="15186" width="3.42578125" style="1" customWidth="1"/>
    <col min="15187" max="15187" width="15" style="1"/>
    <col min="15188" max="15188" width="3.42578125" style="1" customWidth="1"/>
    <col min="15189" max="15189" width="15" style="1"/>
    <col min="15190" max="15190" width="3.42578125" style="1" customWidth="1"/>
    <col min="15191" max="15191" width="15" style="1"/>
    <col min="15192" max="15192" width="3.42578125" style="1" customWidth="1"/>
    <col min="15193" max="15193" width="15" style="1"/>
    <col min="15194" max="15194" width="3.42578125" style="1" customWidth="1"/>
    <col min="15195" max="15195" width="15" style="1"/>
    <col min="15196" max="15196" width="3.42578125" style="1" customWidth="1"/>
    <col min="15197" max="15197" width="15" style="1"/>
    <col min="15198" max="15198" width="3.42578125" style="1" customWidth="1"/>
    <col min="15199" max="15199" width="7.28515625" style="1" customWidth="1"/>
    <col min="15200" max="15360" width="15" style="1"/>
    <col min="15361" max="15362" width="16.140625" style="1" customWidth="1"/>
    <col min="15363" max="15363" width="28" style="1" customWidth="1"/>
    <col min="15364" max="15375" width="16.140625" style="1" customWidth="1"/>
    <col min="15376" max="15376" width="28" style="1" customWidth="1"/>
    <col min="15377" max="15377" width="12.42578125" style="1" customWidth="1"/>
    <col min="15378" max="15391" width="15" style="1"/>
    <col min="15392" max="15393" width="8.5703125" style="1" customWidth="1"/>
    <col min="15394" max="15394" width="39.42578125" style="1" customWidth="1"/>
    <col min="15395" max="15395" width="3.42578125" style="1" customWidth="1"/>
    <col min="15396" max="15396" width="16.28515625" style="1" customWidth="1"/>
    <col min="15397" max="15397" width="3.42578125" style="1" customWidth="1"/>
    <col min="15398" max="15398" width="16.28515625" style="1" customWidth="1"/>
    <col min="15399" max="15399" width="3.42578125" style="1" customWidth="1"/>
    <col min="15400" max="15400" width="16.28515625" style="1" customWidth="1"/>
    <col min="15401" max="15401" width="3.42578125" style="1" customWidth="1"/>
    <col min="15402" max="15402" width="16.28515625" style="1" customWidth="1"/>
    <col min="15403" max="15403" width="3.42578125" style="1" customWidth="1"/>
    <col min="15404" max="15404" width="16.28515625" style="1" customWidth="1"/>
    <col min="15405" max="15405" width="3.42578125" style="1" customWidth="1"/>
    <col min="15406" max="15406" width="16.28515625" style="1" customWidth="1"/>
    <col min="15407" max="15407" width="3.42578125" style="1" customWidth="1"/>
    <col min="15408" max="15408" width="16.28515625" style="1" customWidth="1"/>
    <col min="15409" max="15409" width="3.42578125" style="1" customWidth="1"/>
    <col min="15410" max="15410" width="16.28515625" style="1" customWidth="1"/>
    <col min="15411" max="15411" width="3.42578125" style="1" customWidth="1"/>
    <col min="15412" max="15412" width="16.28515625" style="1" customWidth="1"/>
    <col min="15413" max="15413" width="3.42578125" style="1" customWidth="1"/>
    <col min="15414" max="15414" width="16.28515625" style="1" customWidth="1"/>
    <col min="15415" max="15415" width="3.42578125" style="1" customWidth="1"/>
    <col min="15416" max="15416" width="16.28515625" style="1" customWidth="1"/>
    <col min="15417" max="15417" width="3.42578125" style="1" customWidth="1"/>
    <col min="15418" max="15418" width="16.28515625" style="1" customWidth="1"/>
    <col min="15419" max="15419" width="3.42578125" style="1" customWidth="1"/>
    <col min="15420" max="15420" width="17.5703125" style="1" customWidth="1"/>
    <col min="15421" max="15422" width="15" style="1"/>
    <col min="15423" max="15424" width="8.5703125" style="1" customWidth="1"/>
    <col min="15425" max="15425" width="35.5703125" style="1" customWidth="1"/>
    <col min="15426" max="15426" width="3.42578125" style="1" customWidth="1"/>
    <col min="15427" max="15427" width="15" style="1"/>
    <col min="15428" max="15428" width="3.42578125" style="1" customWidth="1"/>
    <col min="15429" max="15429" width="15" style="1"/>
    <col min="15430" max="15430" width="3.42578125" style="1" customWidth="1"/>
    <col min="15431" max="15431" width="15" style="1"/>
    <col min="15432" max="15432" width="3.42578125" style="1" customWidth="1"/>
    <col min="15433" max="15433" width="15" style="1"/>
    <col min="15434" max="15434" width="3.42578125" style="1" customWidth="1"/>
    <col min="15435" max="15435" width="15" style="1"/>
    <col min="15436" max="15436" width="3.42578125" style="1" customWidth="1"/>
    <col min="15437" max="15437" width="15" style="1"/>
    <col min="15438" max="15438" width="3.42578125" style="1" customWidth="1"/>
    <col min="15439" max="15439" width="15" style="1"/>
    <col min="15440" max="15440" width="3.42578125" style="1" customWidth="1"/>
    <col min="15441" max="15441" width="15" style="1"/>
    <col min="15442" max="15442" width="3.42578125" style="1" customWidth="1"/>
    <col min="15443" max="15443" width="15" style="1"/>
    <col min="15444" max="15444" width="3.42578125" style="1" customWidth="1"/>
    <col min="15445" max="15445" width="15" style="1"/>
    <col min="15446" max="15446" width="3.42578125" style="1" customWidth="1"/>
    <col min="15447" max="15447" width="15" style="1"/>
    <col min="15448" max="15448" width="3.42578125" style="1" customWidth="1"/>
    <col min="15449" max="15449" width="15" style="1"/>
    <col min="15450" max="15450" width="3.42578125" style="1" customWidth="1"/>
    <col min="15451" max="15451" width="15" style="1"/>
    <col min="15452" max="15452" width="3.42578125" style="1" customWidth="1"/>
    <col min="15453" max="15453" width="15" style="1"/>
    <col min="15454" max="15454" width="3.42578125" style="1" customWidth="1"/>
    <col min="15455" max="15455" width="7.28515625" style="1" customWidth="1"/>
    <col min="15456" max="15616" width="15" style="1"/>
    <col min="15617" max="15618" width="16.140625" style="1" customWidth="1"/>
    <col min="15619" max="15619" width="28" style="1" customWidth="1"/>
    <col min="15620" max="15631" width="16.140625" style="1" customWidth="1"/>
    <col min="15632" max="15632" width="28" style="1" customWidth="1"/>
    <col min="15633" max="15633" width="12.42578125" style="1" customWidth="1"/>
    <col min="15634" max="15647" width="15" style="1"/>
    <col min="15648" max="15649" width="8.5703125" style="1" customWidth="1"/>
    <col min="15650" max="15650" width="39.42578125" style="1" customWidth="1"/>
    <col min="15651" max="15651" width="3.42578125" style="1" customWidth="1"/>
    <col min="15652" max="15652" width="16.28515625" style="1" customWidth="1"/>
    <col min="15653" max="15653" width="3.42578125" style="1" customWidth="1"/>
    <col min="15654" max="15654" width="16.28515625" style="1" customWidth="1"/>
    <col min="15655" max="15655" width="3.42578125" style="1" customWidth="1"/>
    <col min="15656" max="15656" width="16.28515625" style="1" customWidth="1"/>
    <col min="15657" max="15657" width="3.42578125" style="1" customWidth="1"/>
    <col min="15658" max="15658" width="16.28515625" style="1" customWidth="1"/>
    <col min="15659" max="15659" width="3.42578125" style="1" customWidth="1"/>
    <col min="15660" max="15660" width="16.28515625" style="1" customWidth="1"/>
    <col min="15661" max="15661" width="3.42578125" style="1" customWidth="1"/>
    <col min="15662" max="15662" width="16.28515625" style="1" customWidth="1"/>
    <col min="15663" max="15663" width="3.42578125" style="1" customWidth="1"/>
    <col min="15664" max="15664" width="16.28515625" style="1" customWidth="1"/>
    <col min="15665" max="15665" width="3.42578125" style="1" customWidth="1"/>
    <col min="15666" max="15666" width="16.28515625" style="1" customWidth="1"/>
    <col min="15667" max="15667" width="3.42578125" style="1" customWidth="1"/>
    <col min="15668" max="15668" width="16.28515625" style="1" customWidth="1"/>
    <col min="15669" max="15669" width="3.42578125" style="1" customWidth="1"/>
    <col min="15670" max="15670" width="16.28515625" style="1" customWidth="1"/>
    <col min="15671" max="15671" width="3.42578125" style="1" customWidth="1"/>
    <col min="15672" max="15672" width="16.28515625" style="1" customWidth="1"/>
    <col min="15673" max="15673" width="3.42578125" style="1" customWidth="1"/>
    <col min="15674" max="15674" width="16.28515625" style="1" customWidth="1"/>
    <col min="15675" max="15675" width="3.42578125" style="1" customWidth="1"/>
    <col min="15676" max="15676" width="17.5703125" style="1" customWidth="1"/>
    <col min="15677" max="15678" width="15" style="1"/>
    <col min="15679" max="15680" width="8.5703125" style="1" customWidth="1"/>
    <col min="15681" max="15681" width="35.5703125" style="1" customWidth="1"/>
    <col min="15682" max="15682" width="3.42578125" style="1" customWidth="1"/>
    <col min="15683" max="15683" width="15" style="1"/>
    <col min="15684" max="15684" width="3.42578125" style="1" customWidth="1"/>
    <col min="15685" max="15685" width="15" style="1"/>
    <col min="15686" max="15686" width="3.42578125" style="1" customWidth="1"/>
    <col min="15687" max="15687" width="15" style="1"/>
    <col min="15688" max="15688" width="3.42578125" style="1" customWidth="1"/>
    <col min="15689" max="15689" width="15" style="1"/>
    <col min="15690" max="15690" width="3.42578125" style="1" customWidth="1"/>
    <col min="15691" max="15691" width="15" style="1"/>
    <col min="15692" max="15692" width="3.42578125" style="1" customWidth="1"/>
    <col min="15693" max="15693" width="15" style="1"/>
    <col min="15694" max="15694" width="3.42578125" style="1" customWidth="1"/>
    <col min="15695" max="15695" width="15" style="1"/>
    <col min="15696" max="15696" width="3.42578125" style="1" customWidth="1"/>
    <col min="15697" max="15697" width="15" style="1"/>
    <col min="15698" max="15698" width="3.42578125" style="1" customWidth="1"/>
    <col min="15699" max="15699" width="15" style="1"/>
    <col min="15700" max="15700" width="3.42578125" style="1" customWidth="1"/>
    <col min="15701" max="15701" width="15" style="1"/>
    <col min="15702" max="15702" width="3.42578125" style="1" customWidth="1"/>
    <col min="15703" max="15703" width="15" style="1"/>
    <col min="15704" max="15704" width="3.42578125" style="1" customWidth="1"/>
    <col min="15705" max="15705" width="15" style="1"/>
    <col min="15706" max="15706" width="3.42578125" style="1" customWidth="1"/>
    <col min="15707" max="15707" width="15" style="1"/>
    <col min="15708" max="15708" width="3.42578125" style="1" customWidth="1"/>
    <col min="15709" max="15709" width="15" style="1"/>
    <col min="15710" max="15710" width="3.42578125" style="1" customWidth="1"/>
    <col min="15711" max="15711" width="7.28515625" style="1" customWidth="1"/>
    <col min="15712" max="15872" width="15" style="1"/>
    <col min="15873" max="15874" width="16.140625" style="1" customWidth="1"/>
    <col min="15875" max="15875" width="28" style="1" customWidth="1"/>
    <col min="15876" max="15887" width="16.140625" style="1" customWidth="1"/>
    <col min="15888" max="15888" width="28" style="1" customWidth="1"/>
    <col min="15889" max="15889" width="12.42578125" style="1" customWidth="1"/>
    <col min="15890" max="15903" width="15" style="1"/>
    <col min="15904" max="15905" width="8.5703125" style="1" customWidth="1"/>
    <col min="15906" max="15906" width="39.42578125" style="1" customWidth="1"/>
    <col min="15907" max="15907" width="3.42578125" style="1" customWidth="1"/>
    <col min="15908" max="15908" width="16.28515625" style="1" customWidth="1"/>
    <col min="15909" max="15909" width="3.42578125" style="1" customWidth="1"/>
    <col min="15910" max="15910" width="16.28515625" style="1" customWidth="1"/>
    <col min="15911" max="15911" width="3.42578125" style="1" customWidth="1"/>
    <col min="15912" max="15912" width="16.28515625" style="1" customWidth="1"/>
    <col min="15913" max="15913" width="3.42578125" style="1" customWidth="1"/>
    <col min="15914" max="15914" width="16.28515625" style="1" customWidth="1"/>
    <col min="15915" max="15915" width="3.42578125" style="1" customWidth="1"/>
    <col min="15916" max="15916" width="16.28515625" style="1" customWidth="1"/>
    <col min="15917" max="15917" width="3.42578125" style="1" customWidth="1"/>
    <col min="15918" max="15918" width="16.28515625" style="1" customWidth="1"/>
    <col min="15919" max="15919" width="3.42578125" style="1" customWidth="1"/>
    <col min="15920" max="15920" width="16.28515625" style="1" customWidth="1"/>
    <col min="15921" max="15921" width="3.42578125" style="1" customWidth="1"/>
    <col min="15922" max="15922" width="16.28515625" style="1" customWidth="1"/>
    <col min="15923" max="15923" width="3.42578125" style="1" customWidth="1"/>
    <col min="15924" max="15924" width="16.28515625" style="1" customWidth="1"/>
    <col min="15925" max="15925" width="3.42578125" style="1" customWidth="1"/>
    <col min="15926" max="15926" width="16.28515625" style="1" customWidth="1"/>
    <col min="15927" max="15927" width="3.42578125" style="1" customWidth="1"/>
    <col min="15928" max="15928" width="16.28515625" style="1" customWidth="1"/>
    <col min="15929" max="15929" width="3.42578125" style="1" customWidth="1"/>
    <col min="15930" max="15930" width="16.28515625" style="1" customWidth="1"/>
    <col min="15931" max="15931" width="3.42578125" style="1" customWidth="1"/>
    <col min="15932" max="15932" width="17.5703125" style="1" customWidth="1"/>
    <col min="15933" max="15934" width="15" style="1"/>
    <col min="15935" max="15936" width="8.5703125" style="1" customWidth="1"/>
    <col min="15937" max="15937" width="35.5703125" style="1" customWidth="1"/>
    <col min="15938" max="15938" width="3.42578125" style="1" customWidth="1"/>
    <col min="15939" max="15939" width="15" style="1"/>
    <col min="15940" max="15940" width="3.42578125" style="1" customWidth="1"/>
    <col min="15941" max="15941" width="15" style="1"/>
    <col min="15942" max="15942" width="3.42578125" style="1" customWidth="1"/>
    <col min="15943" max="15943" width="15" style="1"/>
    <col min="15944" max="15944" width="3.42578125" style="1" customWidth="1"/>
    <col min="15945" max="15945" width="15" style="1"/>
    <col min="15946" max="15946" width="3.42578125" style="1" customWidth="1"/>
    <col min="15947" max="15947" width="15" style="1"/>
    <col min="15948" max="15948" width="3.42578125" style="1" customWidth="1"/>
    <col min="15949" max="15949" width="15" style="1"/>
    <col min="15950" max="15950" width="3.42578125" style="1" customWidth="1"/>
    <col min="15951" max="15951" width="15" style="1"/>
    <col min="15952" max="15952" width="3.42578125" style="1" customWidth="1"/>
    <col min="15953" max="15953" width="15" style="1"/>
    <col min="15954" max="15954" width="3.42578125" style="1" customWidth="1"/>
    <col min="15955" max="15955" width="15" style="1"/>
    <col min="15956" max="15956" width="3.42578125" style="1" customWidth="1"/>
    <col min="15957" max="15957" width="15" style="1"/>
    <col min="15958" max="15958" width="3.42578125" style="1" customWidth="1"/>
    <col min="15959" max="15959" width="15" style="1"/>
    <col min="15960" max="15960" width="3.42578125" style="1" customWidth="1"/>
    <col min="15961" max="15961" width="15" style="1"/>
    <col min="15962" max="15962" width="3.42578125" style="1" customWidth="1"/>
    <col min="15963" max="15963" width="15" style="1"/>
    <col min="15964" max="15964" width="3.42578125" style="1" customWidth="1"/>
    <col min="15965" max="15965" width="15" style="1"/>
    <col min="15966" max="15966" width="3.42578125" style="1" customWidth="1"/>
    <col min="15967" max="15967" width="7.28515625" style="1" customWidth="1"/>
    <col min="15968" max="16128" width="15" style="1"/>
    <col min="16129" max="16130" width="16.140625" style="1" customWidth="1"/>
    <col min="16131" max="16131" width="28" style="1" customWidth="1"/>
    <col min="16132" max="16143" width="16.140625" style="1" customWidth="1"/>
    <col min="16144" max="16144" width="28" style="1" customWidth="1"/>
    <col min="16145" max="16145" width="12.42578125" style="1" customWidth="1"/>
    <col min="16146" max="16159" width="15" style="1"/>
    <col min="16160" max="16161" width="8.5703125" style="1" customWidth="1"/>
    <col min="16162" max="16162" width="39.42578125" style="1" customWidth="1"/>
    <col min="16163" max="16163" width="3.42578125" style="1" customWidth="1"/>
    <col min="16164" max="16164" width="16.28515625" style="1" customWidth="1"/>
    <col min="16165" max="16165" width="3.42578125" style="1" customWidth="1"/>
    <col min="16166" max="16166" width="16.28515625" style="1" customWidth="1"/>
    <col min="16167" max="16167" width="3.42578125" style="1" customWidth="1"/>
    <col min="16168" max="16168" width="16.28515625" style="1" customWidth="1"/>
    <col min="16169" max="16169" width="3.42578125" style="1" customWidth="1"/>
    <col min="16170" max="16170" width="16.28515625" style="1" customWidth="1"/>
    <col min="16171" max="16171" width="3.42578125" style="1" customWidth="1"/>
    <col min="16172" max="16172" width="16.28515625" style="1" customWidth="1"/>
    <col min="16173" max="16173" width="3.42578125" style="1" customWidth="1"/>
    <col min="16174" max="16174" width="16.28515625" style="1" customWidth="1"/>
    <col min="16175" max="16175" width="3.42578125" style="1" customWidth="1"/>
    <col min="16176" max="16176" width="16.28515625" style="1" customWidth="1"/>
    <col min="16177" max="16177" width="3.42578125" style="1" customWidth="1"/>
    <col min="16178" max="16178" width="16.28515625" style="1" customWidth="1"/>
    <col min="16179" max="16179" width="3.42578125" style="1" customWidth="1"/>
    <col min="16180" max="16180" width="16.28515625" style="1" customWidth="1"/>
    <col min="16181" max="16181" width="3.42578125" style="1" customWidth="1"/>
    <col min="16182" max="16182" width="16.28515625" style="1" customWidth="1"/>
    <col min="16183" max="16183" width="3.42578125" style="1" customWidth="1"/>
    <col min="16184" max="16184" width="16.28515625" style="1" customWidth="1"/>
    <col min="16185" max="16185" width="3.42578125" style="1" customWidth="1"/>
    <col min="16186" max="16186" width="16.28515625" style="1" customWidth="1"/>
    <col min="16187" max="16187" width="3.42578125" style="1" customWidth="1"/>
    <col min="16188" max="16188" width="17.5703125" style="1" customWidth="1"/>
    <col min="16189" max="16190" width="15" style="1"/>
    <col min="16191" max="16192" width="8.5703125" style="1" customWidth="1"/>
    <col min="16193" max="16193" width="35.5703125" style="1" customWidth="1"/>
    <col min="16194" max="16194" width="3.42578125" style="1" customWidth="1"/>
    <col min="16195" max="16195" width="15" style="1"/>
    <col min="16196" max="16196" width="3.42578125" style="1" customWidth="1"/>
    <col min="16197" max="16197" width="15" style="1"/>
    <col min="16198" max="16198" width="3.42578125" style="1" customWidth="1"/>
    <col min="16199" max="16199" width="15" style="1"/>
    <col min="16200" max="16200" width="3.42578125" style="1" customWidth="1"/>
    <col min="16201" max="16201" width="15" style="1"/>
    <col min="16202" max="16202" width="3.42578125" style="1" customWidth="1"/>
    <col min="16203" max="16203" width="15" style="1"/>
    <col min="16204" max="16204" width="3.42578125" style="1" customWidth="1"/>
    <col min="16205" max="16205" width="15" style="1"/>
    <col min="16206" max="16206" width="3.42578125" style="1" customWidth="1"/>
    <col min="16207" max="16207" width="15" style="1"/>
    <col min="16208" max="16208" width="3.42578125" style="1" customWidth="1"/>
    <col min="16209" max="16209" width="15" style="1"/>
    <col min="16210" max="16210" width="3.42578125" style="1" customWidth="1"/>
    <col min="16211" max="16211" width="15" style="1"/>
    <col min="16212" max="16212" width="3.42578125" style="1" customWidth="1"/>
    <col min="16213" max="16213" width="15" style="1"/>
    <col min="16214" max="16214" width="3.42578125" style="1" customWidth="1"/>
    <col min="16215" max="16215" width="15" style="1"/>
    <col min="16216" max="16216" width="3.42578125" style="1" customWidth="1"/>
    <col min="16217" max="16217" width="15" style="1"/>
    <col min="16218" max="16218" width="3.42578125" style="1" customWidth="1"/>
    <col min="16219" max="16219" width="15" style="1"/>
    <col min="16220" max="16220" width="3.42578125" style="1" customWidth="1"/>
    <col min="16221" max="16221" width="15" style="1"/>
    <col min="16222" max="16222" width="3.42578125" style="1" customWidth="1"/>
    <col min="16223" max="16223" width="7.28515625" style="1" customWidth="1"/>
    <col min="16224" max="16384" width="15" style="1"/>
  </cols>
  <sheetData>
    <row r="1" spans="1:101" x14ac:dyDescent="0.2">
      <c r="A1" s="81" t="s">
        <v>100</v>
      </c>
    </row>
    <row r="2" spans="1:101" x14ac:dyDescent="0.2">
      <c r="A2" s="81" t="s">
        <v>99</v>
      </c>
    </row>
    <row r="3" spans="1:101" ht="15.75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01" x14ac:dyDescent="0.2">
      <c r="CS4" s="1" t="s">
        <v>1</v>
      </c>
      <c r="CU4" s="1" t="s">
        <v>2</v>
      </c>
      <c r="CW4" s="1" t="s">
        <v>3</v>
      </c>
    </row>
    <row r="5" spans="1:101" ht="15.75" x14ac:dyDescent="0.25">
      <c r="A5" t="s">
        <v>4</v>
      </c>
      <c r="B5" s="5" t="s">
        <v>5</v>
      </c>
      <c r="C5" s="5"/>
      <c r="P5" s="5" t="s">
        <v>6</v>
      </c>
    </row>
    <row r="6" spans="1:101" ht="15.75" x14ac:dyDescent="0.25">
      <c r="A6" t="s">
        <v>7</v>
      </c>
      <c r="B6" s="5" t="s">
        <v>8</v>
      </c>
      <c r="C6" s="5" t="s">
        <v>9</v>
      </c>
      <c r="D6" s="10">
        <v>44927</v>
      </c>
      <c r="E6" s="10">
        <v>44958</v>
      </c>
      <c r="F6" s="10">
        <v>44986</v>
      </c>
      <c r="G6" s="10">
        <v>45017</v>
      </c>
      <c r="H6" s="10">
        <v>45047</v>
      </c>
      <c r="I6" s="10">
        <v>45078</v>
      </c>
      <c r="J6" s="10">
        <v>45108</v>
      </c>
      <c r="K6" s="10">
        <v>45139</v>
      </c>
      <c r="L6" s="10">
        <v>45170</v>
      </c>
      <c r="M6" s="10">
        <v>45200</v>
      </c>
      <c r="N6" s="10">
        <v>45231</v>
      </c>
      <c r="O6" s="10">
        <v>45261</v>
      </c>
      <c r="P6" s="5" t="s">
        <v>10</v>
      </c>
      <c r="CS6" s="1" t="s">
        <v>11</v>
      </c>
      <c r="CU6" s="1" t="s">
        <v>12</v>
      </c>
      <c r="CW6" s="1" t="s">
        <v>13</v>
      </c>
    </row>
    <row r="7" spans="1:101" ht="15.75" thickBot="1" x14ac:dyDescent="0.25">
      <c r="A7" s="2"/>
      <c r="B7" s="2"/>
      <c r="C7" s="2"/>
      <c r="D7" s="2"/>
      <c r="E7" s="3"/>
      <c r="F7" s="2"/>
      <c r="G7" s="3"/>
      <c r="H7" s="2"/>
      <c r="I7" s="3"/>
      <c r="J7" s="2"/>
      <c r="K7" s="3"/>
      <c r="L7" s="2"/>
      <c r="M7" s="3"/>
      <c r="N7" s="2"/>
      <c r="O7" s="3"/>
      <c r="P7" s="2"/>
      <c r="CU7" s="1" t="s">
        <v>14</v>
      </c>
    </row>
    <row r="9" spans="1:101" ht="18" x14ac:dyDescent="0.2">
      <c r="A9" s="1">
        <v>1</v>
      </c>
      <c r="B9" s="7">
        <v>303.02</v>
      </c>
      <c r="C9" s="8" t="s">
        <v>46</v>
      </c>
      <c r="D9" s="21">
        <f>SUMIF('CDR Amortization Data'!$A:$A,'G2-24'!$B9,'CDR Amortization Data'!C:C)</f>
        <v>79383.301593768978</v>
      </c>
      <c r="E9" s="21">
        <f>SUMIF('CDR Amortization Data'!$A:$A,'G2-24'!$B9,'CDR Amortization Data'!D:D)</f>
        <v>82636.215759934697</v>
      </c>
      <c r="F9" s="21">
        <f>SUMIF('CDR Amortization Data'!$A:$A,'G2-24'!$B9,'CDR Amortization Data'!E:E)</f>
        <v>85791.880426200587</v>
      </c>
      <c r="G9" s="21">
        <f>SUMIF('CDR Amortization Data'!$A:$A,'G2-24'!$B9,'CDR Amortization Data'!F:F)</f>
        <v>86103.078825880031</v>
      </c>
      <c r="H9" s="21">
        <f>SUMIF('CDR Amortization Data'!$A:$A,'G2-24'!$B9,'CDR Amortization Data'!G:G)</f>
        <v>86352.037545623534</v>
      </c>
      <c r="I9" s="21">
        <f>SUMIF('CDR Amortization Data'!$A:$A,'G2-24'!$B9,'CDR Amortization Data'!H:H)</f>
        <v>86551.204521418331</v>
      </c>
      <c r="J9" s="21">
        <f>SUMIF('CDR Amortization Data'!$A:$A,'G2-24'!$B9,'CDR Amortization Data'!I:I)</f>
        <v>86710.538102054212</v>
      </c>
      <c r="K9" s="21">
        <f>SUMIF('CDR Amortization Data'!$A:$A,'G2-24'!$B9,'CDR Amortization Data'!J:J)</f>
        <v>86838.004966562876</v>
      </c>
      <c r="L9" s="21">
        <f>SUMIF('CDR Amortization Data'!$A:$A,'G2-24'!$B9,'CDR Amortization Data'!K:K)</f>
        <v>86939.978458169848</v>
      </c>
      <c r="M9" s="21">
        <f>SUMIF('CDR Amortization Data'!$A:$A,'G2-24'!$B9,'CDR Amortization Data'!L:L)</f>
        <v>87021.557251455393</v>
      </c>
      <c r="N9" s="21">
        <f>SUMIF('CDR Amortization Data'!$A:$A,'G2-24'!$B9,'CDR Amortization Data'!M:M)</f>
        <v>87094.071734375888</v>
      </c>
      <c r="O9" s="21">
        <f>SUMIF('CDR Amortization Data'!$A:$A,'G2-24'!$B9,'CDR Amortization Data'!N:N)</f>
        <v>87184.714838026513</v>
      </c>
      <c r="P9" s="23">
        <f>SUM(D9:O9)</f>
        <v>1028606.5840234709</v>
      </c>
    </row>
    <row r="10" spans="1:101" ht="18" x14ac:dyDescent="0.2">
      <c r="A10" s="1">
        <f>A9+1</f>
        <v>2</v>
      </c>
      <c r="B10" s="38">
        <v>303.2</v>
      </c>
      <c r="C10" s="9" t="s">
        <v>47</v>
      </c>
      <c r="D10" s="22">
        <f>SUMIF('CDR Amortization Data'!$A:$A,'G2-24'!$B10,'CDR Amortization Data'!C:C)</f>
        <v>24829.338998152914</v>
      </c>
      <c r="E10" s="22">
        <f>SUMIF('CDR Amortization Data'!$A:$A,'G2-24'!$B10,'CDR Amortization Data'!D:D)</f>
        <v>24884.669780237906</v>
      </c>
      <c r="F10" s="22">
        <f>SUMIF('CDR Amortization Data'!$A:$A,'G2-24'!$B10,'CDR Amortization Data'!E:E)</f>
        <v>24933.101072572572</v>
      </c>
      <c r="G10" s="22">
        <f>SUMIF('CDR Amortization Data'!$A:$A,'G2-24'!$B10,'CDR Amortization Data'!F:F)</f>
        <v>24976.012773106962</v>
      </c>
      <c r="H10" s="22">
        <f>SUMIF('CDR Amortization Data'!$A:$A,'G2-24'!$B10,'CDR Amortization Data'!G:G)</f>
        <v>25014.508800201147</v>
      </c>
      <c r="I10" s="22">
        <f>SUMIF('CDR Amortization Data'!$A:$A,'G2-24'!$B10,'CDR Amortization Data'!H:H)</f>
        <v>25049.472288543158</v>
      </c>
      <c r="J10" s="22">
        <f>SUMIF('CDR Amortization Data'!$A:$A,'G2-24'!$B10,'CDR Amortization Data'!I:I)</f>
        <v>25081.609745883434</v>
      </c>
      <c r="K10" s="22">
        <f>SUMIF('CDR Amortization Data'!$A:$A,'G2-24'!$B10,'CDR Amortization Data'!J:J)</f>
        <v>25111.48637842232</v>
      </c>
      <c r="L10" s="22">
        <f>SUMIF('CDR Amortization Data'!$A:$A,'G2-24'!$B10,'CDR Amortization Data'!K:K)</f>
        <v>25139.554351120099</v>
      </c>
      <c r="M10" s="22">
        <f>SUMIF('CDR Amortization Data'!$A:$A,'G2-24'!$B10,'CDR Amortization Data'!L:L)</f>
        <v>25166.175395944989</v>
      </c>
      <c r="N10" s="22">
        <f>SUMIF('CDR Amortization Data'!$A:$A,'G2-24'!$B10,'CDR Amortization Data'!M:M)</f>
        <v>25194.757528381928</v>
      </c>
      <c r="O10" s="22">
        <f>SUMIF('CDR Amortization Data'!$A:$A,'G2-24'!$B10,'CDR Amortization Data'!N:N)</f>
        <v>25238.948735594764</v>
      </c>
      <c r="P10" s="24">
        <f>SUM(D10:O10)</f>
        <v>300619.63584816223</v>
      </c>
    </row>
    <row r="11" spans="1:101" x14ac:dyDescent="0.2">
      <c r="A11" s="1">
        <f t="shared" ref="A11:A34" si="0">A10+1</f>
        <v>3</v>
      </c>
      <c r="B11" s="36"/>
      <c r="D11" s="23"/>
    </row>
    <row r="12" spans="1:101" x14ac:dyDescent="0.2">
      <c r="A12" s="1">
        <f t="shared" si="0"/>
        <v>4</v>
      </c>
      <c r="B12" s="36"/>
      <c r="C12" s="1" t="s">
        <v>42</v>
      </c>
      <c r="D12" s="23">
        <f>SUM(D9:D11)</f>
        <v>104212.6405919219</v>
      </c>
      <c r="E12" s="23">
        <f t="shared" ref="E12:P12" si="1">SUM(E9:E11)</f>
        <v>107520.8855401726</v>
      </c>
      <c r="F12" s="23">
        <f t="shared" si="1"/>
        <v>110724.98149877315</v>
      </c>
      <c r="G12" s="23">
        <f t="shared" si="1"/>
        <v>111079.091598987</v>
      </c>
      <c r="H12" s="23">
        <f t="shared" si="1"/>
        <v>111366.54634582468</v>
      </c>
      <c r="I12" s="23">
        <f t="shared" si="1"/>
        <v>111600.67680996149</v>
      </c>
      <c r="J12" s="23">
        <f t="shared" si="1"/>
        <v>111792.14784793765</v>
      </c>
      <c r="K12" s="23">
        <f t="shared" si="1"/>
        <v>111949.4913449852</v>
      </c>
      <c r="L12" s="23">
        <f t="shared" si="1"/>
        <v>112079.53280928994</v>
      </c>
      <c r="M12" s="23">
        <f t="shared" si="1"/>
        <v>112187.73264740038</v>
      </c>
      <c r="N12" s="23">
        <f t="shared" si="1"/>
        <v>112288.82926275782</v>
      </c>
      <c r="O12" s="23">
        <f t="shared" si="1"/>
        <v>112423.66357362128</v>
      </c>
      <c r="P12" s="23">
        <f t="shared" si="1"/>
        <v>1329226.2198716332</v>
      </c>
    </row>
    <row r="13" spans="1:101" x14ac:dyDescent="0.2">
      <c r="A13" s="1">
        <f t="shared" si="0"/>
        <v>5</v>
      </c>
      <c r="B13" s="36"/>
      <c r="C13" s="6"/>
      <c r="D13" s="6"/>
      <c r="F13" s="6"/>
      <c r="H13" s="6"/>
      <c r="J13" s="6"/>
      <c r="L13" s="6"/>
      <c r="N13" s="6"/>
      <c r="P13" s="6"/>
      <c r="CS13" s="1" t="s">
        <v>16</v>
      </c>
      <c r="CU13" s="1" t="s">
        <v>2</v>
      </c>
      <c r="CW13" s="1" t="s">
        <v>17</v>
      </c>
    </row>
    <row r="14" spans="1:101" x14ac:dyDescent="0.2">
      <c r="A14" s="1">
        <f t="shared" si="0"/>
        <v>6</v>
      </c>
      <c r="B14" s="36"/>
      <c r="CU14" s="1" t="s">
        <v>14</v>
      </c>
    </row>
    <row r="15" spans="1:101" x14ac:dyDescent="0.2">
      <c r="A15" s="1">
        <f t="shared" si="0"/>
        <v>7</v>
      </c>
      <c r="B15" s="36"/>
      <c r="E15" s="1" t="s">
        <v>43</v>
      </c>
      <c r="K15" s="35">
        <f>'CDR Reserve Amortization Data'!N9+'CDR Reserve Amortization Data'!N10</f>
        <v>3788715.6795566254</v>
      </c>
      <c r="N15" s="6" t="s">
        <v>15</v>
      </c>
    </row>
    <row r="16" spans="1:101" x14ac:dyDescent="0.2">
      <c r="A16" s="1">
        <f t="shared" si="0"/>
        <v>8</v>
      </c>
      <c r="B16" s="36"/>
      <c r="E16" s="1" t="s">
        <v>18</v>
      </c>
      <c r="K16" s="34" t="s">
        <v>45</v>
      </c>
      <c r="N16" s="1" t="s">
        <v>15</v>
      </c>
    </row>
    <row r="17" spans="1:16" ht="18" x14ac:dyDescent="0.2">
      <c r="A17" s="1">
        <f t="shared" si="0"/>
        <v>9</v>
      </c>
      <c r="B17" s="36"/>
      <c r="E17" s="1" t="s">
        <v>48</v>
      </c>
      <c r="K17" s="4" t="s">
        <v>50</v>
      </c>
      <c r="N17" s="1" t="s">
        <v>15</v>
      </c>
    </row>
    <row r="18" spans="1:16" ht="18" x14ac:dyDescent="0.2">
      <c r="A18" s="1">
        <f t="shared" si="0"/>
        <v>10</v>
      </c>
      <c r="B18" s="36"/>
      <c r="E18" s="1" t="s">
        <v>49</v>
      </c>
      <c r="K18" s="4" t="s">
        <v>51</v>
      </c>
      <c r="N18" s="1" t="s">
        <v>15</v>
      </c>
    </row>
    <row r="19" spans="1:16" ht="29.25" customHeight="1" x14ac:dyDescent="0.2">
      <c r="A19" s="1">
        <f t="shared" si="0"/>
        <v>11</v>
      </c>
      <c r="B19" s="36"/>
      <c r="E19" s="37" t="s">
        <v>20</v>
      </c>
      <c r="G19" s="77" t="s">
        <v>58</v>
      </c>
      <c r="H19" s="77"/>
      <c r="I19" s="77"/>
      <c r="J19" s="77"/>
      <c r="K19" s="77"/>
      <c r="N19" s="1" t="s">
        <v>15</v>
      </c>
    </row>
    <row r="20" spans="1:16" x14ac:dyDescent="0.2">
      <c r="A20" s="1">
        <f t="shared" si="0"/>
        <v>12</v>
      </c>
      <c r="B20" s="36"/>
    </row>
    <row r="21" spans="1:16" x14ac:dyDescent="0.2">
      <c r="A21" s="1">
        <f t="shared" si="0"/>
        <v>13</v>
      </c>
      <c r="B21" s="36"/>
    </row>
    <row r="22" spans="1:16" x14ac:dyDescent="0.2">
      <c r="A22" s="1">
        <f t="shared" si="0"/>
        <v>14</v>
      </c>
      <c r="B22" s="36"/>
    </row>
    <row r="23" spans="1:16" x14ac:dyDescent="0.2">
      <c r="A23" s="1">
        <f t="shared" si="0"/>
        <v>15</v>
      </c>
      <c r="B23" s="39">
        <v>114</v>
      </c>
      <c r="C23" s="8" t="s">
        <v>53</v>
      </c>
      <c r="D23" s="22">
        <f>SUMIF('CDR Amortization Data'!$A:$A,'G2-24'!$B23,'CDR Amortization Data'!C:C)</f>
        <v>60157.87</v>
      </c>
      <c r="E23" s="22">
        <f>SUMIF('CDR Amortization Data'!$A:$A,'G2-24'!$B23,'CDR Amortization Data'!D:D)</f>
        <v>60157.87</v>
      </c>
      <c r="F23" s="22">
        <f>SUMIF('CDR Amortization Data'!$A:$A,'G2-24'!$B23,'CDR Amortization Data'!E:E)</f>
        <v>60157.87</v>
      </c>
      <c r="G23" s="22">
        <f>SUMIF('CDR Amortization Data'!$A:$A,'G2-24'!$B23,'CDR Amortization Data'!F:F)</f>
        <v>60157.87</v>
      </c>
      <c r="H23" s="22">
        <f>SUMIF('CDR Amortization Data'!$A:$A,'G2-24'!$B23,'CDR Amortization Data'!G:G)</f>
        <v>60157.87</v>
      </c>
      <c r="I23" s="22">
        <f>SUMIF('CDR Amortization Data'!$A:$A,'G2-24'!$B23,'CDR Amortization Data'!H:H)</f>
        <v>60157.87</v>
      </c>
      <c r="J23" s="22">
        <f>SUMIF('CDR Amortization Data'!$A:$A,'G2-24'!$B23,'CDR Amortization Data'!I:I)</f>
        <v>60157.87</v>
      </c>
      <c r="K23" s="22">
        <f>SUMIF('CDR Amortization Data'!$A:$A,'G2-24'!$B23,'CDR Amortization Data'!J:J)</f>
        <v>60157.87</v>
      </c>
      <c r="L23" s="22">
        <f>SUMIF('CDR Amortization Data'!$A:$A,'G2-24'!$B23,'CDR Amortization Data'!K:K)</f>
        <v>60157.87</v>
      </c>
      <c r="M23" s="22">
        <f>SUMIF('CDR Amortization Data'!$A:$A,'G2-24'!$B23,'CDR Amortization Data'!L:L)</f>
        <v>60157.87</v>
      </c>
      <c r="N23" s="22">
        <f>SUMIF('CDR Amortization Data'!$A:$A,'G2-24'!$B23,'CDR Amortization Data'!M:M)</f>
        <v>60157.87</v>
      </c>
      <c r="O23" s="22">
        <f>SUMIF('CDR Amortization Data'!$A:$A,'G2-24'!$B23,'CDR Amortization Data'!N:N)</f>
        <v>60157.87</v>
      </c>
      <c r="P23" s="24">
        <f>SUM(D23:O23)</f>
        <v>721894.44000000006</v>
      </c>
    </row>
    <row r="24" spans="1:16" x14ac:dyDescent="0.2">
      <c r="A24" s="1">
        <f t="shared" si="0"/>
        <v>16</v>
      </c>
    </row>
    <row r="25" spans="1:16" x14ac:dyDescent="0.2">
      <c r="A25" s="1">
        <f t="shared" si="0"/>
        <v>17</v>
      </c>
      <c r="C25" s="1" t="s">
        <v>54</v>
      </c>
      <c r="D25" s="23">
        <f>SUM(D23:D24)</f>
        <v>60157.87</v>
      </c>
      <c r="E25" s="23">
        <f t="shared" ref="E25:P25" si="2">SUM(E23:E24)</f>
        <v>60157.87</v>
      </c>
      <c r="F25" s="23">
        <f t="shared" si="2"/>
        <v>60157.87</v>
      </c>
      <c r="G25" s="23">
        <f t="shared" si="2"/>
        <v>60157.87</v>
      </c>
      <c r="H25" s="23">
        <f t="shared" si="2"/>
        <v>60157.87</v>
      </c>
      <c r="I25" s="23">
        <f t="shared" si="2"/>
        <v>60157.87</v>
      </c>
      <c r="J25" s="23">
        <f t="shared" si="2"/>
        <v>60157.87</v>
      </c>
      <c r="K25" s="23">
        <f t="shared" si="2"/>
        <v>60157.87</v>
      </c>
      <c r="L25" s="23">
        <f t="shared" si="2"/>
        <v>60157.87</v>
      </c>
      <c r="M25" s="23">
        <f t="shared" si="2"/>
        <v>60157.87</v>
      </c>
      <c r="N25" s="23">
        <f t="shared" si="2"/>
        <v>60157.87</v>
      </c>
      <c r="O25" s="23">
        <f t="shared" si="2"/>
        <v>60157.87</v>
      </c>
      <c r="P25" s="23">
        <f t="shared" si="2"/>
        <v>721894.44000000006</v>
      </c>
    </row>
    <row r="26" spans="1:16" x14ac:dyDescent="0.2">
      <c r="A26" s="1">
        <f t="shared" si="0"/>
        <v>18</v>
      </c>
    </row>
    <row r="27" spans="1:16" x14ac:dyDescent="0.2">
      <c r="A27" s="1">
        <f t="shared" si="0"/>
        <v>19</v>
      </c>
    </row>
    <row r="28" spans="1:16" x14ac:dyDescent="0.2">
      <c r="A28" s="1">
        <f t="shared" si="0"/>
        <v>20</v>
      </c>
      <c r="E28" s="1" t="s">
        <v>43</v>
      </c>
      <c r="K28" s="35">
        <f>'CDR Reserve Amortization Data'!N11</f>
        <v>13836311.74999998</v>
      </c>
    </row>
    <row r="29" spans="1:16" x14ac:dyDescent="0.2">
      <c r="A29" s="1">
        <f t="shared" si="0"/>
        <v>21</v>
      </c>
      <c r="E29" s="1" t="s">
        <v>18</v>
      </c>
      <c r="K29" s="40" t="s">
        <v>55</v>
      </c>
    </row>
    <row r="30" spans="1:16" x14ac:dyDescent="0.2">
      <c r="A30" s="1">
        <f t="shared" si="0"/>
        <v>22</v>
      </c>
      <c r="E30" s="1" t="s">
        <v>19</v>
      </c>
      <c r="K30" s="4" t="s">
        <v>56</v>
      </c>
    </row>
    <row r="31" spans="1:16" ht="30" customHeight="1" x14ac:dyDescent="0.2">
      <c r="A31" s="1">
        <f t="shared" si="0"/>
        <v>23</v>
      </c>
      <c r="E31" s="37" t="s">
        <v>20</v>
      </c>
      <c r="G31" s="77" t="s">
        <v>57</v>
      </c>
      <c r="H31" s="77"/>
      <c r="I31" s="77"/>
      <c r="J31" s="77"/>
      <c r="K31" s="77"/>
    </row>
    <row r="32" spans="1:16" x14ac:dyDescent="0.2">
      <c r="A32" s="1">
        <f t="shared" si="0"/>
        <v>24</v>
      </c>
    </row>
    <row r="33" spans="1:16" x14ac:dyDescent="0.2">
      <c r="A33" s="1">
        <f t="shared" si="0"/>
        <v>25</v>
      </c>
    </row>
    <row r="34" spans="1:16" x14ac:dyDescent="0.2">
      <c r="A34" s="1">
        <f t="shared" si="0"/>
        <v>26</v>
      </c>
      <c r="B34" s="55" t="s">
        <v>52</v>
      </c>
      <c r="C34" s="6"/>
      <c r="D34" s="6"/>
      <c r="F34" s="6"/>
      <c r="H34" s="6"/>
      <c r="J34" s="6"/>
      <c r="L34" s="6"/>
      <c r="N34" s="6"/>
      <c r="P34" s="6"/>
    </row>
    <row r="39" spans="1:16" ht="15.75" thickBot="1" x14ac:dyDescent="0.25">
      <c r="A39" s="2"/>
      <c r="B39" s="2"/>
      <c r="C39" s="2"/>
      <c r="D39" s="2"/>
      <c r="E39" s="3"/>
      <c r="F39" s="2"/>
      <c r="G39" s="3"/>
      <c r="H39" s="2"/>
      <c r="I39" s="3"/>
      <c r="J39" s="2"/>
      <c r="K39" s="3"/>
      <c r="L39" s="2"/>
      <c r="M39" s="3"/>
      <c r="N39" s="2"/>
      <c r="O39" s="3"/>
      <c r="P39" s="2"/>
    </row>
    <row r="60" spans="3:16" x14ac:dyDescent="0.2">
      <c r="C60" s="6"/>
      <c r="D60" s="6"/>
      <c r="F60" s="6"/>
      <c r="H60" s="6"/>
      <c r="J60" s="6"/>
      <c r="L60" s="6"/>
      <c r="N60" s="6"/>
      <c r="P60" s="6"/>
    </row>
    <row r="63" spans="3:16" x14ac:dyDescent="0.2">
      <c r="N63" s="6"/>
    </row>
    <row r="79" spans="3:16" x14ac:dyDescent="0.2">
      <c r="C79" s="6"/>
      <c r="D79" s="6"/>
      <c r="F79" s="6"/>
      <c r="H79" s="6"/>
      <c r="J79" s="6"/>
      <c r="L79" s="6"/>
      <c r="N79" s="6"/>
      <c r="P79" s="6"/>
    </row>
    <row r="82" spans="14:14" x14ac:dyDescent="0.2">
      <c r="N82" s="6"/>
    </row>
  </sheetData>
  <mergeCells count="2">
    <mergeCell ref="G19:K19"/>
    <mergeCell ref="G31:K31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2CE4-5E20-4BB9-B9FE-613C5F05ADBE}">
  <sheetPr>
    <tabColor rgb="FF92D050"/>
  </sheetPr>
  <dimension ref="A1:A2"/>
  <sheetViews>
    <sheetView workbookViewId="0"/>
  </sheetViews>
  <sheetFormatPr defaultRowHeight="15" x14ac:dyDescent="0.25"/>
  <sheetData>
    <row r="1" spans="1:1" x14ac:dyDescent="0.25">
      <c r="A1" s="81" t="s">
        <v>101</v>
      </c>
    </row>
    <row r="2" spans="1:1" x14ac:dyDescent="0.25">
      <c r="A2" s="81" t="s">
        <v>99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51816-BCC1-4226-8D4D-95375836AF86}">
  <dimension ref="A1:O12"/>
  <sheetViews>
    <sheetView workbookViewId="0"/>
  </sheetViews>
  <sheetFormatPr defaultRowHeight="15" x14ac:dyDescent="0.25"/>
  <cols>
    <col min="2" max="2" width="28.140625" bestFit="1" customWidth="1"/>
    <col min="3" max="15" width="11.140625" customWidth="1"/>
  </cols>
  <sheetData>
    <row r="1" spans="1:15" x14ac:dyDescent="0.25">
      <c r="A1" s="81" t="s">
        <v>102</v>
      </c>
    </row>
    <row r="2" spans="1:15" x14ac:dyDescent="0.25">
      <c r="A2" s="81" t="s">
        <v>99</v>
      </c>
    </row>
    <row r="3" spans="1:15" ht="15.75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B4" s="13" t="s">
        <v>21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15.75" thickBot="1" x14ac:dyDescent="0.3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6.25" thickBot="1" x14ac:dyDescent="0.3">
      <c r="B6" s="14" t="s">
        <v>22</v>
      </c>
      <c r="C6" s="14" t="s">
        <v>23</v>
      </c>
      <c r="D6" s="14" t="s">
        <v>24</v>
      </c>
      <c r="E6" s="14" t="s">
        <v>25</v>
      </c>
      <c r="F6" s="14" t="s">
        <v>26</v>
      </c>
      <c r="G6" s="14" t="s">
        <v>27</v>
      </c>
      <c r="H6" s="14" t="s">
        <v>28</v>
      </c>
      <c r="I6" s="14" t="s">
        <v>29</v>
      </c>
      <c r="J6" s="14" t="s">
        <v>30</v>
      </c>
      <c r="K6" s="14" t="s">
        <v>31</v>
      </c>
      <c r="L6" s="14" t="s">
        <v>32</v>
      </c>
      <c r="M6" s="14" t="s">
        <v>33</v>
      </c>
      <c r="N6" s="14" t="s">
        <v>34</v>
      </c>
      <c r="O6" s="14" t="s">
        <v>35</v>
      </c>
    </row>
    <row r="7" spans="1:15" x14ac:dyDescent="0.25">
      <c r="B7" s="15" t="s">
        <v>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x14ac:dyDescent="0.25">
      <c r="B8" s="17" t="s">
        <v>37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x14ac:dyDescent="0.25">
      <c r="A9" t="str">
        <f>CONCATENATE(LEFT(B9,3),".",MID(B9,4,2))</f>
        <v>303.02</v>
      </c>
      <c r="B9" s="18" t="s">
        <v>38</v>
      </c>
      <c r="C9" s="16">
        <v>79383.301593768978</v>
      </c>
      <c r="D9" s="16">
        <v>82636.215759934697</v>
      </c>
      <c r="E9" s="16">
        <v>85791.880426200587</v>
      </c>
      <c r="F9" s="16">
        <v>86103.078825880031</v>
      </c>
      <c r="G9" s="16">
        <v>86352.037545623534</v>
      </c>
      <c r="H9" s="16">
        <v>86551.204521418331</v>
      </c>
      <c r="I9" s="16">
        <v>86710.538102054212</v>
      </c>
      <c r="J9" s="16">
        <v>86838.004966562876</v>
      </c>
      <c r="K9" s="16">
        <v>86939.978458169848</v>
      </c>
      <c r="L9" s="16">
        <v>87021.557251455393</v>
      </c>
      <c r="M9" s="16">
        <v>87094.071734375888</v>
      </c>
      <c r="N9" s="16">
        <v>87184.714838026513</v>
      </c>
      <c r="O9" s="16">
        <v>1028606.5840234709</v>
      </c>
    </row>
    <row r="10" spans="1:15" x14ac:dyDescent="0.25">
      <c r="A10" t="str">
        <f>CONCATENATE(LEFT(B10,3),".",MID(B10,4,2))</f>
        <v>303.20</v>
      </c>
      <c r="B10" s="18" t="s">
        <v>39</v>
      </c>
      <c r="C10" s="16">
        <v>24829.338998152914</v>
      </c>
      <c r="D10" s="16">
        <v>24884.669780237906</v>
      </c>
      <c r="E10" s="16">
        <v>24933.101072572572</v>
      </c>
      <c r="F10" s="16">
        <v>24976.012773106962</v>
      </c>
      <c r="G10" s="16">
        <v>25014.508800201147</v>
      </c>
      <c r="H10" s="16">
        <v>25049.472288543158</v>
      </c>
      <c r="I10" s="16">
        <v>25081.609745883434</v>
      </c>
      <c r="J10" s="16">
        <v>25111.48637842232</v>
      </c>
      <c r="K10" s="16">
        <v>25139.554351120099</v>
      </c>
      <c r="L10" s="16">
        <v>25166.175395944989</v>
      </c>
      <c r="M10" s="16">
        <v>25194.757528381928</v>
      </c>
      <c r="N10" s="16">
        <v>25238.948735594764</v>
      </c>
      <c r="O10" s="16">
        <v>300619.63584816223</v>
      </c>
    </row>
    <row r="11" spans="1:15" ht="15.75" thickBot="1" x14ac:dyDescent="0.3">
      <c r="A11" s="20">
        <v>114</v>
      </c>
      <c r="B11" s="18" t="s">
        <v>41</v>
      </c>
      <c r="C11" s="16">
        <v>60157.87</v>
      </c>
      <c r="D11" s="16">
        <v>60157.87</v>
      </c>
      <c r="E11" s="16">
        <v>60157.87</v>
      </c>
      <c r="F11" s="16">
        <v>60157.87</v>
      </c>
      <c r="G11" s="16">
        <v>60157.87</v>
      </c>
      <c r="H11" s="16">
        <v>60157.87</v>
      </c>
      <c r="I11" s="16">
        <v>60157.87</v>
      </c>
      <c r="J11" s="16">
        <v>60157.87</v>
      </c>
      <c r="K11" s="16">
        <v>60157.87</v>
      </c>
      <c r="L11" s="16">
        <v>60157.87</v>
      </c>
      <c r="M11" s="16">
        <v>60157.87</v>
      </c>
      <c r="N11" s="16">
        <v>60157.87</v>
      </c>
      <c r="O11" s="16">
        <v>721894.44000000006</v>
      </c>
    </row>
    <row r="12" spans="1:15" x14ac:dyDescent="0.25">
      <c r="B12" s="15" t="s">
        <v>40</v>
      </c>
      <c r="C12" s="19">
        <v>164370.51059192189</v>
      </c>
      <c r="D12" s="19">
        <v>167678.7555401726</v>
      </c>
      <c r="E12" s="19">
        <v>170882.85149877315</v>
      </c>
      <c r="F12" s="19">
        <v>171236.96159898699</v>
      </c>
      <c r="G12" s="19">
        <v>171524.41634582469</v>
      </c>
      <c r="H12" s="19">
        <v>171758.5468099615</v>
      </c>
      <c r="I12" s="19">
        <v>171950.01784793765</v>
      </c>
      <c r="J12" s="19">
        <v>172107.3613449852</v>
      </c>
      <c r="K12" s="19">
        <v>172237.40280928995</v>
      </c>
      <c r="L12" s="19">
        <v>172345.60264740037</v>
      </c>
      <c r="M12" s="19">
        <v>172446.69926275781</v>
      </c>
      <c r="N12" s="19">
        <v>172581.53357362127</v>
      </c>
      <c r="O12" s="19">
        <v>2051120.6598716332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F3D3-6473-49EA-9905-5A3F2E01A71E}">
  <dimension ref="A1:N12"/>
  <sheetViews>
    <sheetView workbookViewId="0"/>
  </sheetViews>
  <sheetFormatPr defaultRowHeight="15" x14ac:dyDescent="0.25"/>
  <cols>
    <col min="2" max="2" width="28.140625" bestFit="1" customWidth="1"/>
    <col min="3" max="14" width="10.7109375" bestFit="1" customWidth="1"/>
  </cols>
  <sheetData>
    <row r="1" spans="1:14" x14ac:dyDescent="0.25">
      <c r="A1" s="81" t="s">
        <v>103</v>
      </c>
    </row>
    <row r="2" spans="1:14" x14ac:dyDescent="0.25">
      <c r="A2" s="81" t="s">
        <v>99</v>
      </c>
    </row>
    <row r="3" spans="1:14" ht="15.75" thickBo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B4" s="27" t="s">
        <v>21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15.75" thickBot="1" x14ac:dyDescent="0.3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26.25" thickBot="1" x14ac:dyDescent="0.3">
      <c r="B6" s="28" t="s">
        <v>22</v>
      </c>
      <c r="C6" s="28" t="s">
        <v>23</v>
      </c>
      <c r="D6" s="28" t="s">
        <v>24</v>
      </c>
      <c r="E6" s="28" t="s">
        <v>25</v>
      </c>
      <c r="F6" s="28" t="s">
        <v>26</v>
      </c>
      <c r="G6" s="28" t="s">
        <v>27</v>
      </c>
      <c r="H6" s="28" t="s">
        <v>28</v>
      </c>
      <c r="I6" s="28" t="s">
        <v>29</v>
      </c>
      <c r="J6" s="28" t="s">
        <v>30</v>
      </c>
      <c r="K6" s="28" t="s">
        <v>31</v>
      </c>
      <c r="L6" s="28" t="s">
        <v>32</v>
      </c>
      <c r="M6" s="28" t="s">
        <v>33</v>
      </c>
      <c r="N6" s="28" t="s">
        <v>34</v>
      </c>
    </row>
    <row r="7" spans="1:14" x14ac:dyDescent="0.25">
      <c r="B7" s="29" t="s">
        <v>36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x14ac:dyDescent="0.25">
      <c r="B8" s="31" t="s">
        <v>44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t="str">
        <f>CONCATENATE(LEFT(B9,3),".",MID(B9,4,2))</f>
        <v>303.02</v>
      </c>
      <c r="B9" s="32" t="s">
        <v>38</v>
      </c>
      <c r="C9" s="30">
        <v>1810127.0191407967</v>
      </c>
      <c r="D9" s="30">
        <v>1892763.2349007316</v>
      </c>
      <c r="E9" s="30">
        <v>1978555.1153269319</v>
      </c>
      <c r="F9" s="30">
        <v>2064658.1941528122</v>
      </c>
      <c r="G9" s="30">
        <v>2151010.2316984362</v>
      </c>
      <c r="H9" s="30">
        <v>2237561.4362198543</v>
      </c>
      <c r="I9" s="30">
        <v>2324271.9743219083</v>
      </c>
      <c r="J9" s="30">
        <v>2411109.9792884714</v>
      </c>
      <c r="K9" s="30">
        <v>2498049.9577466417</v>
      </c>
      <c r="L9" s="30">
        <v>2585071.5149980974</v>
      </c>
      <c r="M9" s="30">
        <v>2672165.5867324723</v>
      </c>
      <c r="N9" s="30">
        <v>2759350.3015704989</v>
      </c>
    </row>
    <row r="10" spans="1:14" x14ac:dyDescent="0.25">
      <c r="A10" t="str">
        <f>CONCATENATE(LEFT(B10,3),".",MID(B10,4,2))</f>
        <v>303.20</v>
      </c>
      <c r="B10" s="32" t="s">
        <v>39</v>
      </c>
      <c r="C10" s="30">
        <v>753575.08113611676</v>
      </c>
      <c r="D10" s="30">
        <v>778459.75091635482</v>
      </c>
      <c r="E10" s="30">
        <v>803392.85198892734</v>
      </c>
      <c r="F10" s="30">
        <v>828368.86476203438</v>
      </c>
      <c r="G10" s="30">
        <v>853383.37356223562</v>
      </c>
      <c r="H10" s="30">
        <v>878432.84585077886</v>
      </c>
      <c r="I10" s="30">
        <v>903514.45559666224</v>
      </c>
      <c r="J10" s="30">
        <v>928625.94197508448</v>
      </c>
      <c r="K10" s="30">
        <v>953765.49632620474</v>
      </c>
      <c r="L10" s="30">
        <v>978931.67172214971</v>
      </c>
      <c r="M10" s="30">
        <v>1004126.4292505317</v>
      </c>
      <c r="N10" s="30">
        <v>1029365.3779861265</v>
      </c>
    </row>
    <row r="11" spans="1:14" ht="15.75" thickBot="1" x14ac:dyDescent="0.3">
      <c r="A11" s="20">
        <v>115</v>
      </c>
      <c r="B11" s="32" t="s">
        <v>41</v>
      </c>
      <c r="C11" s="30">
        <v>13174575.179999989</v>
      </c>
      <c r="D11" s="30">
        <v>13234733.049999988</v>
      </c>
      <c r="E11" s="30">
        <v>13294890.919999987</v>
      </c>
      <c r="F11" s="30">
        <v>13355048.789999986</v>
      </c>
      <c r="G11" s="30">
        <v>13415206.659999985</v>
      </c>
      <c r="H11" s="30">
        <v>13475364.529999984</v>
      </c>
      <c r="I11" s="30">
        <v>13535522.399999984</v>
      </c>
      <c r="J11" s="30">
        <v>13595680.269999983</v>
      </c>
      <c r="K11" s="30">
        <v>13655838.139999982</v>
      </c>
      <c r="L11" s="30">
        <v>13715996.009999981</v>
      </c>
      <c r="M11" s="30">
        <v>13776153.87999998</v>
      </c>
      <c r="N11" s="30">
        <v>13836311.74999998</v>
      </c>
    </row>
    <row r="12" spans="1:14" x14ac:dyDescent="0.25">
      <c r="B12" s="29" t="s">
        <v>40</v>
      </c>
      <c r="C12" s="33">
        <v>15738277.280276902</v>
      </c>
      <c r="D12" s="33">
        <v>15905956.035817074</v>
      </c>
      <c r="E12" s="33">
        <v>16076838.887315847</v>
      </c>
      <c r="F12" s="33">
        <v>16248075.848914832</v>
      </c>
      <c r="G12" s="33">
        <v>16419600.265260657</v>
      </c>
      <c r="H12" s="33">
        <v>16591358.812070617</v>
      </c>
      <c r="I12" s="33">
        <v>16763308.829918554</v>
      </c>
      <c r="J12" s="33">
        <v>16935416.191263538</v>
      </c>
      <c r="K12" s="33">
        <v>17107653.59407283</v>
      </c>
      <c r="L12" s="33">
        <v>17279999.196720228</v>
      </c>
      <c r="M12" s="33">
        <v>17452445.895982984</v>
      </c>
      <c r="N12" s="33">
        <v>17625027.429556604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F4EE2-7907-435B-A402-F1D332A1DB63}">
  <dimension ref="A1:A2"/>
  <sheetViews>
    <sheetView workbookViewId="0"/>
  </sheetViews>
  <sheetFormatPr defaultRowHeight="15" x14ac:dyDescent="0.25"/>
  <sheetData>
    <row r="1" spans="1:1" x14ac:dyDescent="0.25">
      <c r="A1" s="81" t="s">
        <v>104</v>
      </c>
    </row>
    <row r="2" spans="1:1" x14ac:dyDescent="0.25">
      <c r="A2" s="81" t="s">
        <v>99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0DB4-F6C1-4B66-898F-2AB026504E45}">
  <sheetPr>
    <tabColor rgb="FF92D050"/>
  </sheetPr>
  <dimension ref="A1:A2"/>
  <sheetViews>
    <sheetView workbookViewId="0"/>
  </sheetViews>
  <sheetFormatPr defaultRowHeight="15" x14ac:dyDescent="0.25"/>
  <sheetData>
    <row r="1" spans="1:1" x14ac:dyDescent="0.25">
      <c r="A1" s="81" t="s">
        <v>105</v>
      </c>
    </row>
    <row r="2" spans="1:1" x14ac:dyDescent="0.25">
      <c r="A2" s="81" t="s">
        <v>99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BF57-D02F-43FD-8C42-70FDD0D8C44F}">
  <dimension ref="A1:N21"/>
  <sheetViews>
    <sheetView workbookViewId="0"/>
  </sheetViews>
  <sheetFormatPr defaultRowHeight="15" x14ac:dyDescent="0.25"/>
  <cols>
    <col min="1" max="1" width="57.7109375" bestFit="1" customWidth="1"/>
    <col min="2" max="4" width="14" bestFit="1" customWidth="1"/>
    <col min="5" max="12" width="12.85546875" bestFit="1" customWidth="1"/>
    <col min="13" max="14" width="14" bestFit="1" customWidth="1"/>
  </cols>
  <sheetData>
    <row r="1" spans="1:14" x14ac:dyDescent="0.25">
      <c r="A1" s="81" t="s">
        <v>106</v>
      </c>
    </row>
    <row r="2" spans="1:14" x14ac:dyDescent="0.25">
      <c r="A2" s="81" t="s">
        <v>99</v>
      </c>
    </row>
    <row r="3" spans="1:14" ht="15.75" thickBo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5">
      <c r="A4" s="43" t="s">
        <v>59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.75" thickBo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15.75" thickBot="1" x14ac:dyDescent="0.3">
      <c r="A6" s="78" t="s">
        <v>60</v>
      </c>
      <c r="B6" s="44" t="s">
        <v>23</v>
      </c>
      <c r="C6" s="44" t="s">
        <v>24</v>
      </c>
      <c r="D6" s="44" t="s">
        <v>25</v>
      </c>
      <c r="E6" s="44" t="s">
        <v>26</v>
      </c>
      <c r="F6" s="44" t="s">
        <v>27</v>
      </c>
      <c r="G6" s="44" t="s">
        <v>28</v>
      </c>
      <c r="H6" s="44" t="s">
        <v>29</v>
      </c>
      <c r="I6" s="44" t="s">
        <v>30</v>
      </c>
      <c r="J6" s="44" t="s">
        <v>31</v>
      </c>
      <c r="K6" s="44" t="s">
        <v>32</v>
      </c>
      <c r="L6" s="44" t="s">
        <v>33</v>
      </c>
      <c r="M6" s="44" t="s">
        <v>34</v>
      </c>
      <c r="N6" s="79" t="s">
        <v>35</v>
      </c>
    </row>
    <row r="7" spans="1:14" ht="15.75" thickBot="1" x14ac:dyDescent="0.3">
      <c r="A7" s="78"/>
      <c r="B7" s="44" t="s">
        <v>61</v>
      </c>
      <c r="C7" s="44" t="s">
        <v>61</v>
      </c>
      <c r="D7" s="44" t="s">
        <v>61</v>
      </c>
      <c r="E7" s="44" t="s">
        <v>61</v>
      </c>
      <c r="F7" s="44" t="s">
        <v>61</v>
      </c>
      <c r="G7" s="44" t="s">
        <v>61</v>
      </c>
      <c r="H7" s="44" t="s">
        <v>61</v>
      </c>
      <c r="I7" s="44" t="s">
        <v>61</v>
      </c>
      <c r="J7" s="44" t="s">
        <v>61</v>
      </c>
      <c r="K7" s="44" t="s">
        <v>61</v>
      </c>
      <c r="L7" s="44" t="s">
        <v>61</v>
      </c>
      <c r="M7" s="44" t="s">
        <v>61</v>
      </c>
      <c r="N7" s="80"/>
    </row>
    <row r="8" spans="1:14" x14ac:dyDescent="0.25">
      <c r="A8" s="45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x14ac:dyDescent="0.25">
      <c r="A9" s="47" t="s">
        <v>62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x14ac:dyDescent="0.25">
      <c r="A10" s="48" t="s">
        <v>64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x14ac:dyDescent="0.25">
      <c r="A11" s="49" t="s">
        <v>65</v>
      </c>
      <c r="B11" s="46">
        <v>1233122.3008038132</v>
      </c>
      <c r="C11" s="46">
        <v>1240873.1174063399</v>
      </c>
      <c r="D11" s="46">
        <v>1298291.796594854</v>
      </c>
      <c r="E11" s="46">
        <v>1356198.6917120535</v>
      </c>
      <c r="F11" s="46">
        <v>1364823.7783315682</v>
      </c>
      <c r="G11" s="46">
        <v>1372843.6754396886</v>
      </c>
      <c r="H11" s="46">
        <v>1380812.7059589643</v>
      </c>
      <c r="I11" s="46">
        <v>1388777.3634230054</v>
      </c>
      <c r="J11" s="46">
        <v>1396831.3942318303</v>
      </c>
      <c r="K11" s="46">
        <v>1405129.1035085213</v>
      </c>
      <c r="L11" s="46">
        <v>1413620.1459452838</v>
      </c>
      <c r="M11" s="46">
        <v>1422059.7300217466</v>
      </c>
      <c r="N11" s="46">
        <f>SUM(B11:M11)</f>
        <v>16273383.803377667</v>
      </c>
    </row>
    <row r="12" spans="1:14" x14ac:dyDescent="0.25">
      <c r="A12" s="49" t="s">
        <v>66</v>
      </c>
      <c r="B12" s="46">
        <v>95715.879958947393</v>
      </c>
      <c r="C12" s="46">
        <v>97473.803879035913</v>
      </c>
      <c r="D12" s="46">
        <v>99290.738618975447</v>
      </c>
      <c r="E12" s="46">
        <v>101154.88201479583</v>
      </c>
      <c r="F12" s="46">
        <v>103056.79233532088</v>
      </c>
      <c r="G12" s="46">
        <v>104988.91619560965</v>
      </c>
      <c r="H12" s="46">
        <v>106945.21088770941</v>
      </c>
      <c r="I12" s="46">
        <v>108920.84224525795</v>
      </c>
      <c r="J12" s="46">
        <v>110911.94293516551</v>
      </c>
      <c r="K12" s="46">
        <v>112915.41909096032</v>
      </c>
      <c r="L12" s="46">
        <v>114928.7956194649</v>
      </c>
      <c r="M12" s="46">
        <v>116950.09244613728</v>
      </c>
      <c r="N12" s="46">
        <f t="shared" ref="N12:N16" si="0">SUM(B12:M12)</f>
        <v>1273253.3162273802</v>
      </c>
    </row>
    <row r="13" spans="1:14" x14ac:dyDescent="0.25">
      <c r="A13" s="58" t="s">
        <v>67</v>
      </c>
      <c r="B13" s="59">
        <v>79383.301593768978</v>
      </c>
      <c r="C13" s="59">
        <v>82636.215759934712</v>
      </c>
      <c r="D13" s="59">
        <v>85791.880426200616</v>
      </c>
      <c r="E13" s="59">
        <v>86103.078825880017</v>
      </c>
      <c r="F13" s="59">
        <v>86352.037545623534</v>
      </c>
      <c r="G13" s="59">
        <v>86551.204521418345</v>
      </c>
      <c r="H13" s="59">
        <v>86710.538102054212</v>
      </c>
      <c r="I13" s="59">
        <v>86838.00496656289</v>
      </c>
      <c r="J13" s="59">
        <v>86939.978458169848</v>
      </c>
      <c r="K13" s="59">
        <v>87021.557251455379</v>
      </c>
      <c r="L13" s="59">
        <v>87094.071734375888</v>
      </c>
      <c r="M13" s="59">
        <v>87184.714838026513</v>
      </c>
      <c r="N13" s="59">
        <f t="shared" si="0"/>
        <v>1028606.584023471</v>
      </c>
    </row>
    <row r="14" spans="1:14" x14ac:dyDescent="0.25">
      <c r="A14" s="58" t="s">
        <v>68</v>
      </c>
      <c r="B14" s="59">
        <v>24829.338998152914</v>
      </c>
      <c r="C14" s="59">
        <v>24884.669780237906</v>
      </c>
      <c r="D14" s="59">
        <v>24933.101072572572</v>
      </c>
      <c r="E14" s="59">
        <v>24976.012773106962</v>
      </c>
      <c r="F14" s="59">
        <v>25014.508800201147</v>
      </c>
      <c r="G14" s="59">
        <v>25049.472288543158</v>
      </c>
      <c r="H14" s="59">
        <v>25081.609745883434</v>
      </c>
      <c r="I14" s="59">
        <v>25111.48637842232</v>
      </c>
      <c r="J14" s="59">
        <v>25139.554351120103</v>
      </c>
      <c r="K14" s="59">
        <v>25166.175395944989</v>
      </c>
      <c r="L14" s="59">
        <v>25194.757528381928</v>
      </c>
      <c r="M14" s="59">
        <v>25238.948735594764</v>
      </c>
      <c r="N14" s="59">
        <f t="shared" si="0"/>
        <v>300619.63584816223</v>
      </c>
    </row>
    <row r="15" spans="1:14" ht="15.75" thickBot="1" x14ac:dyDescent="0.3">
      <c r="A15" s="58" t="s">
        <v>69</v>
      </c>
      <c r="B15" s="59">
        <v>60157.87</v>
      </c>
      <c r="C15" s="59">
        <v>60157.87</v>
      </c>
      <c r="D15" s="59">
        <v>60157.87</v>
      </c>
      <c r="E15" s="59">
        <v>60157.87</v>
      </c>
      <c r="F15" s="59">
        <v>60157.87</v>
      </c>
      <c r="G15" s="59">
        <v>60157.87</v>
      </c>
      <c r="H15" s="59">
        <v>60157.87</v>
      </c>
      <c r="I15" s="59">
        <v>60157.87</v>
      </c>
      <c r="J15" s="59">
        <v>60157.87</v>
      </c>
      <c r="K15" s="59">
        <v>60157.87</v>
      </c>
      <c r="L15" s="59">
        <v>60157.87</v>
      </c>
      <c r="M15" s="59">
        <v>60157.87</v>
      </c>
      <c r="N15" s="59">
        <f t="shared" si="0"/>
        <v>721894.44000000006</v>
      </c>
    </row>
    <row r="16" spans="1:14" x14ac:dyDescent="0.25">
      <c r="A16" s="50" t="s">
        <v>64</v>
      </c>
      <c r="B16" s="51">
        <v>1493208.6913546824</v>
      </c>
      <c r="C16" s="51">
        <v>1506025.6768255483</v>
      </c>
      <c r="D16" s="51">
        <v>1568465.3867126028</v>
      </c>
      <c r="E16" s="51">
        <v>1628590.5353258366</v>
      </c>
      <c r="F16" s="51">
        <v>1639404.9870127139</v>
      </c>
      <c r="G16" s="51">
        <v>1649591.1384452598</v>
      </c>
      <c r="H16" s="51">
        <v>1659707.9346946115</v>
      </c>
      <c r="I16" s="51">
        <v>1669805.5670132486</v>
      </c>
      <c r="J16" s="51">
        <v>1679980.7399762857</v>
      </c>
      <c r="K16" s="51">
        <v>1690390.1252468824</v>
      </c>
      <c r="L16" s="51">
        <v>1700995.6408275065</v>
      </c>
      <c r="M16" s="51">
        <v>1711591.3560415052</v>
      </c>
      <c r="N16" s="51">
        <f t="shared" si="0"/>
        <v>19597757.779476684</v>
      </c>
    </row>
    <row r="18" spans="1:14" x14ac:dyDescent="0.25">
      <c r="A18" s="49"/>
    </row>
    <row r="19" spans="1:14" x14ac:dyDescent="0.25">
      <c r="A19" s="52" t="s">
        <v>71</v>
      </c>
      <c r="B19" s="53">
        <f t="shared" ref="B19:N19" si="1">SUM(B13:B15)</f>
        <v>164370.51059192189</v>
      </c>
      <c r="C19" s="53">
        <f t="shared" si="1"/>
        <v>167678.75554017263</v>
      </c>
      <c r="D19" s="53">
        <f t="shared" si="1"/>
        <v>170882.85149877318</v>
      </c>
      <c r="E19" s="53">
        <f t="shared" si="1"/>
        <v>171236.96159898699</v>
      </c>
      <c r="F19" s="53">
        <f t="shared" si="1"/>
        <v>171524.41634582469</v>
      </c>
      <c r="G19" s="53">
        <f t="shared" si="1"/>
        <v>171758.5468099615</v>
      </c>
      <c r="H19" s="53">
        <f t="shared" si="1"/>
        <v>171950.01784793765</v>
      </c>
      <c r="I19" s="53">
        <f t="shared" si="1"/>
        <v>172107.3613449852</v>
      </c>
      <c r="J19" s="53">
        <f t="shared" si="1"/>
        <v>172237.40280928995</v>
      </c>
      <c r="K19" s="53">
        <f t="shared" si="1"/>
        <v>172345.60264740037</v>
      </c>
      <c r="L19" s="53">
        <f t="shared" si="1"/>
        <v>172446.69926275781</v>
      </c>
      <c r="M19" s="53">
        <f t="shared" si="1"/>
        <v>172581.53357362127</v>
      </c>
      <c r="N19" s="53">
        <f t="shared" si="1"/>
        <v>2051120.6598716332</v>
      </c>
    </row>
    <row r="20" spans="1:14" x14ac:dyDescent="0.25">
      <c r="A20" s="52" t="s">
        <v>70</v>
      </c>
      <c r="B20" s="54">
        <f>'G2-24'!D12+'G2-24'!D25</f>
        <v>164370.51059192189</v>
      </c>
      <c r="C20" s="54">
        <f>'G2-24'!E12+'G2-24'!E25</f>
        <v>167678.7555401726</v>
      </c>
      <c r="D20" s="54">
        <f>'G2-24'!F12+'G2-24'!F25</f>
        <v>170882.85149877315</v>
      </c>
      <c r="E20" s="54">
        <f>'G2-24'!G12+'G2-24'!G25</f>
        <v>171236.96159898699</v>
      </c>
      <c r="F20" s="54">
        <f>'G2-24'!H12+'G2-24'!H25</f>
        <v>171524.41634582469</v>
      </c>
      <c r="G20" s="54">
        <f>'G2-24'!I12+'G2-24'!I25</f>
        <v>171758.5468099615</v>
      </c>
      <c r="H20" s="54">
        <f>'G2-24'!J12+'G2-24'!J25</f>
        <v>171950.01784793765</v>
      </c>
      <c r="I20" s="54">
        <f>'G2-24'!K12+'G2-24'!K25</f>
        <v>172107.3613449852</v>
      </c>
      <c r="J20" s="54">
        <f>'G2-24'!L12+'G2-24'!L25</f>
        <v>172237.40280928995</v>
      </c>
      <c r="K20" s="54">
        <f>'G2-24'!M12+'G2-24'!M25</f>
        <v>172345.60264740037</v>
      </c>
      <c r="L20" s="54">
        <f>'G2-24'!N12+'G2-24'!N25</f>
        <v>172446.69926275781</v>
      </c>
      <c r="M20" s="54">
        <f>'G2-24'!O12+'G2-24'!O25</f>
        <v>172581.53357362127</v>
      </c>
      <c r="N20" s="54">
        <f>'G2-24'!P12+'G2-24'!P25</f>
        <v>2051120.6598716332</v>
      </c>
    </row>
    <row r="21" spans="1:14" x14ac:dyDescent="0.25">
      <c r="A21" s="56" t="s">
        <v>72</v>
      </c>
      <c r="B21" s="57">
        <f>B19-B20</f>
        <v>0</v>
      </c>
      <c r="C21" s="57">
        <f t="shared" ref="C21:N21" si="2">C19-C20</f>
        <v>0</v>
      </c>
      <c r="D21" s="57">
        <f t="shared" si="2"/>
        <v>0</v>
      </c>
      <c r="E21" s="57">
        <f t="shared" si="2"/>
        <v>0</v>
      </c>
      <c r="F21" s="57">
        <f t="shared" si="2"/>
        <v>0</v>
      </c>
      <c r="G21" s="57">
        <f t="shared" si="2"/>
        <v>0</v>
      </c>
      <c r="H21" s="57">
        <f t="shared" si="2"/>
        <v>0</v>
      </c>
      <c r="I21" s="57">
        <f t="shared" si="2"/>
        <v>0</v>
      </c>
      <c r="J21" s="57">
        <f t="shared" si="2"/>
        <v>0</v>
      </c>
      <c r="K21" s="57">
        <f t="shared" si="2"/>
        <v>0</v>
      </c>
      <c r="L21" s="57">
        <f t="shared" si="2"/>
        <v>0</v>
      </c>
      <c r="M21" s="57">
        <f t="shared" si="2"/>
        <v>0</v>
      </c>
      <c r="N21" s="57">
        <f t="shared" si="2"/>
        <v>0</v>
      </c>
    </row>
  </sheetData>
  <mergeCells count="2">
    <mergeCell ref="A6:A7"/>
    <mergeCell ref="N6:N7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52D4-C962-43B7-A138-C157764AC5DA}">
  <dimension ref="A1:N44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B1" sqref="B1"/>
    </sheetView>
  </sheetViews>
  <sheetFormatPr defaultRowHeight="15" x14ac:dyDescent="0.25"/>
  <cols>
    <col min="1" max="1" width="82.85546875" bestFit="1" customWidth="1"/>
    <col min="2" max="14" width="15.5703125" customWidth="1"/>
  </cols>
  <sheetData>
    <row r="1" spans="1:14" x14ac:dyDescent="0.25">
      <c r="A1" s="81" t="s">
        <v>107</v>
      </c>
    </row>
    <row r="2" spans="1:14" x14ac:dyDescent="0.25">
      <c r="A2" s="81" t="s">
        <v>99</v>
      </c>
    </row>
    <row r="3" spans="1:14" ht="15.75" thickBo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72"/>
    </row>
    <row r="4" spans="1:14" x14ac:dyDescent="0.25">
      <c r="A4" s="63" t="s">
        <v>59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71"/>
    </row>
    <row r="5" spans="1:14" ht="15.75" thickBot="1" x14ac:dyDescent="0.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72"/>
    </row>
    <row r="6" spans="1:14" ht="15.75" thickBot="1" x14ac:dyDescent="0.3">
      <c r="A6" s="78" t="s">
        <v>73</v>
      </c>
      <c r="B6" s="76" t="s">
        <v>23</v>
      </c>
      <c r="C6" s="76" t="s">
        <v>24</v>
      </c>
      <c r="D6" s="76" t="s">
        <v>25</v>
      </c>
      <c r="E6" s="76" t="s">
        <v>26</v>
      </c>
      <c r="F6" s="76" t="s">
        <v>27</v>
      </c>
      <c r="G6" s="76" t="s">
        <v>28</v>
      </c>
      <c r="H6" s="76" t="s">
        <v>29</v>
      </c>
      <c r="I6" s="76" t="s">
        <v>30</v>
      </c>
      <c r="J6" s="76" t="s">
        <v>31</v>
      </c>
      <c r="K6" s="76" t="s">
        <v>32</v>
      </c>
      <c r="L6" s="76" t="s">
        <v>33</v>
      </c>
      <c r="M6" s="76" t="s">
        <v>34</v>
      </c>
      <c r="N6" s="73" t="s">
        <v>35</v>
      </c>
    </row>
    <row r="7" spans="1:14" ht="26.25" thickBot="1" x14ac:dyDescent="0.3">
      <c r="A7" s="78"/>
      <c r="B7" s="64" t="s">
        <v>74</v>
      </c>
      <c r="C7" s="64" t="s">
        <v>74</v>
      </c>
      <c r="D7" s="64" t="s">
        <v>74</v>
      </c>
      <c r="E7" s="64" t="s">
        <v>74</v>
      </c>
      <c r="F7" s="64" t="s">
        <v>74</v>
      </c>
      <c r="G7" s="64" t="s">
        <v>74</v>
      </c>
      <c r="H7" s="64" t="s">
        <v>74</v>
      </c>
      <c r="I7" s="64" t="s">
        <v>74</v>
      </c>
      <c r="J7" s="64" t="s">
        <v>74</v>
      </c>
      <c r="K7" s="64" t="s">
        <v>74</v>
      </c>
      <c r="L7" s="64" t="s">
        <v>74</v>
      </c>
      <c r="M7" s="64" t="s">
        <v>74</v>
      </c>
      <c r="N7" s="73"/>
    </row>
    <row r="8" spans="1:14" x14ac:dyDescent="0.25">
      <c r="A8" s="65" t="s">
        <v>63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74"/>
    </row>
    <row r="9" spans="1:14" x14ac:dyDescent="0.25">
      <c r="A9" s="67" t="s">
        <v>75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74"/>
    </row>
    <row r="10" spans="1:14" x14ac:dyDescent="0.25">
      <c r="A10" s="68" t="s">
        <v>76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74"/>
    </row>
    <row r="11" spans="1:14" ht="15.75" thickBot="1" x14ac:dyDescent="0.3">
      <c r="A11" s="60" t="s">
        <v>77</v>
      </c>
      <c r="B11" s="70">
        <v>104212.6405919219</v>
      </c>
      <c r="C11" s="70">
        <v>107520.88554017262</v>
      </c>
      <c r="D11" s="70">
        <v>110724.98149877321</v>
      </c>
      <c r="E11" s="70">
        <v>111079.09159898698</v>
      </c>
      <c r="F11" s="70">
        <v>111366.5463458247</v>
      </c>
      <c r="G11" s="70">
        <v>111600.6768099615</v>
      </c>
      <c r="H11" s="70">
        <v>111792.14784793765</v>
      </c>
      <c r="I11" s="70">
        <v>111949.4913449852</v>
      </c>
      <c r="J11" s="70">
        <v>112079.53280928993</v>
      </c>
      <c r="K11" s="70">
        <v>112187.73264740036</v>
      </c>
      <c r="L11" s="70">
        <v>112288.82926275782</v>
      </c>
      <c r="M11" s="70">
        <v>112423.66357362128</v>
      </c>
      <c r="N11" s="70">
        <f>SUM(B11:M11)</f>
        <v>1329226.2198716332</v>
      </c>
    </row>
    <row r="12" spans="1:14" x14ac:dyDescent="0.25">
      <c r="A12" s="68" t="s">
        <v>76</v>
      </c>
      <c r="B12" s="75">
        <v>104212.6405919219</v>
      </c>
      <c r="C12" s="75">
        <v>107520.88554017262</v>
      </c>
      <c r="D12" s="75">
        <v>110724.98149877321</v>
      </c>
      <c r="E12" s="75">
        <v>111079.09159898698</v>
      </c>
      <c r="F12" s="75">
        <v>111366.5463458247</v>
      </c>
      <c r="G12" s="75">
        <v>111600.6768099615</v>
      </c>
      <c r="H12" s="75">
        <v>111792.14784793765</v>
      </c>
      <c r="I12" s="75">
        <v>111949.4913449852</v>
      </c>
      <c r="J12" s="75">
        <v>112079.53280928993</v>
      </c>
      <c r="K12" s="75">
        <v>112187.73264740036</v>
      </c>
      <c r="L12" s="75">
        <v>112288.82926275782</v>
      </c>
      <c r="M12" s="75">
        <v>112423.66357362128</v>
      </c>
      <c r="N12" s="75">
        <f>SUM(B12:M12)</f>
        <v>1329226.2198716332</v>
      </c>
    </row>
    <row r="14" spans="1:14" x14ac:dyDescent="0.25">
      <c r="A14" s="68" t="s">
        <v>78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69" t="s">
        <v>79</v>
      </c>
      <c r="B15" s="74">
        <v>544.15388999210518</v>
      </c>
      <c r="C15" s="74">
        <v>549.88922807420124</v>
      </c>
      <c r="D15" s="74">
        <v>555.66906737110651</v>
      </c>
      <c r="E15" s="74">
        <v>561.43021928823168</v>
      </c>
      <c r="F15" s="74">
        <v>567.15269280294262</v>
      </c>
      <c r="G15" s="74">
        <v>572.82863929366977</v>
      </c>
      <c r="H15" s="74">
        <v>578.46274489921529</v>
      </c>
      <c r="I15" s="74">
        <v>584.09325339895622</v>
      </c>
      <c r="J15" s="74">
        <v>589.79727694938947</v>
      </c>
      <c r="K15" s="74">
        <v>595.70174096628432</v>
      </c>
      <c r="L15" s="74">
        <v>601.76523335005356</v>
      </c>
      <c r="M15" s="74">
        <v>607.78639348773629</v>
      </c>
      <c r="N15" s="74">
        <f t="shared" ref="N15:N31" si="0">SUM(B15:M15)</f>
        <v>6908.7303798738913</v>
      </c>
    </row>
    <row r="16" spans="1:14" x14ac:dyDescent="0.25">
      <c r="A16" s="69" t="s">
        <v>80</v>
      </c>
      <c r="B16" s="74">
        <v>644160.64585244865</v>
      </c>
      <c r="C16" s="74">
        <v>647515.35088621697</v>
      </c>
      <c r="D16" s="74">
        <v>650897.03991186188</v>
      </c>
      <c r="E16" s="74">
        <v>654267.39755910903</v>
      </c>
      <c r="F16" s="74">
        <v>657614.30196578614</v>
      </c>
      <c r="G16" s="74">
        <v>660932.99400022533</v>
      </c>
      <c r="H16" s="74">
        <v>664226.31517432479</v>
      </c>
      <c r="I16" s="74">
        <v>667517.45518833178</v>
      </c>
      <c r="J16" s="74">
        <v>670853.17217712966</v>
      </c>
      <c r="K16" s="74">
        <v>674310.42930684355</v>
      </c>
      <c r="L16" s="74">
        <v>677864.11571783351</v>
      </c>
      <c r="M16" s="74">
        <v>681392.13332428783</v>
      </c>
      <c r="N16" s="74">
        <f t="shared" si="0"/>
        <v>7951551.3510643998</v>
      </c>
    </row>
    <row r="17" spans="1:14" x14ac:dyDescent="0.25">
      <c r="A17" s="69" t="s">
        <v>81</v>
      </c>
      <c r="B17" s="74">
        <v>7960.7290530501623</v>
      </c>
      <c r="C17" s="74">
        <v>8046.6511056781155</v>
      </c>
      <c r="D17" s="74">
        <v>8133.2398383981754</v>
      </c>
      <c r="E17" s="74">
        <v>8219.5486123771916</v>
      </c>
      <c r="F17" s="74">
        <v>8305.2779387839364</v>
      </c>
      <c r="G17" s="74">
        <v>8390.3102361147794</v>
      </c>
      <c r="H17" s="74">
        <v>8474.7157081936293</v>
      </c>
      <c r="I17" s="74">
        <v>8559.0672914328297</v>
      </c>
      <c r="J17" s="74">
        <v>8644.5202158596148</v>
      </c>
      <c r="K17" s="74">
        <v>8732.9759722139243</v>
      </c>
      <c r="L17" s="74">
        <v>8823.8141589519946</v>
      </c>
      <c r="M17" s="74">
        <v>8914.0181592787267</v>
      </c>
      <c r="N17" s="74">
        <f t="shared" si="0"/>
        <v>101204.86829033309</v>
      </c>
    </row>
    <row r="18" spans="1:14" x14ac:dyDescent="0.25">
      <c r="A18" s="69" t="s">
        <v>82</v>
      </c>
      <c r="B18" s="74">
        <v>44336.616263170952</v>
      </c>
      <c r="C18" s="74">
        <v>44823.445998744144</v>
      </c>
      <c r="D18" s="74">
        <v>45314.104505189578</v>
      </c>
      <c r="E18" s="74">
        <v>45803.155197203712</v>
      </c>
      <c r="F18" s="74">
        <v>46288.878098253423</v>
      </c>
      <c r="G18" s="74">
        <v>46770.597932983153</v>
      </c>
      <c r="H18" s="74">
        <v>47248.71788480768</v>
      </c>
      <c r="I18" s="74">
        <v>47726.528350835302</v>
      </c>
      <c r="J18" s="74">
        <v>48210.663864077229</v>
      </c>
      <c r="K18" s="74">
        <v>48712.044763156257</v>
      </c>
      <c r="L18" s="74">
        <v>49227.108056784695</v>
      </c>
      <c r="M18" s="74">
        <v>49738.529192070571</v>
      </c>
      <c r="N18" s="74">
        <f t="shared" si="0"/>
        <v>564200.39010727673</v>
      </c>
    </row>
    <row r="19" spans="1:14" x14ac:dyDescent="0.25">
      <c r="A19" s="69" t="s">
        <v>83</v>
      </c>
      <c r="B19" s="74">
        <v>235184.018030443</v>
      </c>
      <c r="C19" s="74">
        <v>236498.08528075137</v>
      </c>
      <c r="D19" s="74">
        <v>237822.64723781976</v>
      </c>
      <c r="E19" s="74">
        <v>239142.8021562995</v>
      </c>
      <c r="F19" s="74">
        <v>240453.83555993921</v>
      </c>
      <c r="G19" s="74">
        <v>241753.89651091184</v>
      </c>
      <c r="H19" s="74">
        <v>243044.09013978005</v>
      </c>
      <c r="I19" s="74">
        <v>244333.43546437693</v>
      </c>
      <c r="J19" s="74">
        <v>245640.11781904739</v>
      </c>
      <c r="K19" s="74">
        <v>246994.06998258407</v>
      </c>
      <c r="L19" s="74">
        <v>248385.52575324741</v>
      </c>
      <c r="M19" s="74">
        <v>249766.99832432682</v>
      </c>
      <c r="N19" s="74">
        <f t="shared" si="0"/>
        <v>2909019.5222595274</v>
      </c>
    </row>
    <row r="20" spans="1:14" x14ac:dyDescent="0.25">
      <c r="A20" s="69" t="s">
        <v>84</v>
      </c>
      <c r="B20" s="74">
        <v>118204.20673210599</v>
      </c>
      <c r="C20" s="74">
        <v>119186.79899103458</v>
      </c>
      <c r="D20" s="74">
        <v>120557.47888162306</v>
      </c>
      <c r="E20" s="74">
        <v>122303.30740376152</v>
      </c>
      <c r="F20" s="74">
        <v>124041.2158280351</v>
      </c>
      <c r="G20" s="74">
        <v>125769.59700815401</v>
      </c>
      <c r="H20" s="74">
        <v>127489.41051523818</v>
      </c>
      <c r="I20" s="74">
        <v>129208.48745027639</v>
      </c>
      <c r="J20" s="74">
        <v>130942.61791285657</v>
      </c>
      <c r="K20" s="74">
        <v>132717.79216244363</v>
      </c>
      <c r="L20" s="74">
        <v>134525.53032755764</v>
      </c>
      <c r="M20" s="74">
        <v>136324.60020466294</v>
      </c>
      <c r="N20" s="74">
        <f t="shared" si="0"/>
        <v>1521271.0434177495</v>
      </c>
    </row>
    <row r="21" spans="1:14" x14ac:dyDescent="0.25">
      <c r="A21" s="69" t="s">
        <v>85</v>
      </c>
      <c r="B21" s="74">
        <v>16579.09576610518</v>
      </c>
      <c r="C21" s="74">
        <v>16618.353344097592</v>
      </c>
      <c r="D21" s="74">
        <v>16658.392368681878</v>
      </c>
      <c r="E21" s="74">
        <v>16698.103240668475</v>
      </c>
      <c r="F21" s="74">
        <v>16737.134915337076</v>
      </c>
      <c r="G21" s="74">
        <v>16775.349569965256</v>
      </c>
      <c r="H21" s="74">
        <v>16812.829493704259</v>
      </c>
      <c r="I21" s="74">
        <v>16850.246251840177</v>
      </c>
      <c r="J21" s="74">
        <v>16888.953942955366</v>
      </c>
      <c r="K21" s="74">
        <v>16931.181392352701</v>
      </c>
      <c r="L21" s="74">
        <v>16976.201398668723</v>
      </c>
      <c r="M21" s="74">
        <v>17020.478045740008</v>
      </c>
      <c r="N21" s="74">
        <f t="shared" si="0"/>
        <v>201546.31973011669</v>
      </c>
    </row>
    <row r="22" spans="1:14" x14ac:dyDescent="0.25">
      <c r="A22" s="69" t="s">
        <v>86</v>
      </c>
      <c r="B22" s="74">
        <v>18981.242744847448</v>
      </c>
      <c r="C22" s="74">
        <v>19128.549824025195</v>
      </c>
      <c r="D22" s="74">
        <v>19277.011915509862</v>
      </c>
      <c r="E22" s="74">
        <v>19424.988983075007</v>
      </c>
      <c r="F22" s="74">
        <v>19571.962167240745</v>
      </c>
      <c r="G22" s="74">
        <v>19717.727759983733</v>
      </c>
      <c r="H22" s="74">
        <v>19862.407388275526</v>
      </c>
      <c r="I22" s="74">
        <v>20006.99365503795</v>
      </c>
      <c r="J22" s="74">
        <v>20153.487977314318</v>
      </c>
      <c r="K22" s="74">
        <v>20305.184656572637</v>
      </c>
      <c r="L22" s="74">
        <v>20461.008857330708</v>
      </c>
      <c r="M22" s="74">
        <v>20615.734340549956</v>
      </c>
      <c r="N22" s="74">
        <f t="shared" si="0"/>
        <v>237506.3002697631</v>
      </c>
    </row>
    <row r="23" spans="1:14" x14ac:dyDescent="0.25">
      <c r="A23" s="69" t="s">
        <v>87</v>
      </c>
      <c r="B23" s="74">
        <v>5684.8076964705524</v>
      </c>
      <c r="C23" s="74">
        <v>5740.4044695516022</v>
      </c>
      <c r="D23" s="74">
        <v>5796.4326250387385</v>
      </c>
      <c r="E23" s="74">
        <v>5852.2796302609331</v>
      </c>
      <c r="F23" s="74">
        <v>5907.751697801792</v>
      </c>
      <c r="G23" s="74">
        <v>5962.7727453055531</v>
      </c>
      <c r="H23" s="74">
        <v>6017.3881988991288</v>
      </c>
      <c r="I23" s="74">
        <v>6071.9687831489446</v>
      </c>
      <c r="J23" s="74">
        <v>6127.2620018647467</v>
      </c>
      <c r="K23" s="74">
        <v>6184.4982347447703</v>
      </c>
      <c r="L23" s="74">
        <v>6243.2760444071937</v>
      </c>
      <c r="M23" s="74">
        <v>6301.6434970434075</v>
      </c>
      <c r="N23" s="74">
        <f t="shared" si="0"/>
        <v>71890.485624537367</v>
      </c>
    </row>
    <row r="24" spans="1:14" x14ac:dyDescent="0.25">
      <c r="A24" s="69" t="s">
        <v>88</v>
      </c>
      <c r="B24" s="74">
        <v>4605.2596965924768</v>
      </c>
      <c r="C24" s="74">
        <v>4628.0524461980331</v>
      </c>
      <c r="D24" s="74">
        <v>4651.0224374702484</v>
      </c>
      <c r="E24" s="74">
        <v>4673.9179997105393</v>
      </c>
      <c r="F24" s="74">
        <v>4696.659511672945</v>
      </c>
      <c r="G24" s="74">
        <v>4719.2157134744702</v>
      </c>
      <c r="H24" s="74">
        <v>4741.6052693033889</v>
      </c>
      <c r="I24" s="74">
        <v>4763.9804983991908</v>
      </c>
      <c r="J24" s="74">
        <v>4786.6485269200221</v>
      </c>
      <c r="K24" s="74">
        <v>4810.1148797673686</v>
      </c>
      <c r="L24" s="74">
        <v>4834.2146187573589</v>
      </c>
      <c r="M24" s="74">
        <v>4858.1457547579257</v>
      </c>
      <c r="N24" s="74">
        <f t="shared" si="0"/>
        <v>56768.837353023962</v>
      </c>
    </row>
    <row r="25" spans="1:14" x14ac:dyDescent="0.25">
      <c r="A25" s="69" t="s">
        <v>89</v>
      </c>
      <c r="B25" s="74">
        <v>4925.1948183369868</v>
      </c>
      <c r="C25" s="74">
        <v>4972.7722050518478</v>
      </c>
      <c r="D25" s="74">
        <v>5020.7742259462548</v>
      </c>
      <c r="E25" s="74">
        <v>5068.5979303561617</v>
      </c>
      <c r="F25" s="74">
        <v>5116.0525623318499</v>
      </c>
      <c r="G25" s="74">
        <v>5163.06322969352</v>
      </c>
      <c r="H25" s="74">
        <v>5209.6746479554331</v>
      </c>
      <c r="I25" s="74">
        <v>5256.2517423437512</v>
      </c>
      <c r="J25" s="74">
        <v>5303.5303232728038</v>
      </c>
      <c r="K25" s="74">
        <v>5352.721523293013</v>
      </c>
      <c r="L25" s="74">
        <v>5403.4301848113382</v>
      </c>
      <c r="M25" s="74">
        <v>5453.7349086245404</v>
      </c>
      <c r="N25" s="74">
        <f t="shared" si="0"/>
        <v>62245.798302017502</v>
      </c>
    </row>
    <row r="26" spans="1:14" x14ac:dyDescent="0.25">
      <c r="A26" s="69" t="s">
        <v>90</v>
      </c>
      <c r="B26" s="74">
        <v>70531.409364215855</v>
      </c>
      <c r="C26" s="74">
        <v>71886.297895769894</v>
      </c>
      <c r="D26" s="74">
        <v>73286.66796502877</v>
      </c>
      <c r="E26" s="74">
        <v>74723.423264451529</v>
      </c>
      <c r="F26" s="74">
        <v>76189.286748005397</v>
      </c>
      <c r="G26" s="74">
        <v>77678.436778864154</v>
      </c>
      <c r="H26" s="74">
        <v>79186.216047566821</v>
      </c>
      <c r="I26" s="74">
        <v>80708.898706544598</v>
      </c>
      <c r="J26" s="74">
        <v>82243.504077742487</v>
      </c>
      <c r="K26" s="74">
        <v>83787.647618716466</v>
      </c>
      <c r="L26" s="74">
        <v>85339.421695511293</v>
      </c>
      <c r="M26" s="74">
        <v>86897.300200962825</v>
      </c>
      <c r="N26" s="74">
        <f t="shared" si="0"/>
        <v>942458.51036338008</v>
      </c>
    </row>
    <row r="27" spans="1:14" x14ac:dyDescent="0.25">
      <c r="A27" s="69" t="s">
        <v>91</v>
      </c>
      <c r="B27" s="74">
        <v>20303.099325112216</v>
      </c>
      <c r="C27" s="74">
        <v>20605.840857012063</v>
      </c>
      <c r="D27" s="74">
        <v>20918.74495954208</v>
      </c>
      <c r="E27" s="74">
        <v>21239.779118576236</v>
      </c>
      <c r="F27" s="74">
        <v>21567.317322813702</v>
      </c>
      <c r="G27" s="74">
        <v>21900.058763213819</v>
      </c>
      <c r="H27" s="74">
        <v>22236.962792544051</v>
      </c>
      <c r="I27" s="74">
        <v>22577.196893018379</v>
      </c>
      <c r="J27" s="74">
        <v>22920.095050407981</v>
      </c>
      <c r="K27" s="74">
        <v>23265.124453329805</v>
      </c>
      <c r="L27" s="74">
        <v>23611.858852677404</v>
      </c>
      <c r="M27" s="74">
        <v>23959.957249165629</v>
      </c>
      <c r="N27" s="74">
        <f t="shared" si="0"/>
        <v>265106.03563741338</v>
      </c>
    </row>
    <row r="28" spans="1:14" x14ac:dyDescent="0.25">
      <c r="A28" s="69" t="s">
        <v>92</v>
      </c>
      <c r="B28" s="74">
        <v>2729.2149747246772</v>
      </c>
      <c r="C28" s="74">
        <v>2775.7284756987656</v>
      </c>
      <c r="D28" s="74">
        <v>2823.8033638269039</v>
      </c>
      <c r="E28" s="74">
        <v>2873.1273616782819</v>
      </c>
      <c r="F28" s="74">
        <v>2923.450647308252</v>
      </c>
      <c r="G28" s="74">
        <v>2974.5733631610951</v>
      </c>
      <c r="H28" s="74">
        <v>3026.3356231922371</v>
      </c>
      <c r="I28" s="74">
        <v>3078.6095185660179</v>
      </c>
      <c r="J28" s="74">
        <v>3131.2927222139106</v>
      </c>
      <c r="K28" s="74">
        <v>3184.3033724810912</v>
      </c>
      <c r="L28" s="74">
        <v>3237.5759800437036</v>
      </c>
      <c r="M28" s="74">
        <v>3291.058153442661</v>
      </c>
      <c r="N28" s="74">
        <f t="shared" si="0"/>
        <v>36049.0735563376</v>
      </c>
    </row>
    <row r="29" spans="1:14" x14ac:dyDescent="0.25">
      <c r="A29" s="69" t="s">
        <v>93</v>
      </c>
      <c r="B29" s="74">
        <v>2152.1562948946448</v>
      </c>
      <c r="C29" s="74">
        <v>2205.9366505551961</v>
      </c>
      <c r="D29" s="74">
        <v>2261.5223305777081</v>
      </c>
      <c r="E29" s="74">
        <v>2318.5522700897886</v>
      </c>
      <c r="F29" s="74">
        <v>2376.7376171935239</v>
      </c>
      <c r="G29" s="74">
        <v>2435.8472903705833</v>
      </c>
      <c r="H29" s="74">
        <v>2495.696424406302</v>
      </c>
      <c r="I29" s="74">
        <v>2556.1371271289477</v>
      </c>
      <c r="J29" s="74">
        <v>2617.0510848011354</v>
      </c>
      <c r="K29" s="74">
        <v>2678.3436464329561</v>
      </c>
      <c r="L29" s="74">
        <v>2739.9390912324839</v>
      </c>
      <c r="M29" s="74">
        <v>2801.776842566177</v>
      </c>
      <c r="N29" s="74">
        <f t="shared" si="0"/>
        <v>29639.69667024945</v>
      </c>
    </row>
    <row r="30" spans="1:14" ht="15.75" thickBot="1" x14ac:dyDescent="0.3">
      <c r="A30" s="69" t="s">
        <v>94</v>
      </c>
      <c r="B30" s="74">
        <v>0</v>
      </c>
      <c r="C30" s="74">
        <v>0</v>
      </c>
      <c r="D30" s="74">
        <v>49234.786586360344</v>
      </c>
      <c r="E30" s="74">
        <v>99018.199086360328</v>
      </c>
      <c r="F30" s="74">
        <v>99566.824999999968</v>
      </c>
      <c r="G30" s="74">
        <v>99566.824999999968</v>
      </c>
      <c r="H30" s="74">
        <v>99566.824999999968</v>
      </c>
      <c r="I30" s="74">
        <v>99566.824999999968</v>
      </c>
      <c r="J30" s="74">
        <v>99566.824999999968</v>
      </c>
      <c r="K30" s="74">
        <v>99566.824999999968</v>
      </c>
      <c r="L30" s="74">
        <v>99566.824999999968</v>
      </c>
      <c r="M30" s="74">
        <v>99566.824999999968</v>
      </c>
      <c r="N30" s="74">
        <f t="shared" si="0"/>
        <v>944787.58567272034</v>
      </c>
    </row>
    <row r="31" spans="1:14" x14ac:dyDescent="0.25">
      <c r="A31" s="68" t="s">
        <v>78</v>
      </c>
      <c r="B31" s="75">
        <v>1196881.850502511</v>
      </c>
      <c r="C31" s="75">
        <v>1205182.1576584589</v>
      </c>
      <c r="D31" s="75">
        <v>1263209.3382202461</v>
      </c>
      <c r="E31" s="75">
        <v>1322188.6100332667</v>
      </c>
      <c r="F31" s="75">
        <v>1331923.8402733055</v>
      </c>
      <c r="G31" s="75">
        <v>1341084.0945417148</v>
      </c>
      <c r="H31" s="75">
        <v>1350217.6530530904</v>
      </c>
      <c r="I31" s="75">
        <v>1359366.1751746801</v>
      </c>
      <c r="J31" s="75">
        <v>1368619.5399734129</v>
      </c>
      <c r="K31" s="75">
        <v>1378128.9587058984</v>
      </c>
      <c r="L31" s="75">
        <v>1387841.6109711658</v>
      </c>
      <c r="M31" s="75">
        <v>1397510.7195909678</v>
      </c>
      <c r="N31" s="75">
        <f t="shared" si="0"/>
        <v>15902154.54869872</v>
      </c>
    </row>
    <row r="33" spans="1:14" x14ac:dyDescent="0.25">
      <c r="A33" s="68" t="s">
        <v>95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x14ac:dyDescent="0.25">
      <c r="A34" s="69" t="s">
        <v>96</v>
      </c>
      <c r="B34" s="74">
        <v>19015.434291666668</v>
      </c>
      <c r="C34" s="74">
        <v>19015.434291666668</v>
      </c>
      <c r="D34" s="74">
        <v>19015.434291666668</v>
      </c>
      <c r="E34" s="74">
        <v>19015.434291666668</v>
      </c>
      <c r="F34" s="74">
        <v>19015.434291666668</v>
      </c>
      <c r="G34" s="74">
        <v>19015.434291666668</v>
      </c>
      <c r="H34" s="74">
        <v>19015.434291666668</v>
      </c>
      <c r="I34" s="74">
        <v>19015.434291666668</v>
      </c>
      <c r="J34" s="74">
        <v>19015.434291666668</v>
      </c>
      <c r="K34" s="74">
        <v>19015.434291666668</v>
      </c>
      <c r="L34" s="74">
        <v>19015.434291666668</v>
      </c>
      <c r="M34" s="74">
        <v>19015.434291666668</v>
      </c>
      <c r="N34" s="74">
        <f t="shared" ref="N34:N35" si="1">SUM(B34:M34)</f>
        <v>228185.2115</v>
      </c>
    </row>
    <row r="35" spans="1:14" x14ac:dyDescent="0.25">
      <c r="A35" s="69" t="s">
        <v>97</v>
      </c>
      <c r="B35" s="74">
        <v>112940.89596858333</v>
      </c>
      <c r="C35" s="74">
        <v>114149.32933524999</v>
      </c>
      <c r="D35" s="74">
        <v>115357.76270191665</v>
      </c>
      <c r="E35" s="74">
        <v>116149.52940191665</v>
      </c>
      <c r="F35" s="74">
        <v>116941.29610191665</v>
      </c>
      <c r="G35" s="74">
        <v>117733.06280191666</v>
      </c>
      <c r="H35" s="74">
        <v>118524.82950191667</v>
      </c>
      <c r="I35" s="74">
        <v>119316.59620191666</v>
      </c>
      <c r="J35" s="74">
        <v>120108.36290191667</v>
      </c>
      <c r="K35" s="74">
        <v>120900.12960191666</v>
      </c>
      <c r="L35" s="74">
        <v>121691.89630191667</v>
      </c>
      <c r="M35" s="74">
        <v>122483.66858524999</v>
      </c>
      <c r="N35" s="74">
        <f t="shared" si="1"/>
        <v>1416297.3594063332</v>
      </c>
    </row>
    <row r="36" spans="1:14" ht="15.75" thickBot="1" x14ac:dyDescent="0.3">
      <c r="A36" s="60" t="s">
        <v>98</v>
      </c>
      <c r="B36" s="70">
        <v>60157.87</v>
      </c>
      <c r="C36" s="70">
        <v>60157.87</v>
      </c>
      <c r="D36" s="70">
        <v>60157.87</v>
      </c>
      <c r="E36" s="70">
        <v>60157.87</v>
      </c>
      <c r="F36" s="70">
        <v>60157.87</v>
      </c>
      <c r="G36" s="70">
        <v>60157.87</v>
      </c>
      <c r="H36" s="70">
        <v>60157.87</v>
      </c>
      <c r="I36" s="70">
        <v>60157.87</v>
      </c>
      <c r="J36" s="70">
        <v>60157.87</v>
      </c>
      <c r="K36" s="70">
        <v>60157.87</v>
      </c>
      <c r="L36" s="70">
        <v>60157.87</v>
      </c>
      <c r="M36" s="70">
        <v>60157.87</v>
      </c>
      <c r="N36" s="70">
        <f>SUM(B36:M36)</f>
        <v>721894.44000000006</v>
      </c>
    </row>
    <row r="37" spans="1:14" x14ac:dyDescent="0.25">
      <c r="A37" s="68" t="s">
        <v>95</v>
      </c>
      <c r="B37" s="75">
        <v>192114.20026024999</v>
      </c>
      <c r="C37" s="75">
        <v>193322.63362691665</v>
      </c>
      <c r="D37" s="75">
        <v>194531.06699358331</v>
      </c>
      <c r="E37" s="75">
        <v>195322.83369358332</v>
      </c>
      <c r="F37" s="75">
        <v>196114.60039358333</v>
      </c>
      <c r="G37" s="75">
        <v>196906.36709358334</v>
      </c>
      <c r="H37" s="75">
        <v>197698.13379358334</v>
      </c>
      <c r="I37" s="75">
        <v>198489.90049358332</v>
      </c>
      <c r="J37" s="75">
        <v>199281.66719358333</v>
      </c>
      <c r="K37" s="75">
        <v>200073.43389358334</v>
      </c>
      <c r="L37" s="75">
        <v>200865.20059358334</v>
      </c>
      <c r="M37" s="75">
        <v>201656.97287691667</v>
      </c>
      <c r="N37" s="75">
        <f>SUM(B37:M37)</f>
        <v>2366377.0109063331</v>
      </c>
    </row>
    <row r="38" spans="1:14" ht="15.75" thickBot="1" x14ac:dyDescent="0.3"/>
    <row r="39" spans="1:14" x14ac:dyDescent="0.25">
      <c r="A39" s="67" t="s">
        <v>75</v>
      </c>
      <c r="B39" s="75">
        <v>1493208.6913546829</v>
      </c>
      <c r="C39" s="75">
        <v>1506025.6768255483</v>
      </c>
      <c r="D39" s="75">
        <v>1568465.3867126026</v>
      </c>
      <c r="E39" s="75">
        <v>1628590.5353258369</v>
      </c>
      <c r="F39" s="75">
        <v>1639404.9870127134</v>
      </c>
      <c r="G39" s="75">
        <v>1649591.1384452595</v>
      </c>
      <c r="H39" s="75">
        <v>1659707.9346946115</v>
      </c>
      <c r="I39" s="75">
        <v>1669805.5670132486</v>
      </c>
      <c r="J39" s="75">
        <v>1679980.739976286</v>
      </c>
      <c r="K39" s="75">
        <v>1690390.125246882</v>
      </c>
      <c r="L39" s="75">
        <v>1700995.640827507</v>
      </c>
      <c r="M39" s="75">
        <v>1711591.3560415057</v>
      </c>
      <c r="N39" s="75">
        <f>SUM(B39:M39)</f>
        <v>19597757.779476684</v>
      </c>
    </row>
    <row r="42" spans="1:14" x14ac:dyDescent="0.25">
      <c r="A42" s="52" t="s">
        <v>71</v>
      </c>
      <c r="B42" s="53">
        <f>B12+B36</f>
        <v>164370.51059192189</v>
      </c>
      <c r="C42" s="53">
        <f t="shared" ref="C42:M42" si="2">C12+C36</f>
        <v>167678.75554017263</v>
      </c>
      <c r="D42" s="53">
        <f t="shared" si="2"/>
        <v>170882.85149877321</v>
      </c>
      <c r="E42" s="53">
        <f t="shared" si="2"/>
        <v>171236.96159898699</v>
      </c>
      <c r="F42" s="53">
        <f t="shared" si="2"/>
        <v>171524.41634582469</v>
      </c>
      <c r="G42" s="53">
        <f t="shared" si="2"/>
        <v>171758.5468099615</v>
      </c>
      <c r="H42" s="53">
        <f t="shared" si="2"/>
        <v>171950.01784793765</v>
      </c>
      <c r="I42" s="53">
        <f t="shared" si="2"/>
        <v>172107.3613449852</v>
      </c>
      <c r="J42" s="53">
        <f t="shared" si="2"/>
        <v>172237.40280928992</v>
      </c>
      <c r="K42" s="53">
        <f t="shared" si="2"/>
        <v>172345.60264740037</v>
      </c>
      <c r="L42" s="53">
        <f t="shared" si="2"/>
        <v>172446.69926275781</v>
      </c>
      <c r="M42" s="53">
        <f t="shared" si="2"/>
        <v>172581.53357362127</v>
      </c>
      <c r="N42" s="53">
        <f t="shared" ref="N42" si="3">N12+N36</f>
        <v>2051120.6598716332</v>
      </c>
    </row>
    <row r="43" spans="1:14" x14ac:dyDescent="0.25">
      <c r="A43" s="52" t="s">
        <v>70</v>
      </c>
      <c r="B43" s="54">
        <f>'G2-24'!D12+'G2-24'!D25</f>
        <v>164370.51059192189</v>
      </c>
      <c r="C43" s="54">
        <f>'G2-24'!E12+'G2-24'!E25</f>
        <v>167678.7555401726</v>
      </c>
      <c r="D43" s="54">
        <f>'G2-24'!F12+'G2-24'!F25</f>
        <v>170882.85149877315</v>
      </c>
      <c r="E43" s="54">
        <f>'G2-24'!G12+'G2-24'!G25</f>
        <v>171236.96159898699</v>
      </c>
      <c r="F43" s="54">
        <f>'G2-24'!H12+'G2-24'!H25</f>
        <v>171524.41634582469</v>
      </c>
      <c r="G43" s="54">
        <f>'G2-24'!I12+'G2-24'!I25</f>
        <v>171758.5468099615</v>
      </c>
      <c r="H43" s="54">
        <f>'G2-24'!J12+'G2-24'!J25</f>
        <v>171950.01784793765</v>
      </c>
      <c r="I43" s="54">
        <f>'G2-24'!K12+'G2-24'!K25</f>
        <v>172107.3613449852</v>
      </c>
      <c r="J43" s="54">
        <f>'G2-24'!L12+'G2-24'!L25</f>
        <v>172237.40280928995</v>
      </c>
      <c r="K43" s="54">
        <f>'G2-24'!M12+'G2-24'!M25</f>
        <v>172345.60264740037</v>
      </c>
      <c r="L43" s="54">
        <f>'G2-24'!N12+'G2-24'!N25</f>
        <v>172446.69926275781</v>
      </c>
      <c r="M43" s="54">
        <f>'G2-24'!O12+'G2-24'!O25</f>
        <v>172581.53357362127</v>
      </c>
      <c r="N43" s="54">
        <f>'G2-24'!P12+'G2-24'!P25</f>
        <v>2051120.6598716332</v>
      </c>
    </row>
    <row r="44" spans="1:14" x14ac:dyDescent="0.25">
      <c r="A44" s="56" t="s">
        <v>72</v>
      </c>
      <c r="B44" s="57">
        <f>B42-B43</f>
        <v>0</v>
      </c>
      <c r="C44" s="57">
        <f t="shared" ref="C44:N44" si="4">C42-C43</f>
        <v>0</v>
      </c>
      <c r="D44" s="57">
        <f t="shared" si="4"/>
        <v>0</v>
      </c>
      <c r="E44" s="57">
        <f t="shared" si="4"/>
        <v>0</v>
      </c>
      <c r="F44" s="57">
        <f t="shared" si="4"/>
        <v>0</v>
      </c>
      <c r="G44" s="57">
        <f t="shared" si="4"/>
        <v>0</v>
      </c>
      <c r="H44" s="57">
        <f t="shared" si="4"/>
        <v>0</v>
      </c>
      <c r="I44" s="57">
        <f t="shared" si="4"/>
        <v>0</v>
      </c>
      <c r="J44" s="57">
        <f t="shared" si="4"/>
        <v>0</v>
      </c>
      <c r="K44" s="57">
        <f t="shared" si="4"/>
        <v>0</v>
      </c>
      <c r="L44" s="57">
        <f t="shared" si="4"/>
        <v>0</v>
      </c>
      <c r="M44" s="57">
        <f t="shared" si="4"/>
        <v>0</v>
      </c>
      <c r="N44" s="57">
        <f t="shared" si="4"/>
        <v>0</v>
      </c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G2-24</vt:lpstr>
      <vt:lpstr>Support --&gt;</vt:lpstr>
      <vt:lpstr>CDR Amortization Data</vt:lpstr>
      <vt:lpstr>CDR Reserve Amortization Data</vt:lpstr>
      <vt:lpstr>Orders</vt:lpstr>
      <vt:lpstr>Reconciliations --&gt;</vt:lpstr>
      <vt:lpstr>General Ledger</vt:lpstr>
      <vt:lpstr>NOI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2022-07-02T15:48:22Z</dcterms:created>
  <dcterms:modified xsi:type="dcterms:W3CDTF">2022-07-02T15:48:26Z</dcterms:modified>
</cp:coreProperties>
</file>